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8984FD00-0F32-4626-8A80-194D2429C159}" xr6:coauthVersionLast="47" xr6:coauthVersionMax="47" xr10:uidLastSave="{00000000-0000-0000-0000-000000000000}"/>
  <bookViews>
    <workbookView xWindow="-108" yWindow="-108" windowWidth="23256" windowHeight="14016" tabRatio="806" firstSheet="1" activeTab="1" xr2:uid="{00000000-000D-0000-FFFF-FFFF00000000}"/>
  </bookViews>
  <sheets>
    <sheet name="１　障害福祉サービスの利用状況等の概況（平成２８年４月～）" sheetId="6" state="hidden" r:id="rId1"/>
    <sheet name="１　障害福祉サービスの利用状況等の概況" sheetId="8" r:id="rId2"/>
    <sheet name="１　障害福祉サービスの利用状況等の概況_グラフ" sheetId="9" r:id="rId3"/>
    <sheet name="１－１　主たる障害種別毎の利用者数（実数）の推移" sheetId="16" r:id="rId4"/>
    <sheet name="２　障害児給付費の利用状況等の概況" sheetId="13" r:id="rId5"/>
    <sheet name="２　障害児給付費の利用状況等の概況_グラフ" sheetId="14" r:id="rId6"/>
    <sheet name="２－１　主たる障害種別毎の利用者数（実数）の推移" sheetId="17" r:id="rId7"/>
    <sheet name="３　サービス種類毎の利用者数の推移（令和3年4月～）" sheetId="11" r:id="rId8"/>
    <sheet name="４　都道府県別の利用状況" sheetId="12" r:id="rId9"/>
  </sheets>
  <definedNames>
    <definedName name="_xlnm.Print_Area" localSheetId="1">'１　障害福祉サービスの利用状況等の概況'!$A$1:$W$63</definedName>
    <definedName name="_xlnm.Print_Area" localSheetId="0">'１　障害福祉サービスの利用状況等の概況（平成２８年４月～）'!$A$1:$W$245</definedName>
    <definedName name="_xlnm.Print_Area" localSheetId="2">'１　障害福祉サービスの利用状況等の概況_グラフ'!$A$1:$W$119</definedName>
    <definedName name="_xlnm.Print_Area" localSheetId="3">'１－１　主たる障害種別毎の利用者数（実数）の推移'!$A$1:$U$90</definedName>
    <definedName name="_xlnm.Print_Area" localSheetId="4">'２　障害児給付費の利用状況等の概況'!$A$1:$Z$59</definedName>
    <definedName name="_xlnm.Print_Area" localSheetId="5">'２　障害児給付費の利用状況等の概況_グラフ'!$A$1:$Z$187</definedName>
    <definedName name="_xlnm.Print_Area" localSheetId="6">'２－１　主たる障害種別毎の利用者数（実数）の推移'!$A$1:$Z$99</definedName>
    <definedName name="_xlnm.Print_Area" localSheetId="7">'３　サービス種類毎の利用者数の推移（令和3年4月～）'!$A$1:$AM$115</definedName>
    <definedName name="分類" localSheetId="3">#REF!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6" l="1"/>
  <c r="G64" i="16"/>
  <c r="F64" i="16"/>
  <c r="E64" i="16"/>
  <c r="D64" i="16"/>
  <c r="C64" i="16"/>
  <c r="H65" i="16"/>
  <c r="G65" i="16"/>
  <c r="F65" i="16"/>
  <c r="E65" i="16"/>
  <c r="D65" i="16"/>
  <c r="B66" i="16" l="1"/>
  <c r="C61" i="16"/>
  <c r="C56" i="16"/>
  <c r="C59" i="16"/>
  <c r="G71" i="17"/>
  <c r="G68" i="17"/>
  <c r="G67" i="17"/>
  <c r="D73" i="16"/>
  <c r="Q26" i="16"/>
  <c r="A69" i="16" l="1"/>
  <c r="C53" i="17"/>
  <c r="C54" i="17"/>
  <c r="C55" i="17"/>
  <c r="C52" i="17"/>
  <c r="C54" i="16" l="1"/>
  <c r="C58" i="16"/>
  <c r="C60" i="16"/>
  <c r="G70" i="17" l="1"/>
  <c r="G69" i="17"/>
  <c r="D67" i="17"/>
  <c r="A63"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D68" i="17" l="1"/>
  <c r="D70" i="17"/>
  <c r="D69" i="17"/>
  <c r="D71" i="17" l="1"/>
  <c r="G76" i="16"/>
  <c r="G75" i="16"/>
  <c r="C57" i="16"/>
  <c r="C55" i="16"/>
  <c r="C53" i="16"/>
  <c r="C52" i="16"/>
  <c r="C51" i="16"/>
  <c r="C65" i="16" s="1"/>
  <c r="C50" i="16"/>
  <c r="C49" i="16"/>
  <c r="C48" i="16"/>
  <c r="C47" i="16"/>
  <c r="C46" i="16"/>
  <c r="C45" i="16"/>
  <c r="C44" i="16"/>
  <c r="C43" i="16"/>
  <c r="C42" i="16"/>
  <c r="C41" i="16"/>
  <c r="C40" i="16"/>
  <c r="C39" i="16"/>
  <c r="C38" i="16"/>
  <c r="C37" i="16"/>
  <c r="G74" i="16" l="1"/>
  <c r="G77" i="16"/>
  <c r="G73" i="16"/>
  <c r="M182" i="6"/>
  <c r="M181" i="6"/>
  <c r="D74" i="16" l="1"/>
  <c r="D76" i="16"/>
  <c r="D75" i="16"/>
  <c r="R181" i="6"/>
  <c r="O181" i="6"/>
  <c r="D77" i="16" l="1"/>
  <c r="S181" i="6"/>
  <c r="Q181" i="6"/>
  <c r="P181" i="6"/>
  <c r="N181" i="6"/>
  <c r="S180" i="6"/>
  <c r="Q180" i="6"/>
  <c r="O180" i="6"/>
  <c r="N180" i="6"/>
  <c r="P180" i="6"/>
  <c r="R180" i="6"/>
</calcChain>
</file>

<file path=xl/sharedStrings.xml><?xml version="1.0" encoding="utf-8"?>
<sst xmlns="http://schemas.openxmlformats.org/spreadsheetml/2006/main" count="577" uniqueCount="295">
  <si>
    <t xml:space="preserve"> 障害福祉サービス、障害児給付費等の利用状況について </t>
    <phoneticPr fontId="23"/>
  </si>
  <si>
    <t xml:space="preserve"> ※以下のデータは、国民健康保険団体連合会において、障害福祉サービス費等の報酬の支払いが行われた実績に係るデータより、利用者数等基本情報を抽出・集計したものである。</t>
    <rPh sb="2" eb="4">
      <t>イカ</t>
    </rPh>
    <rPh sb="10" eb="12">
      <t>コクミン</t>
    </rPh>
    <rPh sb="12" eb="14">
      <t>ケンコウ</t>
    </rPh>
    <rPh sb="14" eb="16">
      <t>ホケン</t>
    </rPh>
    <rPh sb="16" eb="18">
      <t>ダンタイ</t>
    </rPh>
    <rPh sb="18" eb="21">
      <t>レンゴウカイ</t>
    </rPh>
    <rPh sb="26" eb="28">
      <t>ショウガイ</t>
    </rPh>
    <rPh sb="28" eb="30">
      <t>フクシ</t>
    </rPh>
    <rPh sb="34" eb="35">
      <t>ヒ</t>
    </rPh>
    <rPh sb="35" eb="36">
      <t>トウ</t>
    </rPh>
    <rPh sb="37" eb="39">
      <t>ホウシュウ</t>
    </rPh>
    <rPh sb="40" eb="42">
      <t>シハラ</t>
    </rPh>
    <rPh sb="44" eb="45">
      <t>オコナ</t>
    </rPh>
    <rPh sb="48" eb="50">
      <t>ジッセキ</t>
    </rPh>
    <rPh sb="51" eb="52">
      <t>カカ</t>
    </rPh>
    <phoneticPr fontId="2"/>
  </si>
  <si>
    <t>サービス
提供月</t>
    <rPh sb="5" eb="7">
      <t>テイキョウ</t>
    </rPh>
    <rPh sb="7" eb="8">
      <t>ツキ</t>
    </rPh>
    <phoneticPr fontId="2"/>
  </si>
  <si>
    <t>利用者数（実数）
（万人）</t>
    <rPh sb="5" eb="7">
      <t>ジッスウ</t>
    </rPh>
    <rPh sb="10" eb="11">
      <t>マン</t>
    </rPh>
    <rPh sb="11" eb="12">
      <t>ニン</t>
    </rPh>
    <phoneticPr fontId="2"/>
  </si>
  <si>
    <t>総費用額（A）
（億円）</t>
    <rPh sb="9" eb="11">
      <t>オクエン</t>
    </rPh>
    <phoneticPr fontId="2"/>
  </si>
  <si>
    <t>給付費（B）
（億円）</t>
    <rPh sb="8" eb="10">
      <t>オクエン</t>
    </rPh>
    <phoneticPr fontId="2"/>
  </si>
  <si>
    <t>利用者負担額（C）
（億円）</t>
    <rPh sb="5" eb="6">
      <t>ガク</t>
    </rPh>
    <rPh sb="11" eb="13">
      <t>オクエン</t>
    </rPh>
    <phoneticPr fontId="2"/>
  </si>
  <si>
    <t>１人当たり費用額
(A/実利用者数)（万円）</t>
    <rPh sb="1" eb="2">
      <t>ニン</t>
    </rPh>
    <rPh sb="2" eb="3">
      <t>ア</t>
    </rPh>
    <rPh sb="5" eb="7">
      <t>ヒヨウ</t>
    </rPh>
    <rPh sb="7" eb="8">
      <t>ガク</t>
    </rPh>
    <rPh sb="12" eb="13">
      <t>ジツ</t>
    </rPh>
    <rPh sb="13" eb="16">
      <t>リヨウシャ</t>
    </rPh>
    <rPh sb="16" eb="17">
      <t>スウ</t>
    </rPh>
    <rPh sb="19" eb="20">
      <t>マン</t>
    </rPh>
    <rPh sb="20" eb="21">
      <t>エン</t>
    </rPh>
    <phoneticPr fontId="2"/>
  </si>
  <si>
    <t xml:space="preserve"> ※児童発達支援、医療型児童発達支援、放課後等デイサービス及び保育所等訪問支援は、　国保連委託分のみ（1,741市町村のうち、1,741市町村）のデータである。</t>
    <rPh sb="2" eb="4">
      <t>ジドウ</t>
    </rPh>
    <rPh sb="4" eb="6">
      <t>ハッタツ</t>
    </rPh>
    <rPh sb="6" eb="8">
      <t>シエン</t>
    </rPh>
    <rPh sb="9" eb="11">
      <t>イリョウ</t>
    </rPh>
    <rPh sb="11" eb="12">
      <t>ガタ</t>
    </rPh>
    <rPh sb="12" eb="14">
      <t>ジドウ</t>
    </rPh>
    <rPh sb="14" eb="16">
      <t>ハッタツ</t>
    </rPh>
    <rPh sb="16" eb="18">
      <t>シエン</t>
    </rPh>
    <rPh sb="19" eb="22">
      <t>ホウカゴ</t>
    </rPh>
    <rPh sb="22" eb="23">
      <t>トウ</t>
    </rPh>
    <rPh sb="29" eb="30">
      <t>オヨ</t>
    </rPh>
    <rPh sb="31" eb="33">
      <t>ホイク</t>
    </rPh>
    <rPh sb="33" eb="34">
      <t>ジョ</t>
    </rPh>
    <rPh sb="34" eb="35">
      <t>トウ</t>
    </rPh>
    <rPh sb="35" eb="37">
      <t>ホウモン</t>
    </rPh>
    <rPh sb="37" eb="39">
      <t>シエン</t>
    </rPh>
    <phoneticPr fontId="2"/>
  </si>
  <si>
    <t>平成２８年度
（平均）</t>
    <rPh sb="0" eb="2">
      <t>ヘイセイ</t>
    </rPh>
    <rPh sb="4" eb="5">
      <t>ネン</t>
    </rPh>
    <phoneticPr fontId="21"/>
  </si>
  <si>
    <t xml:space="preserve"> ※障害児入所支援及び医療型障害児入所支援は、国保連委託分のみ（74自治体（47都道府県、20政令市、7児童相談所設置市）のうち、59自治体）のデータである。</t>
    <rPh sb="2" eb="5">
      <t>ショウガイジ</t>
    </rPh>
    <rPh sb="5" eb="7">
      <t>ニュウショ</t>
    </rPh>
    <rPh sb="7" eb="9">
      <t>シエン</t>
    </rPh>
    <rPh sb="9" eb="10">
      <t>オヨ</t>
    </rPh>
    <rPh sb="11" eb="13">
      <t>イリョウ</t>
    </rPh>
    <rPh sb="13" eb="14">
      <t>ガタ</t>
    </rPh>
    <rPh sb="14" eb="17">
      <t>ショウガイジ</t>
    </rPh>
    <rPh sb="17" eb="19">
      <t>ニュウショ</t>
    </rPh>
    <rPh sb="19" eb="21">
      <t>シエン</t>
    </rPh>
    <rPh sb="23" eb="25">
      <t>コクホ</t>
    </rPh>
    <rPh sb="25" eb="26">
      <t>レン</t>
    </rPh>
    <rPh sb="26" eb="28">
      <t>イタク</t>
    </rPh>
    <rPh sb="28" eb="29">
      <t>ブン</t>
    </rPh>
    <rPh sb="34" eb="37">
      <t>ジチタイ</t>
    </rPh>
    <rPh sb="40" eb="44">
      <t>トドウフケン</t>
    </rPh>
    <rPh sb="47" eb="50">
      <t>セイレイシ</t>
    </rPh>
    <rPh sb="52" eb="54">
      <t>ジドウ</t>
    </rPh>
    <rPh sb="54" eb="57">
      <t>ソウダンショ</t>
    </rPh>
    <rPh sb="57" eb="59">
      <t>セッチ</t>
    </rPh>
    <rPh sb="59" eb="60">
      <t>シ</t>
    </rPh>
    <rPh sb="67" eb="70">
      <t>ジチタイ</t>
    </rPh>
    <phoneticPr fontId="2"/>
  </si>
  <si>
    <t>サービス提供分）</t>
    <phoneticPr fontId="23"/>
  </si>
  <si>
    <t>平成２９年度
（平均）</t>
    <rPh sb="0" eb="2">
      <t>ヘイセイ</t>
    </rPh>
    <phoneticPr fontId="21"/>
  </si>
  <si>
    <t>平成３０年度
（平均）</t>
    <rPh sb="0" eb="2">
      <t>ヘイセイ</t>
    </rPh>
    <phoneticPr fontId="21"/>
  </si>
  <si>
    <t>１　障害福祉サービスの利用状況等の概況（平成２８年４月～）</t>
    <rPh sb="2" eb="4">
      <t>ショウガイ</t>
    </rPh>
    <rPh sb="4" eb="6">
      <t>フクシ</t>
    </rPh>
    <rPh sb="11" eb="13">
      <t>リヨウ</t>
    </rPh>
    <rPh sb="20" eb="22">
      <t>ヘイセイ</t>
    </rPh>
    <rPh sb="24" eb="25">
      <t>ネン</t>
    </rPh>
    <rPh sb="26" eb="27">
      <t>ツキ</t>
    </rPh>
    <phoneticPr fontId="2"/>
  </si>
  <si>
    <t>令和元年度
（平均）</t>
    <rPh sb="0" eb="3">
      <t>レイワガン</t>
    </rPh>
    <phoneticPr fontId="21"/>
  </si>
  <si>
    <t>（平成２８年度～令和元年度、令和２年４月～）</t>
    <rPh sb="1" eb="3">
      <t>ヘイセイ</t>
    </rPh>
    <rPh sb="5" eb="7">
      <t>ネンド</t>
    </rPh>
    <rPh sb="8" eb="10">
      <t>レイワ</t>
    </rPh>
    <rPh sb="10" eb="11">
      <t>ガン</t>
    </rPh>
    <rPh sb="11" eb="13">
      <t>ネンド</t>
    </rPh>
    <rPh sb="14" eb="16">
      <t>レイワ</t>
    </rPh>
    <rPh sb="17" eb="18">
      <t>ネン</t>
    </rPh>
    <rPh sb="19" eb="20">
      <t>ガツ</t>
    </rPh>
    <phoneticPr fontId="23"/>
  </si>
  <si>
    <t>令和２年4月</t>
    <rPh sb="0" eb="2">
      <t>レイワ</t>
    </rPh>
    <rPh sb="3" eb="4">
      <t>ネン</t>
    </rPh>
    <rPh sb="5" eb="6">
      <t>ガツ</t>
    </rPh>
    <phoneticPr fontId="2"/>
  </si>
  <si>
    <t>事業運営安定化事業
等助成額（E）
（億円）</t>
    <rPh sb="0" eb="2">
      <t>ジギョウ</t>
    </rPh>
    <rPh sb="2" eb="4">
      <t>ウンエイ</t>
    </rPh>
    <rPh sb="4" eb="7">
      <t>アンテイカ</t>
    </rPh>
    <rPh sb="7" eb="9">
      <t>ジギョウ</t>
    </rPh>
    <rPh sb="10" eb="11">
      <t>トウ</t>
    </rPh>
    <rPh sb="11" eb="13">
      <t>ジョセイ</t>
    </rPh>
    <rPh sb="13" eb="14">
      <t>ガク</t>
    </rPh>
    <rPh sb="19" eb="21">
      <t>オクエン</t>
    </rPh>
    <phoneticPr fontId="2"/>
  </si>
  <si>
    <t>負担率
（C/A）</t>
  </si>
  <si>
    <t>補足給付費
（億円）</t>
    <rPh sb="7" eb="9">
      <t>オクエン</t>
    </rPh>
    <phoneticPr fontId="2"/>
  </si>
  <si>
    <t>令和２年5月</t>
    <rPh sb="0" eb="2">
      <t>レイワ</t>
    </rPh>
    <rPh sb="3" eb="4">
      <t>ネン</t>
    </rPh>
    <rPh sb="5" eb="6">
      <t>ガツ</t>
    </rPh>
    <phoneticPr fontId="2"/>
  </si>
  <si>
    <t>平成２８年度（平均）</t>
    <rPh sb="0" eb="2">
      <t>ヘイセイ</t>
    </rPh>
    <rPh sb="4" eb="5">
      <t>ネン</t>
    </rPh>
    <phoneticPr fontId="21"/>
  </si>
  <si>
    <t>令和２年6月</t>
    <rPh sb="0" eb="2">
      <t>レイワ</t>
    </rPh>
    <rPh sb="3" eb="4">
      <t>ネン</t>
    </rPh>
    <rPh sb="5" eb="6">
      <t>ガツ</t>
    </rPh>
    <phoneticPr fontId="2"/>
  </si>
  <si>
    <t>平成２９年度（平均）</t>
    <rPh sb="0" eb="2">
      <t>ヘイセイ</t>
    </rPh>
    <phoneticPr fontId="21"/>
  </si>
  <si>
    <t>令和２年7月</t>
    <rPh sb="0" eb="2">
      <t>レイワ</t>
    </rPh>
    <rPh sb="3" eb="4">
      <t>ネン</t>
    </rPh>
    <rPh sb="5" eb="6">
      <t>ガツ</t>
    </rPh>
    <phoneticPr fontId="2"/>
  </si>
  <si>
    <t>平成３０年度（平均）</t>
    <rPh sb="0" eb="2">
      <t>ヘイセイ</t>
    </rPh>
    <phoneticPr fontId="21"/>
  </si>
  <si>
    <t>令和２年8月</t>
    <rPh sb="0" eb="2">
      <t>レイワ</t>
    </rPh>
    <rPh sb="3" eb="4">
      <t>ネン</t>
    </rPh>
    <rPh sb="5" eb="6">
      <t>ガツ</t>
    </rPh>
    <phoneticPr fontId="2"/>
  </si>
  <si>
    <t>令和元年度（平均）</t>
    <rPh sb="0" eb="3">
      <t>レイワガン</t>
    </rPh>
    <phoneticPr fontId="21"/>
  </si>
  <si>
    <t>令和２年9月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</si>
  <si>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</si>
  <si>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</si>
  <si>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</si>
  <si>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令和３年1月</t>
    <rPh sb="0" eb="2">
      <t>レイワ</t>
    </rPh>
    <rPh sb="3" eb="4">
      <t>ネン</t>
    </rPh>
    <rPh sb="5" eb="6">
      <t>ガツ</t>
    </rPh>
    <phoneticPr fontId="2"/>
  </si>
  <si>
    <t>令和３年2月</t>
    <rPh sb="0" eb="2">
      <t>レイワ</t>
    </rPh>
    <rPh sb="3" eb="4">
      <t>ネン</t>
    </rPh>
    <rPh sb="5" eb="6">
      <t>ガツ</t>
    </rPh>
    <phoneticPr fontId="2"/>
  </si>
  <si>
    <t>令和３年3月</t>
    <rPh sb="0" eb="2">
      <t>レイワ</t>
    </rPh>
    <rPh sb="3" eb="4">
      <t>ネン</t>
    </rPh>
    <rPh sb="5" eb="6">
      <t>ガツ</t>
    </rPh>
    <phoneticPr fontId="2"/>
  </si>
  <si>
    <t>令和３年4月</t>
    <rPh sb="0" eb="2">
      <t>レイワ</t>
    </rPh>
    <rPh sb="3" eb="4">
      <t>ネン</t>
    </rPh>
    <rPh sb="5" eb="6">
      <t>ガツ</t>
    </rPh>
    <phoneticPr fontId="2"/>
  </si>
  <si>
    <t>令和３年5月</t>
    <rPh sb="0" eb="2">
      <t>レイワ</t>
    </rPh>
    <rPh sb="3" eb="4">
      <t>ネン</t>
    </rPh>
    <rPh sb="5" eb="6">
      <t>ガツ</t>
    </rPh>
    <phoneticPr fontId="2"/>
  </si>
  <si>
    <t>令和３年6月</t>
    <rPh sb="0" eb="2">
      <t>レイワ</t>
    </rPh>
    <rPh sb="3" eb="4">
      <t>ネン</t>
    </rPh>
    <rPh sb="5" eb="6">
      <t>ガツ</t>
    </rPh>
    <phoneticPr fontId="2"/>
  </si>
  <si>
    <t>令和３年7月</t>
    <rPh sb="0" eb="2">
      <t>レイワ</t>
    </rPh>
    <rPh sb="3" eb="4">
      <t>ネン</t>
    </rPh>
    <rPh sb="5" eb="6">
      <t>ガツ</t>
    </rPh>
    <phoneticPr fontId="2"/>
  </si>
  <si>
    <t>令和３年8月</t>
    <rPh sb="0" eb="2">
      <t>レイワ</t>
    </rPh>
    <rPh sb="3" eb="4">
      <t>ネン</t>
    </rPh>
    <rPh sb="5" eb="6">
      <t>ガツ</t>
    </rPh>
    <phoneticPr fontId="2"/>
  </si>
  <si>
    <t>令和３年9月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</si>
  <si>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</si>
  <si>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</si>
  <si>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</si>
  <si>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</si>
  <si>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</si>
  <si>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</si>
  <si>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</si>
  <si>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</si>
  <si>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※「事業運営安定化事業等助成額(E)」欄は、事業運営安定化事業及び移行時運営安定化事業による助成分について請求・支払いが行われているものである。</t>
    <rPh sb="2" eb="4">
      <t>ジギョウ</t>
    </rPh>
    <rPh sb="4" eb="6">
      <t>ウンエイ</t>
    </rPh>
    <rPh sb="6" eb="9">
      <t>アンテイカ</t>
    </rPh>
    <rPh sb="9" eb="11">
      <t>ジギョウ</t>
    </rPh>
    <rPh sb="11" eb="12">
      <t>トウ</t>
    </rPh>
    <rPh sb="12" eb="14">
      <t>ジョセイ</t>
    </rPh>
    <rPh sb="14" eb="15">
      <t>ガク</t>
    </rPh>
    <rPh sb="19" eb="20">
      <t>ラン</t>
    </rPh>
    <rPh sb="22" eb="24">
      <t>ジギョウ</t>
    </rPh>
    <rPh sb="24" eb="26">
      <t>ウンエイ</t>
    </rPh>
    <rPh sb="26" eb="29">
      <t>アンテイカ</t>
    </rPh>
    <rPh sb="29" eb="31">
      <t>ジギョウ</t>
    </rPh>
    <rPh sb="31" eb="32">
      <t>オヨ</t>
    </rPh>
    <rPh sb="33" eb="36">
      <t>イコウジ</t>
    </rPh>
    <rPh sb="36" eb="38">
      <t>ウンエイ</t>
    </rPh>
    <rPh sb="38" eb="41">
      <t>アンテイカ</t>
    </rPh>
    <rPh sb="41" eb="43">
      <t>ジギョウ</t>
    </rPh>
    <rPh sb="46" eb="48">
      <t>ジョセイ</t>
    </rPh>
    <rPh sb="48" eb="49">
      <t>ブン</t>
    </rPh>
    <phoneticPr fontId="2"/>
  </si>
  <si>
    <t>令和４年６月</t>
    <rPh sb="0" eb="2">
      <t>レイワ</t>
    </rPh>
    <rPh sb="3" eb="4">
      <t>ネン</t>
    </rPh>
    <rPh sb="5" eb="6">
      <t>ガツ</t>
    </rPh>
    <phoneticPr fontId="2"/>
  </si>
  <si>
    <t>※各数値は、端数を四捨五入している。</t>
    <rPh sb="1" eb="4">
      <t>カクスウチ</t>
    </rPh>
    <rPh sb="6" eb="8">
      <t>ハスウ</t>
    </rPh>
    <rPh sb="9" eb="13">
      <t>シシャゴニュウ</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</si>
  <si>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</si>
  <si>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</si>
  <si>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令和４年９月</t>
    <rPh sb="0" eb="2">
      <t>レイワ</t>
    </rPh>
    <rPh sb="3" eb="4">
      <t>ネン</t>
    </rPh>
    <rPh sb="5" eb="6">
      <t>ガツ</t>
    </rPh>
    <phoneticPr fontId="2"/>
  </si>
  <si>
    <t>令和４年１０月</t>
    <rPh sb="0" eb="2">
      <t>レイワ</t>
    </rPh>
    <rPh sb="3" eb="4">
      <t>ネン</t>
    </rPh>
    <rPh sb="6" eb="7">
      <t>ガツ</t>
    </rPh>
    <phoneticPr fontId="2"/>
  </si>
  <si>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2"/>
  </si>
  <si>
    <t>令和４年１１月</t>
    <rPh sb="0" eb="2">
      <t>レイワ</t>
    </rPh>
    <rPh sb="3" eb="4">
      <t>ネン</t>
    </rPh>
    <rPh sb="6" eb="7">
      <t>ガツ</t>
    </rPh>
    <phoneticPr fontId="2"/>
  </si>
  <si>
    <t>○障害福祉サービス</t>
    <rPh sb="1" eb="3">
      <t>ショウガイ</t>
    </rPh>
    <rPh sb="3" eb="5">
      <t>フクシ</t>
    </rPh>
    <phoneticPr fontId="2"/>
  </si>
  <si>
    <t>令和４年１２月</t>
    <rPh sb="0" eb="2">
      <t>レイワ</t>
    </rPh>
    <rPh sb="3" eb="4">
      <t>ネン</t>
    </rPh>
    <rPh sb="6" eb="7">
      <t>ガツ</t>
    </rPh>
    <phoneticPr fontId="2"/>
  </si>
  <si>
    <t>　１）　利用者数</t>
    <rPh sb="4" eb="7">
      <t>リヨウシャ</t>
    </rPh>
    <rPh sb="7" eb="8">
      <t>スウ</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</si>
  <si>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</si>
  <si>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</si>
  <si>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</si>
  <si>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</si>
  <si>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</si>
  <si>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</si>
  <si>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</si>
  <si>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　２）　総費用額</t>
    <rPh sb="4" eb="7">
      <t>ソウヒヨウ</t>
    </rPh>
    <rPh sb="7" eb="8">
      <t>ガク</t>
    </rPh>
    <phoneticPr fontId="2"/>
  </si>
  <si>
    <t>　３）　１人当たり費用額の推移</t>
    <rPh sb="5" eb="6">
      <t>ニン</t>
    </rPh>
    <rPh sb="6" eb="7">
      <t>ア</t>
    </rPh>
    <rPh sb="9" eb="11">
      <t>ヒヨウ</t>
    </rPh>
    <rPh sb="11" eb="12">
      <t>ガク</t>
    </rPh>
    <rPh sb="13" eb="15">
      <t>スイイ</t>
    </rPh>
    <phoneticPr fontId="2"/>
  </si>
  <si>
    <t>（参考２）　主たる障害種別毎の利用者数（実数）の推移（平成２８年４月～）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</si>
  <si>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単位（万人）</t>
    <phoneticPr fontId="2"/>
  </si>
  <si>
    <t>利用者数
（実数）計</t>
    <rPh sb="0" eb="3">
      <t>リヨウシャ</t>
    </rPh>
    <rPh sb="3" eb="4">
      <t>スウ</t>
    </rPh>
    <rPh sb="6" eb="8">
      <t>ジッスウ</t>
    </rPh>
    <rPh sb="9" eb="10">
      <t>ケイ</t>
    </rPh>
    <phoneticPr fontId="2"/>
  </si>
  <si>
    <t>利用者の主たる障害種別内訳</t>
    <rPh sb="0" eb="3">
      <t>リヨウシャ</t>
    </rPh>
    <rPh sb="4" eb="5">
      <t>シュ</t>
    </rPh>
    <rPh sb="7" eb="9">
      <t>ショウガイ</t>
    </rPh>
    <rPh sb="9" eb="11">
      <t>シュベツ</t>
    </rPh>
    <rPh sb="11" eb="13">
      <t>ウチワケ</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</si>
  <si>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</si>
  <si>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</si>
  <si>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</si>
  <si>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障害児</t>
    <rPh sb="0" eb="3">
      <t>ショウガイジ</t>
    </rPh>
    <phoneticPr fontId="2"/>
  </si>
  <si>
    <t>難病等対象者</t>
    <rPh sb="0" eb="2">
      <t>ナンビョウ</t>
    </rPh>
    <rPh sb="2" eb="3">
      <t>トウ</t>
    </rPh>
    <rPh sb="3" eb="6">
      <t>タイショウシャ</t>
    </rPh>
    <phoneticPr fontId="2"/>
  </si>
  <si>
    <t>平成２８年度（平均）</t>
    <rPh sb="0" eb="2">
      <t>ヘイセイ</t>
    </rPh>
    <rPh sb="4" eb="5">
      <t>ネン</t>
    </rPh>
    <rPh sb="5" eb="6">
      <t>ド</t>
    </rPh>
    <rPh sb="7" eb="9">
      <t>ヘイキン</t>
    </rPh>
    <phoneticPr fontId="7"/>
  </si>
  <si>
    <t>平成２９年度（平均）</t>
    <rPh sb="0" eb="2">
      <t>ヘイセイ</t>
    </rPh>
    <rPh sb="4" eb="5">
      <t>ネン</t>
    </rPh>
    <rPh sb="5" eb="6">
      <t>ド</t>
    </rPh>
    <rPh sb="7" eb="9">
      <t>ヘイキン</t>
    </rPh>
    <phoneticPr fontId="7"/>
  </si>
  <si>
    <t>平成３０年度（平均）</t>
    <rPh sb="0" eb="2">
      <t>ヘイセイ</t>
    </rPh>
    <rPh sb="4" eb="5">
      <t>ネン</t>
    </rPh>
    <rPh sb="5" eb="6">
      <t>ド</t>
    </rPh>
    <rPh sb="7" eb="9">
      <t>ヘイキン</t>
    </rPh>
    <phoneticPr fontId="7"/>
  </si>
  <si>
    <t>令和元年度（平均）</t>
    <rPh sb="0" eb="2">
      <t>レイワ</t>
    </rPh>
    <rPh sb="2" eb="3">
      <t>ガン</t>
    </rPh>
    <rPh sb="3" eb="4">
      <t>ネン</t>
    </rPh>
    <rPh sb="4" eb="5">
      <t>ド</t>
    </rPh>
    <rPh sb="6" eb="8">
      <t>ヘイキン</t>
    </rPh>
    <phoneticPr fontId="7"/>
  </si>
  <si>
    <t>（構成割合）</t>
    <rPh sb="1" eb="3">
      <t>コウセイ</t>
    </rPh>
    <rPh sb="3" eb="5">
      <t>ワリアイ</t>
    </rPh>
    <phoneticPr fontId="2"/>
  </si>
  <si>
    <t>※難病等対象者は</t>
    <rPh sb="1" eb="4">
      <t>ナンビョウトウ</t>
    </rPh>
    <rPh sb="4" eb="7">
      <t>タイショウシャ</t>
    </rPh>
    <phoneticPr fontId="23"/>
  </si>
  <si>
    <t>（参考３）　利用者負担額等の状況（令和５年７月）</t>
    <rPh sb="1" eb="3">
      <t>サンコウ</t>
    </rPh>
    <rPh sb="6" eb="9">
      <t>リヨウシャ</t>
    </rPh>
    <rPh sb="9" eb="12">
      <t>フタンガク</t>
    </rPh>
    <rPh sb="12" eb="13">
      <t>トウ</t>
    </rPh>
    <rPh sb="14" eb="16">
      <t>ジョウキョウ</t>
    </rPh>
    <rPh sb="17" eb="19">
      <t>レイワ</t>
    </rPh>
    <rPh sb="20" eb="21">
      <t>ネン</t>
    </rPh>
    <rPh sb="22" eb="23">
      <t>ガツ</t>
    </rPh>
    <phoneticPr fontId="2"/>
  </si>
  <si>
    <t xml:space="preserve">  所得区分</t>
    <rPh sb="2" eb="4">
      <t>ショトク</t>
    </rPh>
    <rPh sb="4" eb="6">
      <t>クブン</t>
    </rPh>
    <phoneticPr fontId="3"/>
  </si>
  <si>
    <t>利用者数（実数）
  (万人)</t>
    <rPh sb="0" eb="3">
      <t>リヨウシャ</t>
    </rPh>
    <rPh sb="3" eb="4">
      <t>スウ</t>
    </rPh>
    <rPh sb="5" eb="7">
      <t>ジッスウ</t>
    </rPh>
    <rPh sb="12" eb="13">
      <t>マン</t>
    </rPh>
    <rPh sb="13" eb="14">
      <t>ヒト</t>
    </rPh>
    <phoneticPr fontId="3"/>
  </si>
  <si>
    <t>所得区分毎の
割合</t>
    <rPh sb="0" eb="2">
      <t>ショトク</t>
    </rPh>
    <rPh sb="2" eb="4">
      <t>クブン</t>
    </rPh>
    <rPh sb="4" eb="5">
      <t>ゴト</t>
    </rPh>
    <rPh sb="7" eb="9">
      <t>ワリアイ</t>
    </rPh>
    <phoneticPr fontId="3"/>
  </si>
  <si>
    <t>総費用額      
  (億円)</t>
    <rPh sb="0" eb="3">
      <t>ソウヒヨウ</t>
    </rPh>
    <rPh sb="3" eb="4">
      <t>ガク</t>
    </rPh>
    <rPh sb="14" eb="15">
      <t>オク</t>
    </rPh>
    <rPh sb="15" eb="16">
      <t>エン</t>
    </rPh>
    <phoneticPr fontId="3"/>
  </si>
  <si>
    <t>利用者負担額
(億円)</t>
    <rPh sb="0" eb="3">
      <t>リヨウシャ</t>
    </rPh>
    <rPh sb="3" eb="5">
      <t>フタン</t>
    </rPh>
    <rPh sb="5" eb="6">
      <t>ガク</t>
    </rPh>
    <rPh sb="8" eb="9">
      <t>オク</t>
    </rPh>
    <rPh sb="9" eb="10">
      <t>エン</t>
    </rPh>
    <phoneticPr fontId="3"/>
  </si>
  <si>
    <t xml:space="preserve">負担率        
</t>
    <rPh sb="0" eb="3">
      <t>フタンリツ</t>
    </rPh>
    <phoneticPr fontId="3"/>
  </si>
  <si>
    <t>一般２</t>
    <rPh sb="0" eb="2">
      <t>イッパン</t>
    </rPh>
    <phoneticPr fontId="3"/>
  </si>
  <si>
    <t>一般１</t>
    <rPh sb="0" eb="2">
      <t>イッパン</t>
    </rPh>
    <phoneticPr fontId="3"/>
  </si>
  <si>
    <t>低所得者</t>
    <rPh sb="0" eb="3">
      <t>テイショトク</t>
    </rPh>
    <rPh sb="3" eb="4">
      <t>シャ</t>
    </rPh>
    <phoneticPr fontId="3"/>
  </si>
  <si>
    <t>－</t>
  </si>
  <si>
    <t>ー</t>
  </si>
  <si>
    <t>生活保護</t>
    <rPh sb="0" eb="2">
      <t>セイカツ</t>
    </rPh>
    <rPh sb="2" eb="4">
      <t>ホゴ</t>
    </rPh>
    <phoneticPr fontId="3"/>
  </si>
  <si>
    <t>計（平均）</t>
    <rPh sb="0" eb="1">
      <t>ケイ</t>
    </rPh>
    <rPh sb="2" eb="4">
      <t>ヘイキン</t>
    </rPh>
    <phoneticPr fontId="3"/>
  </si>
  <si>
    <t xml:space="preserve">（内訳）　　   </t>
    <phoneticPr fontId="23"/>
  </si>
  <si>
    <t xml:space="preserve">入         所 ： </t>
    <rPh sb="0" eb="1">
      <t>ニュウ</t>
    </rPh>
    <rPh sb="10" eb="11">
      <t>ショ</t>
    </rPh>
    <phoneticPr fontId="23"/>
  </si>
  <si>
    <t xml:space="preserve">ＧＨ等        ： </t>
    <phoneticPr fontId="23"/>
  </si>
  <si>
    <t xml:space="preserve">居         宅 ： </t>
    <phoneticPr fontId="23"/>
  </si>
  <si>
    <t xml:space="preserve">通         所 ： </t>
    <phoneticPr fontId="23"/>
  </si>
  <si>
    <t xml:space="preserve"> ※以下のデータは、国民健康保険団体連合会において、障害福祉サービス費等の報酬の支払いが行われた実績に係るデータより、利用者数等基本情報を抽出・集計したものである。</t>
  </si>
  <si>
    <t xml:space="preserve"> ※障害児入所支援及び医療型障害児入所支援は、国保連委託分のみ（78自治体（47都道府県、20政令市、11児童相談所設置市）のうち、64自治体）のデータである。（令和5年11月サービス提供分時点）</t>
  </si>
  <si>
    <t>１　障害福祉サービスの利用状況等の概況（令和３年４月～）</t>
    <rPh sb="2" eb="4">
      <t>ショウガイ</t>
    </rPh>
    <rPh sb="4" eb="6">
      <t>フクシ</t>
    </rPh>
    <rPh sb="11" eb="13">
      <t>リヨウ</t>
    </rPh>
    <rPh sb="20" eb="22">
      <t>レイワ</t>
    </rPh>
    <rPh sb="23" eb="24">
      <t>ネン</t>
    </rPh>
    <rPh sb="25" eb="26">
      <t>ガツ</t>
    </rPh>
    <phoneticPr fontId="2"/>
  </si>
  <si>
    <t>（平成２９年度～令和２年度、令和３年４月～）</t>
    <rPh sb="1" eb="3">
      <t>ヘイセイ</t>
    </rPh>
    <rPh sb="5" eb="7">
      <t>ネンド</t>
    </rPh>
    <rPh sb="8" eb="10">
      <t>レイワ</t>
    </rPh>
    <rPh sb="11" eb="13">
      <t>ネンド</t>
    </rPh>
    <rPh sb="14" eb="16">
      <t>レイワ</t>
    </rPh>
    <rPh sb="17" eb="18">
      <t>ネン</t>
    </rPh>
    <rPh sb="19" eb="20">
      <t>ガツ</t>
    </rPh>
    <phoneticPr fontId="23"/>
  </si>
  <si>
    <t>平成２９年度（平均）</t>
  </si>
  <si>
    <t>平成３０年度（平均）</t>
  </si>
  <si>
    <t>令和元年度（平均）</t>
  </si>
  <si>
    <t>令和２年度（平均）</t>
  </si>
  <si>
    <t>令和３年４月</t>
  </si>
  <si>
    <t>令和３年５月</t>
  </si>
  <si>
    <t>令和３年６月</t>
  </si>
  <si>
    <t>令和３年７月</t>
  </si>
  <si>
    <t>令和３年８月</t>
  </si>
  <si>
    <t>令和３年９月</t>
  </si>
  <si>
    <t>令和３年１０月</t>
  </si>
  <si>
    <t>令和３年１１月</t>
  </si>
  <si>
    <t>令和３年１２月</t>
  </si>
  <si>
    <t>令和４年１月</t>
  </si>
  <si>
    <t>令和４年２月</t>
  </si>
  <si>
    <t>令和４年３月</t>
  </si>
  <si>
    <t>令和４年４月</t>
  </si>
  <si>
    <t>令和４年５月</t>
  </si>
  <si>
    <t>令和４年６月</t>
  </si>
  <si>
    <t>令和４年７月</t>
  </si>
  <si>
    <t>令和４年８月</t>
  </si>
  <si>
    <t>令和４年９月</t>
  </si>
  <si>
    <t>令和４年１０月</t>
  </si>
  <si>
    <t>令和４年１１月</t>
  </si>
  <si>
    <t>令和４年１２月</t>
  </si>
  <si>
    <t>令和５年１月</t>
  </si>
  <si>
    <t>令和５年２月</t>
  </si>
  <si>
    <t>令和５年３月</t>
  </si>
  <si>
    <t>令和５年４月</t>
  </si>
  <si>
    <t>令和５年５月</t>
  </si>
  <si>
    <t>令和５年６月</t>
  </si>
  <si>
    <t>令和５年７月</t>
  </si>
  <si>
    <t>令和５年８月</t>
  </si>
  <si>
    <t>令和５年９月</t>
  </si>
  <si>
    <t>令和５年１０月</t>
  </si>
  <si>
    <t>令和５年１１月</t>
  </si>
  <si>
    <t>令和５年１２月</t>
  </si>
  <si>
    <t>令和６年１月</t>
  </si>
  <si>
    <t>令和６年２月</t>
  </si>
  <si>
    <t>令和６年３月</t>
  </si>
  <si>
    <t>令和６年４月</t>
  </si>
  <si>
    <t>令和６年５月</t>
  </si>
  <si>
    <t>令和６年６月</t>
  </si>
  <si>
    <t>令和６年７月</t>
  </si>
  <si>
    <t>令和６年８月</t>
  </si>
  <si>
    <t>令和６年９月</t>
  </si>
  <si>
    <t>令和６年１０月</t>
  </si>
  <si>
    <t>令和６年１１月</t>
  </si>
  <si>
    <t>令和６年１２月</t>
  </si>
  <si>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3"/>
  </si>
  <si>
    <t>（参考２）　主たる障害種別毎の利用者数（実数）の推移（令和３年４月～）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</si>
  <si>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令和２年度（平均）</t>
    <phoneticPr fontId="23"/>
  </si>
  <si>
    <t>令和６年８月</t>
    <phoneticPr fontId="23"/>
  </si>
  <si>
    <t>総費用額
(億円)</t>
    <rPh sb="0" eb="3">
      <t>ソウヒヨウ</t>
    </rPh>
    <rPh sb="3" eb="4">
      <t>ガク</t>
    </rPh>
    <rPh sb="5" eb="6">
      <t>オク</t>
    </rPh>
    <rPh sb="6" eb="7">
      <t>エン</t>
    </rPh>
    <phoneticPr fontId="3"/>
  </si>
  <si>
    <t>負担率</t>
    <rPh sb="0" eb="3">
      <t>フタンリツ</t>
    </rPh>
    <phoneticPr fontId="3"/>
  </si>
  <si>
    <t xml:space="preserve">入　所 ： </t>
    <rPh sb="0" eb="1">
      <t>ニュウ</t>
    </rPh>
    <rPh sb="2" eb="3">
      <t>ショ</t>
    </rPh>
    <phoneticPr fontId="23"/>
  </si>
  <si>
    <t xml:space="preserve">ＧＨ等 ： </t>
    <phoneticPr fontId="23"/>
  </si>
  <si>
    <t xml:space="preserve">居  宅 ： </t>
    <phoneticPr fontId="23"/>
  </si>
  <si>
    <t xml:space="preserve">通  所 ： </t>
    <phoneticPr fontId="23"/>
  </si>
  <si>
    <t>２　障害児給付費の利用状況等の概況（令和３年４月～）</t>
    <rPh sb="2" eb="5">
      <t>ショウガイジ</t>
    </rPh>
    <rPh sb="5" eb="8">
      <t>キュウフヒ</t>
    </rPh>
    <rPh sb="18" eb="20">
      <t>レイワ</t>
    </rPh>
    <rPh sb="21" eb="22">
      <t>ネン</t>
    </rPh>
    <rPh sb="23" eb="24">
      <t>ガツ</t>
    </rPh>
    <phoneticPr fontId="2"/>
  </si>
  <si>
    <t>事業運営安定化事業等
助成額（E）
（億円）</t>
    <rPh sb="0" eb="2">
      <t>ジギョウ</t>
    </rPh>
    <rPh sb="2" eb="4">
      <t>ウンエイ</t>
    </rPh>
    <rPh sb="4" eb="7">
      <t>アンテイカ</t>
    </rPh>
    <rPh sb="7" eb="9">
      <t>ジギョウ</t>
    </rPh>
    <rPh sb="9" eb="10">
      <t>トウ</t>
    </rPh>
    <rPh sb="11" eb="13">
      <t>ジョセイ</t>
    </rPh>
    <rPh sb="13" eb="14">
      <t>ガク</t>
    </rPh>
    <rPh sb="19" eb="21">
      <t>オクエン</t>
    </rPh>
    <phoneticPr fontId="2"/>
  </si>
  <si>
    <t>１人当たり費用額
(A/実利用者数)
（万円）</t>
    <rPh sb="1" eb="2">
      <t>ニン</t>
    </rPh>
    <rPh sb="2" eb="3">
      <t>ア</t>
    </rPh>
    <rPh sb="5" eb="7">
      <t>ヒヨウ</t>
    </rPh>
    <rPh sb="7" eb="8">
      <t>ガク</t>
    </rPh>
    <rPh sb="12" eb="13">
      <t>ジツ</t>
    </rPh>
    <rPh sb="13" eb="16">
      <t>リヨウシャ</t>
    </rPh>
    <rPh sb="16" eb="17">
      <t>スウ</t>
    </rPh>
    <rPh sb="20" eb="21">
      <t>マン</t>
    </rPh>
    <rPh sb="21" eb="22">
      <t>エン</t>
    </rPh>
    <phoneticPr fontId="2"/>
  </si>
  <si>
    <t>平成29年度（平均）</t>
    <rPh sb="0" eb="2">
      <t>ヘイセイ</t>
    </rPh>
    <rPh sb="4" eb="6">
      <t>ネンド</t>
    </rPh>
    <rPh sb="7" eb="9">
      <t>ヘイキン</t>
    </rPh>
    <phoneticPr fontId="3"/>
  </si>
  <si>
    <t>平成30年度（平均）</t>
    <rPh sb="0" eb="2">
      <t>ヘイセイ</t>
    </rPh>
    <rPh sb="4" eb="6">
      <t>ネンド</t>
    </rPh>
    <rPh sb="7" eb="9">
      <t>ヘイキン</t>
    </rPh>
    <phoneticPr fontId="3"/>
  </si>
  <si>
    <t>令和元年度（平均）</t>
    <rPh sb="0" eb="3">
      <t>レイワガン</t>
    </rPh>
    <rPh sb="3" eb="5">
      <t>ネンド</t>
    </rPh>
    <rPh sb="6" eb="8">
      <t>ヘイキン</t>
    </rPh>
    <phoneticPr fontId="3"/>
  </si>
  <si>
    <t>令和2年度（平均）</t>
    <phoneticPr fontId="23"/>
  </si>
  <si>
    <t>（参考１）　利用者数（実数）及び総費用額等の推移</t>
  </si>
  <si>
    <t>　３）１人当たり費用額の推移</t>
    <rPh sb="4" eb="5">
      <t>ニン</t>
    </rPh>
    <rPh sb="5" eb="6">
      <t>ア</t>
    </rPh>
    <rPh sb="8" eb="10">
      <t>ヒヨウ</t>
    </rPh>
    <rPh sb="10" eb="11">
      <t>ガク</t>
    </rPh>
    <rPh sb="12" eb="14">
      <t>スイイ</t>
    </rPh>
    <phoneticPr fontId="2"/>
  </si>
  <si>
    <t>２　障害児給付費の利用状況等の概況（令和３年４月～）</t>
    <rPh sb="2" eb="5">
      <t>ショウガイジ</t>
    </rPh>
    <rPh sb="5" eb="8">
      <t>キュウフヒ</t>
    </rPh>
    <rPh sb="18" eb="20">
      <t>レイワ</t>
    </rPh>
    <rPh sb="21" eb="22">
      <t>ネン</t>
    </rPh>
    <rPh sb="23" eb="24">
      <t>ツキ</t>
    </rPh>
    <phoneticPr fontId="2"/>
  </si>
  <si>
    <t>単位（人）</t>
    <phoneticPr fontId="2"/>
  </si>
  <si>
    <t>令和２年度（平均）</t>
    <phoneticPr fontId="2"/>
  </si>
  <si>
    <t>○障害児サービス</t>
    <rPh sb="1" eb="3">
      <t>ショウガイ</t>
    </rPh>
    <rPh sb="3" eb="4">
      <t>ジ</t>
    </rPh>
    <phoneticPr fontId="2"/>
  </si>
  <si>
    <t>利用者数
 (人)</t>
    <rPh sb="0" eb="3">
      <t>リヨウシャ</t>
    </rPh>
    <rPh sb="3" eb="4">
      <t>スウ</t>
    </rPh>
    <rPh sb="7" eb="8">
      <t>ヒト</t>
    </rPh>
    <phoneticPr fontId="3"/>
  </si>
  <si>
    <t>総費用額
(億円)</t>
    <rPh sb="0" eb="3">
      <t>ソウヒヨウ</t>
    </rPh>
    <rPh sb="3" eb="4">
      <t>ガク</t>
    </rPh>
    <rPh sb="6" eb="7">
      <t>オク</t>
    </rPh>
    <rPh sb="7" eb="8">
      <t>エン</t>
    </rPh>
    <phoneticPr fontId="3"/>
  </si>
  <si>
    <t xml:space="preserve">入        所 ： </t>
    <rPh sb="0" eb="1">
      <t>ニュウ</t>
    </rPh>
    <rPh sb="9" eb="10">
      <t>ショ</t>
    </rPh>
    <phoneticPr fontId="23"/>
  </si>
  <si>
    <t xml:space="preserve">通        所 ： </t>
    <phoneticPr fontId="2"/>
  </si>
  <si>
    <t>３　サービス種類毎の利用者数の推移（令和3年4月～）</t>
    <rPh sb="6" eb="8">
      <t>シュルイ</t>
    </rPh>
    <rPh sb="8" eb="9">
      <t>ゴト</t>
    </rPh>
    <rPh sb="10" eb="13">
      <t>リヨウシャ</t>
    </rPh>
    <rPh sb="13" eb="14">
      <t>スウ</t>
    </rPh>
    <rPh sb="15" eb="17">
      <t>スイイ</t>
    </rPh>
    <rPh sb="18" eb="20">
      <t>レイワ</t>
    </rPh>
    <rPh sb="21" eb="22">
      <t>ネン</t>
    </rPh>
    <rPh sb="23" eb="24">
      <t>ツキ</t>
    </rPh>
    <phoneticPr fontId="2"/>
  </si>
  <si>
    <t>（１）　利用者数（延べ人数）の推移</t>
    <rPh sb="9" eb="10">
      <t>ノ</t>
    </rPh>
    <rPh sb="11" eb="13">
      <t>ニンズウ</t>
    </rPh>
    <phoneticPr fontId="2"/>
  </si>
  <si>
    <t>（単位：人）</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</si>
  <si>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</si>
  <si>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</si>
  <si>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1">
      <t>ドウ</t>
    </rPh>
    <rPh sb="1" eb="2">
      <t>イ</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</si>
  <si>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</si>
  <si>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</si>
  <si>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短期入所</t>
    <rPh sb="0" eb="2">
      <t>タンキ</t>
    </rPh>
    <rPh sb="2" eb="4">
      <t>ニュウショ</t>
    </rPh>
    <phoneticPr fontId="2"/>
  </si>
  <si>
    <t>療養介護</t>
    <rPh sb="0" eb="2">
      <t>リョウヨウ</t>
    </rPh>
    <rPh sb="2" eb="4">
      <t>カイゴ</t>
    </rPh>
    <phoneticPr fontId="2"/>
  </si>
  <si>
    <t>生活介護</t>
    <rPh sb="0" eb="2">
      <t>セイカツ</t>
    </rPh>
    <rPh sb="2" eb="4">
      <t>カイゴ</t>
    </rPh>
    <phoneticPr fontId="2"/>
  </si>
  <si>
    <t>施設入所支援</t>
    <rPh sb="0" eb="2">
      <t>シセツ</t>
    </rPh>
    <rPh sb="2" eb="4">
      <t>ニュウショ</t>
    </rPh>
    <rPh sb="4" eb="6">
      <t>シエン</t>
    </rPh>
    <phoneticPr fontId="2"/>
  </si>
  <si>
    <t>自立生活援助</t>
    <rPh sb="0" eb="2">
      <t>ジリツ</t>
    </rPh>
    <rPh sb="2" eb="4">
      <t>セイカツ</t>
    </rPh>
    <rPh sb="4" eb="6">
      <t>エンジョ</t>
    </rPh>
    <phoneticPr fontId="2"/>
  </si>
  <si>
    <t>共同生活援助（介護サービス包括型)</t>
    <rPh sb="0" eb="2">
      <t>キョウドウ</t>
    </rPh>
    <rPh sb="2" eb="4">
      <t>セイカツ</t>
    </rPh>
    <phoneticPr fontId="2"/>
  </si>
  <si>
    <t>共同生活援助（外部サービス利用型)</t>
    <phoneticPr fontId="2"/>
  </si>
  <si>
    <t>共同生活援助（日中サービス支援型)</t>
    <rPh sb="7" eb="9">
      <t>ニッチュウ</t>
    </rPh>
    <rPh sb="13" eb="15">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</si>
  <si>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</si>
  <si>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</si>
  <si>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</si>
  <si>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</si>
  <si>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</si>
  <si>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</si>
  <si>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</si>
  <si>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</si>
  <si>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計（障害福祉サービス）</t>
    <rPh sb="0" eb="1">
      <t>ケイ</t>
    </rPh>
    <rPh sb="2" eb="4">
      <t>ショウガイ</t>
    </rPh>
    <rPh sb="4" eb="6">
      <t>フクシ</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</si>
  <si>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</si>
  <si>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</si>
  <si>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</si>
  <si>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</si>
  <si>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計（相談支援）</t>
    <rPh sb="0" eb="1">
      <t>ケイ</t>
    </rPh>
    <rPh sb="2" eb="4">
      <t>ソウダン</t>
    </rPh>
    <rPh sb="4" eb="6">
      <t>シエン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</si>
  <si>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</si>
  <si>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</si>
  <si>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</si>
  <si>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</si>
  <si>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</si>
  <si>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障害児入所支援</t>
    <rPh sb="0" eb="3">
      <t>ショウガイジ</t>
    </rPh>
    <rPh sb="3" eb="5">
      <t>ニュウショ</t>
    </rPh>
    <rPh sb="5" eb="7">
      <t>シエン</t>
    </rPh>
    <phoneticPr fontId="2"/>
  </si>
  <si>
    <t>医療型障害児入所支援</t>
    <rPh sb="0" eb="2">
      <t>イリョウ</t>
    </rPh>
    <rPh sb="2" eb="3">
      <t>ガタ</t>
    </rPh>
    <rPh sb="3" eb="6">
      <t>ショウガイジ</t>
    </rPh>
    <rPh sb="6" eb="8">
      <t>ニュウショ</t>
    </rPh>
    <rPh sb="8" eb="10">
      <t>シエン</t>
    </rPh>
    <phoneticPr fontId="2"/>
  </si>
  <si>
    <t>計（障害児サービス）</t>
    <rPh sb="0" eb="1">
      <t>ケイ</t>
    </rPh>
    <rPh sb="2" eb="5">
      <t>ショウガイジ</t>
    </rPh>
    <phoneticPr fontId="2"/>
  </si>
  <si>
    <t>平成29年度（平均）</t>
  </si>
  <si>
    <t>-</t>
  </si>
  <si>
    <t>平成30年度（平均）</t>
  </si>
  <si>
    <t>令和2年度（平均）</t>
    <phoneticPr fontId="2"/>
  </si>
  <si>
    <t>　　(注１)　複数のサービスを利用している者については、利用者数として各々計上している。</t>
    <rPh sb="3" eb="4">
      <t>チュウ</t>
    </rPh>
    <rPh sb="7" eb="9">
      <t>フクスウ</t>
    </rPh>
    <rPh sb="15" eb="17">
      <t>リヨウ</t>
    </rPh>
    <rPh sb="21" eb="22">
      <t>シャ</t>
    </rPh>
    <rPh sb="28" eb="31">
      <t>リヨウシャ</t>
    </rPh>
    <rPh sb="31" eb="32">
      <t>スウ</t>
    </rPh>
    <rPh sb="35" eb="37">
      <t>オノオノ</t>
    </rPh>
    <rPh sb="37" eb="39">
      <t>ケイジョウ</t>
    </rPh>
    <phoneticPr fontId="2"/>
  </si>
  <si>
    <t>（２）　請求事業所数について（平成３０年４月～）</t>
    <rPh sb="4" eb="6">
      <t>セイキュウ</t>
    </rPh>
    <rPh sb="6" eb="9">
      <t>ジギョウショ</t>
    </rPh>
    <rPh sb="9" eb="10">
      <t>スウ</t>
    </rPh>
    <rPh sb="15" eb="17">
      <t>ヘイセイ</t>
    </rPh>
    <rPh sb="19" eb="20">
      <t>ネン</t>
    </rPh>
    <rPh sb="21" eb="22">
      <t>ガツ</t>
    </rPh>
    <phoneticPr fontId="2"/>
  </si>
  <si>
    <t>（平成３０年度～令和２年度、令和３年４月～）</t>
    <rPh sb="1" eb="3">
      <t>ヘイセイ</t>
    </rPh>
    <rPh sb="5" eb="7">
      <t>ネンド</t>
    </rPh>
    <rPh sb="8" eb="10">
      <t>レイワ</t>
    </rPh>
    <rPh sb="11" eb="13">
      <t>ネンド</t>
    </rPh>
    <rPh sb="14" eb="16">
      <t>レイワ</t>
    </rPh>
    <rPh sb="17" eb="18">
      <t>ネン</t>
    </rPh>
    <rPh sb="19" eb="20">
      <t>ガツ</t>
    </rPh>
    <phoneticPr fontId="23"/>
  </si>
  <si>
    <t>(単位：箇所）</t>
    <phoneticPr fontId="2"/>
  </si>
  <si>
    <t>サービス種類別利用者数　（複数種類のサービス利用者は、各サービスに人数を計上している。）</t>
    <rPh sb="4" eb="5">
      <t>タネ</t>
    </rPh>
    <rPh sb="5" eb="6">
      <t>タグイ</t>
    </rPh>
    <rPh sb="6" eb="7">
      <t>ベツ</t>
    </rPh>
    <rPh sb="7" eb="8">
      <t>リ</t>
    </rPh>
    <rPh sb="8" eb="9">
      <t>ヨウ</t>
    </rPh>
    <rPh sb="9" eb="10">
      <t>モノ</t>
    </rPh>
    <rPh sb="10" eb="11">
      <t>スウ</t>
    </rPh>
    <rPh sb="13" eb="15">
      <t>フクスウ</t>
    </rPh>
    <rPh sb="15" eb="17">
      <t>シュルイ</t>
    </rPh>
    <rPh sb="22" eb="25">
      <t>リヨウシャ</t>
    </rPh>
    <rPh sb="27" eb="28">
      <t>カク</t>
    </rPh>
    <rPh sb="33" eb="35">
      <t>ニンズウ</t>
    </rPh>
    <rPh sb="36" eb="38">
      <t>ケイジョウ</t>
    </rPh>
    <phoneticPr fontId="2"/>
  </si>
  <si>
    <t>サービス
利用者数
（実数）</t>
    <phoneticPr fontId="23"/>
  </si>
  <si>
    <t>施設入所
支援</t>
    <rPh sb="0" eb="2">
      <t>シセツ</t>
    </rPh>
    <rPh sb="2" eb="4">
      <t>ニュウショ</t>
    </rPh>
    <rPh sb="5" eb="7">
      <t>シエン</t>
    </rPh>
    <phoneticPr fontId="2"/>
  </si>
  <si>
    <t>自立生活
援助</t>
    <rPh sb="0" eb="2">
      <t>ジリツ</t>
    </rPh>
    <rPh sb="2" eb="4">
      <t>セイカツ</t>
    </rPh>
    <rPh sb="5" eb="7">
      <t>エンジョ</t>
    </rPh>
    <phoneticPr fontId="2"/>
  </si>
  <si>
    <t>共同生活援助（介護サービス包括型）</t>
    <rPh sb="0" eb="2">
      <t>キョウドウ</t>
    </rPh>
    <rPh sb="2" eb="4">
      <t>セイカツ</t>
    </rPh>
    <rPh sb="4" eb="6">
      <t>エンジョ</t>
    </rPh>
    <phoneticPr fontId="2"/>
  </si>
  <si>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</si>
  <si>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rPh sb="7" eb="9">
      <t>ニッチュウ</t>
    </rPh>
    <rPh sb="13" eb="15">
      <t>シエン</t>
    </rPh>
    <phoneticPr fontId="2"/>
  </si>
  <si>
    <t>宿泊型自立訓練</t>
    <rPh sb="0" eb="3">
      <t>シュクハクガタ</t>
    </rPh>
    <rPh sb="3" eb="5">
      <t>ジリツ</t>
    </rPh>
    <rPh sb="5" eb="7">
      <t>クンレン</t>
    </rPh>
    <phoneticPr fontId="2"/>
  </si>
  <si>
    <t>就労移行
支援（養成施設）</t>
    <rPh sb="0" eb="2">
      <t>シュウロウ</t>
    </rPh>
    <rPh sb="2" eb="4">
      <t>イコウ</t>
    </rPh>
    <rPh sb="5" eb="7">
      <t>シエン</t>
    </rPh>
    <rPh sb="8" eb="10">
      <t>ヨウセイ</t>
    </rPh>
    <rPh sb="10" eb="12">
      <t>シセツ</t>
    </rPh>
    <phoneticPr fontId="2"/>
  </si>
  <si>
    <t>就労継続
支援（Ａ型）</t>
    <rPh sb="0" eb="2">
      <t>シュウロウ</t>
    </rPh>
    <rPh sb="2" eb="4">
      <t>ケイゾク</t>
    </rPh>
    <rPh sb="5" eb="7">
      <t>シエン</t>
    </rPh>
    <rPh sb="9" eb="10">
      <t>カタ</t>
    </rPh>
    <phoneticPr fontId="2"/>
  </si>
  <si>
    <t>就労継続
支援（Ｂ型）</t>
    <rPh sb="0" eb="2">
      <t>シュウロウ</t>
    </rPh>
    <rPh sb="2" eb="4">
      <t>ケイゾク</t>
    </rPh>
    <rPh sb="5" eb="7">
      <t>シエン</t>
    </rPh>
    <rPh sb="9" eb="10">
      <t>カタ</t>
    </rPh>
    <phoneticPr fontId="2"/>
  </si>
  <si>
    <t>北 海 道</t>
    <rPh sb="0" eb="1">
      <t>キタ</t>
    </rPh>
    <rPh sb="2" eb="3">
      <t>ウミ</t>
    </rPh>
    <rPh sb="4" eb="5">
      <t>ミチ</t>
    </rPh>
    <phoneticPr fontId="5"/>
  </si>
  <si>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</si>
  <si>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</si>
  <si>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</si>
  <si>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</si>
  <si>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</si>
  <si>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</si>
  <si>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</si>
  <si>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</si>
  <si>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</si>
  <si>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</si>
  <si>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</si>
  <si>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</si>
  <si>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</si>
  <si>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</si>
  <si>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</si>
  <si>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</si>
  <si>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</si>
  <si>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</si>
  <si>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</si>
  <si>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</si>
  <si>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</si>
  <si>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</si>
  <si>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</si>
  <si>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</si>
  <si>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</si>
  <si>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</si>
  <si>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</si>
  <si>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</si>
  <si>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</si>
  <si>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</si>
  <si>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</si>
  <si>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</si>
  <si>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</si>
  <si>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</si>
  <si>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</si>
  <si>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</si>
  <si>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</si>
  <si>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</si>
  <si>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</si>
  <si>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</si>
  <si>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</si>
  <si>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</si>
  <si>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</si>
  <si>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</si>
  <si>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</si>
  <si>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</si>
  <si>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合     計</t>
    <rPh sb="0" eb="1">
      <t>ゴウ</t>
    </rPh>
    <rPh sb="6" eb="7">
      <t>ケイ</t>
    </rPh>
    <phoneticPr fontId="5"/>
  </si>
  <si>
    <t>計（障害児サービス合計）</t>
    <rPh sb="0" eb="1">
      <t>ケイ</t>
    </rPh>
    <rPh sb="2" eb="5">
      <t>ショウガイジ</t>
    </rPh>
    <rPh sb="9" eb="11">
      <t>ゴウケイ</t>
    </rPh>
    <phoneticPr fontId="2"/>
  </si>
  <si>
    <t xml:space="preserve"> </t>
    <phoneticPr fontId="2"/>
  </si>
  <si>
    <t>令和７年１月</t>
  </si>
  <si>
    <t>１年間の利用者数の増加率（令和６年１月と</t>
    <phoneticPr fontId="23"/>
  </si>
  <si>
    <t>令和７年１月</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</si>
</sst>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 "/>
    <numFmt numFmtId="177" formatCode="#,##0.0_ ;[Red]\-#,##0.0\ "/>
    <numFmt numFmtId="178" formatCode="0.0_);[Red]\(0.0\)"/>
    <numFmt numFmtId="179" formatCode="#,##0_);[Red]\(#,##0\)"/>
    <numFmt numFmtId="180" formatCode="#,##0.0_);\(#,##0.0\)"/>
    <numFmt numFmtId="181" formatCode="#,##0_ ;[Red]\-#,##0\ "/>
    <numFmt numFmtId="182" formatCode="0.0%"/>
    <numFmt numFmtId="183" formatCode="0_ "/>
    <numFmt numFmtId="184" formatCode="#,##0.0_);[Red]\(#,##0.0\)"/>
    <numFmt numFmtId="185" formatCode="#,##0.0_ "/>
    <numFmt numFmtId="186" formatCode="[&gt;=10000]0\.0,;0"/>
    <numFmt numFmtId="187" formatCode="[&lt;=10000]0\.0,;0"/>
    <numFmt numFmtId="188" formatCode="0.0_ "/>
    <numFmt numFmtId="189" formatCode="[$-411]ggge&quot;度（平均）&quot;"/>
    <numFmt numFmtId="190" formatCode="[$-411]ggge&quot;年&quot;m&quot;月&quot;d&quot;日&quot;;@"/>
    <numFmt numFmtId="191" formatCode="#,##0&quot;人&quot;"/>
    <numFmt numFmtId="192" formatCode="[DBNum3]0.0_ &quot;万人&quot;"/>
    <numFmt numFmtId="193" formatCode="[DBNum3][$-411]ggge&quot;年&quot;m&quot;月&quot;"/>
    <numFmt numFmtId="194" formatCode="[DBNum3]&quot;(&quot;[$-411]ggge&quot;年&quot;m&quot;月&quot;"/>
    <numFmt numFmtId="195" formatCode="[DBNum3][$-411]ggge&quot;年&quot;m&quot;月&quot;d&quot;日&quot;;@"/>
    <numFmt numFmtId="196" formatCode="[DBNum3]&quot;４　都道府県別の利用状況（&quot;ggge&quot;年&quot;m&quot;月）&quot;;"/>
    <numFmt numFmtId="197" formatCode="[DBNum3][$]ggge&quot;年&quot;m&quot;月&quot;"/>
    <numFmt numFmtId="198" formatCode="[DBNum3][$]ggge&quot;年&quot;m&quot;月&quot;d&quot;日&quot;;@"/>
    <numFmt numFmtId="199" formatCode="[DBNum3]&quot;(&quot;[$]ggge&quot;年&quot;m&quot;月&quot;"/>
    <numFmt numFmtId="200" formatCode="0.0"/>
  </numFmts>
  <fonts count="10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b/>
      <sz val="16"/>
      <name val="ＭＳ Ｐゴシック"/>
      <family val="3"/>
      <charset val="128"/>
    </font>
    <font>
      <u/>
      <sz val="16"/>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b/>
      <u/>
      <sz val="18"/>
      <name val="ＭＳ Ｐゴシック"/>
      <family val="3"/>
      <charset val="128"/>
    </font>
    <font>
      <b/>
      <u/>
      <sz val="20"/>
      <name val="ＭＳ Ｐゴシック"/>
      <family val="3"/>
      <charset val="128"/>
    </font>
    <font>
      <u/>
      <sz val="20"/>
      <name val="ＭＳ Ｐゴシック"/>
      <family val="3"/>
      <charset val="128"/>
    </font>
    <font>
      <u/>
      <sz val="1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6"/>
      <name val="ＭＳ Ｐゴシック"/>
      <family val="3"/>
      <charset val="128"/>
      <scheme val="minor"/>
    </font>
    <font>
      <sz val="8"/>
      <color theme="1"/>
      <name val="ＭＳ Ｐゴシック"/>
      <family val="3"/>
      <charset val="128"/>
    </font>
    <font>
      <sz val="6"/>
      <name val="ＭＳ Ｐゴシック"/>
      <family val="3"/>
      <charset val="128"/>
      <scheme val="minor"/>
    </font>
    <font>
      <b/>
      <sz val="28"/>
      <name val="ＭＳ Ｐゴシック"/>
      <family val="3"/>
      <charset val="128"/>
    </font>
    <font>
      <sz val="18"/>
      <name val="ＭＳ Ｐゴシック"/>
      <family val="3"/>
      <charset val="128"/>
      <scheme val="minor"/>
    </font>
    <font>
      <sz val="16"/>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8"/>
      <color rgb="FFFF0000"/>
      <name val="ＭＳ Ｐゴシック"/>
      <family val="3"/>
      <charset val="128"/>
      <scheme val="minor"/>
    </font>
    <font>
      <sz val="20"/>
      <color rgb="FFFF0000"/>
      <name val="ＭＳ Ｐゴシック"/>
      <family val="3"/>
      <charset val="128"/>
      <scheme val="minor"/>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8"/>
      <color rgb="FFC00000"/>
      <name val="ＭＳ Ｐゴシック"/>
      <family val="3"/>
      <charset val="128"/>
      <scheme val="minor"/>
    </font>
    <font>
      <sz val="26"/>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b/>
      <sz val="20"/>
      <name val="ＭＳ Ｐゴシック"/>
      <family val="3"/>
      <charset val="128"/>
    </font>
    <font>
      <sz val="15"/>
      <color theme="1"/>
      <name val="ＭＳ Ｐゴシック"/>
      <family val="3"/>
      <charset val="128"/>
    </font>
    <font>
      <sz val="20"/>
      <color rgb="FFFF0000"/>
      <name val="ＭＳ Ｐゴシック"/>
      <family val="3"/>
      <charset val="128"/>
    </font>
    <font>
      <sz val="24"/>
      <name val="ＭＳ Ｐゴシック"/>
      <family val="3"/>
      <charset val="128"/>
    </font>
    <font>
      <sz val="24"/>
      <color theme="1"/>
      <name val="ＭＳ Ｐゴシック"/>
      <family val="3"/>
      <charset val="128"/>
      <scheme val="minor"/>
    </font>
    <font>
      <sz val="24"/>
      <name val="ＭＳ ゴシック"/>
      <family val="3"/>
      <charset val="128"/>
    </font>
    <font>
      <b/>
      <sz val="21"/>
      <name val="ＭＳ Ｐゴシック"/>
      <family val="3"/>
      <charset val="128"/>
    </font>
    <font>
      <sz val="21"/>
      <color theme="1"/>
      <name val="ＭＳ Ｐゴシック"/>
      <family val="3"/>
      <charset val="128"/>
      <scheme val="minor"/>
    </font>
    <font>
      <b/>
      <sz val="32"/>
      <name val="ＭＳ Ｐゴシック"/>
      <family val="3"/>
      <charset val="128"/>
    </font>
    <font>
      <sz val="17"/>
      <name val="ＭＳ Ｐゴシック"/>
      <family val="3"/>
      <charset val="128"/>
    </font>
    <font>
      <sz val="21"/>
      <name val="ＭＳ Ｐゴシック"/>
      <family val="3"/>
      <charset val="128"/>
    </font>
    <font>
      <b/>
      <sz val="21"/>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b/>
      <sz val="17"/>
      <name val="ＭＳ Ｐゴシック"/>
      <family val="3"/>
      <charset val="128"/>
    </font>
    <font>
      <sz val="19"/>
      <name val="ＭＳ Ｐゴシック"/>
      <family val="3"/>
      <charset val="128"/>
    </font>
    <font>
      <sz val="24"/>
      <name val="ＭＳ Ｐゴシック"/>
      <family val="3"/>
      <charset val="128"/>
      <scheme val="minor"/>
    </font>
    <font>
      <b/>
      <u/>
      <sz val="21"/>
      <name val="ＭＳ Ｐゴシック"/>
      <family val="3"/>
      <charset val="128"/>
    </font>
    <font>
      <sz val="17"/>
      <color theme="1"/>
      <name val="ＭＳ Ｐゴシック"/>
      <family val="3"/>
      <charset val="128"/>
    </font>
    <font>
      <sz val="16"/>
      <name val="ＭＳ Ｐゴシック"/>
      <family val="3"/>
      <charset val="128"/>
      <scheme val="minor"/>
    </font>
    <font>
      <b/>
      <sz val="24"/>
      <color theme="1"/>
      <name val="ＭＳ Ｐゴシック"/>
      <family val="3"/>
      <charset val="128"/>
      <scheme val="minor"/>
    </font>
    <font>
      <sz val="28"/>
      <color theme="1"/>
      <name val="ＭＳ Ｐゴシック"/>
      <family val="3"/>
      <charset val="128"/>
      <scheme val="minor"/>
    </font>
    <font>
      <sz val="28"/>
      <name val="ＭＳ Ｐゴシック"/>
      <family val="3"/>
      <charset val="128"/>
      <scheme val="minor"/>
    </font>
    <font>
      <b/>
      <sz val="32"/>
      <name val="ＭＳ ゴシック"/>
      <family val="3"/>
      <charset val="128"/>
    </font>
    <font>
      <b/>
      <sz val="28"/>
      <name val="ＭＳ ゴシック"/>
      <family val="3"/>
      <charset val="128"/>
    </font>
    <font>
      <sz val="11"/>
      <color theme="1"/>
      <name val="ＭＳ ゴシック"/>
      <family val="3"/>
      <charset val="128"/>
    </font>
    <font>
      <sz val="16"/>
      <name val="ＭＳ ゴシック"/>
      <family val="3"/>
      <charset val="128"/>
    </font>
    <font>
      <b/>
      <sz val="21"/>
      <name val="ＭＳ ゴシック"/>
      <family val="3"/>
      <charset val="128"/>
    </font>
    <font>
      <sz val="21"/>
      <color theme="1"/>
      <name val="ＭＳ ゴシック"/>
      <family val="3"/>
      <charset val="128"/>
    </font>
    <font>
      <b/>
      <sz val="20"/>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18"/>
      <name val="ＭＳ ゴシック"/>
      <family val="3"/>
      <charset val="128"/>
    </font>
    <font>
      <sz val="21"/>
      <name val="ＭＳ ゴシック"/>
      <family val="3"/>
      <charset val="128"/>
    </font>
    <font>
      <sz val="10"/>
      <color theme="1"/>
      <name val="ＭＳ ゴシック"/>
      <family val="3"/>
      <charset val="128"/>
    </font>
    <font>
      <b/>
      <sz val="21"/>
      <color theme="1"/>
      <name val="ＭＳ ゴシック"/>
      <family val="3"/>
      <charset val="128"/>
    </font>
    <font>
      <sz val="12"/>
      <color theme="1"/>
      <name val="ＭＳ ゴシック"/>
      <family val="3"/>
      <charset val="128"/>
    </font>
    <font>
      <b/>
      <u/>
      <sz val="18"/>
      <name val="ＭＳ ゴシック"/>
      <family val="3"/>
      <charset val="128"/>
    </font>
    <font>
      <u/>
      <sz val="18"/>
      <name val="ＭＳ ゴシック"/>
      <family val="3"/>
      <charset val="128"/>
    </font>
    <font>
      <sz val="18"/>
      <name val="ＭＳ ゴシック"/>
      <family val="3"/>
      <charset val="128"/>
    </font>
    <font>
      <sz val="17"/>
      <name val="ＭＳ ゴシック"/>
      <family val="3"/>
      <charset val="128"/>
    </font>
    <font>
      <sz val="26"/>
      <color theme="1"/>
      <name val="ＭＳ ゴシック"/>
      <family val="3"/>
      <charset val="128"/>
    </font>
    <font>
      <sz val="20"/>
      <name val="ＭＳ ゴシック"/>
      <family val="3"/>
      <charset val="128"/>
    </font>
    <font>
      <sz val="19"/>
      <name val="ＭＳ ゴシック"/>
      <family val="3"/>
      <charset val="128"/>
    </font>
    <font>
      <b/>
      <sz val="17"/>
      <color theme="1"/>
      <name val="ＭＳ ゴシック"/>
      <family val="3"/>
      <charset val="128"/>
    </font>
    <font>
      <b/>
      <sz val="16"/>
      <name val="ＭＳ ゴシック"/>
      <family val="3"/>
      <charset val="128"/>
    </font>
    <font>
      <sz val="17"/>
      <color theme="1"/>
      <name val="ＭＳ ゴシック"/>
      <family val="3"/>
      <charset val="128"/>
    </font>
    <font>
      <sz val="24"/>
      <color theme="1"/>
      <name val="ＭＳ ゴシック"/>
      <family val="3"/>
      <charset val="128"/>
    </font>
    <font>
      <b/>
      <sz val="24"/>
      <color theme="1"/>
      <name val="ＭＳ ゴシック"/>
      <family val="3"/>
      <charset val="128"/>
    </font>
    <font>
      <sz val="8"/>
      <color theme="1"/>
      <name val="ＭＳ ゴシック"/>
      <family val="3"/>
      <charset val="128"/>
    </font>
    <font>
      <b/>
      <sz val="17"/>
      <name val="ＭＳ ゴシック"/>
      <family val="3"/>
      <charset val="128"/>
    </font>
    <font>
      <sz val="11"/>
      <name val="ＭＳ ゴシック"/>
      <family val="3"/>
      <charset val="128"/>
    </font>
    <font>
      <sz val="16"/>
      <color rgb="FFFF0000"/>
      <name val="ＭＳ ゴシック"/>
      <family val="3"/>
      <charset val="128"/>
    </font>
    <font>
      <sz val="12"/>
      <color rgb="FFFF0000"/>
      <name val="ＭＳ ゴシック"/>
      <family val="3"/>
      <charset val="128"/>
    </font>
    <font>
      <sz val="18"/>
      <color rgb="FFFF0000"/>
      <name val="ＭＳ ゴシック"/>
      <family val="3"/>
      <charset val="128"/>
    </font>
    <font>
      <sz val="14"/>
      <color rgb="FFFF0000"/>
      <name val="ＭＳ ゴシック"/>
      <family val="3"/>
      <charset val="128"/>
    </font>
    <font>
      <sz val="28"/>
      <color theme="1"/>
      <name val="ＭＳ ゴシック"/>
      <family val="3"/>
      <charset val="128"/>
    </font>
    <font>
      <sz val="28"/>
      <name val="ＭＳ ゴシック"/>
      <family val="3"/>
      <charset val="128"/>
    </font>
    <font>
      <sz val="12"/>
      <name val="ＭＳ Ｐゴシック"/>
      <family val="3"/>
      <charset val="128"/>
      <scheme val="minor"/>
    </font>
    <font>
      <sz val="14"/>
      <name val="ＭＳ ゴシック"/>
      <family val="3"/>
      <charset val="128"/>
    </font>
    <font>
      <b/>
      <sz val="14"/>
      <name val="ＭＳ ゴシック"/>
      <family val="3"/>
      <charset val="128"/>
    </font>
    <font>
      <b/>
      <u/>
      <sz val="2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right style="hair">
        <color indexed="64"/>
      </right>
      <top style="hair">
        <color indexed="64"/>
      </top>
      <bottom style="hair">
        <color indexed="64"/>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cellStyleXfs>
  <cellXfs count="559">
    <xf numFmtId="0" fontId="0" fillId="0" borderId="0" xfId="0">
      <alignment vertical="center"/>
    </xf>
    <xf numFmtId="0" fontId="17" fillId="0" borderId="0" xfId="0" applyFont="1">
      <alignment vertical="center"/>
    </xf>
    <xf numFmtId="0" fontId="0" fillId="2" borderId="0" xfId="0" applyFill="1">
      <alignment vertical="center"/>
    </xf>
    <xf numFmtId="0" fontId="17" fillId="2" borderId="0" xfId="0" applyFont="1" applyFill="1">
      <alignment vertical="center"/>
    </xf>
    <xf numFmtId="0" fontId="6" fillId="2" borderId="0" xfId="4" applyFont="1" applyFill="1">
      <alignment vertical="center"/>
    </xf>
    <xf numFmtId="0" fontId="19" fillId="2" borderId="0" xfId="0" applyFont="1" applyFill="1">
      <alignment vertical="center"/>
    </xf>
    <xf numFmtId="0" fontId="12" fillId="2" borderId="0" xfId="4" applyFont="1" applyFill="1">
      <alignment vertical="center"/>
    </xf>
    <xf numFmtId="38" fontId="6" fillId="2" borderId="0" xfId="4" applyNumberFormat="1" applyFont="1" applyFill="1">
      <alignment vertical="center"/>
    </xf>
    <xf numFmtId="10" fontId="6" fillId="2" borderId="0" xfId="1" applyNumberFormat="1" applyFont="1" applyFill="1" applyBorder="1">
      <alignment vertical="center"/>
    </xf>
    <xf numFmtId="0" fontId="10" fillId="2" borderId="0" xfId="4" applyFont="1" applyFill="1">
      <alignment vertical="center"/>
    </xf>
    <xf numFmtId="0" fontId="7" fillId="2" borderId="0" xfId="4" applyFont="1" applyFill="1">
      <alignment vertical="center"/>
    </xf>
    <xf numFmtId="0" fontId="20" fillId="2" borderId="0" xfId="0" applyFont="1" applyFill="1">
      <alignment vertical="center"/>
    </xf>
    <xf numFmtId="0" fontId="13" fillId="2" borderId="0" xfId="4" applyFont="1" applyFill="1">
      <alignment vertical="center"/>
    </xf>
    <xf numFmtId="0" fontId="9" fillId="2" borderId="0" xfId="4" applyFont="1" applyFill="1">
      <alignment vertical="center"/>
    </xf>
    <xf numFmtId="0" fontId="15" fillId="2" borderId="0" xfId="4" applyFont="1" applyFill="1">
      <alignment vertical="center"/>
    </xf>
    <xf numFmtId="0" fontId="19" fillId="0" borderId="0" xfId="0" applyFont="1">
      <alignment vertical="center"/>
    </xf>
    <xf numFmtId="0" fontId="6" fillId="2" borderId="0" xfId="4" applyFont="1" applyFill="1" applyAlignment="1">
      <alignment horizontal="left" vertical="center"/>
    </xf>
    <xf numFmtId="0" fontId="6" fillId="2" borderId="13" xfId="4" applyFont="1" applyFill="1" applyBorder="1">
      <alignment vertical="center"/>
    </xf>
    <xf numFmtId="0" fontId="1" fillId="0" borderId="0" xfId="0" applyFont="1">
      <alignment vertical="center"/>
    </xf>
    <xf numFmtId="0" fontId="32"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33" fillId="0" borderId="0" xfId="0" applyFont="1">
      <alignment vertical="center"/>
    </xf>
    <xf numFmtId="0" fontId="31" fillId="0" borderId="0" xfId="0" applyFont="1">
      <alignment vertical="center"/>
    </xf>
    <xf numFmtId="0" fontId="10" fillId="0" borderId="0" xfId="0" applyFont="1">
      <alignment vertical="center"/>
    </xf>
    <xf numFmtId="183" fontId="31" fillId="0" borderId="0" xfId="0" applyNumberFormat="1" applyFont="1">
      <alignment vertical="center"/>
    </xf>
    <xf numFmtId="0" fontId="25" fillId="0" borderId="0" xfId="0" applyFont="1">
      <alignment vertical="center"/>
    </xf>
    <xf numFmtId="0" fontId="25" fillId="2" borderId="0" xfId="0" applyFont="1" applyFill="1">
      <alignment vertical="center"/>
    </xf>
    <xf numFmtId="0" fontId="29" fillId="0" borderId="0" xfId="0" applyFont="1">
      <alignment vertical="center"/>
    </xf>
    <xf numFmtId="0" fontId="29" fillId="2" borderId="0" xfId="0" applyFont="1" applyFill="1">
      <alignment vertical="center"/>
    </xf>
    <xf numFmtId="0" fontId="35" fillId="2" borderId="0" xfId="0" applyFont="1" applyFill="1">
      <alignment vertical="center"/>
    </xf>
    <xf numFmtId="0" fontId="35" fillId="0" borderId="0" xfId="0" applyFont="1">
      <alignment vertical="center"/>
    </xf>
    <xf numFmtId="0" fontId="24" fillId="2" borderId="0" xfId="4" applyFont="1" applyFill="1" applyAlignment="1">
      <alignment horizontal="center" vertical="center"/>
    </xf>
    <xf numFmtId="0" fontId="10" fillId="2" borderId="0" xfId="4" applyFont="1" applyFill="1" applyAlignment="1">
      <alignment horizontal="center" vertical="center" wrapText="1"/>
    </xf>
    <xf numFmtId="178" fontId="6" fillId="2" borderId="0" xfId="1" applyNumberFormat="1" applyFont="1" applyFill="1" applyBorder="1">
      <alignment vertical="center"/>
    </xf>
    <xf numFmtId="186" fontId="19" fillId="0" borderId="0" xfId="0" applyNumberFormat="1" applyFont="1">
      <alignment vertical="center"/>
    </xf>
    <xf numFmtId="187" fontId="19" fillId="0" borderId="0" xfId="0" applyNumberFormat="1" applyFont="1">
      <alignment vertical="center"/>
    </xf>
    <xf numFmtId="0" fontId="0" fillId="2" borderId="0" xfId="0" applyFill="1" applyAlignment="1">
      <alignment vertical="center" wrapText="1"/>
    </xf>
    <xf numFmtId="182" fontId="6" fillId="2" borderId="0" xfId="2" applyNumberFormat="1" applyFont="1" applyFill="1" applyBorder="1" applyAlignment="1">
      <alignment vertical="center"/>
    </xf>
    <xf numFmtId="0" fontId="36" fillId="2" borderId="24" xfId="4" applyFont="1" applyFill="1" applyBorder="1" applyAlignment="1">
      <alignment horizontal="center" vertical="center" wrapText="1"/>
    </xf>
    <xf numFmtId="0" fontId="36" fillId="2" borderId="25" xfId="0" applyFont="1" applyFill="1" applyBorder="1" applyAlignment="1">
      <alignment horizontal="center" vertical="center"/>
    </xf>
    <xf numFmtId="0" fontId="36" fillId="2" borderId="26" xfId="4" applyFont="1" applyFill="1" applyBorder="1" applyAlignment="1">
      <alignment horizontal="center" vertical="center" wrapText="1"/>
    </xf>
    <xf numFmtId="0" fontId="4" fillId="2" borderId="27" xfId="0"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0" xfId="0" applyFont="1" applyFill="1" applyAlignment="1">
      <alignment horizontal="center" vertical="center"/>
    </xf>
    <xf numFmtId="0" fontId="36" fillId="2" borderId="0" xfId="0" applyFont="1" applyFill="1" applyAlignment="1">
      <alignment horizontal="center" vertical="center"/>
    </xf>
    <xf numFmtId="180" fontId="37" fillId="2" borderId="0" xfId="0" applyNumberFormat="1" applyFont="1" applyFill="1">
      <alignment vertical="center"/>
    </xf>
    <xf numFmtId="178" fontId="37" fillId="2" borderId="0" xfId="0" applyNumberFormat="1" applyFont="1" applyFill="1" applyProtection="1">
      <alignment vertical="center"/>
      <protection locked="0"/>
    </xf>
    <xf numFmtId="178" fontId="37" fillId="2" borderId="0" xfId="0" applyNumberFormat="1" applyFont="1" applyFill="1">
      <alignment vertical="center"/>
    </xf>
    <xf numFmtId="188" fontId="37" fillId="2" borderId="0" xfId="0" applyNumberFormat="1" applyFont="1" applyFill="1">
      <alignment vertical="center"/>
    </xf>
    <xf numFmtId="38" fontId="38" fillId="2" borderId="0" xfId="4" applyNumberFormat="1" applyFont="1" applyFill="1">
      <alignment vertical="center"/>
    </xf>
    <xf numFmtId="0" fontId="18" fillId="2" borderId="0" xfId="0" applyFont="1" applyFill="1">
      <alignment vertical="center"/>
    </xf>
    <xf numFmtId="0" fontId="38" fillId="0" borderId="0" xfId="4" applyFont="1">
      <alignment vertical="center"/>
    </xf>
    <xf numFmtId="0" fontId="11" fillId="2" borderId="0" xfId="0" applyFont="1" applyFill="1" applyAlignment="1">
      <alignment horizontal="center" vertical="center"/>
    </xf>
    <xf numFmtId="180" fontId="11" fillId="2" borderId="0" xfId="0" applyNumberFormat="1" applyFont="1" applyFill="1">
      <alignment vertical="center"/>
    </xf>
    <xf numFmtId="177" fontId="11" fillId="2" borderId="0" xfId="0" applyNumberFormat="1" applyFont="1" applyFill="1">
      <alignment vertical="center"/>
    </xf>
    <xf numFmtId="178" fontId="11" fillId="2" borderId="0" xfId="0" applyNumberFormat="1" applyFont="1" applyFill="1">
      <alignment vertical="center"/>
    </xf>
    <xf numFmtId="10" fontId="18" fillId="2" borderId="0" xfId="3" applyNumberFormat="1" applyFont="1" applyFill="1">
      <alignment vertical="center"/>
    </xf>
    <xf numFmtId="178" fontId="11" fillId="2" borderId="0" xfId="4" applyNumberFormat="1" applyFont="1" applyFill="1">
      <alignment vertical="center"/>
    </xf>
    <xf numFmtId="178" fontId="11" fillId="2" borderId="0" xfId="1" applyNumberFormat="1" applyFont="1" applyFill="1" applyBorder="1">
      <alignment vertical="center"/>
    </xf>
    <xf numFmtId="0" fontId="19" fillId="2" borderId="0" xfId="0" applyFont="1" applyFill="1" applyAlignment="1">
      <alignment horizontal="left" vertical="center"/>
    </xf>
    <xf numFmtId="186" fontId="6" fillId="2" borderId="0" xfId="3" applyNumberFormat="1" applyFont="1" applyFill="1">
      <alignment vertical="center"/>
    </xf>
    <xf numFmtId="187" fontId="6" fillId="2" borderId="0" xfId="3" applyNumberFormat="1" applyFont="1" applyFill="1">
      <alignment vertical="center"/>
    </xf>
    <xf numFmtId="186" fontId="11" fillId="2" borderId="0" xfId="3" applyNumberFormat="1" applyFont="1" applyFill="1">
      <alignment vertical="center"/>
    </xf>
    <xf numFmtId="187" fontId="11" fillId="2" borderId="0" xfId="3" applyNumberFormat="1" applyFont="1" applyFill="1">
      <alignment vertical="center"/>
    </xf>
    <xf numFmtId="0" fontId="6" fillId="2" borderId="0" xfId="4" applyFont="1" applyFill="1" applyAlignment="1">
      <alignment horizontal="center" vertical="center"/>
    </xf>
    <xf numFmtId="177" fontId="6" fillId="2" borderId="0" xfId="4" applyNumberFormat="1" applyFont="1" applyFill="1">
      <alignment vertical="center"/>
    </xf>
    <xf numFmtId="185" fontId="6" fillId="2" borderId="0" xfId="4" applyNumberFormat="1" applyFont="1" applyFill="1">
      <alignment vertical="center"/>
    </xf>
    <xf numFmtId="177" fontId="6" fillId="2" borderId="0" xfId="0" applyNumberFormat="1" applyFont="1" applyFill="1">
      <alignment vertical="center"/>
    </xf>
    <xf numFmtId="10" fontId="6" fillId="2" borderId="0" xfId="5" applyNumberFormat="1" applyFont="1" applyFill="1" applyBorder="1">
      <alignment vertical="center"/>
    </xf>
    <xf numFmtId="178" fontId="6" fillId="2" borderId="0" xfId="4" applyNumberFormat="1" applyFont="1" applyFill="1">
      <alignment vertical="center"/>
    </xf>
    <xf numFmtId="177" fontId="11" fillId="2" borderId="0" xfId="4" applyNumberFormat="1" applyFont="1" applyFill="1">
      <alignment vertical="center"/>
    </xf>
    <xf numFmtId="185" fontId="11" fillId="2" borderId="0" xfId="4" applyNumberFormat="1" applyFont="1" applyFill="1">
      <alignment vertical="center"/>
    </xf>
    <xf numFmtId="10" fontId="11" fillId="2" borderId="0" xfId="5" applyNumberFormat="1" applyFont="1" applyFill="1" applyBorder="1">
      <alignment vertical="center"/>
    </xf>
    <xf numFmtId="178" fontId="36" fillId="0" borderId="25" xfId="0" applyNumberFormat="1" applyFont="1" applyBorder="1">
      <alignment vertical="center"/>
    </xf>
    <xf numFmtId="178" fontId="36" fillId="2" borderId="29" xfId="0" applyNumberFormat="1" applyFont="1" applyFill="1" applyBorder="1">
      <alignment vertical="center"/>
    </xf>
    <xf numFmtId="0" fontId="6" fillId="2" borderId="0" xfId="0" applyFont="1" applyFill="1" applyAlignment="1">
      <alignment horizontal="center" vertical="center"/>
    </xf>
    <xf numFmtId="180" fontId="6" fillId="0" borderId="0" xfId="0" applyNumberFormat="1" applyFont="1">
      <alignment vertical="center"/>
    </xf>
    <xf numFmtId="177" fontId="6" fillId="0" borderId="0" xfId="0" applyNumberFormat="1" applyFont="1">
      <alignment vertical="center"/>
    </xf>
    <xf numFmtId="178" fontId="6" fillId="0" borderId="0" xfId="0" applyNumberFormat="1" applyFont="1">
      <alignment vertical="center"/>
    </xf>
    <xf numFmtId="10" fontId="6" fillId="0" borderId="0" xfId="1" applyNumberFormat="1" applyFont="1" applyFill="1" applyBorder="1">
      <alignment vertical="center"/>
    </xf>
    <xf numFmtId="182" fontId="11" fillId="2" borderId="0" xfId="2" applyNumberFormat="1" applyFont="1" applyFill="1" applyBorder="1" applyAlignment="1">
      <alignment vertical="center"/>
    </xf>
    <xf numFmtId="182" fontId="11" fillId="2" borderId="0" xfId="2" applyNumberFormat="1" applyFont="1" applyFill="1" applyBorder="1" applyAlignment="1">
      <alignment horizontal="right" vertical="center"/>
    </xf>
    <xf numFmtId="0" fontId="19" fillId="0" borderId="0" xfId="0" applyFont="1" applyAlignment="1">
      <alignment horizontal="center" vertical="center"/>
    </xf>
    <xf numFmtId="178" fontId="36" fillId="0" borderId="0" xfId="0" applyNumberFormat="1" applyFont="1">
      <alignment vertical="center"/>
    </xf>
    <xf numFmtId="0" fontId="19" fillId="0" borderId="0" xfId="0" applyFont="1" applyAlignment="1">
      <alignment horizontal="left" vertical="top" wrapText="1" shrinkToFit="1"/>
    </xf>
    <xf numFmtId="180" fontId="41" fillId="0" borderId="3" xfId="0" applyNumberFormat="1" applyFont="1" applyBorder="1">
      <alignment vertical="center"/>
    </xf>
    <xf numFmtId="177" fontId="41" fillId="0" borderId="3" xfId="0" applyNumberFormat="1" applyFont="1" applyBorder="1">
      <alignment vertical="center"/>
    </xf>
    <xf numFmtId="178" fontId="41" fillId="0" borderId="3" xfId="0" applyNumberFormat="1" applyFont="1" applyBorder="1">
      <alignment vertical="center"/>
    </xf>
    <xf numFmtId="10" fontId="41" fillId="0" borderId="3" xfId="1" applyNumberFormat="1" applyFont="1" applyFill="1" applyBorder="1">
      <alignment vertical="center"/>
    </xf>
    <xf numFmtId="178" fontId="41" fillId="2" borderId="3" xfId="4" applyNumberFormat="1" applyFont="1" applyFill="1" applyBorder="1">
      <alignment vertical="center"/>
    </xf>
    <xf numFmtId="178" fontId="41" fillId="2" borderId="3" xfId="1" applyNumberFormat="1" applyFont="1" applyFill="1" applyBorder="1">
      <alignment vertical="center"/>
    </xf>
    <xf numFmtId="180" fontId="41" fillId="2" borderId="1" xfId="0" applyNumberFormat="1" applyFont="1" applyFill="1" applyBorder="1">
      <alignment vertical="center"/>
    </xf>
    <xf numFmtId="177" fontId="41" fillId="2" borderId="1" xfId="0" applyNumberFormat="1" applyFont="1" applyFill="1" applyBorder="1">
      <alignment vertical="center"/>
    </xf>
    <xf numFmtId="178" fontId="41" fillId="2" borderId="1" xfId="0" applyNumberFormat="1" applyFont="1" applyFill="1" applyBorder="1">
      <alignment vertical="center"/>
    </xf>
    <xf numFmtId="10" fontId="41" fillId="2" borderId="1" xfId="1" applyNumberFormat="1" applyFont="1" applyFill="1" applyBorder="1">
      <alignment vertical="center"/>
    </xf>
    <xf numFmtId="178" fontId="41" fillId="2" borderId="1" xfId="4" applyNumberFormat="1" applyFont="1" applyFill="1" applyBorder="1">
      <alignment vertical="center"/>
    </xf>
    <xf numFmtId="178" fontId="41" fillId="2" borderId="1" xfId="1" applyNumberFormat="1" applyFont="1" applyFill="1" applyBorder="1">
      <alignment vertical="center"/>
    </xf>
    <xf numFmtId="177" fontId="41" fillId="2" borderId="1" xfId="4" applyNumberFormat="1" applyFont="1" applyFill="1" applyBorder="1">
      <alignment vertical="center"/>
    </xf>
    <xf numFmtId="185" fontId="41" fillId="2" borderId="1" xfId="4" applyNumberFormat="1" applyFont="1" applyFill="1" applyBorder="1">
      <alignment vertical="center"/>
    </xf>
    <xf numFmtId="178" fontId="42" fillId="0" borderId="3" xfId="0" applyNumberFormat="1" applyFont="1" applyBorder="1">
      <alignment vertical="center"/>
    </xf>
    <xf numFmtId="186" fontId="42" fillId="0" borderId="3" xfId="0" applyNumberFormat="1" applyFont="1" applyBorder="1">
      <alignment vertical="center"/>
    </xf>
    <xf numFmtId="187" fontId="42" fillId="0" borderId="3" xfId="0" applyNumberFormat="1" applyFont="1" applyBorder="1">
      <alignment vertical="center"/>
    </xf>
    <xf numFmtId="186" fontId="42" fillId="2" borderId="2" xfId="0" applyNumberFormat="1" applyFont="1" applyFill="1" applyBorder="1">
      <alignment vertical="center"/>
    </xf>
    <xf numFmtId="187" fontId="42" fillId="2" borderId="2" xfId="0" applyNumberFormat="1" applyFont="1" applyFill="1" applyBorder="1">
      <alignment vertical="center"/>
    </xf>
    <xf numFmtId="186" fontId="42" fillId="2" borderId="1" xfId="0" applyNumberFormat="1" applyFont="1" applyFill="1" applyBorder="1">
      <alignment vertical="center"/>
    </xf>
    <xf numFmtId="187" fontId="42" fillId="2" borderId="1" xfId="0" applyNumberFormat="1" applyFont="1" applyFill="1" applyBorder="1">
      <alignment vertical="center"/>
    </xf>
    <xf numFmtId="182" fontId="41" fillId="2" borderId="3" xfId="2" applyNumberFormat="1" applyFont="1" applyFill="1" applyBorder="1" applyAlignment="1">
      <alignment vertical="center"/>
    </xf>
    <xf numFmtId="182" fontId="41" fillId="2" borderId="35" xfId="2" applyNumberFormat="1" applyFont="1" applyFill="1" applyBorder="1" applyAlignment="1">
      <alignment horizontal="right" vertical="center"/>
    </xf>
    <xf numFmtId="182" fontId="41" fillId="2" borderId="4" xfId="2" applyNumberFormat="1" applyFont="1" applyFill="1" applyBorder="1" applyAlignment="1">
      <alignment horizontal="right" vertical="center"/>
    </xf>
    <xf numFmtId="0" fontId="44" fillId="0" borderId="0" xfId="4" applyFont="1">
      <alignment vertical="center"/>
    </xf>
    <xf numFmtId="0" fontId="45" fillId="0" borderId="0" xfId="0" applyFont="1">
      <alignment vertical="center"/>
    </xf>
    <xf numFmtId="0" fontId="47" fillId="2" borderId="2" xfId="4" applyFont="1" applyFill="1" applyBorder="1" applyAlignment="1">
      <alignment horizontal="center" vertical="center" wrapText="1"/>
    </xf>
    <xf numFmtId="0" fontId="47" fillId="2" borderId="3" xfId="0" applyFont="1" applyFill="1" applyBorder="1" applyAlignment="1">
      <alignment horizontal="center" vertical="center" wrapText="1"/>
    </xf>
    <xf numFmtId="38" fontId="48" fillId="2" borderId="0" xfId="4" applyNumberFormat="1" applyFont="1" applyFill="1">
      <alignment vertical="center"/>
    </xf>
    <xf numFmtId="38" fontId="44" fillId="2" borderId="0" xfId="4" applyNumberFormat="1" applyFont="1" applyFill="1">
      <alignment vertical="center"/>
    </xf>
    <xf numFmtId="0" fontId="44" fillId="2" borderId="0" xfId="4" applyFont="1" applyFill="1">
      <alignment vertical="center"/>
    </xf>
    <xf numFmtId="0" fontId="44" fillId="2" borderId="0" xfId="4" applyFont="1" applyFill="1" applyAlignment="1"/>
    <xf numFmtId="0" fontId="49" fillId="2" borderId="0" xfId="0" applyFont="1" applyFill="1" applyAlignment="1"/>
    <xf numFmtId="38" fontId="44" fillId="2" borderId="0" xfId="4" applyNumberFormat="1" applyFont="1" applyFill="1" applyAlignment="1"/>
    <xf numFmtId="0" fontId="50" fillId="2" borderId="2"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0" borderId="3" xfId="0" applyFont="1" applyBorder="1" applyAlignment="1">
      <alignment horizontal="center" vertical="center"/>
    </xf>
    <xf numFmtId="0" fontId="47" fillId="2" borderId="2" xfId="0" applyFont="1" applyFill="1" applyBorder="1" applyAlignment="1">
      <alignment horizontal="center" vertical="center"/>
    </xf>
    <xf numFmtId="0" fontId="47" fillId="2" borderId="4" xfId="0" applyFont="1" applyFill="1" applyBorder="1" applyAlignment="1">
      <alignment horizontal="center" vertical="top"/>
    </xf>
    <xf numFmtId="0" fontId="47" fillId="2" borderId="7"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5" xfId="0" applyFont="1" applyFill="1" applyBorder="1" applyAlignment="1">
      <alignment horizontal="center" vertical="center"/>
    </xf>
    <xf numFmtId="183" fontId="47" fillId="2" borderId="7" xfId="0" applyNumberFormat="1" applyFont="1" applyFill="1" applyBorder="1" applyAlignment="1">
      <alignment horizontal="center" vertical="center" wrapText="1"/>
    </xf>
    <xf numFmtId="0" fontId="52" fillId="2" borderId="20"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13" xfId="4" applyFont="1" applyFill="1" applyBorder="1" applyAlignment="1">
      <alignment horizontal="right" vertical="center"/>
    </xf>
    <xf numFmtId="0" fontId="53" fillId="2" borderId="0" xfId="4" applyFont="1" applyFill="1">
      <alignment vertical="center"/>
    </xf>
    <xf numFmtId="177" fontId="41" fillId="2" borderId="3" xfId="4" applyNumberFormat="1" applyFont="1" applyFill="1" applyBorder="1">
      <alignment vertical="center"/>
    </xf>
    <xf numFmtId="185" fontId="41" fillId="2" borderId="3" xfId="4" applyNumberFormat="1" applyFont="1" applyFill="1" applyBorder="1">
      <alignment vertical="center"/>
    </xf>
    <xf numFmtId="177" fontId="41" fillId="2" borderId="3" xfId="0" applyNumberFormat="1" applyFont="1" applyFill="1" applyBorder="1">
      <alignment vertical="center"/>
    </xf>
    <xf numFmtId="10" fontId="41" fillId="2" borderId="3" xfId="1" applyNumberFormat="1" applyFont="1" applyFill="1" applyBorder="1">
      <alignment vertical="center"/>
    </xf>
    <xf numFmtId="0" fontId="47" fillId="2" borderId="3" xfId="4" applyFont="1" applyFill="1" applyBorder="1" applyAlignment="1">
      <alignment horizontal="center" vertical="center" wrapText="1"/>
    </xf>
    <xf numFmtId="0" fontId="49" fillId="2" borderId="0" xfId="0" applyFont="1" applyFill="1">
      <alignment vertical="center"/>
    </xf>
    <xf numFmtId="178" fontId="36" fillId="2" borderId="25" xfId="1" applyNumberFormat="1" applyFont="1" applyFill="1" applyBorder="1" applyProtection="1">
      <alignment vertical="center"/>
      <protection locked="0"/>
    </xf>
    <xf numFmtId="178" fontId="0" fillId="2" borderId="33" xfId="0" applyNumberFormat="1" applyFill="1" applyBorder="1">
      <alignment vertical="center"/>
    </xf>
    <xf numFmtId="178" fontId="0" fillId="2" borderId="34" xfId="0" applyNumberFormat="1" applyFill="1" applyBorder="1" applyProtection="1">
      <alignment vertical="center"/>
      <protection locked="0"/>
    </xf>
    <xf numFmtId="178" fontId="36" fillId="2" borderId="29" xfId="1" applyNumberFormat="1" applyFont="1" applyFill="1" applyBorder="1" applyProtection="1">
      <alignment vertical="center"/>
      <protection locked="0"/>
    </xf>
    <xf numFmtId="178" fontId="36" fillId="2" borderId="0" xfId="1" applyNumberFormat="1" applyFont="1" applyFill="1" applyBorder="1" applyProtection="1">
      <alignment vertical="center"/>
      <protection locked="0"/>
    </xf>
    <xf numFmtId="178" fontId="36" fillId="2" borderId="24" xfId="4" applyNumberFormat="1" applyFont="1" applyFill="1" applyBorder="1" applyAlignment="1">
      <alignment horizontal="center" vertical="center" wrapText="1"/>
    </xf>
    <xf numFmtId="184" fontId="36" fillId="0" borderId="25" xfId="0" applyNumberFormat="1" applyFont="1" applyBorder="1" applyProtection="1">
      <alignment vertical="center"/>
      <protection locked="0"/>
    </xf>
    <xf numFmtId="184" fontId="36" fillId="0" borderId="25" xfId="0" applyNumberFormat="1" applyFont="1" applyBorder="1">
      <alignment vertical="center"/>
    </xf>
    <xf numFmtId="184" fontId="0" fillId="2" borderId="32" xfId="0" applyNumberFormat="1" applyFill="1" applyBorder="1" applyProtection="1">
      <alignment vertical="center"/>
      <protection locked="0"/>
    </xf>
    <xf numFmtId="184" fontId="0" fillId="2" borderId="32" xfId="0" applyNumberFormat="1" applyFill="1" applyBorder="1">
      <alignment vertical="center"/>
    </xf>
    <xf numFmtId="184" fontId="36" fillId="2" borderId="29" xfId="0" applyNumberFormat="1" applyFont="1" applyFill="1" applyBorder="1" applyProtection="1">
      <alignment vertical="center"/>
      <protection locked="0"/>
    </xf>
    <xf numFmtId="184" fontId="36" fillId="2" borderId="29" xfId="0" applyNumberFormat="1" applyFont="1" applyFill="1" applyBorder="1">
      <alignment vertical="center"/>
    </xf>
    <xf numFmtId="184" fontId="36" fillId="0" borderId="0" xfId="0" applyNumberFormat="1" applyFont="1" applyProtection="1">
      <alignment vertical="center"/>
      <protection locked="0"/>
    </xf>
    <xf numFmtId="184" fontId="36" fillId="0" borderId="0" xfId="0" applyNumberFormat="1" applyFont="1">
      <alignment vertical="center"/>
    </xf>
    <xf numFmtId="184" fontId="36" fillId="0" borderId="28" xfId="0" applyNumberFormat="1" applyFont="1" applyBorder="1">
      <alignment vertical="center"/>
    </xf>
    <xf numFmtId="0" fontId="51" fillId="2" borderId="0" xfId="0" applyFont="1" applyFill="1" applyAlignment="1">
      <alignment horizontal="left" vertical="top" wrapText="1" shrinkToFit="1"/>
    </xf>
    <xf numFmtId="182" fontId="41" fillId="2" borderId="0" xfId="2" applyNumberFormat="1" applyFont="1" applyFill="1" applyBorder="1" applyAlignment="1">
      <alignment horizontal="right" vertical="center"/>
    </xf>
    <xf numFmtId="184" fontId="41" fillId="2" borderId="7" xfId="2" applyNumberFormat="1" applyFont="1" applyFill="1" applyBorder="1">
      <alignment vertical="center"/>
    </xf>
    <xf numFmtId="182" fontId="41" fillId="2" borderId="22" xfId="2" applyNumberFormat="1" applyFont="1" applyFill="1" applyBorder="1">
      <alignment vertical="center"/>
    </xf>
    <xf numFmtId="184" fontId="43" fillId="2" borderId="9" xfId="2" applyNumberFormat="1" applyFont="1" applyFill="1" applyBorder="1" applyAlignment="1">
      <alignment horizontal="right" vertical="center"/>
    </xf>
    <xf numFmtId="184" fontId="43" fillId="2" borderId="7" xfId="2" applyNumberFormat="1" applyFont="1" applyFill="1" applyBorder="1" applyAlignment="1">
      <alignment horizontal="right" vertical="center"/>
    </xf>
    <xf numFmtId="10" fontId="41" fillId="2" borderId="22" xfId="1" applyNumberFormat="1" applyFont="1" applyFill="1" applyBorder="1">
      <alignment vertical="center"/>
    </xf>
    <xf numFmtId="10" fontId="41" fillId="2" borderId="22" xfId="1" applyNumberFormat="1" applyFont="1" applyFill="1" applyBorder="1" applyAlignment="1">
      <alignment horizontal="right" vertical="center"/>
    </xf>
    <xf numFmtId="182" fontId="41" fillId="2" borderId="23" xfId="2" applyNumberFormat="1" applyFont="1" applyFill="1" applyBorder="1">
      <alignment vertical="center"/>
    </xf>
    <xf numFmtId="10" fontId="41" fillId="2" borderId="23" xfId="1" applyNumberFormat="1" applyFont="1" applyFill="1" applyBorder="1">
      <alignment vertical="center"/>
    </xf>
    <xf numFmtId="189" fontId="47" fillId="2" borderId="3" xfId="0" applyNumberFormat="1" applyFont="1" applyFill="1" applyBorder="1" applyAlignment="1">
      <alignment horizontal="center" vertical="center" wrapText="1"/>
    </xf>
    <xf numFmtId="0" fontId="44" fillId="0" borderId="0" xfId="4" applyFont="1" applyAlignment="1">
      <alignment horizontal="left" vertical="center"/>
    </xf>
    <xf numFmtId="190" fontId="51" fillId="2" borderId="4" xfId="0" applyNumberFormat="1" applyFont="1" applyFill="1" applyBorder="1" applyAlignment="1">
      <alignment vertical="top" wrapText="1" shrinkToFit="1"/>
    </xf>
    <xf numFmtId="190" fontId="51" fillId="2" borderId="35" xfId="0" applyNumberFormat="1" applyFont="1" applyFill="1" applyBorder="1" applyAlignment="1">
      <alignment wrapText="1" shrinkToFit="1"/>
    </xf>
    <xf numFmtId="0" fontId="0" fillId="3" borderId="0" xfId="0" applyFill="1">
      <alignment vertical="center"/>
    </xf>
    <xf numFmtId="0" fontId="58" fillId="3" borderId="0" xfId="0" applyFont="1" applyFill="1">
      <alignment vertical="center"/>
    </xf>
    <xf numFmtId="191" fontId="58" fillId="3" borderId="0" xfId="6" applyNumberFormat="1" applyFont="1" applyFill="1" applyAlignment="1">
      <alignment horizontal="left" vertical="center"/>
    </xf>
    <xf numFmtId="0" fontId="0" fillId="0" borderId="21" xfId="0" applyBorder="1">
      <alignment vertical="center"/>
    </xf>
    <xf numFmtId="0" fontId="0" fillId="0" borderId="15" xfId="0" applyBorder="1">
      <alignment vertical="center"/>
    </xf>
    <xf numFmtId="0" fontId="17" fillId="0" borderId="31" xfId="0" applyFont="1" applyBorder="1">
      <alignment vertical="center"/>
    </xf>
    <xf numFmtId="0" fontId="0" fillId="0" borderId="38" xfId="0" applyBorder="1">
      <alignment vertical="center"/>
    </xf>
    <xf numFmtId="0" fontId="19" fillId="2" borderId="16" xfId="0" applyFont="1" applyFill="1" applyBorder="1">
      <alignment vertical="center"/>
    </xf>
    <xf numFmtId="0" fontId="0" fillId="0" borderId="13" xfId="0" applyBorder="1">
      <alignment vertical="center"/>
    </xf>
    <xf numFmtId="0" fontId="0" fillId="0" borderId="17" xfId="0" applyBorder="1">
      <alignment vertical="center"/>
    </xf>
    <xf numFmtId="0" fontId="42" fillId="2" borderId="14" xfId="0" applyFont="1" applyFill="1" applyBorder="1">
      <alignment vertical="center"/>
    </xf>
    <xf numFmtId="0" fontId="42" fillId="0" borderId="0" xfId="0" applyFont="1">
      <alignment vertical="center"/>
    </xf>
    <xf numFmtId="0" fontId="59" fillId="0" borderId="0" xfId="0" applyFont="1" applyAlignment="1">
      <alignment horizontal="left" vertical="center"/>
    </xf>
    <xf numFmtId="0" fontId="59" fillId="2" borderId="0" xfId="0" applyFont="1" applyFill="1" applyAlignment="1">
      <alignment horizontal="left" vertical="center"/>
    </xf>
    <xf numFmtId="192" fontId="60" fillId="0" borderId="38" xfId="0" applyNumberFormat="1" applyFont="1" applyBorder="1" applyAlignment="1">
      <alignment horizontal="left" vertical="center"/>
    </xf>
    <xf numFmtId="193" fontId="10" fillId="2" borderId="10" xfId="0" applyNumberFormat="1" applyFont="1" applyFill="1" applyBorder="1" applyAlignment="1">
      <alignment horizontal="center" vertical="center"/>
    </xf>
    <xf numFmtId="193" fontId="47" fillId="2" borderId="1" xfId="0" applyNumberFormat="1" applyFont="1" applyFill="1" applyBorder="1" applyAlignment="1">
      <alignment horizontal="center" vertical="center"/>
    </xf>
    <xf numFmtId="194" fontId="44" fillId="0" borderId="0" xfId="4" applyNumberFormat="1" applyFont="1">
      <alignment vertical="center"/>
    </xf>
    <xf numFmtId="195" fontId="19" fillId="2" borderId="0" xfId="0" applyNumberFormat="1" applyFont="1" applyFill="1" applyAlignment="1">
      <alignment horizontal="right" vertical="center"/>
    </xf>
    <xf numFmtId="0" fontId="62" fillId="2" borderId="0" xfId="4" applyFont="1" applyFill="1" applyAlignment="1">
      <alignment horizontal="center" vertical="center"/>
    </xf>
    <xf numFmtId="0" fontId="63" fillId="0" borderId="0" xfId="0" applyFont="1">
      <alignment vertical="center"/>
    </xf>
    <xf numFmtId="0" fontId="64" fillId="2" borderId="0" xfId="4" applyFont="1" applyFill="1">
      <alignment vertical="center"/>
    </xf>
    <xf numFmtId="0" fontId="63" fillId="2" borderId="0" xfId="0" applyFont="1" applyFill="1">
      <alignment vertical="center"/>
    </xf>
    <xf numFmtId="0" fontId="65" fillId="0" borderId="0" xfId="4" applyFont="1">
      <alignment vertical="center"/>
    </xf>
    <xf numFmtId="0" fontId="66" fillId="0" borderId="0" xfId="0" applyFont="1">
      <alignment vertical="center"/>
    </xf>
    <xf numFmtId="0" fontId="67" fillId="0" borderId="0" xfId="4" applyFont="1">
      <alignment vertical="center"/>
    </xf>
    <xf numFmtId="0" fontId="68" fillId="2" borderId="0" xfId="0" applyFont="1" applyFill="1">
      <alignment vertical="center"/>
    </xf>
    <xf numFmtId="0" fontId="69" fillId="2" borderId="0" xfId="0" applyFont="1" applyFill="1">
      <alignment vertical="center"/>
    </xf>
    <xf numFmtId="195" fontId="70" fillId="2" borderId="0" xfId="0" applyNumberFormat="1" applyFont="1" applyFill="1" applyAlignment="1">
      <alignment horizontal="right" vertical="center"/>
    </xf>
    <xf numFmtId="194" fontId="65" fillId="0" borderId="0" xfId="4" applyNumberFormat="1" applyFont="1">
      <alignment vertical="center"/>
    </xf>
    <xf numFmtId="0" fontId="65" fillId="0" borderId="0" xfId="4" applyFont="1" applyAlignment="1">
      <alignment horizontal="left" vertical="center"/>
    </xf>
    <xf numFmtId="0" fontId="71" fillId="2" borderId="0" xfId="4" applyFont="1" applyFill="1">
      <alignment vertical="center"/>
    </xf>
    <xf numFmtId="38" fontId="65" fillId="2" borderId="0" xfId="4" applyNumberFormat="1" applyFont="1" applyFill="1">
      <alignment vertical="center"/>
    </xf>
    <xf numFmtId="38" fontId="72" fillId="2" borderId="0" xfId="4" applyNumberFormat="1" applyFont="1" applyFill="1">
      <alignment vertical="center"/>
    </xf>
    <xf numFmtId="38" fontId="64" fillId="2" borderId="0" xfId="4" applyNumberFormat="1" applyFont="1" applyFill="1">
      <alignment vertical="center"/>
    </xf>
    <xf numFmtId="10" fontId="64" fillId="2" borderId="0" xfId="1" applyNumberFormat="1" applyFont="1" applyFill="1" applyBorder="1">
      <alignment vertical="center"/>
    </xf>
    <xf numFmtId="0" fontId="70" fillId="2" borderId="0" xfId="0" applyFont="1" applyFill="1">
      <alignment vertical="center"/>
    </xf>
    <xf numFmtId="0" fontId="65" fillId="2" borderId="0" xfId="4" applyFont="1" applyFill="1">
      <alignment vertical="center"/>
    </xf>
    <xf numFmtId="0" fontId="70" fillId="0" borderId="0" xfId="0" applyFont="1">
      <alignment vertical="center"/>
    </xf>
    <xf numFmtId="0" fontId="64" fillId="2" borderId="0" xfId="4" applyFont="1" applyFill="1" applyAlignment="1">
      <alignment horizontal="left" vertical="center"/>
    </xf>
    <xf numFmtId="0" fontId="65" fillId="2" borderId="0" xfId="4" applyFont="1" applyFill="1" applyAlignment="1"/>
    <xf numFmtId="0" fontId="73" fillId="2" borderId="0" xfId="0" applyFont="1" applyFill="1" applyAlignment="1">
      <alignment horizontal="center" vertical="center"/>
    </xf>
    <xf numFmtId="180" fontId="73" fillId="2" borderId="0" xfId="0" applyNumberFormat="1" applyFont="1" applyFill="1">
      <alignment vertical="center"/>
    </xf>
    <xf numFmtId="178" fontId="73" fillId="2" borderId="0" xfId="0" applyNumberFormat="1" applyFont="1" applyFill="1" applyProtection="1">
      <alignment vertical="center"/>
      <protection locked="0"/>
    </xf>
    <xf numFmtId="188" fontId="73" fillId="2" borderId="0" xfId="0" applyNumberFormat="1" applyFont="1" applyFill="1">
      <alignment vertical="center"/>
    </xf>
    <xf numFmtId="178" fontId="73" fillId="2" borderId="0" xfId="0" applyNumberFormat="1" applyFont="1" applyFill="1">
      <alignment vertical="center"/>
    </xf>
    <xf numFmtId="0" fontId="74" fillId="2" borderId="0" xfId="0" applyFont="1" applyFill="1" applyAlignment="1"/>
    <xf numFmtId="38" fontId="65" fillId="2" borderId="0" xfId="4" applyNumberFormat="1" applyFont="1" applyFill="1" applyAlignment="1"/>
    <xf numFmtId="0" fontId="75" fillId="0" borderId="0" xfId="0" applyFont="1">
      <alignment vertical="center"/>
    </xf>
    <xf numFmtId="0" fontId="61" fillId="2" borderId="0" xfId="4" applyFont="1" applyFill="1">
      <alignment vertical="center"/>
    </xf>
    <xf numFmtId="0" fontId="76" fillId="2" borderId="0" xfId="4" applyFont="1" applyFill="1">
      <alignment vertical="center"/>
    </xf>
    <xf numFmtId="0" fontId="77" fillId="2" borderId="0" xfId="4" applyFont="1" applyFill="1">
      <alignment vertical="center"/>
    </xf>
    <xf numFmtId="0" fontId="78" fillId="2" borderId="0" xfId="4" applyFont="1" applyFill="1">
      <alignment vertical="center"/>
    </xf>
    <xf numFmtId="0" fontId="79" fillId="2" borderId="2" xfId="4" applyFont="1" applyFill="1" applyBorder="1" applyAlignment="1">
      <alignment horizontal="center" vertical="center" wrapText="1"/>
    </xf>
    <xf numFmtId="180" fontId="43" fillId="0" borderId="3" xfId="0" applyNumberFormat="1" applyFont="1" applyBorder="1">
      <alignment vertical="center"/>
    </xf>
    <xf numFmtId="177" fontId="43" fillId="0" borderId="3" xfId="0" applyNumberFormat="1" applyFont="1" applyBorder="1">
      <alignment vertical="center"/>
    </xf>
    <xf numFmtId="178" fontId="43" fillId="0" borderId="3" xfId="0" applyNumberFormat="1" applyFont="1" applyBorder="1">
      <alignment vertical="center"/>
    </xf>
    <xf numFmtId="10" fontId="43" fillId="0" borderId="3" xfId="1" applyNumberFormat="1" applyFont="1" applyFill="1" applyBorder="1">
      <alignment vertical="center"/>
    </xf>
    <xf numFmtId="178" fontId="43" fillId="2" borderId="3" xfId="4" applyNumberFormat="1" applyFont="1" applyFill="1" applyBorder="1">
      <alignment vertical="center"/>
    </xf>
    <xf numFmtId="178" fontId="43" fillId="2" borderId="3" xfId="1" applyNumberFormat="1" applyFont="1" applyFill="1" applyBorder="1">
      <alignment vertical="center"/>
    </xf>
    <xf numFmtId="0" fontId="79" fillId="2" borderId="3" xfId="0" applyFont="1" applyFill="1" applyBorder="1" applyAlignment="1">
      <alignment horizontal="center" vertical="center" wrapText="1"/>
    </xf>
    <xf numFmtId="180" fontId="43" fillId="2" borderId="1" xfId="0" applyNumberFormat="1" applyFont="1" applyFill="1" applyBorder="1">
      <alignment vertical="center"/>
    </xf>
    <xf numFmtId="177" fontId="43" fillId="2" borderId="1" xfId="0" applyNumberFormat="1" applyFont="1" applyFill="1" applyBorder="1">
      <alignment vertical="center"/>
    </xf>
    <xf numFmtId="178" fontId="43" fillId="2" borderId="1" xfId="0" applyNumberFormat="1" applyFont="1" applyFill="1" applyBorder="1">
      <alignment vertical="center"/>
    </xf>
    <xf numFmtId="10" fontId="43" fillId="2" borderId="1" xfId="1" applyNumberFormat="1" applyFont="1" applyFill="1" applyBorder="1">
      <alignment vertical="center"/>
    </xf>
    <xf numFmtId="178" fontId="43" fillId="2" borderId="1" xfId="4" applyNumberFormat="1" applyFont="1" applyFill="1" applyBorder="1">
      <alignment vertical="center"/>
    </xf>
    <xf numFmtId="178" fontId="43" fillId="2" borderId="1" xfId="1" applyNumberFormat="1" applyFont="1" applyFill="1" applyBorder="1">
      <alignment vertical="center"/>
    </xf>
    <xf numFmtId="0" fontId="80" fillId="2" borderId="0" xfId="0" applyFont="1" applyFill="1">
      <alignment vertical="center"/>
    </xf>
    <xf numFmtId="0" fontId="80" fillId="0" borderId="0" xfId="0" applyFont="1">
      <alignment vertical="center"/>
    </xf>
    <xf numFmtId="177" fontId="43" fillId="2" borderId="1" xfId="4" applyNumberFormat="1" applyFont="1" applyFill="1" applyBorder="1">
      <alignment vertical="center"/>
    </xf>
    <xf numFmtId="185" fontId="43" fillId="2" borderId="1" xfId="4" applyNumberFormat="1" applyFont="1" applyFill="1" applyBorder="1">
      <alignment vertical="center"/>
    </xf>
    <xf numFmtId="0" fontId="81" fillId="2" borderId="0" xfId="0" applyFont="1" applyFill="1" applyAlignment="1">
      <alignment horizontal="center" vertical="center"/>
    </xf>
    <xf numFmtId="180" fontId="81" fillId="2" borderId="0" xfId="0" applyNumberFormat="1" applyFont="1" applyFill="1">
      <alignment vertical="center"/>
    </xf>
    <xf numFmtId="177" fontId="81" fillId="2" borderId="0" xfId="0" applyNumberFormat="1" applyFont="1" applyFill="1">
      <alignment vertical="center"/>
    </xf>
    <xf numFmtId="178" fontId="81" fillId="2" borderId="0" xfId="0" applyNumberFormat="1" applyFont="1" applyFill="1">
      <alignment vertical="center"/>
    </xf>
    <xf numFmtId="10" fontId="68" fillId="2" borderId="0" xfId="3" applyNumberFormat="1" applyFont="1" applyFill="1">
      <alignment vertical="center"/>
    </xf>
    <xf numFmtId="178" fontId="81" fillId="2" borderId="0" xfId="4" applyNumberFormat="1" applyFont="1" applyFill="1">
      <alignment vertical="center"/>
    </xf>
    <xf numFmtId="178" fontId="81" fillId="2" borderId="0" xfId="1" applyNumberFormat="1" applyFont="1" applyFill="1" applyBorder="1">
      <alignment vertical="center"/>
    </xf>
    <xf numFmtId="0" fontId="64" fillId="2" borderId="0" xfId="0" applyFont="1" applyFill="1" applyAlignment="1">
      <alignment horizontal="center" vertical="center"/>
    </xf>
    <xf numFmtId="180" fontId="64" fillId="0" borderId="0" xfId="0" applyNumberFormat="1" applyFont="1">
      <alignment vertical="center"/>
    </xf>
    <xf numFmtId="177" fontId="64" fillId="0" borderId="0" xfId="0" applyNumberFormat="1" applyFont="1">
      <alignment vertical="center"/>
    </xf>
    <xf numFmtId="178" fontId="64" fillId="0" borderId="0" xfId="0" applyNumberFormat="1" applyFont="1">
      <alignment vertical="center"/>
    </xf>
    <xf numFmtId="10" fontId="64" fillId="0" borderId="0" xfId="1" applyNumberFormat="1" applyFont="1" applyFill="1" applyBorder="1">
      <alignment vertical="center"/>
    </xf>
    <xf numFmtId="178" fontId="64" fillId="2" borderId="0" xfId="4" applyNumberFormat="1" applyFont="1" applyFill="1">
      <alignment vertical="center"/>
    </xf>
    <xf numFmtId="178" fontId="64" fillId="2" borderId="0" xfId="1" applyNumberFormat="1" applyFont="1" applyFill="1" applyBorder="1">
      <alignment vertical="center"/>
    </xf>
    <xf numFmtId="38" fontId="67" fillId="2" borderId="0" xfId="4" applyNumberFormat="1" applyFont="1" applyFill="1">
      <alignment vertical="center"/>
    </xf>
    <xf numFmtId="0" fontId="82" fillId="2" borderId="0" xfId="4" applyFont="1" applyFill="1">
      <alignment vertical="center"/>
    </xf>
    <xf numFmtId="0" fontId="64" fillId="2" borderId="13" xfId="4" applyFont="1" applyFill="1" applyBorder="1">
      <alignment vertical="center"/>
    </xf>
    <xf numFmtId="0" fontId="79" fillId="2" borderId="13" xfId="4" applyFont="1" applyFill="1" applyBorder="1" applyAlignment="1">
      <alignment horizontal="right" vertical="center"/>
    </xf>
    <xf numFmtId="0" fontId="79" fillId="2" borderId="0" xfId="4" applyFont="1" applyFill="1" applyAlignment="1">
      <alignment horizontal="right" vertical="center"/>
    </xf>
    <xf numFmtId="0" fontId="84" fillId="2" borderId="0" xfId="4" applyFont="1" applyFill="1">
      <alignment vertical="center"/>
    </xf>
    <xf numFmtId="0" fontId="85" fillId="2" borderId="3" xfId="0" applyFont="1" applyFill="1" applyBorder="1" applyAlignment="1">
      <alignment horizontal="center" vertical="center" wrapText="1"/>
    </xf>
    <xf numFmtId="186" fontId="86" fillId="0" borderId="3" xfId="0" applyNumberFormat="1" applyFont="1" applyBorder="1">
      <alignment vertical="center"/>
    </xf>
    <xf numFmtId="187" fontId="86" fillId="0" borderId="3" xfId="0" applyNumberFormat="1" applyFont="1" applyBorder="1">
      <alignment vertical="center"/>
    </xf>
    <xf numFmtId="186" fontId="86" fillId="2" borderId="2" xfId="0" applyNumberFormat="1" applyFont="1" applyFill="1" applyBorder="1">
      <alignment vertical="center"/>
    </xf>
    <xf numFmtId="187" fontId="86" fillId="2" borderId="2" xfId="0" applyNumberFormat="1" applyFont="1" applyFill="1" applyBorder="1">
      <alignment vertical="center"/>
    </xf>
    <xf numFmtId="186" fontId="86" fillId="2" borderId="1" xfId="0" applyNumberFormat="1" applyFont="1" applyFill="1" applyBorder="1">
      <alignment vertical="center"/>
    </xf>
    <xf numFmtId="187" fontId="86" fillId="2" borderId="1" xfId="0" applyNumberFormat="1" applyFont="1" applyFill="1" applyBorder="1">
      <alignment vertical="center"/>
    </xf>
    <xf numFmtId="0" fontId="87" fillId="3" borderId="0" xfId="0" applyFont="1" applyFill="1">
      <alignment vertical="center"/>
    </xf>
    <xf numFmtId="0" fontId="63" fillId="3" borderId="0" xfId="0" applyFont="1" applyFill="1">
      <alignment vertical="center"/>
    </xf>
    <xf numFmtId="0" fontId="85" fillId="2" borderId="0" xfId="0" applyFont="1" applyFill="1" applyAlignment="1">
      <alignment horizontal="left" vertical="top" wrapText="1" shrinkToFit="1"/>
    </xf>
    <xf numFmtId="182" fontId="43" fillId="2" borderId="0" xfId="2" applyNumberFormat="1" applyFont="1" applyFill="1" applyBorder="1" applyAlignment="1">
      <alignment horizontal="right" vertical="center"/>
    </xf>
    <xf numFmtId="0" fontId="70" fillId="2" borderId="0" xfId="0" applyFont="1" applyFill="1" applyAlignment="1">
      <alignment horizontal="left" vertical="center"/>
    </xf>
    <xf numFmtId="186" fontId="81" fillId="2" borderId="0" xfId="3" applyNumberFormat="1" applyFont="1" applyFill="1">
      <alignment vertical="center"/>
    </xf>
    <xf numFmtId="187" fontId="81" fillId="2" borderId="0" xfId="3" applyNumberFormat="1" applyFont="1" applyFill="1">
      <alignment vertical="center"/>
    </xf>
    <xf numFmtId="0" fontId="88" fillId="2" borderId="0" xfId="4" applyFont="1" applyFill="1" applyAlignment="1">
      <alignment horizontal="center" vertical="center" wrapText="1"/>
    </xf>
    <xf numFmtId="0" fontId="88" fillId="2" borderId="0" xfId="0" applyFont="1" applyFill="1" applyAlignment="1">
      <alignment horizontal="center" vertical="center"/>
    </xf>
    <xf numFmtId="0" fontId="85" fillId="0" borderId="3" xfId="0" applyFont="1" applyBorder="1" applyAlignment="1">
      <alignment horizontal="center" vertical="center"/>
    </xf>
    <xf numFmtId="182" fontId="43" fillId="2" borderId="3" xfId="2" applyNumberFormat="1" applyFont="1" applyFill="1" applyBorder="1" applyAlignment="1">
      <alignment vertical="center"/>
    </xf>
    <xf numFmtId="190" fontId="85" fillId="2" borderId="35" xfId="0" applyNumberFormat="1" applyFont="1" applyFill="1" applyBorder="1" applyAlignment="1">
      <alignment wrapText="1" shrinkToFit="1"/>
    </xf>
    <xf numFmtId="182" fontId="43" fillId="2" borderId="35" xfId="2" applyNumberFormat="1" applyFont="1" applyFill="1" applyBorder="1" applyAlignment="1">
      <alignment horizontal="right" vertical="center"/>
    </xf>
    <xf numFmtId="190" fontId="85" fillId="2" borderId="4" xfId="0" applyNumberFormat="1" applyFont="1" applyFill="1" applyBorder="1" applyAlignment="1">
      <alignment vertical="top" wrapText="1" shrinkToFit="1"/>
    </xf>
    <xf numFmtId="182" fontId="43" fillId="2" borderId="4" xfId="2" applyNumberFormat="1" applyFont="1" applyFill="1" applyBorder="1" applyAlignment="1">
      <alignment horizontal="right" vertical="center"/>
    </xf>
    <xf numFmtId="0" fontId="70" fillId="0" borderId="0" xfId="0" applyFont="1" applyAlignment="1">
      <alignment horizontal="center" vertical="center"/>
    </xf>
    <xf numFmtId="182" fontId="81" fillId="2" borderId="0" xfId="2" applyNumberFormat="1" applyFont="1" applyFill="1" applyBorder="1" applyAlignment="1">
      <alignment vertical="center"/>
    </xf>
    <xf numFmtId="0" fontId="75" fillId="2" borderId="0" xfId="0" applyFont="1" applyFill="1">
      <alignment vertical="center"/>
    </xf>
    <xf numFmtId="0" fontId="79" fillId="2" borderId="2" xfId="0" applyFont="1" applyFill="1" applyBorder="1" applyAlignment="1">
      <alignment horizontal="center" vertical="center"/>
    </xf>
    <xf numFmtId="0" fontId="79" fillId="2" borderId="7" xfId="0" applyFont="1" applyFill="1" applyBorder="1" applyAlignment="1">
      <alignment horizontal="center" vertical="center"/>
    </xf>
    <xf numFmtId="0" fontId="79" fillId="2" borderId="21" xfId="0" applyFont="1" applyFill="1" applyBorder="1" applyAlignment="1">
      <alignment horizontal="center" vertical="center"/>
    </xf>
    <xf numFmtId="0" fontId="79" fillId="2" borderId="10" xfId="0" applyFont="1" applyFill="1" applyBorder="1" applyAlignment="1">
      <alignment horizontal="center" vertical="center"/>
    </xf>
    <xf numFmtId="0" fontId="79" fillId="2" borderId="15" xfId="0" applyFont="1" applyFill="1" applyBorder="1" applyAlignment="1">
      <alignment horizontal="center" vertical="center"/>
    </xf>
    <xf numFmtId="0" fontId="79" fillId="2" borderId="4" xfId="0" applyFont="1" applyFill="1" applyBorder="1" applyAlignment="1">
      <alignment horizontal="center" vertical="top"/>
    </xf>
    <xf numFmtId="183" fontId="79" fillId="2" borderId="7" xfId="0" applyNumberFormat="1" applyFont="1" applyFill="1" applyBorder="1" applyAlignment="1">
      <alignment horizontal="center" vertical="center" wrapText="1"/>
    </xf>
    <xf numFmtId="0" fontId="89" fillId="2" borderId="20" xfId="0" applyFont="1" applyFill="1" applyBorder="1" applyAlignment="1">
      <alignment horizontal="center" vertical="center" wrapText="1"/>
    </xf>
    <xf numFmtId="0" fontId="79" fillId="2" borderId="9" xfId="0" applyFont="1" applyFill="1" applyBorder="1" applyAlignment="1">
      <alignment horizontal="center" vertical="center" wrapText="1"/>
    </xf>
    <xf numFmtId="0" fontId="79" fillId="2" borderId="7" xfId="0" applyFont="1" applyFill="1" applyBorder="1" applyAlignment="1">
      <alignment horizontal="center" vertical="center" wrapText="1"/>
    </xf>
    <xf numFmtId="184" fontId="43" fillId="2" borderId="7" xfId="2" applyNumberFormat="1" applyFont="1" applyFill="1" applyBorder="1">
      <alignment vertical="center"/>
    </xf>
    <xf numFmtId="0" fontId="90" fillId="0" borderId="0" xfId="0" applyFont="1">
      <alignment vertical="center"/>
    </xf>
    <xf numFmtId="0" fontId="91" fillId="0" borderId="0" xfId="0" applyFont="1" applyAlignment="1">
      <alignment horizontal="center" vertical="center"/>
    </xf>
    <xf numFmtId="0" fontId="91" fillId="0" borderId="0" xfId="0" applyFont="1" applyAlignment="1">
      <alignment horizontal="center" vertical="center" wrapText="1"/>
    </xf>
    <xf numFmtId="0" fontId="92" fillId="0" borderId="0" xfId="0" applyFont="1">
      <alignment vertical="center"/>
    </xf>
    <xf numFmtId="0" fontId="93" fillId="0" borderId="0" xfId="0" applyFont="1">
      <alignment vertical="center"/>
    </xf>
    <xf numFmtId="0" fontId="78" fillId="0" borderId="0" xfId="0" applyFont="1">
      <alignment vertical="center"/>
    </xf>
    <xf numFmtId="0" fontId="94" fillId="0" borderId="0" xfId="0" applyFont="1">
      <alignment vertical="center"/>
    </xf>
    <xf numFmtId="0" fontId="86" fillId="2" borderId="14" xfId="0" applyFont="1" applyFill="1" applyBorder="1">
      <alignment vertical="center"/>
    </xf>
    <xf numFmtId="0" fontId="63" fillId="0" borderId="15" xfId="0" applyFont="1" applyBorder="1">
      <alignment vertical="center"/>
    </xf>
    <xf numFmtId="183" fontId="93" fillId="0" borderId="0" xfId="0" applyNumberFormat="1" applyFont="1">
      <alignment vertical="center"/>
    </xf>
    <xf numFmtId="0" fontId="95" fillId="0" borderId="31" xfId="0" applyFont="1" applyBorder="1" applyAlignment="1">
      <alignment horizontal="left" vertical="center"/>
    </xf>
    <xf numFmtId="192" fontId="96" fillId="0" borderId="38" xfId="0" applyNumberFormat="1" applyFont="1" applyBorder="1" applyAlignment="1">
      <alignment horizontal="left" vertical="center"/>
    </xf>
    <xf numFmtId="0" fontId="95" fillId="2" borderId="31" xfId="0" applyFont="1" applyFill="1" applyBorder="1" applyAlignment="1">
      <alignment horizontal="left" vertical="center"/>
    </xf>
    <xf numFmtId="0" fontId="78" fillId="2" borderId="0" xfId="0" applyFont="1" applyFill="1">
      <alignment vertical="center"/>
    </xf>
    <xf numFmtId="0" fontId="70" fillId="2" borderId="16" xfId="0" applyFont="1" applyFill="1" applyBorder="1">
      <alignment vertical="center"/>
    </xf>
    <xf numFmtId="0" fontId="63" fillId="0" borderId="17" xfId="0" applyFont="1" applyBorder="1">
      <alignment vertical="center"/>
    </xf>
    <xf numFmtId="191" fontId="87" fillId="3" borderId="0" xfId="6" applyNumberFormat="1" applyFont="1" applyFill="1" applyAlignment="1">
      <alignment horizontal="left" vertical="center" shrinkToFit="1"/>
    </xf>
    <xf numFmtId="177" fontId="41" fillId="2" borderId="0" xfId="4" applyNumberFormat="1" applyFont="1" applyFill="1">
      <alignment vertical="center"/>
    </xf>
    <xf numFmtId="185" fontId="41" fillId="2" borderId="0" xfId="4" applyNumberFormat="1" applyFont="1" applyFill="1">
      <alignment vertical="center"/>
    </xf>
    <xf numFmtId="177" fontId="41" fillId="2" borderId="0" xfId="0" applyNumberFormat="1" applyFont="1" applyFill="1">
      <alignment vertical="center"/>
    </xf>
    <xf numFmtId="10" fontId="41" fillId="2" borderId="0" xfId="1" applyNumberFormat="1" applyFont="1" applyFill="1" applyBorder="1">
      <alignment vertical="center"/>
    </xf>
    <xf numFmtId="178" fontId="41" fillId="2" borderId="0" xfId="4" applyNumberFormat="1" applyFont="1" applyFill="1">
      <alignment vertical="center"/>
    </xf>
    <xf numFmtId="178" fontId="41" fillId="2" borderId="0" xfId="1" applyNumberFormat="1" applyFont="1" applyFill="1" applyBorder="1">
      <alignment vertical="center"/>
    </xf>
    <xf numFmtId="178" fontId="41" fillId="0" borderId="1" xfId="7" applyNumberFormat="1" applyFont="1" applyFill="1" applyBorder="1">
      <alignment vertical="center"/>
    </xf>
    <xf numFmtId="10" fontId="41" fillId="0" borderId="1" xfId="7" applyNumberFormat="1" applyFont="1" applyFill="1" applyBorder="1">
      <alignment vertical="center"/>
    </xf>
    <xf numFmtId="197" fontId="79" fillId="2" borderId="1" xfId="0" applyNumberFormat="1" applyFont="1" applyFill="1" applyBorder="1" applyAlignment="1">
      <alignment horizontal="center" vertical="center"/>
    </xf>
    <xf numFmtId="0" fontId="27" fillId="0" borderId="0" xfId="8" applyFont="1">
      <alignment vertical="center"/>
    </xf>
    <xf numFmtId="197" fontId="47" fillId="2" borderId="1" xfId="8" applyNumberFormat="1" applyFont="1" applyFill="1" applyBorder="1" applyAlignment="1">
      <alignment horizontal="center" vertical="center"/>
    </xf>
    <xf numFmtId="179" fontId="54" fillId="2" borderId="1" xfId="8" applyNumberFormat="1" applyFont="1" applyFill="1" applyBorder="1" applyAlignment="1">
      <alignment vertical="center" wrapText="1"/>
    </xf>
    <xf numFmtId="0" fontId="57" fillId="2" borderId="0" xfId="8" applyFont="1" applyFill="1">
      <alignment vertical="center"/>
    </xf>
    <xf numFmtId="179" fontId="57" fillId="2" borderId="0" xfId="8" applyNumberFormat="1" applyFont="1" applyFill="1" applyAlignment="1">
      <alignment vertical="center" wrapText="1"/>
    </xf>
    <xf numFmtId="197" fontId="47" fillId="2" borderId="7" xfId="8" applyNumberFormat="1" applyFont="1" applyFill="1" applyBorder="1" applyAlignment="1">
      <alignment horizontal="center" vertical="center"/>
    </xf>
    <xf numFmtId="0" fontId="47" fillId="2" borderId="9" xfId="9" applyFont="1" applyFill="1" applyBorder="1" applyAlignment="1">
      <alignment vertical="center" wrapText="1"/>
    </xf>
    <xf numFmtId="176" fontId="54" fillId="2" borderId="1" xfId="8" applyNumberFormat="1" applyFont="1" applyFill="1" applyBorder="1">
      <alignment vertical="center"/>
    </xf>
    <xf numFmtId="179" fontId="41" fillId="2" borderId="1" xfId="9" applyNumberFormat="1" applyFont="1" applyFill="1" applyBorder="1" applyAlignment="1">
      <alignment horizontal="right" vertical="center"/>
    </xf>
    <xf numFmtId="179" fontId="41" fillId="2" borderId="7" xfId="9" applyNumberFormat="1" applyFont="1" applyFill="1" applyBorder="1" applyAlignment="1">
      <alignment horizontal="right" vertical="center"/>
    </xf>
    <xf numFmtId="179" fontId="41" fillId="2" borderId="19" xfId="9" applyNumberFormat="1" applyFont="1" applyFill="1" applyBorder="1" applyAlignment="1">
      <alignment horizontal="right" vertical="center"/>
    </xf>
    <xf numFmtId="179" fontId="41" fillId="2" borderId="9" xfId="9" applyNumberFormat="1" applyFont="1" applyFill="1" applyBorder="1" applyAlignment="1">
      <alignment horizontal="right" vertical="center"/>
    </xf>
    <xf numFmtId="198" fontId="70" fillId="2" borderId="0" xfId="0" applyNumberFormat="1" applyFont="1" applyFill="1" applyAlignment="1">
      <alignment horizontal="right" vertical="center"/>
    </xf>
    <xf numFmtId="199" fontId="65" fillId="0" borderId="0" xfId="4" applyNumberFormat="1" applyFont="1">
      <alignment vertical="center"/>
    </xf>
    <xf numFmtId="193" fontId="79" fillId="2" borderId="1" xfId="0" applyNumberFormat="1" applyFont="1" applyFill="1" applyBorder="1" applyAlignment="1">
      <alignment horizontal="center" vertical="center"/>
    </xf>
    <xf numFmtId="186" fontId="86" fillId="0" borderId="1" xfId="0" applyNumberFormat="1" applyFont="1" applyBorder="1">
      <alignment vertical="center"/>
    </xf>
    <xf numFmtId="193" fontId="78" fillId="2" borderId="10" xfId="0" applyNumberFormat="1" applyFont="1" applyFill="1" applyBorder="1" applyAlignment="1">
      <alignment horizontal="center" vertical="center"/>
    </xf>
    <xf numFmtId="182" fontId="43" fillId="2" borderId="22" xfId="10" applyNumberFormat="1" applyFont="1" applyFill="1" applyBorder="1">
      <alignment vertical="center"/>
    </xf>
    <xf numFmtId="10" fontId="43" fillId="2" borderId="22" xfId="7" applyNumberFormat="1" applyFont="1" applyFill="1" applyBorder="1" applyAlignment="1">
      <alignment horizontal="right" vertical="center"/>
    </xf>
    <xf numFmtId="184" fontId="43" fillId="0" borderId="7" xfId="2" applyNumberFormat="1" applyFont="1" applyFill="1" applyBorder="1" applyAlignment="1">
      <alignment horizontal="right" vertical="center"/>
    </xf>
    <xf numFmtId="184" fontId="43" fillId="0" borderId="7" xfId="2" applyNumberFormat="1" applyFont="1" applyFill="1" applyBorder="1">
      <alignment vertical="center"/>
    </xf>
    <xf numFmtId="184" fontId="43" fillId="0" borderId="10" xfId="2" applyNumberFormat="1" applyFont="1" applyFill="1" applyBorder="1">
      <alignment vertical="center"/>
    </xf>
    <xf numFmtId="10" fontId="43" fillId="2" borderId="23" xfId="7" applyNumberFormat="1" applyFont="1" applyFill="1" applyBorder="1" applyAlignment="1">
      <alignment horizontal="right" vertical="center"/>
    </xf>
    <xf numFmtId="193" fontId="47" fillId="2" borderId="0" xfId="0" applyNumberFormat="1" applyFont="1" applyFill="1" applyAlignment="1">
      <alignment horizontal="center" vertical="center"/>
    </xf>
    <xf numFmtId="0" fontId="13" fillId="2" borderId="0" xfId="9" applyFont="1" applyFill="1">
      <alignment vertical="center"/>
    </xf>
    <xf numFmtId="0" fontId="16" fillId="0" borderId="0" xfId="8">
      <alignment vertical="center"/>
    </xf>
    <xf numFmtId="38" fontId="44" fillId="2" borderId="0" xfId="9" applyNumberFormat="1" applyFont="1" applyFill="1">
      <alignment vertical="center"/>
    </xf>
    <xf numFmtId="38" fontId="38" fillId="2" borderId="0" xfId="9" applyNumberFormat="1" applyFont="1" applyFill="1">
      <alignment vertical="center"/>
    </xf>
    <xf numFmtId="0" fontId="7" fillId="2" borderId="0" xfId="9" applyFont="1" applyFill="1">
      <alignment vertical="center"/>
    </xf>
    <xf numFmtId="0" fontId="10" fillId="2" borderId="0" xfId="9" applyFont="1" applyFill="1">
      <alignment vertical="center"/>
    </xf>
    <xf numFmtId="0" fontId="6" fillId="2" borderId="0" xfId="9" applyFont="1" applyFill="1">
      <alignment vertical="center"/>
    </xf>
    <xf numFmtId="0" fontId="19" fillId="0" borderId="0" xfId="8" applyFont="1">
      <alignment vertical="center"/>
    </xf>
    <xf numFmtId="0" fontId="47" fillId="2" borderId="0" xfId="9" applyFont="1" applyFill="1" applyAlignment="1">
      <alignment horizontal="right" vertical="center"/>
    </xf>
    <xf numFmtId="0" fontId="50" fillId="2" borderId="2" xfId="8" applyFont="1" applyFill="1" applyBorder="1" applyAlignment="1">
      <alignment horizontal="center" vertical="center"/>
    </xf>
    <xf numFmtId="0" fontId="47" fillId="2" borderId="3" xfId="8" applyFont="1" applyFill="1" applyBorder="1" applyAlignment="1">
      <alignment horizontal="center" vertical="center" wrapText="1"/>
    </xf>
    <xf numFmtId="179" fontId="42" fillId="2" borderId="3" xfId="8" applyNumberFormat="1" applyFont="1" applyFill="1" applyBorder="1" applyAlignment="1">
      <alignment vertical="center" wrapText="1"/>
    </xf>
    <xf numFmtId="38" fontId="41" fillId="0" borderId="3" xfId="8" applyNumberFormat="1" applyFont="1" applyBorder="1" applyAlignment="1">
      <alignment horizontal="right" vertical="center" wrapText="1"/>
    </xf>
    <xf numFmtId="179" fontId="18" fillId="2" borderId="0" xfId="8" applyNumberFormat="1" applyFont="1" applyFill="1" applyAlignment="1">
      <alignment vertical="center" wrapText="1"/>
    </xf>
    <xf numFmtId="179" fontId="42" fillId="2" borderId="1" xfId="8" applyNumberFormat="1" applyFont="1" applyFill="1" applyBorder="1" applyAlignment="1">
      <alignment vertical="center" wrapText="1"/>
    </xf>
    <xf numFmtId="179" fontId="19" fillId="2" borderId="0" xfId="8" applyNumberFormat="1" applyFont="1" applyFill="1" applyAlignment="1">
      <alignment vertical="center" wrapText="1"/>
    </xf>
    <xf numFmtId="0" fontId="19" fillId="2" borderId="0" xfId="8" applyFont="1" applyFill="1">
      <alignment vertical="center"/>
    </xf>
    <xf numFmtId="197" fontId="47" fillId="0" borderId="1" xfId="11" applyNumberFormat="1" applyFont="1" applyBorder="1" applyAlignment="1">
      <alignment horizontal="center" vertical="center"/>
    </xf>
    <xf numFmtId="179" fontId="42" fillId="0" borderId="1" xfId="11" applyNumberFormat="1" applyFont="1" applyBorder="1" applyAlignment="1">
      <alignment vertical="center" wrapText="1"/>
    </xf>
    <xf numFmtId="179" fontId="42" fillId="2" borderId="1" xfId="11" applyNumberFormat="1" applyFont="1" applyFill="1" applyBorder="1" applyAlignment="1">
      <alignment vertical="center" wrapText="1"/>
    </xf>
    <xf numFmtId="0" fontId="16" fillId="0" borderId="0" xfId="11">
      <alignment vertical="center"/>
    </xf>
    <xf numFmtId="0" fontId="19" fillId="2" borderId="0" xfId="11" applyFont="1" applyFill="1">
      <alignment vertical="center"/>
    </xf>
    <xf numFmtId="179" fontId="19" fillId="2" borderId="0" xfId="11" applyNumberFormat="1" applyFont="1" applyFill="1" applyAlignment="1">
      <alignment vertical="center" wrapText="1"/>
    </xf>
    <xf numFmtId="197" fontId="47" fillId="2" borderId="0" xfId="8" applyNumberFormat="1" applyFont="1" applyFill="1" applyAlignment="1">
      <alignment horizontal="center" vertical="center"/>
    </xf>
    <xf numFmtId="179" fontId="42" fillId="2" borderId="0" xfId="8" applyNumberFormat="1" applyFont="1" applyFill="1" applyAlignment="1">
      <alignment vertical="center" wrapText="1"/>
    </xf>
    <xf numFmtId="0" fontId="18" fillId="2" borderId="0" xfId="8" applyFont="1" applyFill="1">
      <alignment vertical="center"/>
    </xf>
    <xf numFmtId="0" fontId="16" fillId="0" borderId="0" xfId="8" applyAlignment="1">
      <alignment horizontal="right" vertical="center"/>
    </xf>
    <xf numFmtId="0" fontId="6" fillId="2" borderId="2" xfId="8" applyFont="1" applyFill="1" applyBorder="1" applyAlignment="1">
      <alignment horizontal="center" vertical="center"/>
    </xf>
    <xf numFmtId="0" fontId="47" fillId="2" borderId="7" xfId="8" applyFont="1" applyFill="1" applyBorder="1" applyAlignment="1">
      <alignment horizontal="center" vertical="center"/>
    </xf>
    <xf numFmtId="0" fontId="47" fillId="2" borderId="21" xfId="8" applyFont="1" applyFill="1" applyBorder="1" applyAlignment="1">
      <alignment horizontal="center" vertical="center"/>
    </xf>
    <xf numFmtId="197" fontId="47" fillId="2" borderId="10" xfId="8" applyNumberFormat="1" applyFont="1" applyFill="1" applyBorder="1" applyAlignment="1">
      <alignment horizontal="center" vertical="center"/>
    </xf>
    <xf numFmtId="0" fontId="47" fillId="2" borderId="10" xfId="8" applyFont="1" applyFill="1" applyBorder="1" applyAlignment="1">
      <alignment horizontal="center" vertical="center"/>
    </xf>
    <xf numFmtId="0" fontId="47" fillId="2" borderId="15" xfId="8" applyFont="1" applyFill="1" applyBorder="1" applyAlignment="1">
      <alignment horizontal="center" vertical="center"/>
    </xf>
    <xf numFmtId="0" fontId="47" fillId="2" borderId="4" xfId="8" applyFont="1" applyFill="1" applyBorder="1" applyAlignment="1">
      <alignment horizontal="center" vertical="top"/>
    </xf>
    <xf numFmtId="183" fontId="47" fillId="2" borderId="7" xfId="8" applyNumberFormat="1" applyFont="1" applyFill="1" applyBorder="1" applyAlignment="1">
      <alignment horizontal="center" vertical="center" wrapText="1"/>
    </xf>
    <xf numFmtId="0" fontId="52" fillId="2" borderId="20" xfId="8" applyFont="1" applyFill="1" applyBorder="1" applyAlignment="1">
      <alignment horizontal="center" vertical="center" wrapText="1"/>
    </xf>
    <xf numFmtId="0" fontId="47" fillId="2" borderId="9" xfId="8" applyFont="1" applyFill="1" applyBorder="1" applyAlignment="1">
      <alignment horizontal="center" vertical="center" wrapText="1"/>
    </xf>
    <xf numFmtId="0" fontId="47" fillId="2" borderId="7" xfId="8" applyFont="1" applyFill="1" applyBorder="1" applyAlignment="1">
      <alignment horizontal="center" vertical="center" wrapText="1"/>
    </xf>
    <xf numFmtId="0" fontId="20" fillId="0" borderId="0" xfId="8" applyFont="1">
      <alignment vertical="center"/>
    </xf>
    <xf numFmtId="0" fontId="29" fillId="0" borderId="0" xfId="8" applyFont="1">
      <alignment vertical="center"/>
    </xf>
    <xf numFmtId="179" fontId="41" fillId="2" borderId="7" xfId="10" applyNumberFormat="1" applyFont="1" applyFill="1" applyBorder="1">
      <alignment vertical="center"/>
    </xf>
    <xf numFmtId="182" fontId="41" fillId="2" borderId="22" xfId="10" applyNumberFormat="1" applyFont="1" applyFill="1" applyBorder="1">
      <alignment vertical="center"/>
    </xf>
    <xf numFmtId="184" fontId="43" fillId="2" borderId="9" xfId="10" applyNumberFormat="1" applyFont="1" applyFill="1" applyBorder="1" applyAlignment="1">
      <alignment horizontal="right" vertical="center"/>
    </xf>
    <xf numFmtId="185" fontId="42" fillId="2" borderId="7" xfId="8" applyNumberFormat="1" applyFont="1" applyFill="1" applyBorder="1" applyAlignment="1">
      <alignment horizontal="right" vertical="center"/>
    </xf>
    <xf numFmtId="10" fontId="41" fillId="2" borderId="22" xfId="7" applyNumberFormat="1" applyFont="1" applyFill="1" applyBorder="1" applyAlignment="1">
      <alignment horizontal="right" vertical="center"/>
    </xf>
    <xf numFmtId="184" fontId="43" fillId="2" borderId="7" xfId="10" applyNumberFormat="1" applyFont="1" applyFill="1" applyBorder="1" applyAlignment="1">
      <alignment horizontal="right" vertical="center"/>
    </xf>
    <xf numFmtId="0" fontId="47" fillId="0" borderId="7" xfId="11" applyFont="1" applyBorder="1" applyAlignment="1">
      <alignment horizontal="center" vertical="center"/>
    </xf>
    <xf numFmtId="179" fontId="43" fillId="0" borderId="7" xfId="10" applyNumberFormat="1" applyFont="1" applyFill="1" applyBorder="1" applyAlignment="1">
      <alignment horizontal="right" vertical="center"/>
    </xf>
    <xf numFmtId="184" fontId="43" fillId="0" borderId="9" xfId="10" applyNumberFormat="1" applyFont="1" applyFill="1" applyBorder="1" applyAlignment="1">
      <alignment horizontal="right" vertical="center"/>
    </xf>
    <xf numFmtId="185" fontId="42" fillId="0" borderId="7" xfId="11" applyNumberFormat="1" applyFont="1" applyBorder="1" applyAlignment="1">
      <alignment horizontal="right" vertical="center"/>
    </xf>
    <xf numFmtId="10" fontId="43" fillId="0" borderId="22" xfId="7" applyNumberFormat="1" applyFont="1" applyFill="1" applyBorder="1" applyAlignment="1">
      <alignment horizontal="right" vertical="center"/>
    </xf>
    <xf numFmtId="0" fontId="34" fillId="0" borderId="0" xfId="8" applyFont="1">
      <alignment vertical="center"/>
    </xf>
    <xf numFmtId="0" fontId="42" fillId="2" borderId="14" xfId="8" applyFont="1" applyFill="1" applyBorder="1">
      <alignment vertical="center"/>
    </xf>
    <xf numFmtId="0" fontId="16" fillId="0" borderId="21" xfId="8" applyBorder="1">
      <alignment vertical="center"/>
    </xf>
    <xf numFmtId="0" fontId="16" fillId="0" borderId="15" xfId="8" applyBorder="1">
      <alignment vertical="center"/>
    </xf>
    <xf numFmtId="0" fontId="30" fillId="0" borderId="0" xfId="8" applyFont="1">
      <alignment vertical="center"/>
    </xf>
    <xf numFmtId="0" fontId="28" fillId="0" borderId="0" xfId="8" applyFont="1">
      <alignment vertical="center"/>
    </xf>
    <xf numFmtId="0" fontId="59" fillId="0" borderId="31" xfId="8" applyFont="1" applyBorder="1">
      <alignment vertical="center"/>
    </xf>
    <xf numFmtId="192" fontId="60" fillId="0" borderId="0" xfId="8" applyNumberFormat="1" applyFont="1" applyAlignment="1">
      <alignment horizontal="right" vertical="center"/>
    </xf>
    <xf numFmtId="192" fontId="60" fillId="0" borderId="38" xfId="8" applyNumberFormat="1" applyFont="1" applyBorder="1" applyAlignment="1">
      <alignment horizontal="left" vertical="center"/>
    </xf>
    <xf numFmtId="0" fontId="17" fillId="0" borderId="0" xfId="8" applyFont="1">
      <alignment vertical="center"/>
    </xf>
    <xf numFmtId="192" fontId="60" fillId="0" borderId="0" xfId="8" applyNumberFormat="1" applyFont="1" applyAlignment="1">
      <alignment horizontal="left" vertical="center"/>
    </xf>
    <xf numFmtId="0" fontId="19" fillId="2" borderId="16" xfId="8" applyFont="1" applyFill="1" applyBorder="1">
      <alignment vertical="center"/>
    </xf>
    <xf numFmtId="0" fontId="16" fillId="0" borderId="13" xfId="8" applyBorder="1">
      <alignment vertical="center"/>
    </xf>
    <xf numFmtId="0" fontId="16" fillId="0" borderId="17" xfId="8" applyBorder="1">
      <alignment vertical="center"/>
    </xf>
    <xf numFmtId="38" fontId="0" fillId="0" borderId="0" xfId="12" applyFont="1">
      <alignment vertical="center"/>
    </xf>
    <xf numFmtId="0" fontId="55" fillId="2" borderId="0" xfId="9" applyFont="1" applyFill="1">
      <alignment vertical="center"/>
    </xf>
    <xf numFmtId="0" fontId="14" fillId="2" borderId="0" xfId="9" applyFont="1" applyFill="1">
      <alignment vertical="center"/>
    </xf>
    <xf numFmtId="0" fontId="8" fillId="2" borderId="0" xfId="9" applyFont="1" applyFill="1">
      <alignment vertical="center"/>
    </xf>
    <xf numFmtId="0" fontId="16" fillId="2" borderId="0" xfId="8" applyFill="1">
      <alignment vertical="center"/>
    </xf>
    <xf numFmtId="0" fontId="1" fillId="2" borderId="0" xfId="9" applyFill="1">
      <alignment vertical="center"/>
    </xf>
    <xf numFmtId="38" fontId="1" fillId="2" borderId="0" xfId="12" applyFont="1" applyFill="1">
      <alignment vertical="center"/>
    </xf>
    <xf numFmtId="0" fontId="48" fillId="2" borderId="0" xfId="9" applyFont="1" applyFill="1">
      <alignment vertical="center"/>
    </xf>
    <xf numFmtId="176" fontId="6" fillId="2" borderId="0" xfId="9" applyNumberFormat="1" applyFont="1" applyFill="1" applyAlignment="1">
      <alignment horizontal="right" vertical="center"/>
    </xf>
    <xf numFmtId="176" fontId="1" fillId="2" borderId="0" xfId="9" applyNumberFormat="1" applyFill="1" applyAlignment="1">
      <alignment horizontal="right" vertical="center"/>
    </xf>
    <xf numFmtId="176" fontId="3" fillId="2" borderId="0" xfId="9" applyNumberFormat="1" applyFont="1" applyFill="1" applyAlignment="1">
      <alignment horizontal="right" vertical="center"/>
    </xf>
    <xf numFmtId="0" fontId="17" fillId="2" borderId="0" xfId="8" applyFont="1" applyFill="1">
      <alignment vertical="center"/>
    </xf>
    <xf numFmtId="38" fontId="17" fillId="2" borderId="0" xfId="12" applyFont="1" applyFill="1">
      <alignment vertical="center"/>
    </xf>
    <xf numFmtId="38" fontId="6" fillId="2" borderId="0" xfId="12" applyFont="1" applyFill="1">
      <alignment vertical="center"/>
    </xf>
    <xf numFmtId="0" fontId="1" fillId="0" borderId="0" xfId="9">
      <alignment vertical="center"/>
    </xf>
    <xf numFmtId="179" fontId="18" fillId="0" borderId="0" xfId="8" applyNumberFormat="1" applyFont="1">
      <alignment vertical="center"/>
    </xf>
    <xf numFmtId="179" fontId="16" fillId="0" borderId="0" xfId="8" applyNumberFormat="1">
      <alignment vertical="center"/>
    </xf>
    <xf numFmtId="176" fontId="47" fillId="2" borderId="0" xfId="9" applyNumberFormat="1" applyFont="1" applyFill="1" applyAlignment="1">
      <alignment horizontal="right" vertical="center"/>
    </xf>
    <xf numFmtId="0" fontId="47" fillId="2" borderId="14" xfId="9" applyFont="1" applyFill="1" applyBorder="1">
      <alignment vertical="center"/>
    </xf>
    <xf numFmtId="0" fontId="47" fillId="2" borderId="15" xfId="9" applyFont="1" applyFill="1" applyBorder="1">
      <alignment vertical="center"/>
    </xf>
    <xf numFmtId="0" fontId="47" fillId="0" borderId="2" xfId="9" applyFont="1" applyBorder="1" applyAlignment="1">
      <alignment horizontal="center" vertical="center" wrapText="1"/>
    </xf>
    <xf numFmtId="0" fontId="56" fillId="0" borderId="2" xfId="9" applyFont="1" applyBorder="1" applyAlignment="1">
      <alignment horizontal="center" vertical="center" wrapText="1"/>
    </xf>
    <xf numFmtId="0" fontId="56" fillId="2" borderId="2" xfId="9" applyFont="1" applyFill="1" applyBorder="1" applyAlignment="1">
      <alignment horizontal="center" vertical="center" wrapText="1"/>
    </xf>
    <xf numFmtId="0" fontId="47" fillId="2" borderId="2" xfId="9" applyFont="1" applyFill="1" applyBorder="1" applyAlignment="1">
      <alignment horizontal="center" vertical="center" wrapText="1"/>
    </xf>
    <xf numFmtId="0" fontId="56" fillId="2" borderId="14" xfId="9" applyFont="1" applyFill="1" applyBorder="1" applyAlignment="1">
      <alignment horizontal="center" vertical="center" wrapText="1"/>
    </xf>
    <xf numFmtId="0" fontId="56" fillId="2" borderId="18" xfId="9" applyFont="1" applyFill="1" applyBorder="1" applyAlignment="1">
      <alignment horizontal="center" vertical="center" wrapText="1"/>
    </xf>
    <xf numFmtId="0" fontId="56" fillId="2" borderId="15" xfId="9" applyFont="1" applyFill="1" applyBorder="1" applyAlignment="1">
      <alignment horizontal="center" vertical="center" wrapText="1"/>
    </xf>
    <xf numFmtId="0" fontId="47" fillId="0" borderId="5" xfId="9" applyFont="1" applyBorder="1" applyAlignment="1">
      <alignment horizontal="center" vertical="center"/>
    </xf>
    <xf numFmtId="0" fontId="47" fillId="0" borderId="6" xfId="9" applyFont="1" applyBorder="1" applyAlignment="1">
      <alignment vertical="center" wrapText="1"/>
    </xf>
    <xf numFmtId="179" fontId="41" fillId="0" borderId="3" xfId="9" applyNumberFormat="1" applyFont="1" applyBorder="1" applyAlignment="1">
      <alignment horizontal="right" vertical="center"/>
    </xf>
    <xf numFmtId="179" fontId="41" fillId="2" borderId="3" xfId="9" applyNumberFormat="1" applyFont="1" applyFill="1" applyBorder="1" applyAlignment="1">
      <alignment horizontal="right" vertical="center"/>
    </xf>
    <xf numFmtId="179" fontId="41" fillId="2" borderId="5" xfId="9" applyNumberFormat="1" applyFont="1" applyFill="1" applyBorder="1" applyAlignment="1">
      <alignment horizontal="right" vertical="center"/>
    </xf>
    <xf numFmtId="179" fontId="41" fillId="2" borderId="30" xfId="9" applyNumberFormat="1" applyFont="1" applyFill="1" applyBorder="1" applyAlignment="1">
      <alignment horizontal="right" vertical="center"/>
    </xf>
    <xf numFmtId="179" fontId="41" fillId="2" borderId="6" xfId="9" applyNumberFormat="1" applyFont="1" applyFill="1" applyBorder="1" applyAlignment="1">
      <alignment horizontal="right" vertical="center"/>
    </xf>
    <xf numFmtId="176" fontId="41" fillId="0" borderId="3" xfId="9" applyNumberFormat="1" applyFont="1" applyBorder="1" applyAlignment="1">
      <alignment horizontal="right" vertical="center"/>
    </xf>
    <xf numFmtId="176" fontId="41" fillId="2" borderId="3" xfId="9" applyNumberFormat="1" applyFont="1" applyFill="1" applyBorder="1" applyAlignment="1">
      <alignment horizontal="right" vertical="center"/>
    </xf>
    <xf numFmtId="179" fontId="42" fillId="0" borderId="11" xfId="8" applyNumberFormat="1" applyFont="1" applyBorder="1">
      <alignment vertical="center"/>
    </xf>
    <xf numFmtId="0" fontId="56" fillId="2" borderId="9" xfId="9" applyFont="1" applyFill="1" applyBorder="1" applyAlignment="1">
      <alignment vertical="center" wrapText="1"/>
    </xf>
    <xf numFmtId="176" fontId="41" fillId="2" borderId="1" xfId="9" applyNumberFormat="1" applyFont="1" applyFill="1" applyBorder="1" applyAlignment="1">
      <alignment horizontal="right" vertical="center"/>
    </xf>
    <xf numFmtId="176" fontId="42" fillId="2" borderId="1" xfId="8" applyNumberFormat="1" applyFont="1" applyFill="1" applyBorder="1">
      <alignment vertical="center"/>
    </xf>
    <xf numFmtId="176" fontId="42" fillId="2" borderId="1" xfId="8" applyNumberFormat="1" applyFont="1" applyFill="1" applyBorder="1" applyAlignment="1">
      <alignment horizontal="right" vertical="center"/>
    </xf>
    <xf numFmtId="181" fontId="41" fillId="2" borderId="1" xfId="10" applyNumberFormat="1" applyFont="1" applyFill="1" applyBorder="1">
      <alignment vertical="center"/>
    </xf>
    <xf numFmtId="181" fontId="41" fillId="2" borderId="9" xfId="10" applyNumberFormat="1" applyFont="1" applyFill="1" applyBorder="1">
      <alignment vertical="center"/>
    </xf>
    <xf numFmtId="181" fontId="10" fillId="2" borderId="0" xfId="10" applyNumberFormat="1" applyFont="1" applyFill="1" applyBorder="1">
      <alignment vertical="center"/>
    </xf>
    <xf numFmtId="181" fontId="10" fillId="0" borderId="0" xfId="10" applyNumberFormat="1" applyFont="1" applyFill="1" applyBorder="1">
      <alignment vertical="center"/>
    </xf>
    <xf numFmtId="38" fontId="19" fillId="0" borderId="0" xfId="12" applyFont="1">
      <alignment vertical="center"/>
    </xf>
    <xf numFmtId="0" fontId="4" fillId="2" borderId="0" xfId="9" applyFont="1" applyFill="1" applyAlignment="1">
      <alignment vertical="center" wrapText="1"/>
    </xf>
    <xf numFmtId="0" fontId="1" fillId="2" borderId="0" xfId="9" applyFill="1" applyAlignment="1">
      <alignment vertical="center" wrapText="1"/>
    </xf>
    <xf numFmtId="176" fontId="1" fillId="2" borderId="0" xfId="9" applyNumberFormat="1" applyFill="1">
      <alignment vertical="center"/>
    </xf>
    <xf numFmtId="0" fontId="39" fillId="2" borderId="0" xfId="9" applyFont="1" applyFill="1" applyAlignment="1">
      <alignment horizontal="center" vertical="center" wrapText="1"/>
    </xf>
    <xf numFmtId="179" fontId="11" fillId="2" borderId="0" xfId="9" applyNumberFormat="1" applyFont="1" applyFill="1" applyAlignment="1">
      <alignment horizontal="right" vertical="center"/>
    </xf>
    <xf numFmtId="0" fontId="40" fillId="2" borderId="0" xfId="9" applyFont="1" applyFill="1">
      <alignment vertical="center"/>
    </xf>
    <xf numFmtId="0" fontId="11" fillId="2" borderId="0" xfId="9" applyFont="1" applyFill="1">
      <alignment vertical="center"/>
    </xf>
    <xf numFmtId="38" fontId="18" fillId="0" borderId="0" xfId="12" applyFont="1" applyBorder="1">
      <alignment vertical="center"/>
    </xf>
    <xf numFmtId="176" fontId="48" fillId="2" borderId="0" xfId="9" applyNumberFormat="1" applyFont="1" applyFill="1" applyAlignment="1">
      <alignment horizontal="left"/>
    </xf>
    <xf numFmtId="0" fontId="53" fillId="2" borderId="0" xfId="9" applyFont="1" applyFill="1">
      <alignment vertical="center"/>
    </xf>
    <xf numFmtId="0" fontId="51" fillId="0" borderId="0" xfId="8" applyFont="1" applyAlignment="1">
      <alignment horizontal="right" vertical="center"/>
    </xf>
    <xf numFmtId="0" fontId="18" fillId="0" borderId="0" xfId="8" applyFont="1">
      <alignment vertical="center"/>
    </xf>
    <xf numFmtId="0" fontId="98" fillId="2" borderId="0" xfId="9" applyFont="1" applyFill="1">
      <alignment vertical="center"/>
    </xf>
    <xf numFmtId="0" fontId="98" fillId="0" borderId="0" xfId="9" applyFont="1">
      <alignment vertical="center"/>
    </xf>
    <xf numFmtId="0" fontId="64" fillId="2" borderId="0" xfId="9" applyFont="1" applyFill="1">
      <alignment vertical="center"/>
    </xf>
    <xf numFmtId="176" fontId="79" fillId="2" borderId="0" xfId="9" applyNumberFormat="1" applyFont="1" applyFill="1" applyAlignment="1">
      <alignment horizontal="right" vertical="center"/>
    </xf>
    <xf numFmtId="0" fontId="27" fillId="0" borderId="0" xfId="11" applyFont="1">
      <alignment vertical="center"/>
    </xf>
    <xf numFmtId="0" fontId="64" fillId="2" borderId="2" xfId="9" applyFont="1" applyFill="1" applyBorder="1">
      <alignment vertical="center"/>
    </xf>
    <xf numFmtId="0" fontId="84" fillId="2" borderId="14" xfId="9" applyFont="1" applyFill="1" applyBorder="1" applyAlignment="1">
      <alignment vertical="center" wrapText="1"/>
    </xf>
    <xf numFmtId="0" fontId="64" fillId="2" borderId="4" xfId="9" applyFont="1" applyFill="1" applyBorder="1">
      <alignment vertical="center"/>
    </xf>
    <xf numFmtId="0" fontId="84" fillId="2" borderId="4" xfId="9" applyFont="1" applyFill="1" applyBorder="1" applyAlignment="1">
      <alignment horizontal="center" vertical="center" wrapText="1"/>
    </xf>
    <xf numFmtId="0" fontId="84" fillId="2" borderId="39" xfId="9" applyFont="1" applyFill="1" applyBorder="1" applyAlignment="1">
      <alignment horizontal="center" vertical="center" wrapText="1" shrinkToFit="1"/>
    </xf>
    <xf numFmtId="0" fontId="84" fillId="2" borderId="7" xfId="9" applyFont="1" applyFill="1" applyBorder="1" applyAlignment="1">
      <alignment horizontal="center" vertical="center" wrapText="1" shrinkToFit="1"/>
    </xf>
    <xf numFmtId="0" fontId="84" fillId="2" borderId="1" xfId="9" applyFont="1" applyFill="1" applyBorder="1" applyAlignment="1">
      <alignment horizontal="center" vertical="center" wrapText="1" shrinkToFit="1"/>
    </xf>
    <xf numFmtId="0" fontId="99" fillId="2" borderId="7" xfId="9" applyFont="1" applyFill="1" applyBorder="1" applyAlignment="1">
      <alignment horizontal="center" vertical="center" wrapText="1" shrinkToFit="1"/>
    </xf>
    <xf numFmtId="0" fontId="99" fillId="0" borderId="7" xfId="9" applyFont="1" applyBorder="1" applyAlignment="1">
      <alignment horizontal="center" vertical="center" wrapText="1" shrinkToFit="1"/>
    </xf>
    <xf numFmtId="0" fontId="84" fillId="2" borderId="8" xfId="9" applyFont="1" applyFill="1" applyBorder="1" applyAlignment="1">
      <alignment horizontal="center" vertical="center" wrapText="1" shrinkToFit="1"/>
    </xf>
    <xf numFmtId="0" fontId="84" fillId="0" borderId="40" xfId="9" applyFont="1" applyBorder="1" applyAlignment="1">
      <alignment horizontal="center" vertical="center" wrapText="1" shrinkToFit="1"/>
    </xf>
    <xf numFmtId="0" fontId="79" fillId="0" borderId="1" xfId="9" applyFont="1" applyBorder="1" applyAlignment="1">
      <alignment horizontal="center" vertical="center"/>
    </xf>
    <xf numFmtId="181" fontId="43" fillId="0" borderId="1" xfId="10" applyNumberFormat="1" applyFont="1" applyFill="1" applyBorder="1" applyAlignment="1">
      <alignment vertical="center" shrinkToFit="1"/>
    </xf>
    <xf numFmtId="181" fontId="43" fillId="0" borderId="40" xfId="10" applyNumberFormat="1" applyFont="1" applyFill="1" applyBorder="1" applyAlignment="1">
      <alignment vertical="center" shrinkToFit="1"/>
    </xf>
    <xf numFmtId="181" fontId="43" fillId="0" borderId="8" xfId="10" applyNumberFormat="1" applyFont="1" applyFill="1" applyBorder="1" applyAlignment="1">
      <alignment vertical="center" shrinkToFit="1"/>
    </xf>
    <xf numFmtId="181" fontId="43" fillId="0" borderId="40" xfId="9" applyNumberFormat="1" applyFont="1" applyBorder="1" applyAlignment="1">
      <alignment vertical="center" shrinkToFit="1"/>
    </xf>
    <xf numFmtId="196" fontId="92" fillId="0" borderId="0" xfId="9" applyNumberFormat="1" applyFont="1" applyAlignment="1">
      <alignment horizontal="left" vertical="center"/>
    </xf>
    <xf numFmtId="181" fontId="43" fillId="0" borderId="7" xfId="10" applyNumberFormat="1" applyFont="1" applyFill="1" applyBorder="1" applyAlignment="1">
      <alignment vertical="center" shrinkToFit="1"/>
    </xf>
    <xf numFmtId="181" fontId="43" fillId="0" borderId="43" xfId="10" applyNumberFormat="1" applyFont="1" applyFill="1" applyBorder="1" applyAlignment="1">
      <alignment vertical="center" shrinkToFit="1"/>
    </xf>
    <xf numFmtId="0" fontId="28" fillId="0" borderId="0" xfId="11" applyFont="1">
      <alignment vertical="center"/>
    </xf>
    <xf numFmtId="38" fontId="11" fillId="0" borderId="0" xfId="10" applyFont="1" applyFill="1" applyBorder="1">
      <alignment vertical="center"/>
    </xf>
    <xf numFmtId="0" fontId="97" fillId="0" borderId="0" xfId="11" applyFont="1">
      <alignment vertical="center"/>
    </xf>
    <xf numFmtId="0" fontId="47" fillId="0" borderId="1" xfId="9" applyFont="1" applyBorder="1" applyAlignment="1">
      <alignment horizontal="center" vertical="center"/>
    </xf>
    <xf numFmtId="179" fontId="54" fillId="0" borderId="40" xfId="11" applyNumberFormat="1" applyFont="1" applyBorder="1" applyAlignment="1">
      <alignment vertical="center" shrinkToFit="1"/>
    </xf>
    <xf numFmtId="179" fontId="54" fillId="0" borderId="1" xfId="11" applyNumberFormat="1" applyFont="1" applyBorder="1" applyAlignment="1">
      <alignment vertical="center" shrinkToFit="1"/>
    </xf>
    <xf numFmtId="181" fontId="41" fillId="0" borderId="8" xfId="10" applyNumberFormat="1" applyFont="1" applyFill="1" applyBorder="1" applyAlignment="1">
      <alignment vertical="center" shrinkToFit="1"/>
    </xf>
    <xf numFmtId="181" fontId="41" fillId="0" borderId="11" xfId="10" applyNumberFormat="1" applyFont="1" applyFill="1" applyBorder="1" applyAlignment="1">
      <alignment vertical="center" shrinkToFit="1"/>
    </xf>
    <xf numFmtId="181" fontId="41" fillId="0" borderId="9" xfId="10" applyNumberFormat="1" applyFont="1" applyFill="1" applyBorder="1" applyAlignment="1">
      <alignment vertical="center" shrinkToFit="1"/>
    </xf>
    <xf numFmtId="181" fontId="41" fillId="0" borderId="10" xfId="10" applyNumberFormat="1" applyFont="1" applyFill="1" applyBorder="1" applyAlignment="1">
      <alignment vertical="center" shrinkToFit="1"/>
    </xf>
    <xf numFmtId="181" fontId="41" fillId="0" borderId="40" xfId="10" applyNumberFormat="1" applyFont="1" applyFill="1" applyBorder="1" applyAlignment="1">
      <alignment vertical="center" shrinkToFit="1"/>
    </xf>
    <xf numFmtId="181" fontId="54" fillId="0" borderId="39" xfId="12" applyNumberFormat="1" applyFont="1" applyFill="1" applyBorder="1" applyAlignment="1">
      <alignment vertical="center" shrinkToFit="1"/>
    </xf>
    <xf numFmtId="181" fontId="54" fillId="0" borderId="1" xfId="12" applyNumberFormat="1" applyFont="1" applyFill="1" applyBorder="1" applyAlignment="1">
      <alignment vertical="center" shrinkToFit="1"/>
    </xf>
    <xf numFmtId="181" fontId="54" fillId="0" borderId="9" xfId="12" applyNumberFormat="1" applyFont="1" applyFill="1" applyBorder="1" applyAlignment="1">
      <alignment vertical="center" shrinkToFit="1"/>
    </xf>
    <xf numFmtId="181" fontId="54" fillId="0" borderId="11" xfId="12" applyNumberFormat="1" applyFont="1" applyFill="1" applyBorder="1" applyAlignment="1">
      <alignment vertical="center" shrinkToFit="1"/>
    </xf>
    <xf numFmtId="181" fontId="54" fillId="0" borderId="10" xfId="12" applyNumberFormat="1" applyFont="1" applyFill="1" applyBorder="1" applyAlignment="1">
      <alignment vertical="center" shrinkToFit="1"/>
    </xf>
    <xf numFmtId="0" fontId="47" fillId="0" borderId="0" xfId="9" applyFont="1" applyAlignment="1">
      <alignment vertical="top"/>
    </xf>
    <xf numFmtId="38" fontId="10" fillId="0" borderId="0" xfId="10" applyFont="1" applyFill="1" applyBorder="1">
      <alignment vertical="center"/>
    </xf>
    <xf numFmtId="0" fontId="27" fillId="2" borderId="0" xfId="11" applyFont="1" applyFill="1">
      <alignment vertical="center"/>
    </xf>
    <xf numFmtId="0" fontId="83" fillId="2" borderId="2" xfId="0" applyFont="1" applyFill="1" applyBorder="1" applyAlignment="1">
      <alignment horizontal="center" vertical="center"/>
    </xf>
    <xf numFmtId="0" fontId="83" fillId="2" borderId="0" xfId="0" applyFont="1" applyFill="1" applyAlignment="1">
      <alignment horizontal="center" vertical="center"/>
    </xf>
    <xf numFmtId="0" fontId="44" fillId="2" borderId="0" xfId="9" applyFont="1" applyFill="1">
      <alignment vertical="center"/>
    </xf>
    <xf numFmtId="182" fontId="43" fillId="0" borderId="23" xfId="13" applyNumberFormat="1" applyFont="1" applyFill="1" applyBorder="1" applyAlignment="1">
      <alignment horizontal="right" vertical="center"/>
    </xf>
    <xf numFmtId="182" fontId="43" fillId="0" borderId="23" xfId="5" applyNumberFormat="1" applyFont="1" applyFill="1" applyBorder="1">
      <alignment vertical="center"/>
    </xf>
    <xf numFmtId="200" fontId="86" fillId="0" borderId="3" xfId="0" applyNumberFormat="1" applyFont="1" applyBorder="1">
      <alignment vertical="center"/>
    </xf>
    <xf numFmtId="192" fontId="60" fillId="0" borderId="0" xfId="8" applyNumberFormat="1" applyFont="1" applyAlignment="1">
      <alignment horizontal="right" vertical="center" shrinkToFit="1"/>
    </xf>
    <xf numFmtId="0" fontId="46" fillId="2" borderId="0" xfId="4" applyFont="1" applyFill="1" applyAlignment="1">
      <alignment horizontal="center" vertical="center"/>
    </xf>
    <xf numFmtId="0" fontId="50" fillId="2" borderId="1" xfId="0" applyFont="1" applyFill="1" applyBorder="1" applyAlignment="1">
      <alignment horizontal="center" vertical="center"/>
    </xf>
    <xf numFmtId="0" fontId="44" fillId="2" borderId="0" xfId="4" applyFont="1" applyFill="1">
      <alignment vertical="center"/>
    </xf>
    <xf numFmtId="0" fontId="45" fillId="0" borderId="0" xfId="0" applyFont="1">
      <alignment vertical="center"/>
    </xf>
    <xf numFmtId="0" fontId="6" fillId="2" borderId="0" xfId="4" applyFont="1" applyFill="1" applyAlignment="1">
      <alignment horizontal="left" vertical="center"/>
    </xf>
    <xf numFmtId="0" fontId="50" fillId="2" borderId="1" xfId="0" applyFont="1" applyFill="1" applyBorder="1" applyAlignment="1">
      <alignment horizontal="center" vertical="center" wrapText="1"/>
    </xf>
    <xf numFmtId="0" fontId="50" fillId="2" borderId="2" xfId="0" applyFont="1" applyFill="1" applyBorder="1" applyAlignment="1">
      <alignment horizontal="center" vertical="center"/>
    </xf>
    <xf numFmtId="0" fontId="61" fillId="2" borderId="0" xfId="4" applyFont="1" applyFill="1" applyAlignment="1">
      <alignment horizontal="center" vertical="center"/>
    </xf>
    <xf numFmtId="0" fontId="64" fillId="2" borderId="0" xfId="4" applyFont="1" applyFill="1" applyAlignment="1">
      <alignment horizontal="left" vertical="center"/>
    </xf>
    <xf numFmtId="0" fontId="65" fillId="2" borderId="0" xfId="4" applyFont="1" applyFill="1">
      <alignment vertical="center"/>
    </xf>
    <xf numFmtId="0" fontId="83" fillId="2" borderId="1" xfId="0" applyFont="1" applyFill="1" applyBorder="1" applyAlignment="1">
      <alignment horizontal="center" vertical="center" wrapText="1"/>
    </xf>
    <xf numFmtId="0" fontId="83" fillId="2" borderId="2" xfId="0" applyFont="1" applyFill="1" applyBorder="1" applyAlignment="1">
      <alignment horizontal="center" vertical="center"/>
    </xf>
    <xf numFmtId="0" fontId="83" fillId="2" borderId="1" xfId="0" applyFont="1" applyFill="1" applyBorder="1" applyAlignment="1">
      <alignment horizontal="center" vertical="center"/>
    </xf>
    <xf numFmtId="0" fontId="83" fillId="2" borderId="0" xfId="0" applyFont="1" applyFill="1" applyAlignment="1">
      <alignment horizontal="center" vertical="center" wrapText="1"/>
    </xf>
    <xf numFmtId="0" fontId="83" fillId="2" borderId="0" xfId="0" applyFont="1" applyFill="1" applyAlignment="1">
      <alignment horizontal="center" vertical="center"/>
    </xf>
    <xf numFmtId="0" fontId="50" fillId="2" borderId="2" xfId="8" applyFont="1" applyFill="1" applyBorder="1" applyAlignment="1">
      <alignment horizontal="center" vertical="center" wrapText="1"/>
    </xf>
    <xf numFmtId="0" fontId="50" fillId="2" borderId="12" xfId="8" applyFont="1" applyFill="1" applyBorder="1" applyAlignment="1">
      <alignment horizontal="center" vertical="center" wrapText="1"/>
    </xf>
    <xf numFmtId="0" fontId="50" fillId="2" borderId="7" xfId="8" applyFont="1" applyFill="1" applyBorder="1" applyAlignment="1">
      <alignment horizontal="center" vertical="center"/>
    </xf>
    <xf numFmtId="0" fontId="50" fillId="2" borderId="10" xfId="8" applyFont="1" applyFill="1" applyBorder="1" applyAlignment="1">
      <alignment horizontal="center" vertical="center"/>
    </xf>
    <xf numFmtId="0" fontId="50" fillId="2" borderId="9" xfId="8" applyFont="1" applyFill="1" applyBorder="1" applyAlignment="1">
      <alignment horizontal="center" vertical="center"/>
    </xf>
    <xf numFmtId="0" fontId="44" fillId="2" borderId="0" xfId="9" applyFont="1" applyFill="1">
      <alignment vertical="center"/>
    </xf>
    <xf numFmtId="0" fontId="45" fillId="0" borderId="0" xfId="8" applyFont="1">
      <alignment vertical="center"/>
    </xf>
    <xf numFmtId="196" fontId="100" fillId="0" borderId="13" xfId="9" applyNumberFormat="1" applyFont="1" applyBorder="1" applyAlignment="1">
      <alignment horizontal="left" vertical="center"/>
    </xf>
    <xf numFmtId="0" fontId="21" fillId="0" borderId="41" xfId="9" applyFont="1" applyBorder="1" applyAlignment="1">
      <alignment horizontal="center" vertical="center" wrapText="1"/>
    </xf>
    <xf numFmtId="0" fontId="7" fillId="0" borderId="42" xfId="9" applyFont="1" applyBorder="1" applyAlignment="1">
      <alignment horizontal="center" vertical="center" wrapText="1"/>
    </xf>
    <xf numFmtId="0" fontId="21" fillId="0" borderId="2" xfId="9" applyFont="1" applyBorder="1" applyAlignment="1">
      <alignment horizontal="center" vertical="center" wrapText="1"/>
    </xf>
    <xf numFmtId="0" fontId="7" fillId="0" borderId="4" xfId="9" applyFont="1" applyBorder="1" applyAlignment="1">
      <alignment horizontal="center" vertical="center" wrapText="1"/>
    </xf>
    <xf numFmtId="0" fontId="21" fillId="0" borderId="4" xfId="9" applyFont="1" applyBorder="1" applyAlignment="1">
      <alignment horizontal="center" vertical="center" wrapText="1"/>
    </xf>
    <xf numFmtId="0" fontId="21" fillId="0" borderId="14" xfId="9" applyFont="1" applyBorder="1" applyAlignment="1">
      <alignment horizontal="center" vertical="center" wrapText="1"/>
    </xf>
    <xf numFmtId="0" fontId="7" fillId="0" borderId="16" xfId="9" applyFont="1" applyBorder="1" applyAlignment="1">
      <alignment horizontal="center" vertical="center" wrapText="1"/>
    </xf>
    <xf numFmtId="0" fontId="84" fillId="2" borderId="39" xfId="9" applyFont="1" applyFill="1" applyBorder="1" applyAlignment="1">
      <alignment horizontal="left" vertical="center"/>
    </xf>
    <xf numFmtId="0" fontId="84" fillId="2" borderId="10" xfId="9" applyFont="1" applyFill="1" applyBorder="1" applyAlignment="1">
      <alignment horizontal="left" vertical="center"/>
    </xf>
    <xf numFmtId="0" fontId="84" fillId="2" borderId="9" xfId="9" applyFont="1" applyFill="1" applyBorder="1" applyAlignment="1">
      <alignment horizontal="left" vertical="center"/>
    </xf>
    <xf numFmtId="0" fontId="57" fillId="0" borderId="36" xfId="9" applyFont="1" applyBorder="1" applyAlignment="1">
      <alignment horizontal="center" vertical="center" wrapText="1"/>
    </xf>
    <xf numFmtId="0" fontId="57" fillId="0" borderId="37"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17" xfId="9" applyFont="1" applyBorder="1" applyAlignment="1">
      <alignment horizontal="center" vertical="center" wrapText="1"/>
    </xf>
    <xf numFmtId="0" fontId="21" fillId="0" borderId="18" xfId="9" applyFont="1" applyBorder="1" applyAlignment="1">
      <alignment horizontal="center" vertical="center" wrapText="1"/>
    </xf>
    <xf numFmtId="0" fontId="21" fillId="0" borderId="19" xfId="9" applyFont="1" applyBorder="1" applyAlignment="1">
      <alignment horizontal="center" vertical="center" wrapText="1"/>
    </xf>
  </cellXfs>
  <cellStyles count="14">
    <cellStyle name="Percent 2" xfId="13" xr:uid="{A1E67401-36A2-471B-8258-CBD74BD1CF52}"/>
    <cellStyle name="パーセント" xfId="5" builtinId="5"/>
    <cellStyle name="パーセント 2" xfId="1" xr:uid="{00000000-0005-0000-0000-000001000000}"/>
    <cellStyle name="パーセント 2 2" xfId="7" xr:uid="{9B549B0A-7875-42E9-BDBC-72E6D3158634}"/>
    <cellStyle name="桁区切り" xfId="6" builtinId="6"/>
    <cellStyle name="桁区切り 2" xfId="2" xr:uid="{00000000-0005-0000-0000-000003000000}"/>
    <cellStyle name="桁区切り 2 2" xfId="10" xr:uid="{2012BC18-06E8-4123-8438-7518F3006405}"/>
    <cellStyle name="桁区切り 4" xfId="12" xr:uid="{E660ADAB-D5CB-4ED1-A8B3-5FF241BCCC59}"/>
    <cellStyle name="標準" xfId="0" builtinId="0"/>
    <cellStyle name="標準 2" xfId="3" xr:uid="{00000000-0005-0000-0000-000005000000}"/>
    <cellStyle name="標準 2 4" xfId="8" xr:uid="{E09925D4-27EB-44C4-B065-0D2773D03294}"/>
    <cellStyle name="標準 3" xfId="4" xr:uid="{00000000-0005-0000-0000-000006000000}"/>
    <cellStyle name="標準 3 5" xfId="9" xr:uid="{579FD3E0-7E25-4A94-A1BE-A69C11EFBCFA}"/>
    <cellStyle name="標準 8" xfId="11" xr:uid="{B22D6F95-CA5F-4358-A5DD-9BB368ABA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s>
</file>

<file path=xl/charts/_rels/chart11.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13.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14.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s>
</file>

<file path=xl/charts/_rels/chart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6.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8.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9.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923309839259977E-2"/>
          <c:y val="3.8642328799809111E-2"/>
          <c:w val="0.96422408714373176"/>
          <c:h val="0.7546056347476828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障害福祉サービスの利用状況等の概況（平成２８年４月～）'!$AF$4:$AF$47</c:f>
              <c:numCache>
                <c:formatCode>#,##0.0_);[Red]\(#,##0.0\)</c:formatCode>
                <c:ptCount val="44"/>
                <c:pt idx="0">
                  <c:v>79.063500000000005</c:v>
                </c:pt>
                <c:pt idx="1">
                  <c:v>82.266666666666666</c:v>
                </c:pt>
                <c:pt idx="2">
                  <c:v>85.243108333333296</c:v>
                </c:pt>
                <c:pt idx="3">
                  <c:v>88.436441666666695</c:v>
                </c:pt>
                <c:pt idx="4">
                  <c:v>88.755600000000001</c:v>
                </c:pt>
                <c:pt idx="5">
                  <c:v>88.212599999999995</c:v>
                </c:pt>
                <c:pt idx="6">
                  <c:v>90.129300000000001</c:v>
                </c:pt>
                <c:pt idx="7">
                  <c:v>90.622100000000003</c:v>
                </c:pt>
                <c:pt idx="8">
                  <c:v>90.635499999999993</c:v>
                </c:pt>
                <c:pt idx="9">
                  <c:v>91.114400000000003</c:v>
                </c:pt>
                <c:pt idx="10">
                  <c:v>91.686499999999995</c:v>
                </c:pt>
                <c:pt idx="11">
                  <c:v>91.797899999999998</c:v>
                </c:pt>
                <c:pt idx="12">
                  <c:v>91.904399999999995</c:v>
                </c:pt>
                <c:pt idx="13">
                  <c:v>91.370199999999997</c:v>
                </c:pt>
                <c:pt idx="14">
                  <c:v>91.486099999999993</c:v>
                </c:pt>
                <c:pt idx="15">
                  <c:v>92.682199999999995</c:v>
                </c:pt>
                <c:pt idx="16">
                  <c:v>93.359800000000007</c:v>
                </c:pt>
                <c:pt idx="17">
                  <c:v>93.425799999999995</c:v>
                </c:pt>
                <c:pt idx="18">
                  <c:v>94.099800000000002</c:v>
                </c:pt>
                <c:pt idx="19">
                  <c:v>94.349100000000007</c:v>
                </c:pt>
                <c:pt idx="20">
                  <c:v>94.170599999999993</c:v>
                </c:pt>
                <c:pt idx="21">
                  <c:v>94.298400000000001</c:v>
                </c:pt>
                <c:pt idx="22">
                  <c:v>94.988100000000003</c:v>
                </c:pt>
                <c:pt idx="23">
                  <c:v>95.325900000000004</c:v>
                </c:pt>
                <c:pt idx="24">
                  <c:v>95.631399999999999</c:v>
                </c:pt>
                <c:pt idx="25">
                  <c:v>95.165099999999995</c:v>
                </c:pt>
                <c:pt idx="26">
                  <c:v>94.469399999999993</c:v>
                </c:pt>
                <c:pt idx="27">
                  <c:v>95.721199999999996</c:v>
                </c:pt>
                <c:pt idx="28">
                  <c:v>96.688400000000001</c:v>
                </c:pt>
                <c:pt idx="29">
                  <c:v>97.137900000000002</c:v>
                </c:pt>
                <c:pt idx="30">
                  <c:v>97.739199999999997</c:v>
                </c:pt>
                <c:pt idx="31">
                  <c:v>97.752499999999998</c:v>
                </c:pt>
                <c:pt idx="32">
                  <c:v>97.624899999999997</c:v>
                </c:pt>
                <c:pt idx="33">
                  <c:v>98.1477</c:v>
                </c:pt>
                <c:pt idx="34">
                  <c:v>98.513400000000004</c:v>
                </c:pt>
                <c:pt idx="35">
                  <c:v>98.585499999999996</c:v>
                </c:pt>
                <c:pt idx="36">
                  <c:v>98.830399999999997</c:v>
                </c:pt>
                <c:pt idx="37">
                  <c:v>98.798299999999998</c:v>
                </c:pt>
                <c:pt idx="38">
                  <c:v>98.985399999999998</c:v>
                </c:pt>
                <c:pt idx="39">
                  <c:v>100.027</c:v>
                </c:pt>
                <c:pt idx="40">
                  <c:v>100.94540000000001</c:v>
                </c:pt>
                <c:pt idx="41">
                  <c:v>101.40349999999999</c:v>
                </c:pt>
                <c:pt idx="42">
                  <c:v>101.86199999999999</c:v>
                </c:pt>
                <c:pt idx="43">
                  <c:v>102.02979999999999</c:v>
                </c:pt>
              </c:numCache>
            </c:numRef>
          </c:val>
          <c:extLst>
            <c:ext xmlns:c16="http://schemas.microsoft.com/office/drawing/2014/chart" uri="{C3380CC4-5D6E-409C-BE32-E72D297353CC}">
              <c16:uniqueId val="{00000000-1895-4230-B909-8BF0E7221285}"/>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Red]\(#,##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所得区分毎の割合（令和７年１月）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'１－１　主たる障害種別毎の利用者数（実数）の推移'!$B$73:$B$76</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13-482A-8826-0184F75CC0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13-482A-8826-0184F75CC0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13-482A-8826-0184F75CC0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13-482A-8826-0184F75CC04C}"/>
              </c:ext>
            </c:extLst>
          </c:dPt>
          <c:dLbls>
            <c:dLbl>
              <c:idx val="0"/>
              <c:layout>
                <c:manualLayout>
                  <c:x val="0.13501941389557709"/>
                  <c:y val="3.94695538057742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B13-482A-8826-0184F75CC04C}"/>
                </c:ext>
              </c:extLst>
            </c:dLbl>
            <c:dLbl>
              <c:idx val="1"/>
              <c:layout>
                <c:manualLayout>
                  <c:x val="-5.6492339284035846E-2"/>
                  <c:y val="0.178899081364829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B13-482A-8826-0184F75CC04C}"/>
                </c:ext>
              </c:extLst>
            </c:dLbl>
            <c:dLbl>
              <c:idx val="2"/>
              <c:layout>
                <c:manualLayout>
                  <c:x val="-9.1124740605771387E-2"/>
                  <c:y val="-0.3101666666666666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B13-482A-8826-0184F75CC04C}"/>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主たる障害種別毎の利用者数（実数）の推移'!$B$73:$B$76</c:f>
              <c:strCache>
                <c:ptCount val="4"/>
                <c:pt idx="0">
                  <c:v>一般２</c:v>
                </c:pt>
                <c:pt idx="1">
                  <c:v>一般１</c:v>
                </c:pt>
                <c:pt idx="2">
                  <c:v>低所得者</c:v>
                </c:pt>
                <c:pt idx="3">
                  <c:v>生活保護</c:v>
                </c:pt>
              </c:strCache>
            </c:strRef>
          </c:cat>
          <c:val>
            <c:numRef>
              <c:f>'１－１　主たる障害種別毎の利用者数（実数）の推移'!$D$73:$D$76</c:f>
              <c:numCache>
                <c:formatCode>0.0%</c:formatCode>
                <c:ptCount val="4"/>
                <c:pt idx="0">
                  <c:v>1.8940038080794846E-2</c:v>
                </c:pt>
                <c:pt idx="1">
                  <c:v>6.2698569786448333E-2</c:v>
                </c:pt>
                <c:pt idx="2">
                  <c:v>0.75758015040891791</c:v>
                </c:pt>
                <c:pt idx="3">
                  <c:v>0.16078124172383898</c:v>
                </c:pt>
              </c:numCache>
            </c:numRef>
          </c:val>
          <c:extLst>
            <c:ext xmlns:c16="http://schemas.microsoft.com/office/drawing/2014/chart" uri="{C3380CC4-5D6E-409C-BE32-E72D297353CC}">
              <c16:uniqueId val="{00000008-8B13-482A-8826-0184F75CC04C}"/>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4035486237131762"/>
          <c:y val="0.42152076205844408"/>
          <c:w val="0.15459695063005613"/>
          <c:h val="0.26215537877960499"/>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0529255096189E-2"/>
          <c:y val="9.6168325984747657E-2"/>
          <c:w val="0.94237632653776549"/>
          <c:h val="0.75903201722074543"/>
        </c:manualLayout>
      </c:layout>
      <c:barChart>
        <c:barDir val="col"/>
        <c:grouping val="clustered"/>
        <c:varyColors val="0"/>
        <c:ser>
          <c:idx val="0"/>
          <c:order val="0"/>
          <c:invertIfNegative val="0"/>
          <c:dLbls>
            <c:dLbl>
              <c:idx val="16"/>
              <c:layout>
                <c:manualLayout>
                  <c:x val="1.5509887553315238E-3"/>
                  <c:y val="2.48156603569905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F-4F07-B1ED-A5F5B7500712}"/>
                </c:ext>
              </c:extLst>
            </c:dLbl>
            <c:spPr>
              <a:noFill/>
              <a:ln w="25400">
                <a:noFill/>
              </a:ln>
            </c:spPr>
            <c:txPr>
              <a:bodyPr wrap="square" lIns="38100" tIns="19050" rIns="38100" bIns="19050" anchor="ctr">
                <a:spAutoFit/>
              </a:bodyPr>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　障害児給付費の利用状況等の概況'!$A$4:$A$7,'２　障害児給付費の利用状況等の概況'!$A$8:$A$53)</c:f>
              <c:strCache>
                <c:ptCount val="50"/>
                <c:pt idx="0">
                  <c:v>平成29年度（平均）</c:v>
                </c:pt>
                <c:pt idx="1">
                  <c:v>平成30年度（平均）</c:v>
                </c:pt>
                <c:pt idx="2">
                  <c:v>令和元年度（平均）</c:v>
                </c:pt>
                <c:pt idx="3">
                  <c:v>令和2年度（平均）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('２　障害児給付費の利用状況等の概況'!$B$4:$B$7,'２　障害児給付費の利用状況等の概況'!$B$8:$B$53)</c:f>
              <c:numCache>
                <c:formatCode>#,##0.0_ ;[Red]\-#,##0.0\ </c:formatCode>
                <c:ptCount val="50"/>
                <c:pt idx="0">
                  <c:v>26.955625000000001</c:v>
                </c:pt>
                <c:pt idx="1">
                  <c:v>31.075191666666701</c:v>
                </c:pt>
                <c:pt idx="2">
                  <c:v>34.4342166666667</c:v>
                </c:pt>
                <c:pt idx="3">
                  <c:v>36.808591666666665</c:v>
                </c:pt>
                <c:pt idx="4">
                  <c:v>38.585099999999997</c:v>
                </c:pt>
                <c:pt idx="5">
                  <c:v>39.187600000000003</c:v>
                </c:pt>
                <c:pt idx="6">
                  <c:v>40.132199999999997</c:v>
                </c:pt>
                <c:pt idx="7">
                  <c:v>41.264800000000001</c:v>
                </c:pt>
                <c:pt idx="8">
                  <c:v>40.765500000000003</c:v>
                </c:pt>
                <c:pt idx="9">
                  <c:v>41.021000000000001</c:v>
                </c:pt>
                <c:pt idx="10">
                  <c:v>42.401000000000003</c:v>
                </c:pt>
                <c:pt idx="11">
                  <c:v>43.034799999999997</c:v>
                </c:pt>
                <c:pt idx="12">
                  <c:v>43.782699999999998</c:v>
                </c:pt>
                <c:pt idx="13">
                  <c:v>43.613999999999997</c:v>
                </c:pt>
                <c:pt idx="14">
                  <c:v>42.503900000000002</c:v>
                </c:pt>
                <c:pt idx="15">
                  <c:v>43.918300000000002</c:v>
                </c:pt>
                <c:pt idx="16">
                  <c:v>42.712600000000002</c:v>
                </c:pt>
                <c:pt idx="17">
                  <c:v>43.616</c:v>
                </c:pt>
                <c:pt idx="18">
                  <c:v>44.570300000000003</c:v>
                </c:pt>
                <c:pt idx="19">
                  <c:v>45.549500000000002</c:v>
                </c:pt>
                <c:pt idx="20">
                  <c:v>45.033299999999997</c:v>
                </c:pt>
                <c:pt idx="21">
                  <c:v>46.295099999999998</c:v>
                </c:pt>
                <c:pt idx="22">
                  <c:v>47.0154</c:v>
                </c:pt>
                <c:pt idx="23">
                  <c:v>47.459600000000002</c:v>
                </c:pt>
                <c:pt idx="24">
                  <c:v>48.164099999999998</c:v>
                </c:pt>
                <c:pt idx="25">
                  <c:v>48.411200000000001</c:v>
                </c:pt>
                <c:pt idx="26">
                  <c:v>48.748800000000003</c:v>
                </c:pt>
                <c:pt idx="27">
                  <c:v>49.464500000000001</c:v>
                </c:pt>
                <c:pt idx="28">
                  <c:v>47.738900000000001</c:v>
                </c:pt>
                <c:pt idx="29">
                  <c:v>48.5946</c:v>
                </c:pt>
                <c:pt idx="30">
                  <c:v>49.503799999999998</c:v>
                </c:pt>
                <c:pt idx="31">
                  <c:v>50.658499999999997</c:v>
                </c:pt>
                <c:pt idx="32">
                  <c:v>50.506100000000004</c:v>
                </c:pt>
                <c:pt idx="33">
                  <c:v>51.553199999999997</c:v>
                </c:pt>
                <c:pt idx="34">
                  <c:v>52.277999999999999</c:v>
                </c:pt>
                <c:pt idx="35">
                  <c:v>52.842599999999997</c:v>
                </c:pt>
                <c:pt idx="36">
                  <c:v>53.6462</c:v>
                </c:pt>
                <c:pt idx="37">
                  <c:v>53.8461</c:v>
                </c:pt>
                <c:pt idx="38">
                  <c:v>54.129399999999997</c:v>
                </c:pt>
                <c:pt idx="39">
                  <c:v>54.659300000000002</c:v>
                </c:pt>
                <c:pt idx="40">
                  <c:v>52.763300000000001</c:v>
                </c:pt>
                <c:pt idx="41">
                  <c:v>53.417499999999997</c:v>
                </c:pt>
                <c:pt idx="42">
                  <c:v>54.1813</c:v>
                </c:pt>
                <c:pt idx="43">
                  <c:v>55.3795</c:v>
                </c:pt>
                <c:pt idx="44">
                  <c:v>55.060600000000001</c:v>
                </c:pt>
                <c:pt idx="45">
                  <c:v>56.139200000000002</c:v>
                </c:pt>
                <c:pt idx="46">
                  <c:v>56.882300000000001</c:v>
                </c:pt>
                <c:pt idx="47">
                  <c:v>57.478000000000002</c:v>
                </c:pt>
                <c:pt idx="48">
                  <c:v>58.215200000000003</c:v>
                </c:pt>
                <c:pt idx="49">
                  <c:v>58.383699999999997</c:v>
                </c:pt>
              </c:numCache>
            </c:numRef>
          </c:val>
          <c:extLst>
            <c:ext xmlns:c16="http://schemas.microsoft.com/office/drawing/2014/chart" uri="{C3380CC4-5D6E-409C-BE32-E72D297353CC}">
              <c16:uniqueId val="{00000001-934F-4F07-B1ED-A5F5B7500712}"/>
            </c:ext>
          </c:extLst>
        </c:ser>
        <c:dLbls>
          <c:showLegendKey val="0"/>
          <c:showVal val="0"/>
          <c:showCatName val="0"/>
          <c:showSerName val="0"/>
          <c:showPercent val="0"/>
          <c:showBubbleSize val="0"/>
        </c:dLbls>
        <c:gapWidth val="150"/>
        <c:axId val="517135664"/>
        <c:axId val="1"/>
      </c:barChart>
      <c:catAx>
        <c:axId val="517135664"/>
        <c:scaling>
          <c:orientation val="minMax"/>
        </c:scaling>
        <c:delete val="0"/>
        <c:axPos val="b"/>
        <c:numFmt formatCode="General" sourceLinked="1"/>
        <c:majorTickMark val="out"/>
        <c:minorTickMark val="none"/>
        <c:tickLblPos val="nextTo"/>
        <c:txPr>
          <a:bodyPr/>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numFmt formatCode="#,##0.0_ ;[Red]\-#,##0.0\ " sourceLinked="1"/>
        <c:majorTickMark val="out"/>
        <c:minorTickMark val="none"/>
        <c:tickLblPos val="nextTo"/>
        <c:txPr>
          <a:bodyPr/>
          <a:lstStyle/>
          <a:p>
            <a:pPr>
              <a:defRPr lang="ja-JP"/>
            </a:pPr>
            <a:endParaRPr lang="ja-JP"/>
          </a:p>
        </c:txPr>
        <c:crossAx val="517135664"/>
        <c:crosses val="autoZero"/>
        <c:crossBetween val="between"/>
      </c:valAx>
    </c:plotArea>
    <c:plotVisOnly val="1"/>
    <c:dispBlanksAs val="gap"/>
    <c:showDLblsOverMax val="0"/>
  </c:chart>
  <c:txPr>
    <a:bodyPr/>
    <a:lstStyle/>
    <a:p>
      <a:pPr>
        <a:defRPr sz="1300" baseline="0"/>
      </a:pPr>
      <a:endParaRPr lang="ja-JP"/>
    </a:p>
  </c:tx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085169057240457E-2"/>
          <c:y val="5.2573800019394913E-2"/>
          <c:w val="0.94240497136984036"/>
          <c:h val="0.81078029046070621"/>
        </c:manualLayout>
      </c:layout>
      <c:barChart>
        <c:barDir val="col"/>
        <c:grouping val="clustered"/>
        <c:varyColors val="0"/>
        <c:ser>
          <c:idx val="0"/>
          <c:order val="0"/>
          <c:spPr>
            <a:solidFill>
              <a:schemeClr val="accent1"/>
            </a:solidFill>
            <a:ln>
              <a:noFill/>
            </a:ln>
            <a:effectLst/>
          </c:spPr>
          <c:invertIfNegative val="0"/>
          <c:dLbls>
            <c:dLbl>
              <c:idx val="5"/>
              <c:tx>
                <c:rich>
                  <a:bodyPr/>
                  <a:lstStyle/>
                  <a:p>
                    <a:r>
                      <a:rPr lang="en-US" altLang="ja-JP"/>
                      <a:t>342.5</a:t>
                    </a:r>
                  </a:p>
                </c:rich>
              </c:tx>
              <c:showLegendKey val="0"/>
              <c:showVal val="1"/>
              <c:showCatName val="0"/>
              <c:showSerName val="0"/>
              <c:showPercent val="0"/>
              <c:showBubbleSize val="0"/>
              <c:extLst xmlns:c15="http://schemas.microsoft.com/office/drawing/2012/chart">
                <c:ext xmlns:c15="http://schemas.microsoft.com/office/drawing/2012/chart" uri="{CE6537A1-D6FC-4f65-9D91-7224C49458BB}">
                  <c15:showDataLabelsRange val="0"/>
                </c:ext>
                <c:ext xmlns:c16="http://schemas.microsoft.com/office/drawing/2014/chart" uri="{C3380CC4-5D6E-409C-BE32-E72D297353CC}">
                  <c16:uniqueId val="{00000000-11A8-47A3-913E-6DD79522CB2F}"/>
                </c:ext>
              </c:extLst>
            </c:dLbl>
            <c:spPr>
              <a:noFill/>
              <a:ln>
                <a:noFill/>
              </a:ln>
              <a:effectLst/>
            </c:spPr>
            <c:txPr>
              <a:bodyPr rot="0" vert="horz"/>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　障害児給付費の利用状況等の概況'!$A$4:$A$7,'２　障害児給付費の利用状況等の概況'!$A$8:$A$53)</c:f>
              <c:strCache>
                <c:ptCount val="50"/>
                <c:pt idx="0">
                  <c:v>平成29年度（平均）</c:v>
                </c:pt>
                <c:pt idx="1">
                  <c:v>平成30年度（平均）</c:v>
                </c:pt>
                <c:pt idx="2">
                  <c:v>令和元年度（平均）</c:v>
                </c:pt>
                <c:pt idx="3">
                  <c:v>令和2年度（平均）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('２　障害児給付費の利用状況等の概況'!$C$4:$C$7,'２　障害児給付費の利用状況等の概況'!$C$8:$C$53)</c:f>
              <c:numCache>
                <c:formatCode>#,##0.0_ </c:formatCode>
                <c:ptCount val="50"/>
                <c:pt idx="0">
                  <c:v>293.25833333333338</c:v>
                </c:pt>
                <c:pt idx="1">
                  <c:v>338.84824451499998</c:v>
                </c:pt>
                <c:pt idx="2">
                  <c:v>391.01953431083302</c:v>
                </c:pt>
                <c:pt idx="3">
                  <c:v>442.54146650749999</c:v>
                </c:pt>
                <c:pt idx="4">
                  <c:v>472.42110824999997</c:v>
                </c:pt>
                <c:pt idx="5">
                  <c:v>454.16306967999998</c:v>
                </c:pt>
                <c:pt idx="6">
                  <c:v>516.62272178000001</c:v>
                </c:pt>
                <c:pt idx="7">
                  <c:v>525.43747966000001</c:v>
                </c:pt>
                <c:pt idx="8">
                  <c:v>504.01992349</c:v>
                </c:pt>
                <c:pt idx="9">
                  <c:v>507.06418385000001</c:v>
                </c:pt>
                <c:pt idx="10">
                  <c:v>534.22278358999995</c:v>
                </c:pt>
                <c:pt idx="11">
                  <c:v>526.65395253999998</c:v>
                </c:pt>
                <c:pt idx="12">
                  <c:v>537.05076019000001</c:v>
                </c:pt>
                <c:pt idx="13">
                  <c:v>474.97562793999998</c:v>
                </c:pt>
                <c:pt idx="14">
                  <c:v>449.64986534000002</c:v>
                </c:pt>
                <c:pt idx="15">
                  <c:v>552.25097454000002</c:v>
                </c:pt>
                <c:pt idx="16">
                  <c:v>521.70771155</c:v>
                </c:pt>
                <c:pt idx="17">
                  <c:v>520.09060651000004</c:v>
                </c:pt>
                <c:pt idx="18">
                  <c:v>583.66353178999998</c:v>
                </c:pt>
                <c:pt idx="19">
                  <c:v>565.05353654999999</c:v>
                </c:pt>
                <c:pt idx="20">
                  <c:v>563.53863823999995</c:v>
                </c:pt>
                <c:pt idx="21">
                  <c:v>568.81174847</c:v>
                </c:pt>
                <c:pt idx="22">
                  <c:v>593.19300289</c:v>
                </c:pt>
                <c:pt idx="23">
                  <c:v>589.47599591000005</c:v>
                </c:pt>
                <c:pt idx="24">
                  <c:v>587.65671553000004</c:v>
                </c:pt>
                <c:pt idx="25">
                  <c:v>564.94785593999995</c:v>
                </c:pt>
                <c:pt idx="26">
                  <c:v>576.34304609000003</c:v>
                </c:pt>
                <c:pt idx="27">
                  <c:v>664.29745462999995</c:v>
                </c:pt>
                <c:pt idx="28">
                  <c:v>606.89004070999999</c:v>
                </c:pt>
                <c:pt idx="29">
                  <c:v>620.17785674000004</c:v>
                </c:pt>
                <c:pt idx="30">
                  <c:v>653.45372514999997</c:v>
                </c:pt>
                <c:pt idx="31">
                  <c:v>662.09575583000003</c:v>
                </c:pt>
                <c:pt idx="32">
                  <c:v>665.94102325999995</c:v>
                </c:pt>
                <c:pt idx="33">
                  <c:v>653.81083907000004</c:v>
                </c:pt>
                <c:pt idx="34">
                  <c:v>676.24020757999995</c:v>
                </c:pt>
                <c:pt idx="35">
                  <c:v>663.68822503000001</c:v>
                </c:pt>
                <c:pt idx="36">
                  <c:v>670.57115607000003</c:v>
                </c:pt>
                <c:pt idx="37">
                  <c:v>642.55940706000001</c:v>
                </c:pt>
                <c:pt idx="38">
                  <c:v>656.48129485000004</c:v>
                </c:pt>
                <c:pt idx="39">
                  <c:v>705.06132715000001</c:v>
                </c:pt>
                <c:pt idx="40">
                  <c:v>707.74190389</c:v>
                </c:pt>
                <c:pt idx="41">
                  <c:v>715.67464602999996</c:v>
                </c:pt>
                <c:pt idx="42">
                  <c:v>725.08494063000001</c:v>
                </c:pt>
                <c:pt idx="43">
                  <c:v>801.91140223000002</c:v>
                </c:pt>
                <c:pt idx="44">
                  <c:v>731.39591218999999</c:v>
                </c:pt>
                <c:pt idx="45">
                  <c:v>738.59826077000002</c:v>
                </c:pt>
                <c:pt idx="46">
                  <c:v>804.33126633999996</c:v>
                </c:pt>
                <c:pt idx="47">
                  <c:v>767.37362532999998</c:v>
                </c:pt>
                <c:pt idx="48">
                  <c:v>753.62477677000004</c:v>
                </c:pt>
                <c:pt idx="49">
                  <c:v>743.92421690000003</c:v>
                </c:pt>
              </c:numCache>
            </c:numRef>
          </c:val>
          <c:extLst>
            <c:ext xmlns:c16="http://schemas.microsoft.com/office/drawing/2014/chart" uri="{C3380CC4-5D6E-409C-BE32-E72D297353CC}">
              <c16:uniqueId val="{00000001-11A8-47A3-913E-6DD79522CB2F}"/>
            </c:ext>
          </c:extLst>
        </c:ser>
        <c:dLbls>
          <c:showLegendKey val="0"/>
          <c:showVal val="0"/>
          <c:showCatName val="0"/>
          <c:showSerName val="0"/>
          <c:showPercent val="0"/>
          <c:showBubbleSize val="0"/>
        </c:dLbls>
        <c:gapWidth val="219"/>
        <c:overlap val="-27"/>
        <c:axId val="517140656"/>
        <c:axId val="1"/>
      </c:barChart>
      <c:catAx>
        <c:axId val="517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vert="horz"/>
          <a:lstStyle/>
          <a:p>
            <a:pPr>
              <a:defRPr lang="ja-JP"/>
            </a:pPr>
            <a:endParaRPr lang="ja-JP"/>
          </a:p>
        </c:txPr>
        <c:crossAx val="517140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baseline="0"/>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05609822949296E-2"/>
          <c:y val="1.2320794370031887E-2"/>
          <c:w val="0.9765157453477824"/>
          <c:h val="0.82021385187041818"/>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('２　障害児給付費の利用状況等の概況'!$A$4:$A$7,'２　障害児給付費の利用状況等の概況'!$A$8:$A$53)</c:f>
              <c:strCache>
                <c:ptCount val="50"/>
                <c:pt idx="0">
                  <c:v>平成29年度（平均）</c:v>
                </c:pt>
                <c:pt idx="1">
                  <c:v>平成30年度（平均）</c:v>
                </c:pt>
                <c:pt idx="2">
                  <c:v>令和元年度（平均）</c:v>
                </c:pt>
                <c:pt idx="3">
                  <c:v>令和2年度（平均）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('２　障害児給付費の利用状況等の概況'!$I$4:$I$7,'２　障害児給付費の利用状況等の概況'!$I$8:$I$53)</c:f>
              <c:numCache>
                <c:formatCode>0.0_);[Red]\(0.0\)</c:formatCode>
                <c:ptCount val="50"/>
                <c:pt idx="0">
                  <c:v>10.866666666666667</c:v>
                </c:pt>
                <c:pt idx="1">
                  <c:v>10.90414013048458</c:v>
                </c:pt>
                <c:pt idx="2">
                  <c:v>11.3555518946755</c:v>
                </c:pt>
                <c:pt idx="3">
                  <c:v>12.022776380989855</c:v>
                </c:pt>
                <c:pt idx="4">
                  <c:v>12.24361497702481</c:v>
                </c:pt>
                <c:pt idx="5">
                  <c:v>11.589458647123069</c:v>
                </c:pt>
                <c:pt idx="6">
                  <c:v>12.873022704461755</c:v>
                </c:pt>
                <c:pt idx="7">
                  <c:v>12.733309737597176</c:v>
                </c:pt>
                <c:pt idx="8">
                  <c:v>12.363884252370264</c:v>
                </c:pt>
                <c:pt idx="9">
                  <c:v>12.361087829404452</c:v>
                </c:pt>
                <c:pt idx="10">
                  <c:v>12.599296799367938</c:v>
                </c:pt>
                <c:pt idx="11">
                  <c:v>12.237862207794622</c:v>
                </c:pt>
                <c:pt idx="12">
                  <c:v>12.266277780721611</c:v>
                </c:pt>
                <c:pt idx="13">
                  <c:v>10.890439490530564</c:v>
                </c:pt>
                <c:pt idx="14">
                  <c:v>10.579026050315383</c:v>
                </c:pt>
                <c:pt idx="15">
                  <c:v>12.574507085656776</c:v>
                </c:pt>
                <c:pt idx="16">
                  <c:v>12.214374951419487</c:v>
                </c:pt>
                <c:pt idx="17">
                  <c:v>11.924307742800808</c:v>
                </c:pt>
                <c:pt idx="18">
                  <c:v>13.095346717208542</c:v>
                </c:pt>
                <c:pt idx="19">
                  <c:v>12.405263209255864</c:v>
                </c:pt>
                <c:pt idx="20">
                  <c:v>12.513820622517114</c:v>
                </c:pt>
                <c:pt idx="21">
                  <c:v>12.286651254020404</c:v>
                </c:pt>
                <c:pt idx="22">
                  <c:v>12.616993642295929</c:v>
                </c:pt>
                <c:pt idx="23">
                  <c:v>12.420585000927105</c:v>
                </c:pt>
                <c:pt idx="24">
                  <c:v>12.201135607849</c:v>
                </c:pt>
                <c:pt idx="25">
                  <c:v>11.669775918382522</c:v>
                </c:pt>
                <c:pt idx="26">
                  <c:v>11.822712478871274</c:v>
                </c:pt>
                <c:pt idx="27">
                  <c:v>13.429782058445955</c:v>
                </c:pt>
                <c:pt idx="28">
                  <c:v>12.712694274690032</c:v>
                </c:pt>
                <c:pt idx="29">
                  <c:v>12.762279280825442</c:v>
                </c:pt>
                <c:pt idx="30">
                  <c:v>13.200072017703691</c:v>
                </c:pt>
                <c:pt idx="31">
                  <c:v>13.069786034525304</c:v>
                </c:pt>
                <c:pt idx="32">
                  <c:v>13.185358268803173</c:v>
                </c:pt>
                <c:pt idx="33">
                  <c:v>12.682255205690433</c:v>
                </c:pt>
                <c:pt idx="34">
                  <c:v>12.935464393817666</c:v>
                </c:pt>
                <c:pt idx="35">
                  <c:v>12.559719336860791</c:v>
                </c:pt>
                <c:pt idx="36">
                  <c:v>12.499881745025743</c:v>
                </c:pt>
                <c:pt idx="37">
                  <c:v>11.933258064372399</c:v>
                </c:pt>
                <c:pt idx="38">
                  <c:v>12.1279987372851</c:v>
                </c:pt>
                <c:pt idx="39">
                  <c:v>12.899201547586594</c:v>
                </c:pt>
                <c:pt idx="40">
                  <c:v>13.41352614203433</c:v>
                </c:pt>
                <c:pt idx="41">
                  <c:v>13.397756278934805</c:v>
                </c:pt>
                <c:pt idx="42">
                  <c:v>13.382568167061329</c:v>
                </c:pt>
                <c:pt idx="43">
                  <c:v>14.480293289574663</c:v>
                </c:pt>
                <c:pt idx="44">
                  <c:v>13.283471523920916</c:v>
                </c:pt>
                <c:pt idx="45">
                  <c:v>13.1565512292658</c:v>
                </c:pt>
                <c:pt idx="46">
                  <c:v>14.140273272002</c:v>
                </c:pt>
                <c:pt idx="47">
                  <c:v>13.350736374438901</c:v>
                </c:pt>
                <c:pt idx="48">
                  <c:v>12.945498371043989</c:v>
                </c:pt>
                <c:pt idx="49">
                  <c:v>12.741984781711334</c:v>
                </c:pt>
              </c:numCache>
            </c:numRef>
          </c:val>
          <c:extLst>
            <c:ext xmlns:c16="http://schemas.microsoft.com/office/drawing/2014/chart" uri="{C3380CC4-5D6E-409C-BE32-E72D297353CC}">
              <c16:uniqueId val="{00000000-406D-499C-94D0-5E04821065B3}"/>
            </c:ext>
          </c:extLst>
        </c:ser>
        <c:dLbls>
          <c:showLegendKey val="0"/>
          <c:showVal val="0"/>
          <c:showCatName val="0"/>
          <c:showSerName val="0"/>
          <c:showPercent val="0"/>
          <c:showBubbleSize val="0"/>
        </c:dLbls>
        <c:gapWidth val="219"/>
        <c:overlap val="-27"/>
        <c:axId val="666340000"/>
        <c:axId val="666333344"/>
      </c:barChart>
      <c:catAx>
        <c:axId val="66634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100" b="0" i="0" u="none" strike="noStrike" kern="1200" baseline="0">
                <a:solidFill>
                  <a:schemeClr val="tx1"/>
                </a:solidFill>
                <a:latin typeface="+mn-lt"/>
                <a:ea typeface="+mn-ea"/>
                <a:cs typeface="+mn-cs"/>
              </a:defRPr>
            </a:pPr>
            <a:endParaRPr lang="ja-JP"/>
          </a:p>
        </c:txPr>
        <c:crossAx val="666333344"/>
        <c:crosses val="autoZero"/>
        <c:auto val="1"/>
        <c:lblAlgn val="ctr"/>
        <c:lblOffset val="100"/>
        <c:noMultiLvlLbl val="0"/>
      </c:catAx>
      <c:valAx>
        <c:axId val="666333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800" b="0" i="0" u="none" strike="noStrike" kern="1200" baseline="0">
                <a:solidFill>
                  <a:schemeClr val="tx1">
                    <a:lumMod val="65000"/>
                    <a:lumOff val="35000"/>
                  </a:schemeClr>
                </a:solidFill>
                <a:latin typeface="+mn-lt"/>
                <a:ea typeface="+mn-ea"/>
                <a:cs typeface="+mn-cs"/>
              </a:defRPr>
            </a:pPr>
            <a:endParaRPr lang="ja-JP"/>
          </a:p>
        </c:txPr>
        <c:crossAx val="66634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所得区分毎の利用者数割合（令和７年１月）</a:t>
            </a:r>
          </a:p>
        </c:rich>
      </c:tx>
      <c:layout>
        <c:manualLayout>
          <c:xMode val="edge"/>
          <c:yMode val="edge"/>
          <c:x val="0.28332517204006213"/>
          <c:y val="1.3543492942417907E-2"/>
        </c:manualLayout>
      </c:layout>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'２－１　主たる障害種別毎の利用者数（実数）の推移'!$B$67:$B$70</c:f>
              <c:strCache>
                <c:ptCount val="4"/>
                <c:pt idx="0">
                  <c:v>一般２</c:v>
                </c:pt>
                <c:pt idx="1">
                  <c:v>一般１</c:v>
                </c:pt>
                <c:pt idx="2">
                  <c:v>低所得者</c:v>
                </c:pt>
                <c:pt idx="3">
                  <c:v>生活保護</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F-4A94-BE07-FA8129649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F-4A94-BE07-FA812964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F-4A94-BE07-FA81296493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F-4A94-BE07-FA81296493E5}"/>
              </c:ext>
            </c:extLst>
          </c:dPt>
          <c:dLbls>
            <c:dLbl>
              <c:idx val="0"/>
              <c:layout>
                <c:manualLayout>
                  <c:x val="-6.5452569779520464E-2"/>
                  <c:y val="0.16193410151735549"/>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7F-4A94-BE07-FA81296493E5}"/>
                </c:ext>
              </c:extLst>
            </c:dLbl>
            <c:dLbl>
              <c:idx val="1"/>
              <c:layout>
                <c:manualLayout>
                  <c:x val="-1.2643272697621487E-2"/>
                  <c:y val="-0.3388443200298543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7F-4A94-BE07-FA81296493E5}"/>
                </c:ext>
              </c:extLst>
            </c:dLbl>
            <c:dLbl>
              <c:idx val="3"/>
              <c:layout>
                <c:manualLayout>
                  <c:x val="-0.14112998002115407"/>
                  <c:y val="5.21338534674543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7F-4A94-BE07-FA81296493E5}"/>
                </c:ext>
              </c:extLst>
            </c:dLbl>
            <c:spPr>
              <a:noFill/>
              <a:ln>
                <a:noFill/>
              </a:ln>
              <a:effectLst/>
            </c:spPr>
            <c:txPr>
              <a:bodyPr rot="0" spcFirstLastPara="1" vertOverflow="ellipsis"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'２－１　主たる障害種別毎の利用者数（実数）の推移'!$B$67:$B$70</c:f>
              <c:strCache>
                <c:ptCount val="4"/>
                <c:pt idx="0">
                  <c:v>一般２</c:v>
                </c:pt>
                <c:pt idx="1">
                  <c:v>一般１</c:v>
                </c:pt>
                <c:pt idx="2">
                  <c:v>低所得者</c:v>
                </c:pt>
                <c:pt idx="3">
                  <c:v>生活保護</c:v>
                </c:pt>
              </c:strCache>
            </c:strRef>
          </c:cat>
          <c:val>
            <c:numRef>
              <c:f>'２－１　主たる障害種別毎の利用者数（実数）の推移'!$D$67:$D$70</c:f>
              <c:numCache>
                <c:formatCode>0.0%</c:formatCode>
                <c:ptCount val="4"/>
                <c:pt idx="0">
                  <c:v>0.12211456279749314</c:v>
                </c:pt>
                <c:pt idx="1">
                  <c:v>0.74770869266593243</c:v>
                </c:pt>
                <c:pt idx="2">
                  <c:v>0.1077852208750045</c:v>
                </c:pt>
                <c:pt idx="3">
                  <c:v>2.2391523661569924E-2</c:v>
                </c:pt>
              </c:numCache>
            </c:numRef>
          </c:val>
          <c:extLst>
            <c:ext xmlns:c16="http://schemas.microsoft.com/office/drawing/2014/chart" uri="{C3380CC4-5D6E-409C-BE32-E72D297353CC}">
              <c16:uniqueId val="{00000008-B47F-4A94-BE07-FA81296493E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3032170978627684"/>
          <c:y val="0.22629411614810285"/>
          <c:w val="0.1647093461143444"/>
          <c:h val="0.3503243890630176"/>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障害福祉サービスの利用状況等の概況（平成２８年４月～）'!$AG$4:$AG$47</c:f>
              <c:numCache>
                <c:formatCode>#,##0.0_);[Red]\(#,##0.0\)</c:formatCode>
                <c:ptCount val="44"/>
                <c:pt idx="0">
                  <c:v>1563.9333333333334</c:v>
                </c:pt>
                <c:pt idx="1">
                  <c:v>1667.9916666666668</c:v>
                </c:pt>
                <c:pt idx="2">
                  <c:v>1758.37480428</c:v>
                </c:pt>
                <c:pt idx="3">
                  <c:v>1864.70884739083</c:v>
                </c:pt>
                <c:pt idx="4">
                  <c:v>1890.0934913200001</c:v>
                </c:pt>
                <c:pt idx="5">
                  <c:v>1873.8870241499999</c:v>
                </c:pt>
                <c:pt idx="6">
                  <c:v>1999.00841988</c:v>
                </c:pt>
                <c:pt idx="7">
                  <c:v>2034.2195883300001</c:v>
                </c:pt>
                <c:pt idx="8">
                  <c:v>1934.74501917</c:v>
                </c:pt>
                <c:pt idx="9">
                  <c:v>1972.8213758300001</c:v>
                </c:pt>
                <c:pt idx="10">
                  <c:v>2088.3347896499999</c:v>
                </c:pt>
                <c:pt idx="11">
                  <c:v>1960.6932062799999</c:v>
                </c:pt>
                <c:pt idx="12">
                  <c:v>2028.13335181</c:v>
                </c:pt>
                <c:pt idx="13">
                  <c:v>1946.5789114300001</c:v>
                </c:pt>
                <c:pt idx="14">
                  <c:v>1844.9363882299999</c:v>
                </c:pt>
                <c:pt idx="15">
                  <c:v>2145.5232422200002</c:v>
                </c:pt>
                <c:pt idx="16">
                  <c:v>2077.9918776099998</c:v>
                </c:pt>
                <c:pt idx="17">
                  <c:v>2033.0870980699999</c:v>
                </c:pt>
                <c:pt idx="18">
                  <c:v>2133.08636828</c:v>
                </c:pt>
                <c:pt idx="19">
                  <c:v>2133.3448265299999</c:v>
                </c:pt>
                <c:pt idx="20">
                  <c:v>2081.4475182599999</c:v>
                </c:pt>
                <c:pt idx="21">
                  <c:v>2089.53625672</c:v>
                </c:pt>
                <c:pt idx="22">
                  <c:v>2170.2033010999999</c:v>
                </c:pt>
                <c:pt idx="23">
                  <c:v>2125.0357966800002</c:v>
                </c:pt>
                <c:pt idx="24">
                  <c:v>2162.3580645000002</c:v>
                </c:pt>
                <c:pt idx="25">
                  <c:v>2062.20468286</c:v>
                </c:pt>
                <c:pt idx="26">
                  <c:v>1901.6310258599999</c:v>
                </c:pt>
                <c:pt idx="27">
                  <c:v>2208.0122836199998</c:v>
                </c:pt>
                <c:pt idx="28">
                  <c:v>2151.28774299</c:v>
                </c:pt>
                <c:pt idx="29">
                  <c:v>2182.8398942499998</c:v>
                </c:pt>
                <c:pt idx="30">
                  <c:v>2249.27672914</c:v>
                </c:pt>
                <c:pt idx="31">
                  <c:v>2216.2998015100002</c:v>
                </c:pt>
                <c:pt idx="32">
                  <c:v>2197.0090253200001</c:v>
                </c:pt>
                <c:pt idx="33">
                  <c:v>2192.7710308599999</c:v>
                </c:pt>
                <c:pt idx="34">
                  <c:v>2287.8867840200001</c:v>
                </c:pt>
                <c:pt idx="35">
                  <c:v>2240.1078139299998</c:v>
                </c:pt>
                <c:pt idx="36">
                  <c:v>2256.2987616700002</c:v>
                </c:pt>
                <c:pt idx="37">
                  <c:v>2200.5381615800002</c:v>
                </c:pt>
                <c:pt idx="38">
                  <c:v>2116.6132680599999</c:v>
                </c:pt>
                <c:pt idx="39">
                  <c:v>2411.6587032000002</c:v>
                </c:pt>
                <c:pt idx="40">
                  <c:v>2316.3603595599998</c:v>
                </c:pt>
                <c:pt idx="41">
                  <c:v>2400.2416865800001</c:v>
                </c:pt>
                <c:pt idx="42">
                  <c:v>2411.9807613500002</c:v>
                </c:pt>
                <c:pt idx="43">
                  <c:v>2402.73139283</c:v>
                </c:pt>
              </c:numCache>
            </c:numRef>
          </c:val>
          <c:extLst>
            <c:ext xmlns:c16="http://schemas.microsoft.com/office/drawing/2014/chart" uri="{C3380CC4-5D6E-409C-BE32-E72D297353CC}">
              <c16:uniqueId val="{00000000-BFAE-49DF-88BF-5DBF8D6CC2C3}"/>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障害福祉サービスの利用状況等の概況（平成２８年４月～）'!$AJ$4:$AJ$47</c:f>
              <c:numCache>
                <c:formatCode>0.0_);[Red]\(0.0\)</c:formatCode>
                <c:ptCount val="44"/>
                <c:pt idx="0">
                  <c:v>19.758333333333329</c:v>
                </c:pt>
                <c:pt idx="1">
                  <c:v>20.266666666666666</c:v>
                </c:pt>
                <c:pt idx="2">
                  <c:v>20.627764973141034</c:v>
                </c:pt>
                <c:pt idx="3">
                  <c:v>21.08529936583458</c:v>
                </c:pt>
                <c:pt idx="4">
                  <c:v>21.295484356142001</c:v>
                </c:pt>
                <c:pt idx="5">
                  <c:v>21.242849934703202</c:v>
                </c:pt>
                <c:pt idx="6">
                  <c:v>22.179340346368999</c:v>
                </c:pt>
                <c:pt idx="7">
                  <c:v>22.4472792876131</c:v>
                </c:pt>
                <c:pt idx="8">
                  <c:v>21.346437313966401</c:v>
                </c:pt>
                <c:pt idx="9">
                  <c:v>21.652135950299801</c:v>
                </c:pt>
                <c:pt idx="10">
                  <c:v>22.776905974707301</c:v>
                </c:pt>
                <c:pt idx="11">
                  <c:v>21.358802393954502</c:v>
                </c:pt>
                <c:pt idx="12">
                  <c:v>22.067859121108501</c:v>
                </c:pt>
                <c:pt idx="13">
                  <c:v>21.304308313104301</c:v>
                </c:pt>
                <c:pt idx="14">
                  <c:v>20.1663027304694</c:v>
                </c:pt>
                <c:pt idx="15">
                  <c:v>23.149248099635098</c:v>
                </c:pt>
                <c:pt idx="16">
                  <c:v>22.2578869878684</c:v>
                </c:pt>
                <c:pt idx="17">
                  <c:v>21.7615166053703</c:v>
                </c:pt>
                <c:pt idx="18">
                  <c:v>22.668341147164998</c:v>
                </c:pt>
                <c:pt idx="19">
                  <c:v>22.611183641709399</c:v>
                </c:pt>
                <c:pt idx="20">
                  <c:v>22.1029442125249</c:v>
                </c:pt>
                <c:pt idx="21">
                  <c:v>22.158766815979899</c:v>
                </c:pt>
                <c:pt idx="22">
                  <c:v>22.8471071755304</c:v>
                </c:pt>
                <c:pt idx="23">
                  <c:v>22.292323457528301</c:v>
                </c:pt>
                <c:pt idx="24">
                  <c:v>22.6113814552542</c:v>
                </c:pt>
                <c:pt idx="25">
                  <c:v>21.669757956015399</c:v>
                </c:pt>
                <c:pt idx="26">
                  <c:v>20.129597794206401</c:v>
                </c:pt>
                <c:pt idx="27">
                  <c:v>23.067118711633402</c:v>
                </c:pt>
                <c:pt idx="28">
                  <c:v>22.249698443556799</c:v>
                </c:pt>
                <c:pt idx="29">
                  <c:v>22.4715573864578</c:v>
                </c:pt>
                <c:pt idx="30">
                  <c:v>23.013046240812301</c:v>
                </c:pt>
                <c:pt idx="31">
                  <c:v>22.672563888493901</c:v>
                </c:pt>
                <c:pt idx="32">
                  <c:v>22.504596935003299</c:v>
                </c:pt>
                <c:pt idx="33">
                  <c:v>22.3415427041082</c:v>
                </c:pt>
                <c:pt idx="34">
                  <c:v>23.224117572025701</c:v>
                </c:pt>
                <c:pt idx="35">
                  <c:v>22.722487728215601</c:v>
                </c:pt>
                <c:pt idx="36">
                  <c:v>22.830007383052202</c:v>
                </c:pt>
                <c:pt idx="37">
                  <c:v>22.273036697797401</c:v>
                </c:pt>
                <c:pt idx="38">
                  <c:v>21.383085465735402</c:v>
                </c:pt>
                <c:pt idx="39">
                  <c:v>24.110077311125998</c:v>
                </c:pt>
                <c:pt idx="40">
                  <c:v>22.946665816966402</c:v>
                </c:pt>
                <c:pt idx="41">
                  <c:v>23.670205531170001</c:v>
                </c:pt>
                <c:pt idx="42">
                  <c:v>23.678906376764601</c:v>
                </c:pt>
                <c:pt idx="43">
                  <c:v>23.549310033245199</c:v>
                </c:pt>
              </c:numCache>
            </c:numRef>
          </c:val>
          <c:extLst>
            <c:ext xmlns:c16="http://schemas.microsoft.com/office/drawing/2014/chart" uri="{C3380CC4-5D6E-409C-BE32-E72D297353CC}">
              <c16:uniqueId val="{00000000-D964-425D-9456-E2DC26A4E392}"/>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5</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年</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7</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6C-4AD9-A5D1-BBF5EA8E8F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A687-4F31-BE0D-295CEC15F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6C-4AD9-A5D1-BBF5EA8E8F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6C-4AD9-A5D1-BBF5EA8E8F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6C-4AD9-A5D1-BBF5EA8E8F04}"/>
              </c:ext>
            </c:extLst>
          </c:dPt>
          <c:dLbls>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cat>
          <c:val>
            <c:numRef>
              <c:f>'１　障害福祉サービスの利用状況等の概況（平成２８年４月～）'!$O$180:$S$180</c:f>
              <c:numCache>
                <c:formatCode>0.0%</c:formatCode>
                <c:ptCount val="5"/>
                <c:pt idx="0">
                  <c:v>0.22508522020037283</c:v>
                </c:pt>
                <c:pt idx="1">
                  <c:v>0.44205810459297185</c:v>
                </c:pt>
                <c:pt idx="2">
                  <c:v>0.31169325040331353</c:v>
                </c:pt>
                <c:pt idx="3">
                  <c:v>1.6796073304073907E-2</c:v>
                </c:pt>
                <c:pt idx="4">
                  <c:v>4.3673514992678608E-3</c:v>
                </c:pt>
              </c:numCache>
            </c:numRef>
          </c:val>
          <c:extLst>
            <c:ext xmlns:c16="http://schemas.microsoft.com/office/drawing/2014/chart" uri="{C3380CC4-5D6E-409C-BE32-E72D297353CC}">
              <c16:uniqueId val="{00000003-A687-4F31-BE0D-295CEC15F99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所得区分毎の割合（令和５年７月）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　障害福祉サービスの利用状況等の概況（平成２８年４月～）'!$B$206:$B$209</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98-4F51-9C29-43DA6DF34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98-4F51-9C29-43DA6DF34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98-4F51-9C29-43DA6DF34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98-4F51-9C29-43DA6DF34D7E}"/>
              </c:ext>
            </c:extLst>
          </c:dPt>
          <c:dLbls>
            <c:dLbl>
              <c:idx val="0"/>
              <c:layout>
                <c:manualLayout>
                  <c:x val="0.26725081103992426"/>
                  <c:y val="1.44695920547619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F98-4F51-9C29-43DA6DF34D7E}"/>
                </c:ext>
              </c:extLst>
            </c:dLbl>
            <c:dLbl>
              <c:idx val="1"/>
              <c:layout>
                <c:manualLayout>
                  <c:x val="0.26857651489216011"/>
                  <c:y val="0.118899088618947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F98-4F51-9C29-43DA6DF34D7E}"/>
                </c:ext>
              </c:extLst>
            </c:dLbl>
            <c:dLbl>
              <c:idx val="2"/>
              <c:dLblPos val="inEnd"/>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F98-4F51-9C29-43DA6DF34D7E}"/>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'１　障害福祉サービスの利用状況等の概況（平成２８年４月～）'!$D$206:$D$209</c:f>
              <c:numCache>
                <c:formatCode>0.0%</c:formatCode>
                <c:ptCount val="4"/>
                <c:pt idx="0">
                  <c:v>1.7083244307055389E-2</c:v>
                </c:pt>
                <c:pt idx="1">
                  <c:v>5.8135956357848392E-2</c:v>
                </c:pt>
                <c:pt idx="2">
                  <c:v>0.77172551548665191</c:v>
                </c:pt>
                <c:pt idx="3">
                  <c:v>0.15305528384844427</c:v>
                </c:pt>
              </c:numCache>
            </c:numRef>
          </c:val>
          <c:extLst>
            <c:ext xmlns:c15="http://schemas.microsoft.com/office/drawing/2012/chart" uri="{02D57815-91ED-43cb-92C2-25804820EDAC}">
              <c15:filteredCategoryTitle>
                <c15:cat>
                  <c:strRef>
                    <c:extLst>
                      <c:ext uri="{02D57815-91ED-43cb-92C2-25804820EDAC}">
                        <c15:formulaRef>
                          <c15:sqref>'１　障害福祉サービスの利用状況等の概況（平成２８年４月～）'!#REF!</c15:sqref>
                        </c15:formulaRef>
                      </c:ext>
                    </c:extLst>
                    <c:strCache>
                      <c:ptCount val="1"/>
                      <c:pt idx="0">
                        <c:v>#REF!</c:v>
                      </c:pt>
                    </c:strCache>
                  </c:strRef>
                </c15:cat>
              </c15:filteredCategoryTitle>
            </c:ext>
            <c:ext xmlns:c16="http://schemas.microsoft.com/office/drawing/2014/chart" uri="{C3380CC4-5D6E-409C-BE32-E72D297353CC}">
              <c16:uniqueId val="{00000008-4F98-4F51-9C29-43DA6DF34D7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149927441222564E-2"/>
          <c:y val="3.8642295632915061E-2"/>
          <c:w val="0.96422408714373176"/>
          <c:h val="0.75460563474768283"/>
        </c:manualLayout>
      </c:layout>
      <c:barChart>
        <c:barDir val="col"/>
        <c:grouping val="clustered"/>
        <c:varyColors val="0"/>
        <c:ser>
          <c:idx val="0"/>
          <c:order val="0"/>
          <c:invertIfNegative val="0"/>
          <c:dLbls>
            <c:numFmt formatCode="#,##0.0_);[Red]\(#,##0.0\)" sourceLinked="0"/>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障害福祉サービスの利用状況等の概況'!$A$10:$A$13,'１　障害福祉サービスの利用状況等の概況'!$A$14:$A$59)</c:f>
              <c:strCache>
                <c:ptCount val="50"/>
                <c:pt idx="0">
                  <c:v>平成２９年度（平均）</c:v>
                </c:pt>
                <c:pt idx="1">
                  <c:v>平成３０年度（平均）</c:v>
                </c:pt>
                <c:pt idx="2">
                  <c:v>令和元年度（平均）</c:v>
                </c:pt>
                <c:pt idx="3">
                  <c:v>令和２年度（平均）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('１　障害福祉サービスの利用状況等の概況'!$B$10:$B$13,'１　障害福祉サービスの利用状況等の概況'!$B$14:$B$59)</c:f>
              <c:numCache>
                <c:formatCode>#,##0.0_);\(#,##0.0\)</c:formatCode>
                <c:ptCount val="50"/>
                <c:pt idx="0">
                  <c:v>82.266666666666666</c:v>
                </c:pt>
                <c:pt idx="1">
                  <c:v>85.243108333333296</c:v>
                </c:pt>
                <c:pt idx="2">
                  <c:v>88.436441666666695</c:v>
                </c:pt>
                <c:pt idx="3">
                  <c:v>90.866399999999999</c:v>
                </c:pt>
                <c:pt idx="4">
                  <c:v>93.359800000000007</c:v>
                </c:pt>
                <c:pt idx="5">
                  <c:v>93.425799999999995</c:v>
                </c:pt>
                <c:pt idx="6" formatCode="#,##0.0_ ;[Red]\-#,##0.0\ ">
                  <c:v>94.099800000000002</c:v>
                </c:pt>
                <c:pt idx="7" formatCode="#,##0.0_ ;[Red]\-#,##0.0\ ">
                  <c:v>94.349100000000007</c:v>
                </c:pt>
                <c:pt idx="8" formatCode="#,##0.0_ ;[Red]\-#,##0.0\ ">
                  <c:v>94.170599999999993</c:v>
                </c:pt>
                <c:pt idx="9" formatCode="#,##0.0_ ;[Red]\-#,##0.0\ ">
                  <c:v>94.298400000000001</c:v>
                </c:pt>
                <c:pt idx="10" formatCode="#,##0.0_ ;[Red]\-#,##0.0\ ">
                  <c:v>94.988100000000003</c:v>
                </c:pt>
                <c:pt idx="11" formatCode="#,##0.0_ ;[Red]\-#,##0.0\ ">
                  <c:v>95.325900000000004</c:v>
                </c:pt>
                <c:pt idx="12" formatCode="#,##0.0_ ;[Red]\-#,##0.0\ ">
                  <c:v>95.631399999999999</c:v>
                </c:pt>
                <c:pt idx="13" formatCode="#,##0.0_ ;[Red]\-#,##0.0\ ">
                  <c:v>95.165099999999995</c:v>
                </c:pt>
                <c:pt idx="14" formatCode="#,##0.0_ ;[Red]\-#,##0.0\ ">
                  <c:v>94.469399999999993</c:v>
                </c:pt>
                <c:pt idx="15" formatCode="#,##0.0_ ;[Red]\-#,##0.0\ ">
                  <c:v>95.721199999999996</c:v>
                </c:pt>
                <c:pt idx="16" formatCode="#,##0.0_ ;[Red]\-#,##0.0\ ">
                  <c:v>96.688400000000001</c:v>
                </c:pt>
                <c:pt idx="17" formatCode="#,##0.0_ ;[Red]\-#,##0.0\ ">
                  <c:v>97.137900000000002</c:v>
                </c:pt>
                <c:pt idx="18" formatCode="#,##0.0_ ;[Red]\-#,##0.0\ ">
                  <c:v>97.739199999999997</c:v>
                </c:pt>
                <c:pt idx="19" formatCode="#,##0.0_ ;[Red]\-#,##0.0\ ">
                  <c:v>97.752499999999998</c:v>
                </c:pt>
                <c:pt idx="20" formatCode="#,##0.0_ ;[Red]\-#,##0.0\ ">
                  <c:v>97.624899999999997</c:v>
                </c:pt>
                <c:pt idx="21" formatCode="#,##0.0_ ;[Red]\-#,##0.0\ ">
                  <c:v>98.1477</c:v>
                </c:pt>
                <c:pt idx="22" formatCode="#,##0.0_ ;[Red]\-#,##0.0\ ">
                  <c:v>98.513400000000004</c:v>
                </c:pt>
                <c:pt idx="23" formatCode="#,##0.0_ ;[Red]\-#,##0.0\ ">
                  <c:v>98.585499999999996</c:v>
                </c:pt>
                <c:pt idx="24" formatCode="#,##0.0_ ;[Red]\-#,##0.0\ ">
                  <c:v>98.830399999999997</c:v>
                </c:pt>
                <c:pt idx="25" formatCode="#,##0.0_ ;[Red]\-#,##0.0\ ">
                  <c:v>98.798299999999998</c:v>
                </c:pt>
                <c:pt idx="26" formatCode="#,##0.0_ ;[Red]\-#,##0.0\ ">
                  <c:v>98.985399999999998</c:v>
                </c:pt>
                <c:pt idx="27" formatCode="#,##0.0_ ;[Red]\-#,##0.0\ ">
                  <c:v>100.027</c:v>
                </c:pt>
                <c:pt idx="28" formatCode="#,##0.0_ ;[Red]\-#,##0.0\ ">
                  <c:v>100.94540000000001</c:v>
                </c:pt>
                <c:pt idx="29" formatCode="#,##0.0_ ;[Red]\-#,##0.0\ ">
                  <c:v>101.40349999999999</c:v>
                </c:pt>
                <c:pt idx="30" formatCode="#,##0.0_ ;[Red]\-#,##0.0\ ">
                  <c:v>101.86199999999999</c:v>
                </c:pt>
                <c:pt idx="31" formatCode="#,##0.0_ ;[Red]\-#,##0.0\ ">
                  <c:v>102.02979999999999</c:v>
                </c:pt>
                <c:pt idx="32" formatCode="#,##0.0_ ;[Red]\-#,##0.0\ ">
                  <c:v>102.17489999999999</c:v>
                </c:pt>
                <c:pt idx="33" formatCode="#,##0.0_ ;[Red]\-#,##0.0\ ">
                  <c:v>102.54949999999999</c:v>
                </c:pt>
                <c:pt idx="34" formatCode="#,##0.0_ ;[Red]\-#,##0.0\ ">
                  <c:v>102.96250000000001</c:v>
                </c:pt>
                <c:pt idx="35" formatCode="#,##0.0_ ;[Red]\-#,##0.0\ ">
                  <c:v>103.2573</c:v>
                </c:pt>
                <c:pt idx="36" formatCode="#,##0.0_ ;[Red]\-#,##0.0\ ">
                  <c:v>103.5485</c:v>
                </c:pt>
                <c:pt idx="37" formatCode="#,##0.0_ ;[Red]\-#,##0.0\ ">
                  <c:v>103.4379</c:v>
                </c:pt>
                <c:pt idx="38" formatCode="#,##0.0_ ;[Red]\-#,##0.0\ ">
                  <c:v>103.6315</c:v>
                </c:pt>
                <c:pt idx="39" formatCode="#,##0.0_ ;[Red]\-#,##0.0\ ">
                  <c:v>104.3526</c:v>
                </c:pt>
                <c:pt idx="40" formatCode="#,##0.0_ ;[Red]\-#,##0.0\ ">
                  <c:v>105.5817</c:v>
                </c:pt>
                <c:pt idx="41" formatCode="#,##0.0_ ;[Red]\-#,##0.0\ ">
                  <c:v>105.8874</c:v>
                </c:pt>
                <c:pt idx="42" formatCode="#,##0.0_ ;[Red]\-#,##0.0\ ">
                  <c:v>105.9207</c:v>
                </c:pt>
                <c:pt idx="43" formatCode="#,##0.0_ ;[Red]\-#,##0.0\ ">
                  <c:v>106.27800000000001</c:v>
                </c:pt>
                <c:pt idx="44" formatCode="#,##0.0_ ;[Red]\-#,##0.0\ ">
                  <c:v>106.41840000000001</c:v>
                </c:pt>
                <c:pt idx="45" formatCode="#,##0.0_ ;[Red]\-#,##0.0\ ">
                  <c:v>106.8445</c:v>
                </c:pt>
                <c:pt idx="46" formatCode="#,##0.0_ ;[Red]\-#,##0.0\ ">
                  <c:v>107.246</c:v>
                </c:pt>
                <c:pt idx="47" formatCode="#,##0.0_ ;[Red]\-#,##0.0\ ">
                  <c:v>107.5055</c:v>
                </c:pt>
                <c:pt idx="48" formatCode="#,##0.0_ ;[Red]\-#,##0.0\ ">
                  <c:v>107.8068</c:v>
                </c:pt>
                <c:pt idx="49" formatCode="#,##0.0_ ;[Red]\-#,##0.0\ ">
                  <c:v>107.6133</c:v>
                </c:pt>
              </c:numCache>
            </c:numRef>
          </c:val>
          <c:extLst>
            <c:ext xmlns:c16="http://schemas.microsoft.com/office/drawing/2014/chart" uri="{C3380CC4-5D6E-409C-BE32-E72D297353CC}">
              <c16:uniqueId val="{00000000-D5C4-44B9-A703-9B535032CED8}"/>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障害福祉サービスの利用状況等の概況'!$A$10:$A$13,'１　障害福祉サービスの利用状況等の概況'!$A$14:$A$59)</c:f>
              <c:strCache>
                <c:ptCount val="50"/>
                <c:pt idx="0">
                  <c:v>平成２９年度（平均）</c:v>
                </c:pt>
                <c:pt idx="1">
                  <c:v>平成３０年度（平均）</c:v>
                </c:pt>
                <c:pt idx="2">
                  <c:v>令和元年度（平均）</c:v>
                </c:pt>
                <c:pt idx="3">
                  <c:v>令和２年度（平均）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('１　障害福祉サービスの利用状況等の概況'!$C$10:$C$13,'１　障害福祉サービスの利用状況等の概況'!$C$14:$C$59)</c:f>
              <c:numCache>
                <c:formatCode>#,##0.0_ ;[Red]\-#,##0.0\ </c:formatCode>
                <c:ptCount val="50"/>
                <c:pt idx="0">
                  <c:v>1667.9916666666668</c:v>
                </c:pt>
                <c:pt idx="1">
                  <c:v>1758.37480428</c:v>
                </c:pt>
                <c:pt idx="2">
                  <c:v>1864.70884739083</c:v>
                </c:pt>
                <c:pt idx="3">
                  <c:v>1976.5812340249997</c:v>
                </c:pt>
                <c:pt idx="4">
                  <c:v>2077.9918776099998</c:v>
                </c:pt>
                <c:pt idx="5">
                  <c:v>2033.0870980699999</c:v>
                </c:pt>
                <c:pt idx="6" formatCode="#,##0.0_ ">
                  <c:v>2133.08636828</c:v>
                </c:pt>
                <c:pt idx="7" formatCode="#,##0.0_ ">
                  <c:v>2133.3448265299999</c:v>
                </c:pt>
                <c:pt idx="8" formatCode="#,##0.0_ ">
                  <c:v>2081.4475182599999</c:v>
                </c:pt>
                <c:pt idx="9" formatCode="#,##0.0_ ">
                  <c:v>2089.53625672</c:v>
                </c:pt>
                <c:pt idx="10" formatCode="#,##0.0_ ">
                  <c:v>2170.2033010999999</c:v>
                </c:pt>
                <c:pt idx="11" formatCode="#,##0.0_ ">
                  <c:v>2125.0357966800002</c:v>
                </c:pt>
                <c:pt idx="12" formatCode="#,##0.0_ ">
                  <c:v>2162.3580645000002</c:v>
                </c:pt>
                <c:pt idx="13" formatCode="#,##0.0_ ">
                  <c:v>2062.20468286</c:v>
                </c:pt>
                <c:pt idx="14" formatCode="#,##0.0_ ">
                  <c:v>1901.6310258599999</c:v>
                </c:pt>
                <c:pt idx="15" formatCode="#,##0.0_ ">
                  <c:v>2208.0122836199998</c:v>
                </c:pt>
                <c:pt idx="16" formatCode="#,##0.0_ ">
                  <c:v>2151.28774299</c:v>
                </c:pt>
                <c:pt idx="17" formatCode="#,##0.0_ ">
                  <c:v>2182.8398942499998</c:v>
                </c:pt>
                <c:pt idx="18" formatCode="#,##0.0_ ">
                  <c:v>2249.27672914</c:v>
                </c:pt>
                <c:pt idx="19" formatCode="#,##0.0_ ">
                  <c:v>2216.2998015100002</c:v>
                </c:pt>
                <c:pt idx="20" formatCode="#,##0.0_ ">
                  <c:v>2197.0090253200001</c:v>
                </c:pt>
                <c:pt idx="21" formatCode="#,##0.0_ ">
                  <c:v>2192.7710308599999</c:v>
                </c:pt>
                <c:pt idx="22" formatCode="#,##0.0_ ">
                  <c:v>2287.8867840200001</c:v>
                </c:pt>
                <c:pt idx="23" formatCode="#,##0.0_ ">
                  <c:v>2240.1078139299998</c:v>
                </c:pt>
                <c:pt idx="24" formatCode="#,##0.0_ ">
                  <c:v>2256.2987616700002</c:v>
                </c:pt>
                <c:pt idx="25" formatCode="#,##0.0_ ">
                  <c:v>2200.5381615800002</c:v>
                </c:pt>
                <c:pt idx="26" formatCode="#,##0.0_ ">
                  <c:v>2116.6132680599999</c:v>
                </c:pt>
                <c:pt idx="27" formatCode="#,##0.0_ ">
                  <c:v>2411.6587032000002</c:v>
                </c:pt>
                <c:pt idx="28" formatCode="#,##0.0_ ">
                  <c:v>2316.3603595599998</c:v>
                </c:pt>
                <c:pt idx="29" formatCode="#,##0.0_ ">
                  <c:v>2400.2416865800001</c:v>
                </c:pt>
                <c:pt idx="30" formatCode="#,##0.0_ ">
                  <c:v>2411.9807613500002</c:v>
                </c:pt>
                <c:pt idx="31" formatCode="#,##0.0_ ">
                  <c:v>2402.73139283</c:v>
                </c:pt>
                <c:pt idx="32" formatCode="#,##0.0_ ">
                  <c:v>2395.7768692099999</c:v>
                </c:pt>
                <c:pt idx="33" formatCode="#,##0.0_ ">
                  <c:v>2365.04607575</c:v>
                </c:pt>
                <c:pt idx="34" formatCode="#,##0.0_ ">
                  <c:v>2478.91992708</c:v>
                </c:pt>
                <c:pt idx="35" formatCode="#,##0.0_ ">
                  <c:v>2406.2746354999999</c:v>
                </c:pt>
                <c:pt idx="36" formatCode="#,##0.0_ ">
                  <c:v>2435.4953304000001</c:v>
                </c:pt>
                <c:pt idx="37" formatCode="#,##0.0_ ">
                  <c:v>2367.5251634699998</c:v>
                </c:pt>
                <c:pt idx="38" formatCode="#,##0.0_ ">
                  <c:v>2316.5682792299999</c:v>
                </c:pt>
                <c:pt idx="39" formatCode="#,##0.0_ ">
                  <c:v>2473.7921669100001</c:v>
                </c:pt>
                <c:pt idx="40" formatCode="#,##0.0_ ">
                  <c:v>2585.8248666499999</c:v>
                </c:pt>
                <c:pt idx="41" formatCode="#,##0.0_ ">
                  <c:v>2660.5024025500002</c:v>
                </c:pt>
                <c:pt idx="42" formatCode="#,##0.0_ ">
                  <c:v>2593.4060093200001</c:v>
                </c:pt>
                <c:pt idx="43" formatCode="#,##0.0_ ">
                  <c:v>2762.3351766599999</c:v>
                </c:pt>
                <c:pt idx="44" formatCode="#,##0.0_ ">
                  <c:v>2625.6815428899999</c:v>
                </c:pt>
                <c:pt idx="45" formatCode="#,##0.0_ ">
                  <c:v>2630.4586710499998</c:v>
                </c:pt>
                <c:pt idx="46" formatCode="#,##0.0_ ">
                  <c:v>2815.60559349</c:v>
                </c:pt>
                <c:pt idx="47" formatCode="#,##0.0_ ">
                  <c:v>2684.2408623800002</c:v>
                </c:pt>
                <c:pt idx="48" formatCode="#,##0.0_ ">
                  <c:v>2716.1163177899998</c:v>
                </c:pt>
                <c:pt idx="49" formatCode="#,##0.0_ ">
                  <c:v>2658.3081028400002</c:v>
                </c:pt>
              </c:numCache>
            </c:numRef>
          </c:val>
          <c:extLst>
            <c:ext xmlns:c16="http://schemas.microsoft.com/office/drawing/2014/chart" uri="{C3380CC4-5D6E-409C-BE32-E72D297353CC}">
              <c16:uniqueId val="{00000000-270A-4C2C-BEE0-E697453B4A2E}"/>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障害福祉サービスの利用状況等の概況'!$A$10:$A$13,'１　障害福祉サービスの利用状況等の概況'!$A$14:$A$59)</c:f>
              <c:strCache>
                <c:ptCount val="50"/>
                <c:pt idx="0">
                  <c:v>平成２９年度（平均）</c:v>
                </c:pt>
                <c:pt idx="1">
                  <c:v>平成３０年度（平均）</c:v>
                </c:pt>
                <c:pt idx="2">
                  <c:v>令和元年度（平均）</c:v>
                </c:pt>
                <c:pt idx="3">
                  <c:v>令和２年度（平均）</c:v>
                </c:pt>
                <c:pt idx="4">
                  <c:v>令和３年４月</c:v>
                </c:pt>
                <c:pt idx="5">
                  <c:v>令和３年５月</c:v>
                </c:pt>
                <c:pt idx="6">
                  <c:v>令和３年６月</c:v>
                </c:pt>
                <c:pt idx="7">
                  <c:v>令和３年７月</c:v>
                </c:pt>
                <c:pt idx="8">
                  <c:v>令和３年８月</c:v>
                </c:pt>
                <c:pt idx="9">
                  <c:v>令和３年９月</c:v>
                </c:pt>
                <c:pt idx="10">
                  <c:v>令和３年１０月</c:v>
                </c:pt>
                <c:pt idx="11">
                  <c:v>令和３年１１月</c:v>
                </c:pt>
                <c:pt idx="12">
                  <c:v>令和３年１２月</c:v>
                </c:pt>
                <c:pt idx="13">
                  <c:v>令和４年１月</c:v>
                </c:pt>
                <c:pt idx="14">
                  <c:v>令和４年２月</c:v>
                </c:pt>
                <c:pt idx="15">
                  <c:v>令和４年３月</c:v>
                </c:pt>
                <c:pt idx="16">
                  <c:v>令和４年４月</c:v>
                </c:pt>
                <c:pt idx="17">
                  <c:v>令和４年５月</c:v>
                </c:pt>
                <c:pt idx="18">
                  <c:v>令和４年６月</c:v>
                </c:pt>
                <c:pt idx="19">
                  <c:v>令和４年７月</c:v>
                </c:pt>
                <c:pt idx="20">
                  <c:v>令和４年８月</c:v>
                </c:pt>
                <c:pt idx="21">
                  <c:v>令和４年９月</c:v>
                </c:pt>
                <c:pt idx="22">
                  <c:v>令和４年１０月</c:v>
                </c:pt>
                <c:pt idx="23">
                  <c:v>令和４年１１月</c:v>
                </c:pt>
                <c:pt idx="24">
                  <c:v>令和４年１２月</c:v>
                </c:pt>
                <c:pt idx="25">
                  <c:v>令和５年１月</c:v>
                </c:pt>
                <c:pt idx="26">
                  <c:v>令和５年２月</c:v>
                </c:pt>
                <c:pt idx="27">
                  <c:v>令和５年３月</c:v>
                </c:pt>
                <c:pt idx="28">
                  <c:v>令和５年４月</c:v>
                </c:pt>
                <c:pt idx="29">
                  <c:v>令和５年５月</c:v>
                </c:pt>
                <c:pt idx="30">
                  <c:v>令和５年６月</c:v>
                </c:pt>
                <c:pt idx="31">
                  <c:v>令和５年７月</c:v>
                </c:pt>
                <c:pt idx="32">
                  <c:v>令和５年８月</c:v>
                </c:pt>
                <c:pt idx="33">
                  <c:v>令和５年９月</c:v>
                </c:pt>
                <c:pt idx="34">
                  <c:v>令和５年１０月</c:v>
                </c:pt>
                <c:pt idx="35">
                  <c:v>令和５年１１月</c:v>
                </c:pt>
                <c:pt idx="36">
                  <c:v>令和５年１２月</c:v>
                </c:pt>
                <c:pt idx="37">
                  <c:v>令和６年１月</c:v>
                </c:pt>
                <c:pt idx="38">
                  <c:v>令和６年２月</c:v>
                </c:pt>
                <c:pt idx="39">
                  <c:v>令和６年３月</c:v>
                </c:pt>
                <c:pt idx="40">
                  <c:v>令和６年４月</c:v>
                </c:pt>
                <c:pt idx="41">
                  <c:v>令和６年５月</c:v>
                </c:pt>
                <c:pt idx="42">
                  <c:v>令和６年６月</c:v>
                </c:pt>
                <c:pt idx="43">
                  <c:v>令和６年７月</c:v>
                </c:pt>
                <c:pt idx="44">
                  <c:v>令和６年８月</c:v>
                </c:pt>
                <c:pt idx="45">
                  <c:v>令和６年９月</c:v>
                </c:pt>
                <c:pt idx="46">
                  <c:v>令和６年１０月</c:v>
                </c:pt>
                <c:pt idx="47">
                  <c:v>令和６年１１月</c:v>
                </c:pt>
                <c:pt idx="48">
                  <c:v>令和６年１２月</c:v>
                </c:pt>
                <c:pt idx="49">
                  <c:v>令和７年１月</c:v>
                </c:pt>
              </c:strCache>
            </c:strRef>
          </c:cat>
          <c:val>
            <c:numRef>
              <c:f>('１　障害福祉サービスの利用状況等の概況'!$I$10:$I$13,'１　障害福祉サービスの利用状況等の概況'!$I$14:$I$59)</c:f>
              <c:numCache>
                <c:formatCode>0.0_);[Red]\(0.0\)</c:formatCode>
                <c:ptCount val="50"/>
                <c:pt idx="0">
                  <c:v>20.266666666666666</c:v>
                </c:pt>
                <c:pt idx="1">
                  <c:v>20.627764973141034</c:v>
                </c:pt>
                <c:pt idx="2">
                  <c:v>21.08529936583458</c:v>
                </c:pt>
                <c:pt idx="3">
                  <c:v>21.752608599273216</c:v>
                </c:pt>
                <c:pt idx="4">
                  <c:v>22.2578869878684</c:v>
                </c:pt>
                <c:pt idx="5">
                  <c:v>21.7615166053703</c:v>
                </c:pt>
                <c:pt idx="6">
                  <c:v>22.668341147164998</c:v>
                </c:pt>
                <c:pt idx="7">
                  <c:v>22.611183641709399</c:v>
                </c:pt>
                <c:pt idx="8">
                  <c:v>22.1029442125249</c:v>
                </c:pt>
                <c:pt idx="9">
                  <c:v>22.158766815979899</c:v>
                </c:pt>
                <c:pt idx="10">
                  <c:v>22.8471071755304</c:v>
                </c:pt>
                <c:pt idx="11">
                  <c:v>22.292323457528301</c:v>
                </c:pt>
                <c:pt idx="12">
                  <c:v>22.6113814552542</c:v>
                </c:pt>
                <c:pt idx="13">
                  <c:v>21.669757956015399</c:v>
                </c:pt>
                <c:pt idx="14">
                  <c:v>20.129597794206401</c:v>
                </c:pt>
                <c:pt idx="15">
                  <c:v>23.067118711633402</c:v>
                </c:pt>
                <c:pt idx="16">
                  <c:v>22.249698443556799</c:v>
                </c:pt>
                <c:pt idx="17">
                  <c:v>22.4715573864578</c:v>
                </c:pt>
                <c:pt idx="18">
                  <c:v>23.013046240812301</c:v>
                </c:pt>
                <c:pt idx="19">
                  <c:v>22.672563888493901</c:v>
                </c:pt>
                <c:pt idx="20">
                  <c:v>22.504596935003299</c:v>
                </c:pt>
                <c:pt idx="21">
                  <c:v>22.3415427041082</c:v>
                </c:pt>
                <c:pt idx="22">
                  <c:v>23.224117572025701</c:v>
                </c:pt>
                <c:pt idx="23">
                  <c:v>22.722487728215601</c:v>
                </c:pt>
                <c:pt idx="24">
                  <c:v>22.830007383052202</c:v>
                </c:pt>
                <c:pt idx="25">
                  <c:v>22.273036697797401</c:v>
                </c:pt>
                <c:pt idx="26">
                  <c:v>21.383085465735402</c:v>
                </c:pt>
                <c:pt idx="27">
                  <c:v>24.110077311125998</c:v>
                </c:pt>
                <c:pt idx="28">
                  <c:v>22.946665816966402</c:v>
                </c:pt>
                <c:pt idx="29">
                  <c:v>23.670205531170001</c:v>
                </c:pt>
                <c:pt idx="30">
                  <c:v>23.678906376764601</c:v>
                </c:pt>
                <c:pt idx="31">
                  <c:v>23.549310033245199</c:v>
                </c:pt>
                <c:pt idx="32">
                  <c:v>23.447802436899863</c:v>
                </c:pt>
                <c:pt idx="33">
                  <c:v>23.062482759545393</c:v>
                </c:pt>
                <c:pt idx="34">
                  <c:v>24.075949273570473</c:v>
                </c:pt>
                <c:pt idx="35">
                  <c:v>23.303675725590345</c:v>
                </c:pt>
                <c:pt idx="36">
                  <c:v>23.520334243373878</c:v>
                </c:pt>
                <c:pt idx="37">
                  <c:v>22.88837228395008</c:v>
                </c:pt>
                <c:pt idx="38">
                  <c:v>22.353900881778223</c:v>
                </c:pt>
                <c:pt idx="39">
                  <c:v>23.706090379252601</c:v>
                </c:pt>
                <c:pt idx="40">
                  <c:v>24.491222121352468</c:v>
                </c:pt>
                <c:pt idx="41">
                  <c:v>25.125769473516208</c:v>
                </c:pt>
                <c:pt idx="42">
                  <c:v>24.484411539198668</c:v>
                </c:pt>
                <c:pt idx="43">
                  <c:v>25.991599170665609</c:v>
                </c:pt>
                <c:pt idx="44">
                  <c:v>24.673191317384962</c:v>
                </c:pt>
                <c:pt idx="45">
                  <c:v>24.619504710584099</c:v>
                </c:pt>
                <c:pt idx="46">
                  <c:v>26.253711965854201</c:v>
                </c:pt>
                <c:pt idx="47">
                  <c:v>24.968404987465799</c:v>
                </c:pt>
                <c:pt idx="48">
                  <c:v>25.194294959037833</c:v>
                </c:pt>
                <c:pt idx="49">
                  <c:v>24.702412274690957</c:v>
                </c:pt>
              </c:numCache>
            </c:numRef>
          </c:val>
          <c:extLst>
            <c:ext xmlns:c16="http://schemas.microsoft.com/office/drawing/2014/chart" uri="{C3380CC4-5D6E-409C-BE32-E72D297353CC}">
              <c16:uniqueId val="{00000000-A1D7-455B-B1B1-55A9DA99BA4B}"/>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利用者の主たる障害種別内訳（令和７年１月）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38-4BDF-91E0-38E27316EC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38-4BDF-91E0-38E27316EC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38-4BDF-91E0-38E27316EC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38-4BDF-91E0-38E27316EC9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38-4BDF-91E0-38E27316EC96}"/>
              </c:ext>
            </c:extLst>
          </c:dPt>
          <c:dLbls>
            <c:dLbl>
              <c:idx val="0"/>
              <c:layout>
                <c:manualLayout>
                  <c:x val="-0.15825216366234693"/>
                  <c:y val="0.1660626116764476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8-4BDF-91E0-38E27316EC96}"/>
                </c:ext>
              </c:extLst>
            </c:dLbl>
            <c:dLbl>
              <c:idx val="1"/>
              <c:layout>
                <c:manualLayout>
                  <c:x val="-0.10654773352966641"/>
                  <c:y val="-0.2950107589839289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38-4BDF-91E0-38E27316EC96}"/>
                </c:ext>
              </c:extLst>
            </c:dLbl>
            <c:dLbl>
              <c:idx val="2"/>
              <c:layout>
                <c:manualLayout>
                  <c:x val="0.16801853560698338"/>
                  <c:y val="9.06802115299423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38-4BDF-91E0-38E27316EC96}"/>
                </c:ext>
              </c:extLst>
            </c:dLbl>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cat>
          <c:val>
            <c:numRef>
              <c:f>'１－１　主たる障害種別毎の利用者数（実数）の推移'!$D$64:$H$64</c:f>
              <c:numCache>
                <c:formatCode>0.0%</c:formatCode>
                <c:ptCount val="5"/>
                <c:pt idx="0">
                  <c:v>0.21608667330153428</c:v>
                </c:pt>
                <c:pt idx="1">
                  <c:v>0.42811343950980035</c:v>
                </c:pt>
                <c:pt idx="2">
                  <c:v>0.33342161238434281</c:v>
                </c:pt>
                <c:pt idx="3">
                  <c:v>1.756753115088934E-2</c:v>
                </c:pt>
                <c:pt idx="4">
                  <c:v>4.8107436534331723E-3</c:v>
                </c:pt>
              </c:numCache>
            </c:numRef>
          </c:val>
          <c:extLst>
            <c:ext xmlns:c16="http://schemas.microsoft.com/office/drawing/2014/chart" uri="{C3380CC4-5D6E-409C-BE32-E72D297353CC}">
              <c16:uniqueId val="{0000000A-0C38-4BDF-91E0-38E27316EC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s>
</file>

<file path=xl/drawings/_rels/drawing3.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 Id="rId3" Target="../charts/chart8.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7.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 Id="rId3" Target="../charts/chart13.xml" Type="http://schemas.openxmlformats.org/officeDocument/2006/relationships/chart"/></Relationships>
</file>

<file path=xl/drawings/_rels/drawing9.xml.rels><?xml version="1.0" encoding="UTF-8" standalone="yes"?><Relationships xmlns="http://schemas.openxmlformats.org/package/2006/relationships"><Relationship Id="rId1" Target="../charts/chart1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xdr:col>
      <xdr:colOff>1059006</xdr:colOff>
      <xdr:row>210</xdr:row>
      <xdr:rowOff>19039</xdr:rowOff>
    </xdr:from>
    <xdr:to>
      <xdr:col>12</xdr:col>
      <xdr:colOff>650698</xdr:colOff>
      <xdr:row>213</xdr:row>
      <xdr:rowOff>19049</xdr:rowOff>
    </xdr:to>
    <xdr:grpSp>
      <xdr:nvGrpSpPr>
        <xdr:cNvPr id="7" name="グループ化 27">
          <a:extLst>
            <a:ext uri="{FF2B5EF4-FFF2-40B4-BE49-F238E27FC236}">
              <a16:creationId xmlns:a16="http://schemas.microsoft.com/office/drawing/2014/main" id="{00000000-0008-0000-0000-000007000000}"/>
            </a:ext>
          </a:extLst>
        </xdr:cNvPr>
        <xdr:cNvGrpSpPr>
          <a:grpSpLocks/>
        </xdr:cNvGrpSpPr>
      </xdr:nvGrpSpPr>
      <xdr:grpSpPr bwMode="auto">
        <a:xfrm>
          <a:off x="8572326" y="87298519"/>
          <a:ext cx="10213972" cy="1737370"/>
          <a:chOff x="3643480" y="3318823"/>
          <a:chExt cx="4088394" cy="810799"/>
        </a:xfrm>
        <a:solidFill>
          <a:srgbClr val="FFFF00"/>
        </a:solidFill>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114300</xdr:colOff>
      <xdr:row>43</xdr:row>
      <xdr:rowOff>114300</xdr:rowOff>
    </xdr:from>
    <xdr:to>
      <xdr:col>22</xdr:col>
      <xdr:colOff>1219200</xdr:colOff>
      <xdr:row>83</xdr:row>
      <xdr:rowOff>200025</xdr:rowOff>
    </xdr:to>
    <xdr:graphicFrame macro="">
      <xdr:nvGraphicFramePr>
        <xdr:cNvPr id="14" name="グラフ 5">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1104900</xdr:colOff>
      <xdr:row>40</xdr:row>
      <xdr:rowOff>190500</xdr:rowOff>
    </xdr:from>
    <xdr:to>
      <xdr:col>23</xdr:col>
      <xdr:colOff>243840</xdr:colOff>
      <xdr:row>42</xdr:row>
      <xdr:rowOff>342899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700200" y="23393400"/>
          <a:ext cx="2205990" cy="857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1085850</xdr:colOff>
      <xdr:row>123</xdr:row>
      <xdr:rowOff>91440</xdr:rowOff>
    </xdr:from>
    <xdr:to>
      <xdr:col>22</xdr:col>
      <xdr:colOff>1333500</xdr:colOff>
      <xdr:row>126</xdr:row>
      <xdr:rowOff>15240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9681150" y="46535340"/>
          <a:ext cx="19621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85</xdr:row>
      <xdr:rowOff>179070</xdr:rowOff>
    </xdr:from>
    <xdr:to>
      <xdr:col>22</xdr:col>
      <xdr:colOff>1314450</xdr:colOff>
      <xdr:row>120</xdr:row>
      <xdr:rowOff>190500</xdr:rowOff>
    </xdr:to>
    <xdr:graphicFrame macro="">
      <xdr:nvGraphicFramePr>
        <xdr:cNvPr id="18" name="グラフ 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84</xdr:row>
      <xdr:rowOff>114300</xdr:rowOff>
    </xdr:from>
    <xdr:to>
      <xdr:col>23</xdr:col>
      <xdr:colOff>502920</xdr:colOff>
      <xdr:row>87</xdr:row>
      <xdr:rowOff>228600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700200" y="36233100"/>
          <a:ext cx="246507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125</xdr:row>
      <xdr:rowOff>137160</xdr:rowOff>
    </xdr:from>
    <xdr:to>
      <xdr:col>22</xdr:col>
      <xdr:colOff>1314450</xdr:colOff>
      <xdr:row>152</xdr:row>
      <xdr:rowOff>320040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429260</xdr:colOff>
      <xdr:row>130</xdr:row>
      <xdr:rowOff>190500</xdr:rowOff>
    </xdr:from>
    <xdr:to>
      <xdr:col>2</xdr:col>
      <xdr:colOff>457200</xdr:colOff>
      <xdr:row>150</xdr:row>
      <xdr:rowOff>332105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4486910" y="48406050"/>
          <a:ext cx="27940" cy="58566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561340</xdr:colOff>
      <xdr:row>90</xdr:row>
      <xdr:rowOff>209550</xdr:rowOff>
    </xdr:from>
    <xdr:to>
      <xdr:col>2</xdr:col>
      <xdr:colOff>571500</xdr:colOff>
      <xdr:row>111</xdr:row>
      <xdr:rowOff>60325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4618990" y="38557200"/>
          <a:ext cx="10160" cy="545147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186</xdr:row>
      <xdr:rowOff>9524</xdr:rowOff>
    </xdr:from>
    <xdr:to>
      <xdr:col>5</xdr:col>
      <xdr:colOff>2019300</xdr:colOff>
      <xdr:row>200</xdr:row>
      <xdr:rowOff>19050</xdr:rowOff>
    </xdr:to>
    <xdr:graphicFrame macro="">
      <xdr:nvGraphicFramePr>
        <xdr:cNvPr id="2" name="グラフ 1">
          <a:extLst>
            <a:ext uri="{FF2B5EF4-FFF2-40B4-BE49-F238E27FC236}">
              <a16:creationId xmlns:a16="http://schemas.microsoft.com/office/drawing/2014/main" id="{6863E0E9-65F7-65E6-11EA-130FB6126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1847850</xdr:colOff>
      <xdr:row>212</xdr:row>
      <xdr:rowOff>438150</xdr:rowOff>
    </xdr:from>
    <xdr:to>
      <xdr:col>8</xdr:col>
      <xdr:colOff>476250</xdr:colOff>
      <xdr:row>241</xdr:row>
      <xdr:rowOff>57150</xdr:rowOff>
    </xdr:to>
    <xdr:graphicFrame macro="">
      <xdr:nvGraphicFramePr>
        <xdr:cNvPr id="28" name="グラフ 27">
          <a:extLst>
            <a:ext uri="{FF2B5EF4-FFF2-40B4-BE49-F238E27FC236}">
              <a16:creationId xmlns:a16="http://schemas.microsoft.com/office/drawing/2014/main" id="{122A4DA4-E5D1-4125-80CF-435A2A691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0.11039</cdr:x>
      <cdr:y>0.16189</cdr:y>
    </cdr:from>
    <cdr:to>
      <cdr:x>0.11135</cdr:x>
      <cdr:y>0.7976</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571772" y="1886177"/>
          <a:ext cx="39758" cy="740664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9</xdr:row>
      <xdr:rowOff>114300</xdr:rowOff>
    </xdr:from>
    <xdr:to>
      <xdr:col>22</xdr:col>
      <xdr:colOff>1219200</xdr:colOff>
      <xdr:row>49</xdr:row>
      <xdr:rowOff>200025</xdr:rowOff>
    </xdr:to>
    <xdr:graphicFrame macro="">
      <xdr:nvGraphicFramePr>
        <xdr:cNvPr id="6" name="グラフ 5">
          <a:extLst>
            <a:ext uri="{FF2B5EF4-FFF2-40B4-BE49-F238E27FC236}">
              <a16:creationId xmlns:a16="http://schemas.microsoft.com/office/drawing/2014/main" id="{12A42F2A-D6DB-4C5A-9AB6-988C3D301D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2597</xdr:colOff>
      <xdr:row>8</xdr:row>
      <xdr:rowOff>190500</xdr:rowOff>
    </xdr:from>
    <xdr:to>
      <xdr:col>23</xdr:col>
      <xdr:colOff>243840</xdr:colOff>
      <xdr:row>9</xdr:row>
      <xdr:rowOff>121227</xdr:rowOff>
    </xdr:to>
    <xdr:sp macro="" textlink="">
      <xdr:nvSpPr>
        <xdr:cNvPr id="7" name="テキスト ボックス 6">
          <a:extLst>
            <a:ext uri="{FF2B5EF4-FFF2-40B4-BE49-F238E27FC236}">
              <a16:creationId xmlns:a16="http://schemas.microsoft.com/office/drawing/2014/main" id="{BC01B258-DA58-4E45-8C8B-EAE29C559382}"/>
            </a:ext>
          </a:extLst>
        </xdr:cNvPr>
        <xdr:cNvSpPr txBox="1"/>
      </xdr:nvSpPr>
      <xdr:spPr>
        <a:xfrm>
          <a:off x="40250052" y="3463636"/>
          <a:ext cx="159206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839755</xdr:colOff>
      <xdr:row>90</xdr:row>
      <xdr:rowOff>60960</xdr:rowOff>
    </xdr:from>
    <xdr:to>
      <xdr:col>22</xdr:col>
      <xdr:colOff>1226820</xdr:colOff>
      <xdr:row>92</xdr:row>
      <xdr:rowOff>182880</xdr:rowOff>
    </xdr:to>
    <xdr:sp macro="" textlink="">
      <xdr:nvSpPr>
        <xdr:cNvPr id="8" name="テキスト ボックス 7">
          <a:extLst>
            <a:ext uri="{FF2B5EF4-FFF2-40B4-BE49-F238E27FC236}">
              <a16:creationId xmlns:a16="http://schemas.microsoft.com/office/drawing/2014/main" id="{4939B1A4-F178-43C1-92BF-C5D3742D8F3F}"/>
            </a:ext>
          </a:extLst>
        </xdr:cNvPr>
        <xdr:cNvSpPr txBox="1"/>
      </xdr:nvSpPr>
      <xdr:spPr>
        <a:xfrm>
          <a:off x="36135595" y="25664160"/>
          <a:ext cx="1362425" cy="6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51</xdr:row>
      <xdr:rowOff>179070</xdr:rowOff>
    </xdr:from>
    <xdr:to>
      <xdr:col>22</xdr:col>
      <xdr:colOff>1314450</xdr:colOff>
      <xdr:row>87</xdr:row>
      <xdr:rowOff>0</xdr:rowOff>
    </xdr:to>
    <xdr:graphicFrame macro="">
      <xdr:nvGraphicFramePr>
        <xdr:cNvPr id="9" name="グラフ 7">
          <a:extLst>
            <a:ext uri="{FF2B5EF4-FFF2-40B4-BE49-F238E27FC236}">
              <a16:creationId xmlns:a16="http://schemas.microsoft.com/office/drawing/2014/main" id="{23C5E25B-5717-4958-AF9E-9ED40DEA2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50</xdr:row>
      <xdr:rowOff>114300</xdr:rowOff>
    </xdr:from>
    <xdr:to>
      <xdr:col>23</xdr:col>
      <xdr:colOff>502920</xdr:colOff>
      <xdr:row>53</xdr:row>
      <xdr:rowOff>228600</xdr:rowOff>
    </xdr:to>
    <xdr:sp macro="" textlink="">
      <xdr:nvSpPr>
        <xdr:cNvPr id="10" name="テキスト ボックス 9">
          <a:extLst>
            <a:ext uri="{FF2B5EF4-FFF2-40B4-BE49-F238E27FC236}">
              <a16:creationId xmlns:a16="http://schemas.microsoft.com/office/drawing/2014/main" id="{82525A11-859B-433B-BDF4-6BBFE60F8158}"/>
            </a:ext>
          </a:extLst>
        </xdr:cNvPr>
        <xdr:cNvSpPr txBox="1"/>
      </xdr:nvSpPr>
      <xdr:spPr>
        <a:xfrm>
          <a:off x="39604950" y="35509200"/>
          <a:ext cx="246507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91</xdr:row>
      <xdr:rowOff>229533</xdr:rowOff>
    </xdr:from>
    <xdr:to>
      <xdr:col>22</xdr:col>
      <xdr:colOff>1223010</xdr:colOff>
      <xdr:row>118</xdr:row>
      <xdr:rowOff>412413</xdr:rowOff>
    </xdr:to>
    <xdr:graphicFrame macro="">
      <xdr:nvGraphicFramePr>
        <xdr:cNvPr id="11" name="グラフ 10">
          <a:extLst>
            <a:ext uri="{FF2B5EF4-FFF2-40B4-BE49-F238E27FC236}">
              <a16:creationId xmlns:a16="http://schemas.microsoft.com/office/drawing/2014/main" id="{C842A609-E823-4EA6-9392-07FC5DBE6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464</xdr:colOff>
      <xdr:row>96</xdr:row>
      <xdr:rowOff>162612</xdr:rowOff>
    </xdr:from>
    <xdr:to>
      <xdr:col>2</xdr:col>
      <xdr:colOff>28404</xdr:colOff>
      <xdr:row>116</xdr:row>
      <xdr:rowOff>304217</xdr:rowOff>
    </xdr:to>
    <xdr:cxnSp macro="">
      <xdr:nvCxnSpPr>
        <xdr:cNvPr id="12" name="直線コネクタ 11">
          <a:extLst>
            <a:ext uri="{FF2B5EF4-FFF2-40B4-BE49-F238E27FC236}">
              <a16:creationId xmlns:a16="http://schemas.microsoft.com/office/drawing/2014/main" id="{3FF6CCDC-D906-43B3-B194-D52B61422B18}"/>
            </a:ext>
          </a:extLst>
        </xdr:cNvPr>
        <xdr:cNvCxnSpPr/>
      </xdr:nvCxnSpPr>
      <xdr:spPr>
        <a:xfrm flipH="1">
          <a:off x="3673304" y="27274572"/>
          <a:ext cx="27940" cy="57804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121012</xdr:colOff>
      <xdr:row>56</xdr:row>
      <xdr:rowOff>197260</xdr:rowOff>
    </xdr:from>
    <xdr:to>
      <xdr:col>2</xdr:col>
      <xdr:colOff>131172</xdr:colOff>
      <xdr:row>77</xdr:row>
      <xdr:rowOff>48035</xdr:rowOff>
    </xdr:to>
    <xdr:cxnSp macro="">
      <xdr:nvCxnSpPr>
        <xdr:cNvPr id="13" name="直線コネクタ 12">
          <a:extLst>
            <a:ext uri="{FF2B5EF4-FFF2-40B4-BE49-F238E27FC236}">
              <a16:creationId xmlns:a16="http://schemas.microsoft.com/office/drawing/2014/main" id="{AD6D2449-D4F6-4480-9360-AF0B312CFD1B}"/>
            </a:ext>
          </a:extLst>
        </xdr:cNvPr>
        <xdr:cNvCxnSpPr/>
      </xdr:nvCxnSpPr>
      <xdr:spPr>
        <a:xfrm flipH="1">
          <a:off x="3771086" y="17685630"/>
          <a:ext cx="10160" cy="5316479"/>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0.10127</cdr:x>
      <cdr:y>0.16103</cdr:y>
    </cdr:from>
    <cdr:to>
      <cdr:x>0.10223</cdr:x>
      <cdr:y>0.79674</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3778076" y="1861889"/>
          <a:ext cx="35816" cy="7350319"/>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2</xdr:col>
      <xdr:colOff>1212273</xdr:colOff>
      <xdr:row>77</xdr:row>
      <xdr:rowOff>19039</xdr:rowOff>
    </xdr:from>
    <xdr:to>
      <xdr:col>7</xdr:col>
      <xdr:colOff>1333500</xdr:colOff>
      <xdr:row>79</xdr:row>
      <xdr:rowOff>0</xdr:rowOff>
    </xdr:to>
    <xdr:grpSp>
      <xdr:nvGrpSpPr>
        <xdr:cNvPr id="2" name="グループ化 27">
          <a:extLst>
            <a:ext uri="{FF2B5EF4-FFF2-40B4-BE49-F238E27FC236}">
              <a16:creationId xmlns:a16="http://schemas.microsoft.com/office/drawing/2014/main" id="{A6EA2F5C-11B2-4329-8380-ED0C0D128B04}"/>
            </a:ext>
          </a:extLst>
        </xdr:cNvPr>
        <xdr:cNvGrpSpPr>
          <a:grpSpLocks/>
        </xdr:cNvGrpSpPr>
      </xdr:nvGrpSpPr>
      <xdr:grpSpPr bwMode="auto">
        <a:xfrm>
          <a:off x="5174673" y="43757839"/>
          <a:ext cx="9691947" cy="1139201"/>
          <a:chOff x="3643480" y="3318823"/>
          <a:chExt cx="4088394" cy="810799"/>
        </a:xfrm>
        <a:solidFill>
          <a:srgbClr val="FFFF00"/>
        </a:solidFill>
      </xdr:grpSpPr>
      <xdr:cxnSp macro="">
        <xdr:nvCxnSpPr>
          <xdr:cNvPr id="3" name="直線コネクタ 2">
            <a:extLst>
              <a:ext uri="{FF2B5EF4-FFF2-40B4-BE49-F238E27FC236}">
                <a16:creationId xmlns:a16="http://schemas.microsoft.com/office/drawing/2014/main" id="{7BE36387-4165-437C-9BA1-BF1FE6534F8E}"/>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B794262D-9DB9-4862-8540-5B4CEC232F59}"/>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8A561B98-93ED-4C13-9974-FC6C768E547B}"/>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1174433</xdr:colOff>
      <xdr:row>12</xdr:row>
      <xdr:rowOff>474345</xdr:rowOff>
    </xdr:from>
    <xdr:to>
      <xdr:col>15</xdr:col>
      <xdr:colOff>1825942</xdr:colOff>
      <xdr:row>25</xdr:row>
      <xdr:rowOff>582930</xdr:rowOff>
    </xdr:to>
    <xdr:graphicFrame macro="">
      <xdr:nvGraphicFramePr>
        <xdr:cNvPr id="6" name="グラフ 10">
          <a:extLst>
            <a:ext uri="{FF2B5EF4-FFF2-40B4-BE49-F238E27FC236}">
              <a16:creationId xmlns:a16="http://schemas.microsoft.com/office/drawing/2014/main" id="{B5411695-94F6-4176-8B4B-D2264954D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2076450</xdr:colOff>
      <xdr:row>71</xdr:row>
      <xdr:rowOff>0</xdr:rowOff>
    </xdr:from>
    <xdr:to>
      <xdr:col>18</xdr:col>
      <xdr:colOff>857250</xdr:colOff>
      <xdr:row>83</xdr:row>
      <xdr:rowOff>381000</xdr:rowOff>
    </xdr:to>
    <xdr:graphicFrame macro="">
      <xdr:nvGraphicFramePr>
        <xdr:cNvPr id="7" name="グラフ 12">
          <a:extLst>
            <a:ext uri="{FF2B5EF4-FFF2-40B4-BE49-F238E27FC236}">
              <a16:creationId xmlns:a16="http://schemas.microsoft.com/office/drawing/2014/main" id="{7EE314CF-1E61-4EF7-86AC-9D941E0F7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14</xdr:col>
      <xdr:colOff>285750</xdr:colOff>
      <xdr:row>59</xdr:row>
      <xdr:rowOff>0</xdr:rowOff>
    </xdr:from>
    <xdr:ext cx="571500" cy="321710"/>
    <xdr:sp macro="" textlink="">
      <xdr:nvSpPr>
        <xdr:cNvPr id="2" name="テキスト ボックス 1">
          <a:extLst>
            <a:ext uri="{FF2B5EF4-FFF2-40B4-BE49-F238E27FC236}">
              <a16:creationId xmlns:a16="http://schemas.microsoft.com/office/drawing/2014/main" id="{A36687C7-1973-419E-A858-D0A5A14BA67C}"/>
            </a:ext>
          </a:extLst>
        </xdr:cNvPr>
        <xdr:cNvSpPr txBox="1"/>
      </xdr:nvSpPr>
      <xdr:spPr>
        <a:xfrm>
          <a:off x="20360640" y="3046095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14</xdr:col>
      <xdr:colOff>285750</xdr:colOff>
      <xdr:row>59</xdr:row>
      <xdr:rowOff>0</xdr:rowOff>
    </xdr:from>
    <xdr:ext cx="571500" cy="321710"/>
    <xdr:sp macro="" textlink="">
      <xdr:nvSpPr>
        <xdr:cNvPr id="3" name="テキスト ボックス 2">
          <a:extLst>
            <a:ext uri="{FF2B5EF4-FFF2-40B4-BE49-F238E27FC236}">
              <a16:creationId xmlns:a16="http://schemas.microsoft.com/office/drawing/2014/main" id="{C798DA69-BAB3-4E55-BBD3-CD7868A3259C}"/>
            </a:ext>
          </a:extLst>
        </xdr:cNvPr>
        <xdr:cNvSpPr txBox="1"/>
      </xdr:nvSpPr>
      <xdr:spPr>
        <a:xfrm>
          <a:off x="20326350" y="5875020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49530</xdr:rowOff>
    </xdr:from>
    <xdr:to>
      <xdr:col>25</xdr:col>
      <xdr:colOff>5086350</xdr:colOff>
      <xdr:row>51</xdr:row>
      <xdr:rowOff>38100</xdr:rowOff>
    </xdr:to>
    <xdr:graphicFrame macro="">
      <xdr:nvGraphicFramePr>
        <xdr:cNvPr id="2" name="グラフ 5">
          <a:extLst>
            <a:ext uri="{FF2B5EF4-FFF2-40B4-BE49-F238E27FC236}">
              <a16:creationId xmlns:a16="http://schemas.microsoft.com/office/drawing/2014/main" id="{9A45CF17-1A22-4297-8E77-64E8BD9C9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56</xdr:row>
      <xdr:rowOff>49530</xdr:rowOff>
    </xdr:from>
    <xdr:to>
      <xdr:col>25</xdr:col>
      <xdr:colOff>5105400</xdr:colOff>
      <xdr:row>113</xdr:row>
      <xdr:rowOff>114300</xdr:rowOff>
    </xdr:to>
    <xdr:graphicFrame macro="">
      <xdr:nvGraphicFramePr>
        <xdr:cNvPr id="3" name="グラフ 2">
          <a:extLst>
            <a:ext uri="{FF2B5EF4-FFF2-40B4-BE49-F238E27FC236}">
              <a16:creationId xmlns:a16="http://schemas.microsoft.com/office/drawing/2014/main" id="{F0D7FF98-7126-4A11-BBDB-FB29ECC1D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582929</xdr:colOff>
      <xdr:row>54</xdr:row>
      <xdr:rowOff>0</xdr:rowOff>
    </xdr:from>
    <xdr:to>
      <xdr:col>27</xdr:col>
      <xdr:colOff>228599</xdr:colOff>
      <xdr:row>56</xdr:row>
      <xdr:rowOff>38100</xdr:rowOff>
    </xdr:to>
    <xdr:sp macro="" textlink="">
      <xdr:nvSpPr>
        <xdr:cNvPr id="4" name="テキスト ボックス 3">
          <a:extLst>
            <a:ext uri="{FF2B5EF4-FFF2-40B4-BE49-F238E27FC236}">
              <a16:creationId xmlns:a16="http://schemas.microsoft.com/office/drawing/2014/main" id="{1DF1367F-54CD-4159-A4B8-704587EA8B45}"/>
            </a:ext>
          </a:extLst>
        </xdr:cNvPr>
        <xdr:cNvSpPr txBox="1"/>
      </xdr:nvSpPr>
      <xdr:spPr>
        <a:xfrm>
          <a:off x="37989509" y="14592300"/>
          <a:ext cx="212026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24</xdr:col>
      <xdr:colOff>0</xdr:colOff>
      <xdr:row>3</xdr:row>
      <xdr:rowOff>19050</xdr:rowOff>
    </xdr:from>
    <xdr:to>
      <xdr:col>26</xdr:col>
      <xdr:colOff>190500</xdr:colOff>
      <xdr:row>5</xdr:row>
      <xdr:rowOff>82867</xdr:rowOff>
    </xdr:to>
    <xdr:sp macro="" textlink="">
      <xdr:nvSpPr>
        <xdr:cNvPr id="5" name="テキスト ボックス 4">
          <a:extLst>
            <a:ext uri="{FF2B5EF4-FFF2-40B4-BE49-F238E27FC236}">
              <a16:creationId xmlns:a16="http://schemas.microsoft.com/office/drawing/2014/main" id="{4DAF555A-EDC1-4616-A708-30DC34F1BA09}"/>
            </a:ext>
          </a:extLst>
        </xdr:cNvPr>
        <xdr:cNvSpPr txBox="1"/>
      </xdr:nvSpPr>
      <xdr:spPr>
        <a:xfrm>
          <a:off x="38023800" y="1129665"/>
          <a:ext cx="1428750" cy="631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700" baseline="0"/>
            <a:t>万人</a:t>
          </a:r>
          <a:r>
            <a:rPr kumimoji="1" lang="ja-JP" altLang="en-US" sz="1700"/>
            <a:t>）</a:t>
          </a:r>
        </a:p>
      </xdr:txBody>
    </xdr:sp>
    <xdr:clientData/>
  </xdr:twoCellAnchor>
  <xdr:twoCellAnchor>
    <xdr:from>
      <xdr:col>0</xdr:col>
      <xdr:colOff>0</xdr:colOff>
      <xdr:row>117</xdr:row>
      <xdr:rowOff>217484</xdr:rowOff>
    </xdr:from>
    <xdr:to>
      <xdr:col>25</xdr:col>
      <xdr:colOff>613410</xdr:colOff>
      <xdr:row>186</xdr:row>
      <xdr:rowOff>48016</xdr:rowOff>
    </xdr:to>
    <xdr:graphicFrame macro="">
      <xdr:nvGraphicFramePr>
        <xdr:cNvPr id="6" name="グラフ 5">
          <a:extLst>
            <a:ext uri="{FF2B5EF4-FFF2-40B4-BE49-F238E27FC236}">
              <a16:creationId xmlns:a16="http://schemas.microsoft.com/office/drawing/2014/main" id="{EF2C5CE5-19A0-4F23-A01F-471F8AEB9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582930</xdr:colOff>
      <xdr:row>116</xdr:row>
      <xdr:rowOff>106680</xdr:rowOff>
    </xdr:from>
    <xdr:to>
      <xdr:col>26</xdr:col>
      <xdr:colOff>228600</xdr:colOff>
      <xdr:row>119</xdr:row>
      <xdr:rowOff>15240</xdr:rowOff>
    </xdr:to>
    <xdr:sp macro="" textlink="">
      <xdr:nvSpPr>
        <xdr:cNvPr id="7" name="テキスト ボックス 6">
          <a:extLst>
            <a:ext uri="{FF2B5EF4-FFF2-40B4-BE49-F238E27FC236}">
              <a16:creationId xmlns:a16="http://schemas.microsoft.com/office/drawing/2014/main" id="{2EB7F2DE-A5CB-43E8-8C64-C331CA3E5459}"/>
            </a:ext>
          </a:extLst>
        </xdr:cNvPr>
        <xdr:cNvSpPr txBox="1"/>
      </xdr:nvSpPr>
      <xdr:spPr>
        <a:xfrm>
          <a:off x="38088570" y="27767280"/>
          <a:ext cx="1520190" cy="640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2</xdr:col>
      <xdr:colOff>147115</xdr:colOff>
      <xdr:row>129</xdr:row>
      <xdr:rowOff>79173</xdr:rowOff>
    </xdr:from>
    <xdr:to>
      <xdr:col>2</xdr:col>
      <xdr:colOff>200455</xdr:colOff>
      <xdr:row>174</xdr:row>
      <xdr:rowOff>131878</xdr:rowOff>
    </xdr:to>
    <xdr:cxnSp macro="">
      <xdr:nvCxnSpPr>
        <xdr:cNvPr id="8" name="直線コネクタ 7">
          <a:extLst>
            <a:ext uri="{FF2B5EF4-FFF2-40B4-BE49-F238E27FC236}">
              <a16:creationId xmlns:a16="http://schemas.microsoft.com/office/drawing/2014/main" id="{D6CD7915-A2ED-4D9A-BB8A-46DCAEACF01D}"/>
            </a:ext>
          </a:extLst>
        </xdr:cNvPr>
        <xdr:cNvCxnSpPr/>
      </xdr:nvCxnSpPr>
      <xdr:spPr>
        <a:xfrm>
          <a:off x="3800540" y="29828488"/>
          <a:ext cx="53340" cy="7568322"/>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179580</xdr:colOff>
      <xdr:row>78</xdr:row>
      <xdr:rowOff>82906</xdr:rowOff>
    </xdr:from>
    <xdr:to>
      <xdr:col>2</xdr:col>
      <xdr:colOff>236730</xdr:colOff>
      <xdr:row>109</xdr:row>
      <xdr:rowOff>256896</xdr:rowOff>
    </xdr:to>
    <xdr:cxnSp macro="">
      <xdr:nvCxnSpPr>
        <xdr:cNvPr id="9" name="直線コネクタ 8">
          <a:extLst>
            <a:ext uri="{FF2B5EF4-FFF2-40B4-BE49-F238E27FC236}">
              <a16:creationId xmlns:a16="http://schemas.microsoft.com/office/drawing/2014/main" id="{ED3F4CF9-D47A-4A8E-B5EC-637252895CC8}"/>
            </a:ext>
          </a:extLst>
        </xdr:cNvPr>
        <xdr:cNvCxnSpPr/>
      </xdr:nvCxnSpPr>
      <xdr:spPr>
        <a:xfrm flipH="1">
          <a:off x="3833005" y="18402221"/>
          <a:ext cx="57150" cy="6917168"/>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0.11081</cdr:x>
      <cdr:y>0.30438</cdr:y>
    </cdr:from>
    <cdr:to>
      <cdr:x>0.11117</cdr:x>
      <cdr:y>0.85358</cdr:y>
    </cdr:to>
    <cdr:cxnSp macro="">
      <cdr:nvCxnSpPr>
        <cdr:cNvPr id="3" name="直線コネクタ 2">
          <a:extLst xmlns:a="http://schemas.openxmlformats.org/drawingml/2006/main">
            <a:ext uri="{FF2B5EF4-FFF2-40B4-BE49-F238E27FC236}">
              <a16:creationId xmlns:a16="http://schemas.microsoft.com/office/drawing/2014/main" id="{F24DBCD8-D04A-4914-9ACA-EBDC373F9154}"/>
            </a:ext>
          </a:extLst>
        </cdr:cNvPr>
        <cdr:cNvCxnSpPr/>
      </cdr:nvCxnSpPr>
      <cdr:spPr>
        <a:xfrm xmlns:a="http://schemas.openxmlformats.org/drawingml/2006/main">
          <a:off x="4346552" y="3577256"/>
          <a:ext cx="14121" cy="6454527"/>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oneCellAnchor>
    <xdr:from>
      <xdr:col>14</xdr:col>
      <xdr:colOff>285750</xdr:colOff>
      <xdr:row>78</xdr:row>
      <xdr:rowOff>304800</xdr:rowOff>
    </xdr:from>
    <xdr:ext cx="571500" cy="321710"/>
    <xdr:sp macro="" textlink="">
      <xdr:nvSpPr>
        <xdr:cNvPr id="2" name="テキスト ボックス 1">
          <a:extLst>
            <a:ext uri="{FF2B5EF4-FFF2-40B4-BE49-F238E27FC236}">
              <a16:creationId xmlns:a16="http://schemas.microsoft.com/office/drawing/2014/main" id="{716980E4-19D7-4EB1-85FC-583CE92DE21F}"/>
            </a:ext>
          </a:extLst>
        </xdr:cNvPr>
        <xdr:cNvSpPr txBox="1"/>
      </xdr:nvSpPr>
      <xdr:spPr>
        <a:xfrm>
          <a:off x="22583775" y="69199125"/>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2</xdr:col>
      <xdr:colOff>841376</xdr:colOff>
      <xdr:row>71</xdr:row>
      <xdr:rowOff>76217</xdr:rowOff>
    </xdr:from>
    <xdr:to>
      <xdr:col>12</xdr:col>
      <xdr:colOff>1504951</xdr:colOff>
      <xdr:row>75</xdr:row>
      <xdr:rowOff>19067</xdr:rowOff>
    </xdr:to>
    <xdr:grpSp>
      <xdr:nvGrpSpPr>
        <xdr:cNvPr id="3" name="グループ化 27">
          <a:extLst>
            <a:ext uri="{FF2B5EF4-FFF2-40B4-BE49-F238E27FC236}">
              <a16:creationId xmlns:a16="http://schemas.microsoft.com/office/drawing/2014/main" id="{DC571B4D-FF0D-4398-95A0-911E303CE791}"/>
            </a:ext>
          </a:extLst>
        </xdr:cNvPr>
        <xdr:cNvGrpSpPr>
          <a:grpSpLocks/>
        </xdr:cNvGrpSpPr>
      </xdr:nvGrpSpPr>
      <xdr:grpSpPr bwMode="auto">
        <a:xfrm>
          <a:off x="4544696" y="40401257"/>
          <a:ext cx="13495655" cy="1802130"/>
          <a:chOff x="3643480" y="3318823"/>
          <a:chExt cx="4091365" cy="864847"/>
        </a:xfrm>
        <a:solidFill>
          <a:srgbClr val="FFFF00"/>
        </a:solidFill>
      </xdr:grpSpPr>
      <xdr:cxnSp macro="">
        <xdr:nvCxnSpPr>
          <xdr:cNvPr id="4" name="直線コネクタ 3">
            <a:extLst>
              <a:ext uri="{FF2B5EF4-FFF2-40B4-BE49-F238E27FC236}">
                <a16:creationId xmlns:a16="http://schemas.microsoft.com/office/drawing/2014/main" id="{7324B875-D724-471E-AE65-98D3D6D9FE87}"/>
              </a:ext>
            </a:extLst>
          </xdr:cNvPr>
          <xdr:cNvCxnSpPr/>
        </xdr:nvCxnSpPr>
        <xdr:spPr>
          <a:xfrm>
            <a:off x="3646284" y="3526023"/>
            <a:ext cx="4085590" cy="9011"/>
          </a:xfrm>
          <a:prstGeom prst="line">
            <a:avLst/>
          </a:prstGeom>
          <a:grpFill/>
          <a:ln w="9525" cap="flat" cmpd="sng" algn="ctr">
            <a:solidFill>
              <a:sysClr val="windowText" lastClr="000000"/>
            </a:solidFill>
            <a:prstDash val="solid"/>
          </a:ln>
          <a:effectLst/>
        </xdr:spPr>
      </xdr:cxnSp>
      <xdr:cxnSp macro="">
        <xdr:nvCxnSpPr>
          <xdr:cNvPr id="5" name="直線コネクタ 4">
            <a:extLst>
              <a:ext uri="{FF2B5EF4-FFF2-40B4-BE49-F238E27FC236}">
                <a16:creationId xmlns:a16="http://schemas.microsoft.com/office/drawing/2014/main" id="{7FF87FA7-5428-41CF-A285-35542648C79B}"/>
              </a:ext>
            </a:extLst>
          </xdr:cNvPr>
          <xdr:cNvCxnSpPr/>
        </xdr:nvCxnSpPr>
        <xdr:spPr>
          <a:xfrm>
            <a:off x="7731873" y="3526023"/>
            <a:ext cx="2972" cy="657647"/>
          </a:xfrm>
          <a:prstGeom prst="line">
            <a:avLst/>
          </a:prstGeom>
          <a:grpFill/>
          <a:ln w="9525" cap="flat" cmpd="sng" algn="ctr">
            <a:solidFill>
              <a:sysClr val="windowText" lastClr="000000"/>
            </a:solidFill>
            <a:prstDash val="solid"/>
          </a:ln>
          <a:effectLst/>
        </xdr:spPr>
      </xdr:cxnSp>
      <xdr:cxnSp macro="">
        <xdr:nvCxnSpPr>
          <xdr:cNvPr id="6" name="直線コネクタ 5">
            <a:extLst>
              <a:ext uri="{FF2B5EF4-FFF2-40B4-BE49-F238E27FC236}">
                <a16:creationId xmlns:a16="http://schemas.microsoft.com/office/drawing/2014/main" id="{2051DDD3-84DB-4BDD-8FEC-9FB966FCC723}"/>
              </a:ext>
            </a:extLst>
          </xdr:cNvPr>
          <xdr:cNvCxnSpPr/>
        </xdr:nvCxnSpPr>
        <xdr:spPr>
          <a:xfrm flipH="1" flipV="1">
            <a:off x="3643480" y="3318823"/>
            <a:ext cx="293" cy="218434"/>
          </a:xfrm>
          <a:prstGeom prst="line">
            <a:avLst/>
          </a:prstGeom>
          <a:grpFill/>
          <a:ln w="9525" cap="flat" cmpd="sng" algn="ctr">
            <a:solidFill>
              <a:sysClr val="windowText" lastClr="000000"/>
            </a:solidFill>
            <a:prstDash val="solid"/>
          </a:ln>
          <a:effectLst/>
        </xdr:spPr>
      </xdr:cxnSp>
    </xdr:grpSp>
    <xdr:clientData/>
  </xdr:twoCellAnchor>
  <xdr:twoCellAnchor>
    <xdr:from>
      <xdr:col>1</xdr:col>
      <xdr:colOff>38100</xdr:colOff>
      <xdr:row>72</xdr:row>
      <xdr:rowOff>333374</xdr:rowOff>
    </xdr:from>
    <xdr:to>
      <xdr:col>10</xdr:col>
      <xdr:colOff>400050</xdr:colOff>
      <xdr:row>96</xdr:row>
      <xdr:rowOff>57150</xdr:rowOff>
    </xdr:to>
    <xdr:graphicFrame macro="">
      <xdr:nvGraphicFramePr>
        <xdr:cNvPr id="7" name="グラフ 6">
          <a:extLst>
            <a:ext uri="{FF2B5EF4-FFF2-40B4-BE49-F238E27FC236}">
              <a16:creationId xmlns:a16="http://schemas.microsoft.com/office/drawing/2014/main" id="{70EB8AE4-C959-40C7-8B26-51B81D742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6.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7.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9.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300"/>
  <sheetViews>
    <sheetView showGridLines="0" view="pageBreakPreview" topLeftCell="A3" zoomScale="50" zoomScaleNormal="50" zoomScaleSheetLayoutView="50" zoomScalePageLayoutView="33" workbookViewId="0">
      <selection activeCell="G37" sqref="G37"/>
    </sheetView>
  </sheetViews>
  <sheetFormatPr defaultRowHeight="13.2" x14ac:dyDescent="0.2"/>
  <cols>
    <col min="1" max="1" width="25.44140625" customWidth="1"/>
    <col min="2" max="6" width="27.88671875" customWidth="1"/>
    <col min="7" max="8" width="27.44140625" customWidth="1"/>
    <col min="9" max="9" width="22.44140625" customWidth="1"/>
    <col min="10" max="11" width="6.44140625" customWidth="1"/>
    <col min="12" max="12" width="8.44140625" customWidth="1"/>
    <col min="13" max="13" width="28.109375" customWidth="1"/>
    <col min="14" max="19" width="27.5546875" customWidth="1"/>
    <col min="20" max="20" width="22.44140625" customWidth="1"/>
    <col min="21" max="21" width="26" customWidth="1"/>
    <col min="22" max="22" width="22.44140625" customWidth="1"/>
    <col min="23" max="23" width="17.88671875" customWidth="1"/>
    <col min="31" max="31" width="10.88671875" customWidth="1"/>
  </cols>
  <sheetData>
    <row r="1" spans="1:36" ht="55.5" customHeight="1" x14ac:dyDescent="0.2">
      <c r="A1" s="520" t="s">
        <v>0</v>
      </c>
      <c r="B1" s="520"/>
      <c r="C1" s="520"/>
      <c r="D1" s="520"/>
      <c r="E1" s="520"/>
      <c r="F1" s="520"/>
      <c r="G1" s="520"/>
      <c r="H1" s="520"/>
      <c r="I1" s="520"/>
      <c r="J1" s="520"/>
      <c r="K1" s="520"/>
      <c r="L1" s="520"/>
      <c r="M1" s="520"/>
      <c r="N1" s="520"/>
      <c r="O1" s="520"/>
      <c r="P1" s="520"/>
      <c r="Q1" s="520"/>
      <c r="R1" s="520"/>
      <c r="S1" s="520"/>
      <c r="T1" s="520"/>
      <c r="U1" s="520"/>
      <c r="V1" s="520"/>
      <c r="W1" s="32"/>
      <c r="X1" s="32"/>
      <c r="Y1" s="32"/>
      <c r="Z1" s="32"/>
      <c r="AA1" s="32"/>
      <c r="AB1" s="32"/>
      <c r="AC1" s="32"/>
    </row>
    <row r="2" spans="1:36" ht="19.2" x14ac:dyDescent="0.2">
      <c r="A2" s="4"/>
      <c r="B2" s="2"/>
      <c r="C2" s="4"/>
      <c r="D2" s="4"/>
      <c r="E2" s="4"/>
      <c r="F2" s="4"/>
      <c r="G2" s="4"/>
      <c r="H2" s="4"/>
      <c r="I2" s="4"/>
      <c r="J2" s="4"/>
      <c r="K2" s="4"/>
      <c r="L2" s="4"/>
      <c r="M2" s="4"/>
      <c r="N2" s="4"/>
      <c r="O2" s="4"/>
      <c r="P2" s="4"/>
      <c r="Q2" s="2"/>
      <c r="R2" s="2"/>
      <c r="S2" s="2"/>
      <c r="T2" s="2"/>
      <c r="U2" s="2"/>
    </row>
    <row r="3" spans="1:36" ht="60" x14ac:dyDescent="0.2">
      <c r="A3" s="110" t="s">
        <v>1</v>
      </c>
      <c r="B3" s="111"/>
      <c r="C3" s="110"/>
      <c r="D3" s="110"/>
      <c r="E3" s="110"/>
      <c r="F3" s="110"/>
      <c r="G3" s="110"/>
      <c r="H3" s="110"/>
      <c r="I3" s="110"/>
      <c r="J3" s="110"/>
      <c r="K3" s="110"/>
      <c r="L3" s="110"/>
      <c r="M3" s="110"/>
      <c r="N3" s="52"/>
      <c r="O3" s="51"/>
      <c r="P3" s="11"/>
      <c r="Q3" s="11"/>
      <c r="R3" s="11"/>
      <c r="U3" s="188">
        <v>45230</v>
      </c>
      <c r="AE3" s="41" t="s">
        <v>2</v>
      </c>
      <c r="AF3" s="146" t="s">
        <v>3</v>
      </c>
      <c r="AG3" s="146" t="s">
        <v>4</v>
      </c>
      <c r="AH3" s="39" t="s">
        <v>5</v>
      </c>
      <c r="AI3" s="39" t="s">
        <v>6</v>
      </c>
      <c r="AJ3" s="39" t="s">
        <v>7</v>
      </c>
    </row>
    <row r="4" spans="1:36" ht="32.25" customHeight="1" x14ac:dyDescent="0.2">
      <c r="A4" s="110" t="s">
        <v>8</v>
      </c>
      <c r="B4" s="111"/>
      <c r="C4" s="110"/>
      <c r="D4" s="110"/>
      <c r="E4" s="110"/>
      <c r="F4" s="110"/>
      <c r="G4" s="110"/>
      <c r="H4" s="110"/>
      <c r="I4" s="110"/>
      <c r="J4" s="110"/>
      <c r="K4" s="110"/>
      <c r="L4" s="110"/>
      <c r="M4" s="110"/>
      <c r="N4" s="52"/>
      <c r="O4" s="51"/>
      <c r="P4" s="11"/>
      <c r="Q4" s="11"/>
      <c r="R4" s="11"/>
      <c r="S4" s="11"/>
      <c r="T4" s="11"/>
      <c r="U4" s="11"/>
      <c r="AE4" s="42" t="s">
        <v>9</v>
      </c>
      <c r="AF4" s="155">
        <v>79.063500000000005</v>
      </c>
      <c r="AG4" s="147">
        <v>1563.9333333333334</v>
      </c>
      <c r="AH4" s="148">
        <v>1559.8666666666666</v>
      </c>
      <c r="AI4" s="74">
        <v>3.6</v>
      </c>
      <c r="AJ4" s="141">
        <v>19.758333333333329</v>
      </c>
    </row>
    <row r="5" spans="1:36" ht="35.25" customHeight="1" x14ac:dyDescent="0.2">
      <c r="A5" s="110" t="s">
        <v>10</v>
      </c>
      <c r="B5" s="111"/>
      <c r="C5" s="110"/>
      <c r="D5" s="110"/>
      <c r="E5" s="110"/>
      <c r="F5" s="110"/>
      <c r="G5" s="110"/>
      <c r="H5" s="110"/>
      <c r="I5" s="110"/>
      <c r="J5" s="110"/>
      <c r="K5" s="110"/>
      <c r="L5" s="110"/>
      <c r="M5" s="187">
        <v>44562</v>
      </c>
      <c r="N5" s="167" t="s">
        <v>11</v>
      </c>
      <c r="O5" s="51"/>
      <c r="P5" s="11"/>
      <c r="Q5" s="11"/>
      <c r="R5" s="11"/>
      <c r="S5" s="11"/>
      <c r="T5" s="11"/>
      <c r="U5" s="11"/>
      <c r="AE5" s="42" t="s">
        <v>12</v>
      </c>
      <c r="AF5" s="155">
        <v>82.266666666666666</v>
      </c>
      <c r="AG5" s="147">
        <v>1667.9916666666668</v>
      </c>
      <c r="AH5" s="148">
        <v>1663.5916666666665</v>
      </c>
      <c r="AI5" s="74">
        <v>3.899999999999999</v>
      </c>
      <c r="AJ5" s="141">
        <v>20.266666666666666</v>
      </c>
    </row>
    <row r="6" spans="1:36" ht="36" x14ac:dyDescent="0.2">
      <c r="A6" s="11"/>
      <c r="B6" s="13"/>
      <c r="C6" s="11"/>
      <c r="D6" s="13"/>
      <c r="E6" s="13"/>
      <c r="F6" s="13"/>
      <c r="G6" s="13"/>
      <c r="H6" s="13"/>
      <c r="I6" s="13"/>
      <c r="J6" s="13"/>
      <c r="K6" s="13"/>
      <c r="L6" s="13"/>
      <c r="M6" s="13"/>
      <c r="N6" s="13"/>
      <c r="O6" s="13"/>
      <c r="P6" s="11"/>
      <c r="Q6" s="11"/>
      <c r="R6" s="11"/>
      <c r="S6" s="11"/>
      <c r="T6" s="11"/>
      <c r="U6" s="11"/>
      <c r="AE6" s="42" t="s">
        <v>13</v>
      </c>
      <c r="AF6" s="148">
        <v>85.243108333333296</v>
      </c>
      <c r="AG6" s="147">
        <v>1758.37480428</v>
      </c>
      <c r="AH6" s="148">
        <v>1753.7014187591665</v>
      </c>
      <c r="AI6" s="74">
        <v>4.1721871441666671</v>
      </c>
      <c r="AJ6" s="141">
        <v>20.627764973141034</v>
      </c>
    </row>
    <row r="7" spans="1:36" ht="39.75" customHeight="1" x14ac:dyDescent="0.2">
      <c r="A7" s="6" t="s">
        <v>14</v>
      </c>
      <c r="B7" s="14"/>
      <c r="C7" s="14"/>
      <c r="D7" s="14"/>
      <c r="E7" s="9"/>
      <c r="F7" s="9"/>
      <c r="G7" s="9"/>
      <c r="H7" s="9"/>
      <c r="I7" s="9"/>
      <c r="J7" s="9"/>
      <c r="K7" s="9"/>
      <c r="L7" s="9"/>
      <c r="M7" s="9"/>
      <c r="N7" s="9"/>
      <c r="O7" s="9"/>
      <c r="P7" s="9"/>
      <c r="Q7" s="9"/>
      <c r="R7" s="9"/>
      <c r="S7" s="9"/>
      <c r="T7" s="9"/>
      <c r="U7" s="11"/>
      <c r="AE7" s="42" t="s">
        <v>15</v>
      </c>
      <c r="AF7" s="148">
        <v>88.436441666666695</v>
      </c>
      <c r="AG7" s="147">
        <v>1864.70884739083</v>
      </c>
      <c r="AH7" s="148">
        <v>1859.6902697408332</v>
      </c>
      <c r="AI7" s="74">
        <v>4.5190387849999993</v>
      </c>
      <c r="AJ7" s="141">
        <v>21.08529936583458</v>
      </c>
    </row>
    <row r="8" spans="1:36" ht="42.75" customHeight="1" x14ac:dyDescent="0.2">
      <c r="A8" s="9" t="s">
        <v>16</v>
      </c>
      <c r="B8" s="9"/>
      <c r="C8" s="9"/>
      <c r="D8" s="9"/>
      <c r="E8" s="9"/>
      <c r="F8" s="9"/>
      <c r="G8" s="9"/>
      <c r="H8" s="9"/>
      <c r="I8" s="9"/>
      <c r="J8" s="9"/>
      <c r="K8" s="11"/>
      <c r="L8" s="11"/>
      <c r="AE8" s="40" t="s">
        <v>17</v>
      </c>
      <c r="AF8" s="148">
        <v>88.755600000000001</v>
      </c>
      <c r="AG8" s="147">
        <v>1890.0934913200001</v>
      </c>
      <c r="AH8" s="148">
        <v>1885.14454363</v>
      </c>
      <c r="AI8" s="74">
        <v>4.4701709799999998</v>
      </c>
      <c r="AJ8" s="141">
        <v>21.295484356142001</v>
      </c>
    </row>
    <row r="9" spans="1:36" ht="81.75" customHeight="1" thickBot="1" x14ac:dyDescent="0.25">
      <c r="A9" s="112" t="s">
        <v>2</v>
      </c>
      <c r="B9" s="112" t="s">
        <v>3</v>
      </c>
      <c r="C9" s="112" t="s">
        <v>4</v>
      </c>
      <c r="D9" s="112" t="s">
        <v>5</v>
      </c>
      <c r="E9" s="112" t="s">
        <v>6</v>
      </c>
      <c r="F9" s="112" t="s">
        <v>18</v>
      </c>
      <c r="G9" s="112" t="s">
        <v>19</v>
      </c>
      <c r="H9" s="112" t="s">
        <v>20</v>
      </c>
      <c r="I9" s="112" t="s">
        <v>7</v>
      </c>
      <c r="J9" s="9"/>
      <c r="K9" s="11"/>
      <c r="L9" s="11"/>
      <c r="M9" s="112" t="s">
        <v>2</v>
      </c>
      <c r="N9" s="112" t="s">
        <v>3</v>
      </c>
      <c r="O9" s="112" t="s">
        <v>4</v>
      </c>
      <c r="P9" s="112" t="s">
        <v>5</v>
      </c>
      <c r="Q9" s="112" t="s">
        <v>6</v>
      </c>
      <c r="R9" s="112" t="s">
        <v>18</v>
      </c>
      <c r="S9" s="112" t="s">
        <v>19</v>
      </c>
      <c r="T9" s="112" t="s">
        <v>20</v>
      </c>
      <c r="U9" s="112" t="s">
        <v>7</v>
      </c>
      <c r="AE9" s="40" t="s">
        <v>21</v>
      </c>
      <c r="AF9" s="148">
        <v>88.212599999999995</v>
      </c>
      <c r="AG9" s="147">
        <v>1873.8870241499999</v>
      </c>
      <c r="AH9" s="148">
        <v>1868.98269246</v>
      </c>
      <c r="AI9" s="74">
        <v>4.42531812</v>
      </c>
      <c r="AJ9" s="141">
        <v>21.242849934703202</v>
      </c>
    </row>
    <row r="10" spans="1:36" ht="48.75" customHeight="1" thickTop="1" thickBot="1" x14ac:dyDescent="0.25">
      <c r="A10" s="166" t="s">
        <v>22</v>
      </c>
      <c r="B10" s="86">
        <v>79.063500000000005</v>
      </c>
      <c r="C10" s="87">
        <v>1563.9333333333334</v>
      </c>
      <c r="D10" s="87">
        <v>1559.8666666666666</v>
      </c>
      <c r="E10" s="87">
        <v>3.6</v>
      </c>
      <c r="F10" s="88">
        <v>0</v>
      </c>
      <c r="G10" s="89">
        <v>2.3018884010401123E-3</v>
      </c>
      <c r="H10" s="90">
        <v>24.849999999999998</v>
      </c>
      <c r="I10" s="91">
        <v>19.758333333333329</v>
      </c>
      <c r="J10" s="4"/>
      <c r="K10" s="15"/>
      <c r="L10" s="5"/>
      <c r="M10" s="186">
        <v>44501</v>
      </c>
      <c r="N10" s="98">
        <v>95.325900000000004</v>
      </c>
      <c r="O10" s="99">
        <v>2125.0357966800002</v>
      </c>
      <c r="P10" s="93">
        <v>2119.30720049</v>
      </c>
      <c r="Q10" s="98">
        <v>5.2204830500000003</v>
      </c>
      <c r="R10" s="98">
        <v>0</v>
      </c>
      <c r="S10" s="95">
        <v>2.4566565222835773E-3</v>
      </c>
      <c r="T10" s="96">
        <v>25.598381209999999</v>
      </c>
      <c r="U10" s="97">
        <v>22.292323457528301</v>
      </c>
      <c r="AE10" s="40" t="s">
        <v>23</v>
      </c>
      <c r="AF10" s="148">
        <v>90.129300000000001</v>
      </c>
      <c r="AG10" s="147">
        <v>1999.00841988</v>
      </c>
      <c r="AH10" s="148">
        <v>1993.6987266799999</v>
      </c>
      <c r="AI10" s="74">
        <v>4.8073318699999996</v>
      </c>
      <c r="AJ10" s="141">
        <v>22.179340346368999</v>
      </c>
    </row>
    <row r="11" spans="1:36" ht="48.75" customHeight="1" thickTop="1" thickBot="1" x14ac:dyDescent="0.25">
      <c r="A11" s="113" t="s">
        <v>24</v>
      </c>
      <c r="B11" s="86">
        <v>82.266666666666666</v>
      </c>
      <c r="C11" s="87">
        <v>1667.9916666666668</v>
      </c>
      <c r="D11" s="87">
        <v>1663.5916666666665</v>
      </c>
      <c r="E11" s="87">
        <v>3.899999999999999</v>
      </c>
      <c r="F11" s="88">
        <v>0</v>
      </c>
      <c r="G11" s="89">
        <v>2.3381411777636772E-3</v>
      </c>
      <c r="H11" s="90">
        <v>24.941666666666663</v>
      </c>
      <c r="I11" s="91">
        <v>20.266666666666666</v>
      </c>
      <c r="J11" s="4"/>
      <c r="K11" s="15"/>
      <c r="L11" s="5"/>
      <c r="M11" s="186">
        <v>44531</v>
      </c>
      <c r="N11" s="98">
        <v>95.631399999999999</v>
      </c>
      <c r="O11" s="99">
        <v>2162.3580645000002</v>
      </c>
      <c r="P11" s="93">
        <v>2156.5704697900001</v>
      </c>
      <c r="Q11" s="98">
        <v>5.28019047</v>
      </c>
      <c r="R11" s="98">
        <v>0</v>
      </c>
      <c r="S11" s="95">
        <v>2.4418668474413528E-3</v>
      </c>
      <c r="T11" s="96">
        <v>26.035620940000001</v>
      </c>
      <c r="U11" s="97">
        <v>22.6113814552542</v>
      </c>
      <c r="AE11" s="40" t="s">
        <v>25</v>
      </c>
      <c r="AF11" s="148">
        <v>90.622100000000003</v>
      </c>
      <c r="AG11" s="147">
        <v>2034.2195883300001</v>
      </c>
      <c r="AH11" s="148">
        <v>2028.96026992</v>
      </c>
      <c r="AI11" s="74">
        <v>4.7498404799999996</v>
      </c>
      <c r="AJ11" s="141">
        <v>22.4472792876131</v>
      </c>
    </row>
    <row r="12" spans="1:36" ht="48.75" customHeight="1" thickTop="1" thickBot="1" x14ac:dyDescent="0.25">
      <c r="A12" s="113" t="s">
        <v>26</v>
      </c>
      <c r="B12" s="86">
        <v>85.243108333333296</v>
      </c>
      <c r="C12" s="87">
        <v>1758.37480428</v>
      </c>
      <c r="D12" s="87">
        <v>1753.7014187591665</v>
      </c>
      <c r="E12" s="87">
        <v>4.1721871441666671</v>
      </c>
      <c r="F12" s="88">
        <v>0</v>
      </c>
      <c r="G12" s="89">
        <v>2.3727518922651127E-3</v>
      </c>
      <c r="H12" s="90">
        <v>25.3593227625</v>
      </c>
      <c r="I12" s="91">
        <v>20.627764973141034</v>
      </c>
      <c r="J12" s="4"/>
      <c r="K12" s="15"/>
      <c r="L12" s="5"/>
      <c r="M12" s="186">
        <v>44562</v>
      </c>
      <c r="N12" s="98">
        <v>95.165099999999995</v>
      </c>
      <c r="O12" s="99">
        <v>2062.20468286</v>
      </c>
      <c r="P12" s="93">
        <v>2056.6168919500001</v>
      </c>
      <c r="Q12" s="98">
        <v>5.0959946499999997</v>
      </c>
      <c r="R12" s="98">
        <v>0</v>
      </c>
      <c r="S12" s="95">
        <v>2.4711391125989213E-3</v>
      </c>
      <c r="T12" s="96">
        <v>26.060901869999999</v>
      </c>
      <c r="U12" s="97">
        <v>21.669757956015399</v>
      </c>
      <c r="AE12" s="40" t="s">
        <v>27</v>
      </c>
      <c r="AF12" s="148">
        <v>90.635499999999993</v>
      </c>
      <c r="AG12" s="147">
        <v>1934.74501917</v>
      </c>
      <c r="AH12" s="148">
        <v>1929.61125311</v>
      </c>
      <c r="AI12" s="74">
        <v>4.6440483500000003</v>
      </c>
      <c r="AJ12" s="141">
        <v>21.346437313966401</v>
      </c>
    </row>
    <row r="13" spans="1:36" ht="48.75" customHeight="1" thickTop="1" thickBot="1" x14ac:dyDescent="0.25">
      <c r="A13" s="113" t="s">
        <v>28</v>
      </c>
      <c r="B13" s="86">
        <v>88.436441666666695</v>
      </c>
      <c r="C13" s="87">
        <v>1864.70884739083</v>
      </c>
      <c r="D13" s="87">
        <v>1859.6902697408332</v>
      </c>
      <c r="E13" s="87">
        <v>4.5190387849999993</v>
      </c>
      <c r="F13" s="88">
        <v>0</v>
      </c>
      <c r="G13" s="89">
        <v>2.4234554318349473E-3</v>
      </c>
      <c r="H13" s="90">
        <v>26.096007416666666</v>
      </c>
      <c r="I13" s="91">
        <v>21.08529936583458</v>
      </c>
      <c r="J13" s="4"/>
      <c r="K13" s="15"/>
      <c r="L13" s="5"/>
      <c r="M13" s="186">
        <v>44593</v>
      </c>
      <c r="N13" s="98">
        <v>94.469399999999993</v>
      </c>
      <c r="O13" s="99">
        <v>1901.6310258599999</v>
      </c>
      <c r="P13" s="93">
        <v>1896.21678114</v>
      </c>
      <c r="Q13" s="98">
        <v>4.9409405399999997</v>
      </c>
      <c r="R13" s="98">
        <v>0</v>
      </c>
      <c r="S13" s="95">
        <v>2.5982645806725269E-3</v>
      </c>
      <c r="T13" s="96">
        <v>25.02766948</v>
      </c>
      <c r="U13" s="97">
        <v>20.129597794206401</v>
      </c>
      <c r="AE13" s="40" t="s">
        <v>29</v>
      </c>
      <c r="AF13" s="148">
        <v>91.114400000000003</v>
      </c>
      <c r="AG13" s="147">
        <v>1972.8213758300001</v>
      </c>
      <c r="AH13" s="148">
        <v>1967.5917946300001</v>
      </c>
      <c r="AI13" s="74">
        <v>4.7315405300000002</v>
      </c>
      <c r="AJ13" s="141">
        <v>21.652135950299801</v>
      </c>
    </row>
    <row r="14" spans="1:36" ht="48.75" customHeight="1" thickTop="1" x14ac:dyDescent="0.2">
      <c r="A14" s="186">
        <v>43922</v>
      </c>
      <c r="B14" s="92">
        <v>88.755600000000001</v>
      </c>
      <c r="C14" s="93">
        <v>1890.0934913200001</v>
      </c>
      <c r="D14" s="93">
        <v>1885.14454363</v>
      </c>
      <c r="E14" s="93">
        <v>4.4701709799999998</v>
      </c>
      <c r="F14" s="94">
        <v>0</v>
      </c>
      <c r="G14" s="95">
        <v>2.3650528402582509E-3</v>
      </c>
      <c r="H14" s="96">
        <v>26.446607870000001</v>
      </c>
      <c r="I14" s="97">
        <v>21.295484356142001</v>
      </c>
      <c r="J14" s="4"/>
      <c r="K14" s="15"/>
      <c r="L14" s="5"/>
      <c r="M14" s="186">
        <v>44621</v>
      </c>
      <c r="N14" s="98">
        <v>95.721199999999996</v>
      </c>
      <c r="O14" s="99">
        <v>2208.0122836199998</v>
      </c>
      <c r="P14" s="93">
        <v>2202.1190265700002</v>
      </c>
      <c r="Q14" s="98">
        <v>5.3830025099999999</v>
      </c>
      <c r="R14" s="98">
        <v>0</v>
      </c>
      <c r="S14" s="95">
        <v>2.4379404724935022E-3</v>
      </c>
      <c r="T14" s="96">
        <v>26.21261608</v>
      </c>
      <c r="U14" s="97">
        <v>23.067118711633402</v>
      </c>
      <c r="AE14" s="40" t="s">
        <v>30</v>
      </c>
      <c r="AF14" s="148">
        <v>91.686499999999995</v>
      </c>
      <c r="AG14" s="147">
        <v>2088.3347896499999</v>
      </c>
      <c r="AH14" s="148">
        <v>2082.9153939399998</v>
      </c>
      <c r="AI14" s="74">
        <v>4.9096528499999996</v>
      </c>
      <c r="AJ14" s="141">
        <v>22.776905974707301</v>
      </c>
    </row>
    <row r="15" spans="1:36" ht="48.75" customHeight="1" x14ac:dyDescent="0.2">
      <c r="A15" s="186">
        <v>43952</v>
      </c>
      <c r="B15" s="92">
        <v>88.212599999999995</v>
      </c>
      <c r="C15" s="93">
        <v>1873.8870241499999</v>
      </c>
      <c r="D15" s="93">
        <v>1868.98269246</v>
      </c>
      <c r="E15" s="93">
        <v>4.42531812</v>
      </c>
      <c r="F15" s="94">
        <v>0</v>
      </c>
      <c r="G15" s="95">
        <v>2.3615714624030419E-3</v>
      </c>
      <c r="H15" s="96">
        <v>26.986361299999999</v>
      </c>
      <c r="I15" s="97">
        <v>21.242849934703202</v>
      </c>
      <c r="J15" s="4"/>
      <c r="K15" s="15"/>
      <c r="L15" s="5"/>
      <c r="M15" s="186">
        <v>44652</v>
      </c>
      <c r="N15" s="98">
        <v>96.688400000000001</v>
      </c>
      <c r="O15" s="99">
        <v>2151.28774299</v>
      </c>
      <c r="P15" s="93">
        <v>2145.4250248799999</v>
      </c>
      <c r="Q15" s="98">
        <v>5.3722488000000004</v>
      </c>
      <c r="R15" s="98">
        <v>0</v>
      </c>
      <c r="S15" s="95">
        <v>2.4972246588144914E-3</v>
      </c>
      <c r="T15" s="96">
        <v>25.986275809999999</v>
      </c>
      <c r="U15" s="97">
        <v>22.249698443556799</v>
      </c>
      <c r="AE15" s="40" t="s">
        <v>31</v>
      </c>
      <c r="AF15" s="148">
        <v>91.797899999999998</v>
      </c>
      <c r="AG15" s="147">
        <v>1960.6932062799999</v>
      </c>
      <c r="AH15" s="148">
        <v>1955.3720982100001</v>
      </c>
      <c r="AI15" s="74">
        <v>4.8257059399999997</v>
      </c>
      <c r="AJ15" s="141">
        <v>21.358802393954502</v>
      </c>
    </row>
    <row r="16" spans="1:36" ht="48.75" customHeight="1" x14ac:dyDescent="0.2">
      <c r="A16" s="186">
        <v>43983</v>
      </c>
      <c r="B16" s="92">
        <v>90.129300000000001</v>
      </c>
      <c r="C16" s="93">
        <v>1999.00841988</v>
      </c>
      <c r="D16" s="93">
        <v>1993.6987266799999</v>
      </c>
      <c r="E16" s="93">
        <v>4.8073318699999996</v>
      </c>
      <c r="F16" s="94">
        <v>0</v>
      </c>
      <c r="G16" s="95">
        <v>2.4048582398110076E-3</v>
      </c>
      <c r="H16" s="96">
        <v>26.689584289999999</v>
      </c>
      <c r="I16" s="97">
        <v>22.179340346368999</v>
      </c>
      <c r="J16" s="4"/>
      <c r="K16" s="15"/>
      <c r="L16" s="5"/>
      <c r="M16" s="186">
        <v>44682</v>
      </c>
      <c r="N16" s="98">
        <v>97.137900000000002</v>
      </c>
      <c r="O16" s="99">
        <v>2182.8398942499998</v>
      </c>
      <c r="P16" s="93">
        <v>2176.8918629200002</v>
      </c>
      <c r="Q16" s="98">
        <v>5.4459762999999999</v>
      </c>
      <c r="R16" s="98">
        <v>0</v>
      </c>
      <c r="S16" s="95">
        <v>2.4949041449836514E-3</v>
      </c>
      <c r="T16" s="96">
        <v>26.470550620000001</v>
      </c>
      <c r="U16" s="97">
        <v>22.4715573864578</v>
      </c>
      <c r="AE16" s="40" t="s">
        <v>32</v>
      </c>
      <c r="AF16" s="148">
        <v>91.904399999999995</v>
      </c>
      <c r="AG16" s="147">
        <v>2028.13335181</v>
      </c>
      <c r="AH16" s="148">
        <v>2022.69507987</v>
      </c>
      <c r="AI16" s="74">
        <v>4.9329001400000001</v>
      </c>
      <c r="AJ16" s="141">
        <v>22.067859121108501</v>
      </c>
    </row>
    <row r="17" spans="1:36" ht="48.75" customHeight="1" x14ac:dyDescent="0.2">
      <c r="A17" s="186">
        <v>44013</v>
      </c>
      <c r="B17" s="92">
        <v>90.622100000000003</v>
      </c>
      <c r="C17" s="93">
        <v>2034.2195883300001</v>
      </c>
      <c r="D17" s="93">
        <v>2028.96026992</v>
      </c>
      <c r="E17" s="93">
        <v>4.7498404799999996</v>
      </c>
      <c r="F17" s="94">
        <v>0</v>
      </c>
      <c r="G17" s="95">
        <v>2.3349693942822558E-3</v>
      </c>
      <c r="H17" s="96">
        <v>26.455052049999999</v>
      </c>
      <c r="I17" s="97">
        <v>22.4472792876131</v>
      </c>
      <c r="J17" s="4"/>
      <c r="K17" s="15"/>
      <c r="L17" s="5"/>
      <c r="M17" s="186">
        <v>44713</v>
      </c>
      <c r="N17" s="98">
        <v>97.739199999999997</v>
      </c>
      <c r="O17" s="99">
        <v>2249.27672914</v>
      </c>
      <c r="P17" s="93">
        <v>2243.1323014999998</v>
      </c>
      <c r="Q17" s="98">
        <v>5.6307742100000002</v>
      </c>
      <c r="R17" s="98">
        <v>0</v>
      </c>
      <c r="S17" s="95">
        <v>2.5033710334756805E-3</v>
      </c>
      <c r="T17" s="96">
        <v>26.247443759999999</v>
      </c>
      <c r="U17" s="97">
        <v>23.013046240812301</v>
      </c>
      <c r="AE17" s="40" t="s">
        <v>33</v>
      </c>
      <c r="AF17" s="148">
        <v>91.370199999999997</v>
      </c>
      <c r="AG17" s="147">
        <v>1946.5789114300001</v>
      </c>
      <c r="AH17" s="148">
        <v>1941.29730215</v>
      </c>
      <c r="AI17" s="74">
        <v>4.7992516700000003</v>
      </c>
      <c r="AJ17" s="141">
        <v>21.304308313104301</v>
      </c>
    </row>
    <row r="18" spans="1:36" ht="48.75" customHeight="1" x14ac:dyDescent="0.2">
      <c r="A18" s="186">
        <v>44044</v>
      </c>
      <c r="B18" s="92">
        <v>90.635499999999993</v>
      </c>
      <c r="C18" s="93">
        <v>1934.74501917</v>
      </c>
      <c r="D18" s="93">
        <v>1929.61125311</v>
      </c>
      <c r="E18" s="93">
        <v>4.6440483500000003</v>
      </c>
      <c r="F18" s="94">
        <v>0</v>
      </c>
      <c r="G18" s="95">
        <v>2.4003412873455972E-3</v>
      </c>
      <c r="H18" s="96">
        <v>26.578279649999999</v>
      </c>
      <c r="I18" s="97">
        <v>21.346437313966401</v>
      </c>
      <c r="J18" s="4"/>
      <c r="K18" s="15"/>
      <c r="L18" s="5"/>
      <c r="M18" s="186">
        <v>44743</v>
      </c>
      <c r="N18" s="98">
        <v>97.752499999999998</v>
      </c>
      <c r="O18" s="99">
        <v>2216.2998015100002</v>
      </c>
      <c r="P18" s="93">
        <v>2210.4455151500001</v>
      </c>
      <c r="Q18" s="98">
        <v>5.35502506</v>
      </c>
      <c r="R18" s="98">
        <v>0</v>
      </c>
      <c r="S18" s="95">
        <v>2.4162006675953933E-3</v>
      </c>
      <c r="T18" s="96">
        <v>26.139348550000001</v>
      </c>
      <c r="U18" s="97">
        <v>22.672563888493901</v>
      </c>
      <c r="AE18" s="40" t="s">
        <v>34</v>
      </c>
      <c r="AF18" s="150">
        <v>91.486099999999993</v>
      </c>
      <c r="AG18" s="149">
        <v>1844.9363882299999</v>
      </c>
      <c r="AH18" s="150">
        <v>1839.66557835</v>
      </c>
      <c r="AI18" s="142">
        <v>4.7884850300000004</v>
      </c>
      <c r="AJ18" s="143">
        <v>20.1663027304694</v>
      </c>
    </row>
    <row r="19" spans="1:36" ht="48.75" customHeight="1" x14ac:dyDescent="0.2">
      <c r="A19" s="186">
        <v>44075</v>
      </c>
      <c r="B19" s="92">
        <v>91.114400000000003</v>
      </c>
      <c r="C19" s="93">
        <v>1972.8213758300001</v>
      </c>
      <c r="D19" s="93">
        <v>1967.5917946300001</v>
      </c>
      <c r="E19" s="93">
        <v>4.7315405300000002</v>
      </c>
      <c r="F19" s="94">
        <v>0</v>
      </c>
      <c r="G19" s="95">
        <v>2.3983623595974874E-3</v>
      </c>
      <c r="H19" s="96">
        <v>26.2981956</v>
      </c>
      <c r="I19" s="97">
        <v>21.652135950299801</v>
      </c>
      <c r="J19" s="4"/>
      <c r="K19" s="15"/>
      <c r="L19" s="5"/>
      <c r="M19" s="186">
        <v>44774</v>
      </c>
      <c r="N19" s="98">
        <v>97.624899999999997</v>
      </c>
      <c r="O19" s="99">
        <v>2197.0090253200001</v>
      </c>
      <c r="P19" s="93">
        <v>2191.2287466399998</v>
      </c>
      <c r="Q19" s="98">
        <v>5.2953604500000004</v>
      </c>
      <c r="R19" s="98">
        <v>0</v>
      </c>
      <c r="S19" s="95">
        <v>2.4102588514531556E-3</v>
      </c>
      <c r="T19" s="96">
        <v>26.267346620000001</v>
      </c>
      <c r="U19" s="97">
        <v>22.504596935003299</v>
      </c>
      <c r="AE19" s="40" t="s">
        <v>35</v>
      </c>
      <c r="AF19" s="152">
        <v>92.682199999999995</v>
      </c>
      <c r="AG19" s="151">
        <v>2145.5232422200002</v>
      </c>
      <c r="AH19" s="152">
        <v>2139.7802265300002</v>
      </c>
      <c r="AI19" s="75">
        <v>5.2166200900000002</v>
      </c>
      <c r="AJ19" s="144">
        <v>23.149248099635098</v>
      </c>
    </row>
    <row r="20" spans="1:36" ht="48.75" customHeight="1" x14ac:dyDescent="0.2">
      <c r="A20" s="186">
        <v>44105</v>
      </c>
      <c r="B20" s="92">
        <v>91.686499999999995</v>
      </c>
      <c r="C20" s="93">
        <v>2088.3347896499999</v>
      </c>
      <c r="D20" s="93">
        <v>2082.9153939399998</v>
      </c>
      <c r="E20" s="93">
        <v>4.9096528499999996</v>
      </c>
      <c r="F20" s="94">
        <v>0</v>
      </c>
      <c r="G20" s="95">
        <v>2.3509893501428695E-3</v>
      </c>
      <c r="H20" s="96">
        <v>26.84228397</v>
      </c>
      <c r="I20" s="97">
        <v>22.776905974707301</v>
      </c>
      <c r="J20" s="4"/>
      <c r="K20" s="15"/>
      <c r="L20" s="5"/>
      <c r="M20" s="186">
        <v>44805</v>
      </c>
      <c r="N20" s="98">
        <v>98.1477</v>
      </c>
      <c r="O20" s="99">
        <v>2192.7710308599999</v>
      </c>
      <c r="P20" s="93">
        <v>2186.87814385</v>
      </c>
      <c r="Q20" s="98">
        <v>5.4006311</v>
      </c>
      <c r="R20" s="98">
        <v>0</v>
      </c>
      <c r="S20" s="95">
        <v>2.4629252320438966E-3</v>
      </c>
      <c r="T20" s="96">
        <v>26.099551349999999</v>
      </c>
      <c r="U20" s="97">
        <v>22.3415427041082</v>
      </c>
      <c r="AE20" s="40" t="s">
        <v>36</v>
      </c>
      <c r="AF20" s="152">
        <v>93.359800000000007</v>
      </c>
      <c r="AG20" s="151">
        <v>2077.9918776099998</v>
      </c>
      <c r="AH20" s="152">
        <v>2072.3095131</v>
      </c>
      <c r="AI20" s="75">
        <v>5.1639157100000004</v>
      </c>
      <c r="AJ20" s="144">
        <v>22.2578869878684</v>
      </c>
    </row>
    <row r="21" spans="1:36" ht="48.75" customHeight="1" x14ac:dyDescent="0.2">
      <c r="A21" s="186">
        <v>44136</v>
      </c>
      <c r="B21" s="92">
        <v>91.797899999999998</v>
      </c>
      <c r="C21" s="93">
        <v>1960.6932062799999</v>
      </c>
      <c r="D21" s="93">
        <v>1955.3720982100001</v>
      </c>
      <c r="E21" s="93">
        <v>4.8257059399999997</v>
      </c>
      <c r="F21" s="94">
        <v>0</v>
      </c>
      <c r="G21" s="95">
        <v>2.4612243896921307E-3</v>
      </c>
      <c r="H21" s="96">
        <v>26.4479124</v>
      </c>
      <c r="I21" s="97">
        <v>21.358802393954502</v>
      </c>
      <c r="J21" s="4"/>
      <c r="K21" s="15"/>
      <c r="L21" s="5"/>
      <c r="M21" s="186">
        <v>44835</v>
      </c>
      <c r="N21" s="98">
        <v>98.513400000000004</v>
      </c>
      <c r="O21" s="99">
        <v>2287.8867840200001</v>
      </c>
      <c r="P21" s="93">
        <v>2281.8274341900001</v>
      </c>
      <c r="Q21" s="98">
        <v>5.5605114699999998</v>
      </c>
      <c r="R21" s="98">
        <v>0</v>
      </c>
      <c r="S21" s="95">
        <v>2.4304137376193664E-3</v>
      </c>
      <c r="T21" s="96">
        <v>26.559684610000001</v>
      </c>
      <c r="U21" s="97">
        <v>23.224117572025701</v>
      </c>
      <c r="AE21" s="40" t="s">
        <v>37</v>
      </c>
      <c r="AF21" s="152">
        <v>93.425799999999995</v>
      </c>
      <c r="AG21" s="151">
        <v>2033.0870980699999</v>
      </c>
      <c r="AH21" s="152">
        <v>2027.46257294</v>
      </c>
      <c r="AI21" s="75">
        <v>5.11722082</v>
      </c>
      <c r="AJ21" s="144">
        <v>21.7615166053703</v>
      </c>
    </row>
    <row r="22" spans="1:36" ht="48.75" customHeight="1" x14ac:dyDescent="0.2">
      <c r="A22" s="186">
        <v>44166</v>
      </c>
      <c r="B22" s="92">
        <v>91.904399999999995</v>
      </c>
      <c r="C22" s="93">
        <v>2028.13335181</v>
      </c>
      <c r="D22" s="93">
        <v>2022.69507987</v>
      </c>
      <c r="E22" s="93">
        <v>4.9329001400000001</v>
      </c>
      <c r="F22" s="94">
        <v>0</v>
      </c>
      <c r="G22" s="95">
        <v>2.4322365862173962E-3</v>
      </c>
      <c r="H22" s="96">
        <v>26.955194670000001</v>
      </c>
      <c r="I22" s="97">
        <v>22.067859121108501</v>
      </c>
      <c r="J22" s="4"/>
      <c r="K22" s="15"/>
      <c r="L22" s="5"/>
      <c r="M22" s="186">
        <v>44866</v>
      </c>
      <c r="N22" s="98">
        <v>98.585499999999996</v>
      </c>
      <c r="O22" s="99">
        <v>2240.1078139299998</v>
      </c>
      <c r="P22" s="93">
        <v>2234.0659525400001</v>
      </c>
      <c r="Q22" s="98">
        <v>5.5482867999999996</v>
      </c>
      <c r="R22" s="98">
        <v>0</v>
      </c>
      <c r="S22" s="95">
        <v>2.4767945388602512E-3</v>
      </c>
      <c r="T22" s="96">
        <v>26.240320180000001</v>
      </c>
      <c r="U22" s="97">
        <v>22.722487728215601</v>
      </c>
      <c r="AE22" s="40" t="s">
        <v>38</v>
      </c>
      <c r="AF22" s="152">
        <v>94.099800000000002</v>
      </c>
      <c r="AG22" s="151">
        <v>2133.08636828</v>
      </c>
      <c r="AH22" s="152">
        <v>2127.2205156499999</v>
      </c>
      <c r="AI22" s="75">
        <v>5.3385566400000002</v>
      </c>
      <c r="AJ22" s="144">
        <v>22.668341147164998</v>
      </c>
    </row>
    <row r="23" spans="1:36" ht="48.75" customHeight="1" x14ac:dyDescent="0.2">
      <c r="A23" s="186">
        <v>44197</v>
      </c>
      <c r="B23" s="92">
        <v>91.370199999999997</v>
      </c>
      <c r="C23" s="93">
        <v>1946.5789114300001</v>
      </c>
      <c r="D23" s="93">
        <v>1941.29730215</v>
      </c>
      <c r="E23" s="93">
        <v>4.7992516700000003</v>
      </c>
      <c r="F23" s="94">
        <v>0</v>
      </c>
      <c r="G23" s="95">
        <v>2.4654801517778506E-3</v>
      </c>
      <c r="H23" s="96">
        <v>27.004745069999998</v>
      </c>
      <c r="I23" s="97">
        <v>21.304308313104301</v>
      </c>
      <c r="J23" s="4"/>
      <c r="K23" s="15"/>
      <c r="L23" s="5"/>
      <c r="M23" s="186">
        <v>44896</v>
      </c>
      <c r="N23" s="98">
        <v>98.830399999999997</v>
      </c>
      <c r="O23" s="99">
        <v>2256.2987616700002</v>
      </c>
      <c r="P23" s="93">
        <v>2250.2008989300002</v>
      </c>
      <c r="Q23" s="98">
        <v>5.60084479</v>
      </c>
      <c r="R23" s="98">
        <v>0</v>
      </c>
      <c r="S23" s="95">
        <v>2.4823152346431878E-3</v>
      </c>
      <c r="T23" s="96">
        <v>26.74796267</v>
      </c>
      <c r="U23" s="97">
        <v>22.830007383052202</v>
      </c>
      <c r="AE23" s="40" t="s">
        <v>39</v>
      </c>
      <c r="AF23" s="154">
        <v>94.349100000000007</v>
      </c>
      <c r="AG23" s="153">
        <v>2133.3448265299999</v>
      </c>
      <c r="AH23" s="154">
        <v>2127.6780971600001</v>
      </c>
      <c r="AI23" s="84">
        <v>5.1456505799999999</v>
      </c>
      <c r="AJ23" s="145">
        <v>22.611183641709399</v>
      </c>
    </row>
    <row r="24" spans="1:36" ht="48.75" customHeight="1" x14ac:dyDescent="0.2">
      <c r="A24" s="186">
        <v>44228</v>
      </c>
      <c r="B24" s="92">
        <v>91.486099999999993</v>
      </c>
      <c r="C24" s="93">
        <v>1844.9363882299999</v>
      </c>
      <c r="D24" s="93">
        <v>1839.66557835</v>
      </c>
      <c r="E24" s="93">
        <v>4.7884850300000004</v>
      </c>
      <c r="F24" s="94">
        <v>0</v>
      </c>
      <c r="G24" s="95">
        <v>2.5954743266752896E-3</v>
      </c>
      <c r="H24" s="96">
        <v>25.781621919999999</v>
      </c>
      <c r="I24" s="97">
        <v>20.1663027304694</v>
      </c>
      <c r="J24" s="4"/>
      <c r="K24" s="15"/>
      <c r="L24" s="5"/>
      <c r="M24" s="186">
        <v>44927</v>
      </c>
      <c r="N24" s="98">
        <v>98.798299999999998</v>
      </c>
      <c r="O24" s="99">
        <v>2200.5381615800002</v>
      </c>
      <c r="P24" s="93">
        <v>2194.52963232</v>
      </c>
      <c r="Q24" s="98">
        <v>5.5200650400000004</v>
      </c>
      <c r="R24" s="98">
        <v>0</v>
      </c>
      <c r="S24" s="95">
        <v>2.5085068445423182E-3</v>
      </c>
      <c r="T24" s="96">
        <v>26.801045559999999</v>
      </c>
      <c r="U24" s="97">
        <v>22.273036697797401</v>
      </c>
      <c r="AE24" s="40" t="s">
        <v>40</v>
      </c>
      <c r="AF24" s="154">
        <v>94.170599999999993</v>
      </c>
      <c r="AG24" s="153">
        <v>2081.4475182599999</v>
      </c>
      <c r="AH24" s="154">
        <v>2075.9102600699998</v>
      </c>
      <c r="AI24" s="84">
        <v>5.0315543700000003</v>
      </c>
      <c r="AJ24" s="145">
        <v>22.1029442125249</v>
      </c>
    </row>
    <row r="25" spans="1:36" ht="48.75" customHeight="1" x14ac:dyDescent="0.2">
      <c r="A25" s="186">
        <v>44256</v>
      </c>
      <c r="B25" s="92">
        <v>92.682199999999995</v>
      </c>
      <c r="C25" s="93">
        <v>2145.5232422200002</v>
      </c>
      <c r="D25" s="93">
        <v>2139.7802265300002</v>
      </c>
      <c r="E25" s="93">
        <v>5.2166200900000002</v>
      </c>
      <c r="F25" s="94">
        <v>0</v>
      </c>
      <c r="G25" s="95">
        <v>2.4313976131073263E-3</v>
      </c>
      <c r="H25" s="96">
        <v>27.207498910000002</v>
      </c>
      <c r="I25" s="97">
        <v>23.149248099635098</v>
      </c>
      <c r="J25" s="4"/>
      <c r="K25" s="15"/>
      <c r="L25" s="30"/>
      <c r="M25" s="186">
        <v>44958</v>
      </c>
      <c r="N25" s="98">
        <v>98.985399999999998</v>
      </c>
      <c r="O25" s="99">
        <v>2116.6132680599999</v>
      </c>
      <c r="P25" s="93">
        <v>2110.5702207200002</v>
      </c>
      <c r="Q25" s="98">
        <v>5.5566415899999999</v>
      </c>
      <c r="R25" s="98">
        <v>0</v>
      </c>
      <c r="S25" s="95">
        <v>2.6252512321691093E-3</v>
      </c>
      <c r="T25" s="96">
        <v>25.87188239</v>
      </c>
      <c r="U25" s="97">
        <v>21.383085465735402</v>
      </c>
      <c r="V25" s="31"/>
      <c r="W25" s="31"/>
      <c r="X25" s="31"/>
      <c r="Y25" s="31"/>
      <c r="Z25" s="31"/>
      <c r="AA25" s="31"/>
      <c r="AB25" s="31"/>
      <c r="AC25" s="31"/>
      <c r="AD25" s="31"/>
      <c r="AE25" s="40" t="s">
        <v>41</v>
      </c>
      <c r="AF25" s="154">
        <v>94.298400000000001</v>
      </c>
      <c r="AG25" s="153">
        <v>2089.53625672</v>
      </c>
      <c r="AH25" s="154">
        <v>2083.94683007</v>
      </c>
      <c r="AI25" s="84">
        <v>5.08080818</v>
      </c>
      <c r="AJ25" s="145">
        <v>22.158766815979899</v>
      </c>
    </row>
    <row r="26" spans="1:36" ht="48.75" customHeight="1" x14ac:dyDescent="0.2">
      <c r="A26" s="186">
        <v>44287</v>
      </c>
      <c r="B26" s="92">
        <v>93.359800000000007</v>
      </c>
      <c r="C26" s="93">
        <v>2077.9918776099998</v>
      </c>
      <c r="D26" s="93">
        <v>2072.3095131</v>
      </c>
      <c r="E26" s="93">
        <v>5.1639157100000004</v>
      </c>
      <c r="F26" s="94">
        <v>0</v>
      </c>
      <c r="G26" s="95">
        <v>2.4850509598426688E-3</v>
      </c>
      <c r="H26" s="96">
        <v>27.385698919999999</v>
      </c>
      <c r="I26" s="97">
        <v>22.2578869878684</v>
      </c>
      <c r="J26" s="4"/>
      <c r="K26" s="15"/>
      <c r="L26" s="5"/>
      <c r="M26" s="186">
        <v>44986</v>
      </c>
      <c r="N26" s="98">
        <v>100.027</v>
      </c>
      <c r="O26" s="99">
        <v>2411.6587032000002</v>
      </c>
      <c r="P26" s="93">
        <v>2405.15191078</v>
      </c>
      <c r="Q26" s="98">
        <v>5.9831454500000003</v>
      </c>
      <c r="R26" s="98">
        <v>0</v>
      </c>
      <c r="S26" s="95">
        <v>2.4809254485558172E-3</v>
      </c>
      <c r="T26" s="96">
        <v>27.109095249999999</v>
      </c>
      <c r="U26" s="97">
        <v>24.110077311125998</v>
      </c>
      <c r="AE26" s="40" t="s">
        <v>42</v>
      </c>
      <c r="AF26" s="154">
        <v>94.988100000000003</v>
      </c>
      <c r="AG26" s="153">
        <v>2170.2033010999999</v>
      </c>
      <c r="AH26" s="154">
        <v>2164.47737345</v>
      </c>
      <c r="AI26" s="84">
        <v>5.21196138</v>
      </c>
      <c r="AJ26" s="145">
        <v>22.8471071755304</v>
      </c>
    </row>
    <row r="27" spans="1:36" ht="48.75" customHeight="1" x14ac:dyDescent="0.2">
      <c r="A27" s="186">
        <v>44317</v>
      </c>
      <c r="B27" s="92">
        <v>93.425799999999995</v>
      </c>
      <c r="C27" s="93">
        <v>2033.0870980699999</v>
      </c>
      <c r="D27" s="93">
        <v>2027.46257294</v>
      </c>
      <c r="E27" s="93">
        <v>5.11722082</v>
      </c>
      <c r="F27" s="94">
        <v>0</v>
      </c>
      <c r="G27" s="95">
        <v>2.5169707804735732E-3</v>
      </c>
      <c r="H27" s="96">
        <v>28.04144441</v>
      </c>
      <c r="I27" s="97">
        <v>21.7615166053703</v>
      </c>
      <c r="J27" s="4"/>
      <c r="K27" s="15"/>
      <c r="L27" s="5"/>
      <c r="M27" s="186">
        <v>45017</v>
      </c>
      <c r="N27" s="98">
        <v>100.94540000000001</v>
      </c>
      <c r="O27" s="99">
        <v>2316.3603595599998</v>
      </c>
      <c r="P27" s="93">
        <v>2309.9372186700002</v>
      </c>
      <c r="Q27" s="98">
        <v>5.9240973800000001</v>
      </c>
      <c r="R27" s="98">
        <v>0</v>
      </c>
      <c r="S27" s="95">
        <v>2.5575024868433258E-3</v>
      </c>
      <c r="T27" s="96">
        <v>26.958765620000001</v>
      </c>
      <c r="U27" s="97">
        <v>22.946665816966402</v>
      </c>
      <c r="AE27" s="40" t="s">
        <v>43</v>
      </c>
      <c r="AF27" s="154">
        <v>95.325900000000004</v>
      </c>
      <c r="AG27" s="153">
        <v>2125.0357966800002</v>
      </c>
      <c r="AH27" s="154">
        <v>2119.30720049</v>
      </c>
      <c r="AI27" s="84">
        <v>5.2204830500000003</v>
      </c>
      <c r="AJ27" s="145">
        <v>22.292323457528301</v>
      </c>
    </row>
    <row r="28" spans="1:36" ht="48.75" customHeight="1" x14ac:dyDescent="0.2">
      <c r="A28" s="186">
        <v>44348</v>
      </c>
      <c r="B28" s="98">
        <v>94.099800000000002</v>
      </c>
      <c r="C28" s="99">
        <v>2133.08636828</v>
      </c>
      <c r="D28" s="93">
        <v>2127.2205156499999</v>
      </c>
      <c r="E28" s="98">
        <v>5.3385566400000002</v>
      </c>
      <c r="F28" s="98">
        <v>0</v>
      </c>
      <c r="G28" s="95">
        <v>2.5027381541539314E-3</v>
      </c>
      <c r="H28" s="96">
        <v>27.800281810000001</v>
      </c>
      <c r="I28" s="97">
        <v>22.668341147164998</v>
      </c>
      <c r="J28" s="4"/>
      <c r="K28" s="15"/>
      <c r="L28" s="5"/>
      <c r="M28" s="186">
        <v>45047</v>
      </c>
      <c r="N28" s="98">
        <v>101.40349999999999</v>
      </c>
      <c r="O28" s="99">
        <v>2400.2416865800001</v>
      </c>
      <c r="P28" s="93">
        <v>2393.63892837</v>
      </c>
      <c r="Q28" s="98">
        <v>6.0826166600000002</v>
      </c>
      <c r="R28" s="98">
        <v>0</v>
      </c>
      <c r="S28" s="95">
        <v>2.5341684106265383E-3</v>
      </c>
      <c r="T28" s="96">
        <v>27.453976860000001</v>
      </c>
      <c r="U28" s="97">
        <v>23.670205531170001</v>
      </c>
      <c r="AE28" s="40" t="s">
        <v>44</v>
      </c>
      <c r="AF28" s="154">
        <v>95.631399999999999</v>
      </c>
      <c r="AG28" s="153">
        <v>2162.3580645000002</v>
      </c>
      <c r="AH28" s="154">
        <v>2156.5704697900001</v>
      </c>
      <c r="AI28" s="84">
        <v>5.28019047</v>
      </c>
      <c r="AJ28" s="145">
        <v>22.6113814552542</v>
      </c>
    </row>
    <row r="29" spans="1:36" ht="48.75" customHeight="1" x14ac:dyDescent="0.2">
      <c r="A29" s="186">
        <v>44378</v>
      </c>
      <c r="B29" s="98">
        <v>94.349100000000007</v>
      </c>
      <c r="C29" s="99">
        <v>2133.3448265299999</v>
      </c>
      <c r="D29" s="93">
        <v>2127.6780971600001</v>
      </c>
      <c r="E29" s="98">
        <v>5.1456505799999999</v>
      </c>
      <c r="F29" s="98">
        <v>0</v>
      </c>
      <c r="G29" s="95">
        <v>2.4120107148217934E-3</v>
      </c>
      <c r="H29" s="96">
        <v>25.569129709999999</v>
      </c>
      <c r="I29" s="97">
        <v>22.611183641709399</v>
      </c>
      <c r="J29" s="4"/>
      <c r="K29" s="15"/>
      <c r="L29" s="5"/>
      <c r="M29" s="186">
        <v>45078</v>
      </c>
      <c r="N29" s="98">
        <v>101.86199999999999</v>
      </c>
      <c r="O29" s="99">
        <v>2411.9807613500002</v>
      </c>
      <c r="P29" s="93">
        <v>2405.2358813300002</v>
      </c>
      <c r="Q29" s="98">
        <v>6.2155486700000004</v>
      </c>
      <c r="R29" s="98">
        <v>0</v>
      </c>
      <c r="S29" s="95">
        <v>2.5769478635978508E-3</v>
      </c>
      <c r="T29" s="96">
        <v>27.258509799999999</v>
      </c>
      <c r="U29" s="97">
        <v>23.678906376764601</v>
      </c>
      <c r="AA29" s="2"/>
      <c r="AE29" s="40" t="s">
        <v>45</v>
      </c>
      <c r="AF29" s="154">
        <v>95.165099999999995</v>
      </c>
      <c r="AG29" s="153">
        <v>2062.20468286</v>
      </c>
      <c r="AH29" s="154">
        <v>2056.6168919500001</v>
      </c>
      <c r="AI29" s="84">
        <v>5.0959946499999997</v>
      </c>
      <c r="AJ29" s="145">
        <v>21.669757956015399</v>
      </c>
    </row>
    <row r="30" spans="1:36" ht="48.75" customHeight="1" x14ac:dyDescent="0.2">
      <c r="A30" s="186">
        <v>44409</v>
      </c>
      <c r="B30" s="98">
        <v>94.170599999999993</v>
      </c>
      <c r="C30" s="99">
        <v>2081.4475182599999</v>
      </c>
      <c r="D30" s="93">
        <v>2075.9102600699998</v>
      </c>
      <c r="E30" s="98">
        <v>5.0315543700000003</v>
      </c>
      <c r="F30" s="98">
        <v>0</v>
      </c>
      <c r="G30" s="95">
        <v>2.4173342473732709E-3</v>
      </c>
      <c r="H30" s="96">
        <v>25.696668370000001</v>
      </c>
      <c r="I30" s="97">
        <v>22.1029442125249</v>
      </c>
      <c r="J30" s="4"/>
      <c r="K30" s="15"/>
      <c r="L30" s="5"/>
      <c r="M30" s="186">
        <v>45108</v>
      </c>
      <c r="N30" s="98">
        <v>102.02979999999999</v>
      </c>
      <c r="O30" s="99">
        <v>2402.73139283</v>
      </c>
      <c r="P30" s="93">
        <v>2396.1834755199998</v>
      </c>
      <c r="Q30" s="98">
        <v>6.02932281</v>
      </c>
      <c r="R30" s="98">
        <v>0</v>
      </c>
      <c r="S30" s="95">
        <v>2.5093619819477639E-3</v>
      </c>
      <c r="T30" s="96">
        <v>27.38435076</v>
      </c>
      <c r="U30" s="97">
        <v>23.549310033245199</v>
      </c>
      <c r="AE30" s="40" t="s">
        <v>46</v>
      </c>
      <c r="AF30" s="154">
        <v>94.469399999999993</v>
      </c>
      <c r="AG30" s="153">
        <v>1901.6310258599999</v>
      </c>
      <c r="AH30" s="154">
        <v>1896.21678114</v>
      </c>
      <c r="AI30" s="84">
        <v>4.9409405399999997</v>
      </c>
      <c r="AJ30" s="145">
        <v>20.129597794206401</v>
      </c>
    </row>
    <row r="31" spans="1:36" ht="48.75" customHeight="1" x14ac:dyDescent="0.2">
      <c r="A31" s="186">
        <v>44440</v>
      </c>
      <c r="B31" s="98">
        <v>94.298400000000001</v>
      </c>
      <c r="C31" s="99">
        <v>2089.53625672</v>
      </c>
      <c r="D31" s="93">
        <v>2083.94683007</v>
      </c>
      <c r="E31" s="98">
        <v>5.08080818</v>
      </c>
      <c r="F31" s="98">
        <v>0</v>
      </c>
      <c r="G31" s="95">
        <v>2.431548226866127E-3</v>
      </c>
      <c r="H31" s="96">
        <v>25.44742243</v>
      </c>
      <c r="I31" s="97">
        <v>22.158766815979899</v>
      </c>
      <c r="J31" s="4"/>
      <c r="K31" s="15"/>
      <c r="L31" s="5"/>
      <c r="M31" s="53"/>
      <c r="N31" s="54"/>
      <c r="O31" s="55"/>
      <c r="P31" s="55"/>
      <c r="Q31" s="55"/>
      <c r="R31" s="56"/>
      <c r="S31" s="57"/>
      <c r="T31" s="58"/>
      <c r="U31" s="59"/>
      <c r="AE31" s="40" t="s">
        <v>47</v>
      </c>
      <c r="AF31" s="154">
        <v>95.721199999999996</v>
      </c>
      <c r="AG31" s="153">
        <v>2208.0122836199998</v>
      </c>
      <c r="AH31" s="154">
        <v>2202.1190265700002</v>
      </c>
      <c r="AI31" s="84">
        <v>5.3830025099999999</v>
      </c>
      <c r="AJ31" s="145">
        <v>23.067118711633402</v>
      </c>
    </row>
    <row r="32" spans="1:36" ht="48.75" customHeight="1" x14ac:dyDescent="0.2">
      <c r="A32" s="186">
        <v>44470</v>
      </c>
      <c r="B32" s="98">
        <v>94.988100000000003</v>
      </c>
      <c r="C32" s="99">
        <v>2170.2033010999999</v>
      </c>
      <c r="D32" s="93">
        <v>2164.47737345</v>
      </c>
      <c r="E32" s="98">
        <v>5.21196138</v>
      </c>
      <c r="F32" s="98">
        <v>0</v>
      </c>
      <c r="G32" s="95">
        <v>2.4016005216461701E-3</v>
      </c>
      <c r="H32" s="96">
        <v>25.87696862</v>
      </c>
      <c r="I32" s="97">
        <v>22.8471071755304</v>
      </c>
      <c r="J32" s="4"/>
      <c r="K32" s="15"/>
      <c r="L32" s="5"/>
      <c r="M32" s="53"/>
      <c r="N32" s="54"/>
      <c r="O32" s="55"/>
      <c r="P32" s="55"/>
      <c r="Q32" s="55"/>
      <c r="R32" s="56"/>
      <c r="S32" s="57"/>
      <c r="T32" s="58"/>
      <c r="U32" s="59"/>
      <c r="AE32" s="40" t="s">
        <v>48</v>
      </c>
      <c r="AF32" s="154">
        <v>96.688400000000001</v>
      </c>
      <c r="AG32" s="153">
        <v>2151.28774299</v>
      </c>
      <c r="AH32" s="154">
        <v>2145.4250248799999</v>
      </c>
      <c r="AI32" s="84">
        <v>5.3722488000000004</v>
      </c>
      <c r="AJ32" s="145">
        <v>22.249698443556799</v>
      </c>
    </row>
    <row r="33" spans="1:36" ht="48.75" customHeight="1" x14ac:dyDescent="0.2">
      <c r="A33" s="76"/>
      <c r="B33" s="77"/>
      <c r="C33" s="78"/>
      <c r="D33" s="78"/>
      <c r="E33" s="78"/>
      <c r="F33" s="79"/>
      <c r="G33" s="80"/>
      <c r="H33" s="70"/>
      <c r="I33" s="34"/>
      <c r="J33" s="4"/>
      <c r="K33" s="15"/>
      <c r="L33" s="5"/>
      <c r="M33" s="53"/>
      <c r="N33" s="54"/>
      <c r="O33" s="55"/>
      <c r="P33" s="55"/>
      <c r="Q33" s="55"/>
      <c r="R33" s="56"/>
      <c r="S33" s="57"/>
      <c r="T33" s="58"/>
      <c r="U33" s="59"/>
      <c r="AE33" s="40" t="s">
        <v>49</v>
      </c>
      <c r="AF33" s="154">
        <v>97.137900000000002</v>
      </c>
      <c r="AG33" s="153">
        <v>2182.8398942499998</v>
      </c>
      <c r="AH33" s="154">
        <v>2176.8918629200002</v>
      </c>
      <c r="AI33" s="84">
        <v>5.4459762999999999</v>
      </c>
      <c r="AJ33" s="145">
        <v>22.4715573864578</v>
      </c>
    </row>
    <row r="34" spans="1:36" ht="34.5" customHeight="1" x14ac:dyDescent="0.2">
      <c r="A34" s="114" t="s">
        <v>50</v>
      </c>
      <c r="B34" s="7"/>
      <c r="C34" s="7"/>
      <c r="D34" s="7"/>
      <c r="E34" s="7"/>
      <c r="F34" s="7"/>
      <c r="G34" s="8"/>
      <c r="H34" s="7"/>
      <c r="I34" s="15"/>
      <c r="J34" s="4"/>
      <c r="K34" s="4"/>
      <c r="L34" s="4"/>
      <c r="M34" s="4"/>
      <c r="N34" s="4"/>
      <c r="O34" s="4"/>
      <c r="P34" s="4"/>
      <c r="Q34" s="4"/>
      <c r="R34" s="4"/>
      <c r="S34" s="4"/>
      <c r="T34" s="4"/>
      <c r="U34" s="5"/>
      <c r="AE34" s="40" t="s">
        <v>51</v>
      </c>
      <c r="AF34" s="154">
        <v>97.739199999999997</v>
      </c>
      <c r="AG34" s="153">
        <v>2249.27672914</v>
      </c>
      <c r="AH34" s="154">
        <v>2243.1323014999998</v>
      </c>
      <c r="AI34" s="84">
        <v>5.6307742100000002</v>
      </c>
      <c r="AJ34" s="145">
        <v>23.013046240812301</v>
      </c>
    </row>
    <row r="35" spans="1:36" ht="36" customHeight="1" x14ac:dyDescent="0.2">
      <c r="A35" s="114" t="s">
        <v>52</v>
      </c>
      <c r="B35" s="7"/>
      <c r="C35" s="7"/>
      <c r="D35" s="7"/>
      <c r="E35" s="7"/>
      <c r="F35" s="7"/>
      <c r="G35" s="8"/>
      <c r="H35" s="7"/>
      <c r="I35" s="4"/>
      <c r="J35" s="4"/>
      <c r="K35" s="4"/>
      <c r="L35" s="4"/>
      <c r="M35" s="4"/>
      <c r="N35" s="4"/>
      <c r="O35" s="4"/>
      <c r="P35" s="4"/>
      <c r="Q35" s="4"/>
      <c r="R35" s="4"/>
      <c r="S35" s="4"/>
      <c r="T35" s="4"/>
      <c r="U35" s="5"/>
      <c r="AE35" s="40" t="s">
        <v>53</v>
      </c>
      <c r="AF35" s="154">
        <v>97.752499999999998</v>
      </c>
      <c r="AG35" s="153">
        <v>2216.2998015100002</v>
      </c>
      <c r="AH35" s="154">
        <v>2210.4455151500001</v>
      </c>
      <c r="AI35" s="84">
        <v>5.35502506</v>
      </c>
      <c r="AJ35" s="145">
        <v>22.672563888493901</v>
      </c>
    </row>
    <row r="36" spans="1:36" ht="34.5" customHeight="1" x14ac:dyDescent="0.2">
      <c r="A36" s="7"/>
      <c r="B36" s="7"/>
      <c r="C36" s="7"/>
      <c r="D36" s="7"/>
      <c r="E36" s="7"/>
      <c r="F36" s="7"/>
      <c r="G36" s="8"/>
      <c r="H36" s="7"/>
      <c r="I36" s="4"/>
      <c r="J36" s="4"/>
      <c r="K36" s="4"/>
      <c r="L36" s="4"/>
      <c r="M36" s="4"/>
      <c r="N36" s="4"/>
      <c r="O36" s="4"/>
      <c r="P36" s="4"/>
      <c r="Q36" s="4"/>
      <c r="R36" s="4"/>
      <c r="S36" s="4"/>
      <c r="T36" s="4"/>
      <c r="U36" s="5"/>
      <c r="AE36" s="40" t="s">
        <v>54</v>
      </c>
      <c r="AF36" s="154">
        <v>97.624899999999997</v>
      </c>
      <c r="AG36" s="153">
        <v>2197.0090253200001</v>
      </c>
      <c r="AH36" s="154">
        <v>2191.2287466399998</v>
      </c>
      <c r="AI36" s="84">
        <v>5.2953604500000004</v>
      </c>
      <c r="AJ36" s="145">
        <v>22.504596935003299</v>
      </c>
    </row>
    <row r="37" spans="1:36" ht="34.5" customHeight="1" x14ac:dyDescent="0.2">
      <c r="A37" s="7"/>
      <c r="B37" s="7"/>
      <c r="C37" s="7"/>
      <c r="D37" s="7"/>
      <c r="E37" s="7"/>
      <c r="F37" s="7"/>
      <c r="G37" s="8"/>
      <c r="H37" s="7"/>
      <c r="I37" s="4"/>
      <c r="J37" s="4"/>
      <c r="K37" s="4"/>
      <c r="L37" s="4"/>
      <c r="M37" s="4"/>
      <c r="N37" s="4"/>
      <c r="O37" s="4"/>
      <c r="P37" s="4"/>
      <c r="Q37" s="4"/>
      <c r="R37" s="4"/>
      <c r="S37" s="4"/>
      <c r="T37" s="4"/>
      <c r="U37" s="5"/>
      <c r="AE37" s="40" t="s">
        <v>55</v>
      </c>
      <c r="AF37" s="154">
        <v>98.1477</v>
      </c>
      <c r="AG37" s="153">
        <v>2192.7710308599999</v>
      </c>
      <c r="AH37" s="154">
        <v>2186.87814385</v>
      </c>
      <c r="AI37" s="84">
        <v>5.4006311</v>
      </c>
      <c r="AJ37" s="145">
        <v>22.3415427041082</v>
      </c>
    </row>
    <row r="38" spans="1:36" ht="34.5" customHeight="1" x14ac:dyDescent="0.2">
      <c r="A38" s="7"/>
      <c r="B38" s="7"/>
      <c r="C38" s="7"/>
      <c r="D38" s="7"/>
      <c r="E38" s="7"/>
      <c r="F38" s="7"/>
      <c r="G38" s="8"/>
      <c r="H38" s="7"/>
      <c r="I38" s="4"/>
      <c r="J38" s="4"/>
      <c r="K38" s="4"/>
      <c r="L38" s="4"/>
      <c r="M38" s="4"/>
      <c r="N38" s="4"/>
      <c r="O38" s="4"/>
      <c r="P38" s="4"/>
      <c r="Q38" s="4"/>
      <c r="R38" s="4"/>
      <c r="S38" s="4"/>
      <c r="T38" s="4"/>
      <c r="U38" s="5"/>
      <c r="AE38" s="40" t="s">
        <v>56</v>
      </c>
      <c r="AF38" s="154">
        <v>98.513400000000004</v>
      </c>
      <c r="AG38" s="153">
        <v>2287.8867840200001</v>
      </c>
      <c r="AH38" s="154">
        <v>2281.8274341900001</v>
      </c>
      <c r="AI38" s="84">
        <v>5.5605114699999998</v>
      </c>
      <c r="AJ38" s="145">
        <v>23.224117572025701</v>
      </c>
    </row>
    <row r="39" spans="1:36" ht="33.75" customHeight="1" x14ac:dyDescent="0.2">
      <c r="A39" s="115" t="s">
        <v>57</v>
      </c>
      <c r="B39" s="114"/>
      <c r="C39" s="7"/>
      <c r="D39" s="7"/>
      <c r="E39" s="7"/>
      <c r="F39" s="7"/>
      <c r="G39" s="8"/>
      <c r="H39" s="7"/>
      <c r="I39" s="4"/>
      <c r="J39" s="4"/>
      <c r="K39" s="4"/>
      <c r="L39" s="4"/>
      <c r="M39" s="4"/>
      <c r="N39" s="4"/>
      <c r="O39" s="4"/>
      <c r="P39" s="5"/>
      <c r="Q39" s="5"/>
      <c r="R39" s="5"/>
      <c r="S39" s="5"/>
      <c r="T39" s="5"/>
      <c r="U39" s="5"/>
      <c r="AE39" s="40" t="s">
        <v>58</v>
      </c>
      <c r="AF39" s="154">
        <v>98.585499999999996</v>
      </c>
      <c r="AG39" s="153">
        <v>2240.1078139299998</v>
      </c>
      <c r="AH39" s="154">
        <v>2234.0659525400001</v>
      </c>
      <c r="AI39" s="84">
        <v>5.5482867999999996</v>
      </c>
      <c r="AJ39" s="145">
        <v>22.722487728215601</v>
      </c>
    </row>
    <row r="40" spans="1:36" ht="35.25" customHeight="1" x14ac:dyDescent="0.2">
      <c r="A40" s="116" t="s">
        <v>59</v>
      </c>
      <c r="B40" s="114"/>
      <c r="C40" s="7"/>
      <c r="D40" s="7"/>
      <c r="E40" s="7"/>
      <c r="F40" s="7"/>
      <c r="G40" s="8"/>
      <c r="H40" s="7"/>
      <c r="I40" s="4"/>
      <c r="J40" s="4"/>
      <c r="K40" s="4"/>
      <c r="L40" s="15"/>
      <c r="N40" s="5"/>
      <c r="O40" s="5"/>
      <c r="P40" s="524"/>
      <c r="Q40" s="524"/>
      <c r="R40" s="524"/>
      <c r="S40" s="5"/>
      <c r="T40" s="5"/>
      <c r="U40" s="5"/>
      <c r="AE40" s="40" t="s">
        <v>60</v>
      </c>
      <c r="AF40" s="154">
        <v>98.830399999999997</v>
      </c>
      <c r="AG40" s="153">
        <v>2256.2987616700002</v>
      </c>
      <c r="AH40" s="154">
        <v>2250.2008989300002</v>
      </c>
      <c r="AI40" s="84">
        <v>5.60084479</v>
      </c>
      <c r="AJ40" s="145">
        <v>22.830007383052202</v>
      </c>
    </row>
    <row r="41" spans="1:36" ht="35.25" customHeight="1" x14ac:dyDescent="0.3">
      <c r="A41" s="117" t="s">
        <v>61</v>
      </c>
      <c r="B41" s="114"/>
      <c r="C41" s="7"/>
      <c r="D41" s="7"/>
      <c r="E41" s="7"/>
      <c r="F41" s="7"/>
      <c r="G41" s="8"/>
      <c r="H41" s="7"/>
      <c r="I41" s="4"/>
      <c r="J41" s="4"/>
      <c r="K41" s="4"/>
      <c r="L41" s="15"/>
      <c r="N41" s="5"/>
      <c r="O41" s="5"/>
      <c r="P41" s="16"/>
      <c r="Q41" s="16"/>
      <c r="R41" s="16"/>
      <c r="S41" s="5"/>
      <c r="T41" s="5"/>
      <c r="U41" s="5"/>
      <c r="AE41" s="40" t="s">
        <v>62</v>
      </c>
      <c r="AF41" s="154">
        <v>98.798299999999998</v>
      </c>
      <c r="AG41" s="153">
        <v>2200.5381615800002</v>
      </c>
      <c r="AH41" s="154">
        <v>2194.52963232</v>
      </c>
      <c r="AI41" s="84">
        <v>5.5200650400000004</v>
      </c>
      <c r="AJ41" s="145">
        <v>22.273036697797401</v>
      </c>
    </row>
    <row r="42" spans="1:36" ht="19.2" x14ac:dyDescent="0.2">
      <c r="A42" s="5"/>
      <c r="B42" s="5"/>
      <c r="C42" s="5"/>
      <c r="D42" s="5"/>
      <c r="E42" s="5"/>
      <c r="F42" s="5"/>
      <c r="G42" s="5"/>
      <c r="H42" s="5"/>
      <c r="I42" s="5"/>
      <c r="J42" s="5"/>
      <c r="K42" s="5"/>
      <c r="L42" s="5"/>
      <c r="M42" s="5"/>
      <c r="N42" s="5"/>
      <c r="O42" s="5"/>
      <c r="P42" s="5"/>
      <c r="Q42" s="5"/>
      <c r="R42" s="5"/>
      <c r="S42" s="5"/>
      <c r="T42" s="5"/>
      <c r="U42" s="5"/>
      <c r="AE42" s="40" t="s">
        <v>63</v>
      </c>
      <c r="AF42" s="154">
        <v>98.985399999999998</v>
      </c>
      <c r="AG42" s="153">
        <v>2116.6132680599999</v>
      </c>
      <c r="AH42" s="154">
        <v>2110.5702207200002</v>
      </c>
      <c r="AI42" s="84">
        <v>5.5566415899999999</v>
      </c>
      <c r="AJ42" s="145">
        <v>21.383085465735402</v>
      </c>
    </row>
    <row r="43" spans="1:36" ht="30.75" customHeight="1" x14ac:dyDescent="0.2">
      <c r="A43" s="5"/>
      <c r="B43" s="5"/>
      <c r="C43" s="5"/>
      <c r="D43" s="5"/>
      <c r="E43" s="5"/>
      <c r="F43" s="5"/>
      <c r="G43" s="5"/>
      <c r="H43" s="5"/>
      <c r="I43" s="5"/>
      <c r="J43" s="5"/>
      <c r="K43" s="5"/>
      <c r="L43" s="5"/>
      <c r="M43" s="5"/>
      <c r="N43" s="5"/>
      <c r="O43" s="5"/>
      <c r="P43" s="5"/>
      <c r="Q43" s="5"/>
      <c r="R43" s="5"/>
      <c r="S43" s="5"/>
      <c r="T43" s="5"/>
      <c r="U43" s="5"/>
      <c r="AE43" s="40" t="s">
        <v>64</v>
      </c>
      <c r="AF43" s="154">
        <v>100.027</v>
      </c>
      <c r="AG43" s="153">
        <v>2411.6587032000002</v>
      </c>
      <c r="AH43" s="154">
        <v>2405.15191078</v>
      </c>
      <c r="AI43" s="84">
        <v>5.9831454500000003</v>
      </c>
      <c r="AJ43" s="145">
        <v>24.110077311125998</v>
      </c>
    </row>
    <row r="44" spans="1:36" ht="30.75" customHeight="1" x14ac:dyDescent="0.2">
      <c r="A44" s="5"/>
      <c r="B44" s="5"/>
      <c r="C44" s="5"/>
      <c r="D44" s="5"/>
      <c r="E44" s="5"/>
      <c r="F44" s="5"/>
      <c r="G44" s="5"/>
      <c r="H44" s="5"/>
      <c r="I44" s="5"/>
      <c r="J44" s="5"/>
      <c r="K44" s="5"/>
      <c r="L44" s="5"/>
      <c r="M44" s="5"/>
      <c r="N44" s="5"/>
      <c r="O44" s="5"/>
      <c r="P44" s="5"/>
      <c r="Q44" s="5"/>
      <c r="R44" s="5"/>
      <c r="S44" s="5"/>
      <c r="T44" s="5"/>
      <c r="U44" s="5"/>
      <c r="AE44" s="40" t="s">
        <v>65</v>
      </c>
      <c r="AF44" s="154">
        <v>100.94540000000001</v>
      </c>
      <c r="AG44" s="153">
        <v>2316.3603595599998</v>
      </c>
      <c r="AH44" s="154">
        <v>2309.9372186700002</v>
      </c>
      <c r="AI44" s="84">
        <v>5.9240973800000001</v>
      </c>
      <c r="AJ44" s="145">
        <v>22.946665816966402</v>
      </c>
    </row>
    <row r="45" spans="1:36" ht="30.75" customHeight="1" x14ac:dyDescent="0.2">
      <c r="A45" s="5"/>
      <c r="B45" s="5"/>
      <c r="C45" s="5"/>
      <c r="D45" s="5"/>
      <c r="E45" s="5"/>
      <c r="F45" s="5"/>
      <c r="G45" s="5"/>
      <c r="H45" s="5"/>
      <c r="I45" s="5"/>
      <c r="J45" s="5"/>
      <c r="K45" s="5"/>
      <c r="L45" s="5"/>
      <c r="M45" s="5"/>
      <c r="N45" s="5"/>
      <c r="O45" s="5"/>
      <c r="P45" s="5"/>
      <c r="Q45" s="5"/>
      <c r="R45" s="5"/>
      <c r="S45" s="5"/>
      <c r="T45" s="5"/>
      <c r="U45" s="5"/>
      <c r="AE45" s="40" t="s">
        <v>66</v>
      </c>
      <c r="AF45" s="154">
        <v>101.40349999999999</v>
      </c>
      <c r="AG45" s="153">
        <v>2400.2416865800001</v>
      </c>
      <c r="AH45" s="154">
        <v>2393.63892837</v>
      </c>
      <c r="AI45" s="84">
        <v>6.0826166600000002</v>
      </c>
      <c r="AJ45" s="145">
        <v>23.670205531170001</v>
      </c>
    </row>
    <row r="46" spans="1:36" ht="30.75" customHeight="1" x14ac:dyDescent="0.2">
      <c r="A46" s="5"/>
      <c r="B46" s="5"/>
      <c r="C46" s="5"/>
      <c r="D46" s="5"/>
      <c r="E46" s="5"/>
      <c r="F46" s="5"/>
      <c r="G46" s="5"/>
      <c r="H46" s="5"/>
      <c r="I46" s="5"/>
      <c r="J46" s="5"/>
      <c r="K46" s="5"/>
      <c r="L46" s="5"/>
      <c r="M46" s="5"/>
      <c r="N46" s="5"/>
      <c r="O46" s="5"/>
      <c r="P46" s="5"/>
      <c r="Q46" s="5"/>
      <c r="R46" s="5"/>
      <c r="S46" s="5"/>
      <c r="T46" s="5"/>
      <c r="U46" s="5"/>
      <c r="AE46" s="40" t="s">
        <v>67</v>
      </c>
      <c r="AF46" s="154">
        <v>101.86199999999999</v>
      </c>
      <c r="AG46" s="153">
        <v>2411.9807613500002</v>
      </c>
      <c r="AH46" s="154">
        <v>2405.2358813300002</v>
      </c>
      <c r="AI46" s="84">
        <v>6.2155486700000004</v>
      </c>
      <c r="AJ46" s="145">
        <v>23.678906376764601</v>
      </c>
    </row>
    <row r="47" spans="1:36" ht="30.75" customHeight="1" x14ac:dyDescent="0.2">
      <c r="A47" s="5"/>
      <c r="B47" s="5"/>
      <c r="C47" s="5"/>
      <c r="D47" s="5"/>
      <c r="E47" s="5"/>
      <c r="F47" s="5"/>
      <c r="G47" s="5"/>
      <c r="H47" s="5"/>
      <c r="I47" s="5"/>
      <c r="J47" s="5"/>
      <c r="K47" s="5"/>
      <c r="L47" s="5"/>
      <c r="M47" s="5"/>
      <c r="N47" s="5"/>
      <c r="O47" s="5"/>
      <c r="P47" s="5"/>
      <c r="Q47" s="5"/>
      <c r="R47" s="5"/>
      <c r="S47" s="5"/>
      <c r="T47" s="5"/>
      <c r="U47" s="5"/>
      <c r="AE47" s="40" t="s">
        <v>68</v>
      </c>
      <c r="AF47" s="154">
        <v>102.02979999999999</v>
      </c>
      <c r="AG47" s="153">
        <v>2402.73139283</v>
      </c>
      <c r="AH47" s="154">
        <v>2396.1834755199998</v>
      </c>
      <c r="AI47" s="84">
        <v>6.02932281</v>
      </c>
      <c r="AJ47" s="145">
        <v>23.549310033245199</v>
      </c>
    </row>
    <row r="48" spans="1:36" ht="30.75" customHeight="1" x14ac:dyDescent="0.2">
      <c r="A48" s="5"/>
      <c r="B48" s="5"/>
      <c r="C48" s="5"/>
      <c r="D48" s="5"/>
      <c r="E48" s="5"/>
      <c r="F48" s="5"/>
      <c r="G48" s="5"/>
      <c r="H48" s="5"/>
      <c r="I48" s="5"/>
      <c r="J48" s="5"/>
      <c r="K48" s="5"/>
      <c r="L48" s="5"/>
      <c r="M48" s="5"/>
      <c r="N48" s="5"/>
      <c r="O48" s="5"/>
      <c r="P48" s="5"/>
      <c r="Q48" s="5"/>
      <c r="R48" s="5"/>
      <c r="S48" s="5"/>
      <c r="T48" s="5"/>
      <c r="U48" s="5"/>
      <c r="AE48" s="45"/>
      <c r="AF48" s="46"/>
      <c r="AG48" s="47"/>
      <c r="AH48" s="49"/>
      <c r="AI48" s="49"/>
      <c r="AJ48" s="48"/>
    </row>
    <row r="49" spans="1:36" ht="30.75" customHeight="1" x14ac:dyDescent="0.2">
      <c r="A49" s="5"/>
      <c r="B49" s="5"/>
      <c r="C49" s="5"/>
      <c r="D49" s="5"/>
      <c r="E49" s="5"/>
      <c r="F49" s="5"/>
      <c r="G49" s="5"/>
      <c r="H49" s="5"/>
      <c r="I49" s="5"/>
      <c r="J49" s="5"/>
      <c r="K49" s="5"/>
      <c r="L49" s="5"/>
      <c r="M49" s="5"/>
      <c r="N49" s="5"/>
      <c r="O49" s="5"/>
      <c r="P49" s="5"/>
      <c r="Q49" s="5"/>
      <c r="R49" s="5"/>
      <c r="S49" s="5"/>
      <c r="T49" s="5"/>
      <c r="U49" s="5"/>
      <c r="AE49" s="45"/>
      <c r="AF49" s="46"/>
      <c r="AG49" s="47"/>
      <c r="AH49" s="49"/>
      <c r="AI49" s="49"/>
      <c r="AJ49" s="48"/>
    </row>
    <row r="50" spans="1:36" ht="30.75" customHeight="1" x14ac:dyDescent="0.2">
      <c r="A50" s="5"/>
      <c r="B50" s="5"/>
      <c r="C50" s="5"/>
      <c r="D50" s="5"/>
      <c r="E50" s="5"/>
      <c r="F50" s="5"/>
      <c r="G50" s="5"/>
      <c r="H50" s="5"/>
      <c r="I50" s="5"/>
      <c r="J50" s="5"/>
      <c r="K50" s="5"/>
      <c r="L50" s="5"/>
      <c r="M50" s="5"/>
      <c r="N50" s="5"/>
      <c r="O50" s="5"/>
      <c r="P50" s="5"/>
      <c r="Q50" s="5"/>
      <c r="R50" s="5"/>
      <c r="S50" s="5"/>
      <c r="T50" s="5"/>
      <c r="U50" s="5"/>
      <c r="AE50" s="45"/>
      <c r="AF50" s="46"/>
      <c r="AG50" s="47"/>
      <c r="AH50" s="49"/>
      <c r="AI50" s="49"/>
      <c r="AJ50" s="48"/>
    </row>
    <row r="51" spans="1:36" ht="30.75" customHeight="1" x14ac:dyDescent="0.2">
      <c r="A51" s="5"/>
      <c r="B51" s="5"/>
      <c r="C51" s="5"/>
      <c r="D51" s="5"/>
      <c r="E51" s="5"/>
      <c r="F51" s="5"/>
      <c r="G51" s="5"/>
      <c r="H51" s="5"/>
      <c r="I51" s="5"/>
      <c r="J51" s="5"/>
      <c r="K51" s="5"/>
      <c r="L51" s="5"/>
      <c r="M51" s="5"/>
      <c r="N51" s="5"/>
      <c r="O51" s="5"/>
      <c r="P51" s="5"/>
      <c r="Q51" s="5"/>
      <c r="R51" s="5"/>
      <c r="S51" s="5"/>
      <c r="T51" s="5"/>
      <c r="U51" s="5"/>
      <c r="AE51" s="45"/>
      <c r="AF51" s="46"/>
      <c r="AG51" s="47"/>
      <c r="AH51" s="49"/>
      <c r="AI51" s="49"/>
      <c r="AJ51" s="48"/>
    </row>
    <row r="52" spans="1:36" ht="30.75" customHeight="1" x14ac:dyDescent="0.2">
      <c r="A52" s="5"/>
      <c r="B52" s="5"/>
      <c r="C52" s="5"/>
      <c r="D52" s="5"/>
      <c r="E52" s="5"/>
      <c r="F52" s="5"/>
      <c r="G52" s="5"/>
      <c r="H52" s="5"/>
      <c r="I52" s="5"/>
      <c r="J52" s="5"/>
      <c r="K52" s="5"/>
      <c r="L52" s="5"/>
      <c r="M52" s="5"/>
      <c r="N52" s="5"/>
      <c r="O52" s="5"/>
      <c r="P52" s="5"/>
      <c r="Q52" s="5"/>
      <c r="R52" s="5"/>
      <c r="S52" s="5"/>
      <c r="T52" s="5"/>
      <c r="U52" s="5"/>
      <c r="AE52" s="45"/>
      <c r="AF52" s="46"/>
      <c r="AG52" s="47"/>
      <c r="AH52" s="49"/>
      <c r="AI52" s="49"/>
      <c r="AJ52" s="48"/>
    </row>
    <row r="53" spans="1:36" ht="41.25" customHeight="1" x14ac:dyDescent="0.2">
      <c r="A53" s="5"/>
      <c r="B53" s="5"/>
      <c r="C53" s="5"/>
      <c r="D53" s="5"/>
      <c r="E53" s="5"/>
      <c r="F53" s="5"/>
      <c r="G53" s="5"/>
      <c r="H53" s="5"/>
      <c r="I53" s="5"/>
      <c r="J53" s="5"/>
      <c r="K53" s="5"/>
      <c r="L53" s="5"/>
      <c r="M53" s="5"/>
      <c r="N53" s="5"/>
      <c r="O53" s="5"/>
      <c r="P53" s="5"/>
      <c r="Q53" s="5"/>
      <c r="R53" s="5"/>
      <c r="S53" s="5"/>
      <c r="T53" s="5"/>
      <c r="U53" s="5"/>
    </row>
    <row r="54" spans="1:36" ht="19.2" x14ac:dyDescent="0.2">
      <c r="A54" s="5"/>
      <c r="B54" s="5"/>
      <c r="C54" s="5"/>
      <c r="D54" s="5"/>
      <c r="E54" s="5"/>
      <c r="F54" s="5"/>
      <c r="G54" s="5"/>
      <c r="H54" s="5"/>
      <c r="I54" s="5"/>
      <c r="J54" s="5"/>
      <c r="K54" s="5"/>
      <c r="L54" s="5"/>
      <c r="M54" s="5"/>
      <c r="N54" s="5"/>
      <c r="O54" s="5"/>
      <c r="P54" s="5"/>
      <c r="Q54" s="5"/>
      <c r="R54" s="5"/>
      <c r="S54" s="5"/>
      <c r="T54" s="5"/>
      <c r="U54" s="5"/>
    </row>
    <row r="55" spans="1:36" ht="19.2" x14ac:dyDescent="0.2">
      <c r="A55" s="5"/>
      <c r="B55" s="5"/>
      <c r="C55" s="5"/>
      <c r="D55" s="5"/>
      <c r="E55" s="5"/>
      <c r="F55" s="5"/>
      <c r="G55" s="5"/>
      <c r="H55" s="5"/>
      <c r="I55" s="5"/>
      <c r="J55" s="5"/>
      <c r="K55" s="5"/>
      <c r="L55" s="5"/>
      <c r="M55" s="5"/>
      <c r="N55" s="5"/>
      <c r="O55" s="5"/>
      <c r="P55" s="5"/>
      <c r="Q55" s="5"/>
      <c r="R55" s="5"/>
      <c r="S55" s="5"/>
      <c r="T55" s="5"/>
      <c r="U55" s="5"/>
    </row>
    <row r="56" spans="1:36" ht="19.2" x14ac:dyDescent="0.2">
      <c r="A56" s="5"/>
      <c r="B56" s="5"/>
      <c r="C56" s="5"/>
      <c r="D56" s="5"/>
      <c r="E56" s="5"/>
      <c r="F56" s="5"/>
      <c r="G56" s="5"/>
      <c r="H56" s="5"/>
      <c r="I56" s="5"/>
      <c r="J56" s="5"/>
      <c r="K56" s="5"/>
      <c r="L56" s="5"/>
      <c r="M56" s="5"/>
      <c r="N56" s="5"/>
      <c r="O56" s="5"/>
      <c r="P56" s="5"/>
      <c r="Q56" s="5"/>
      <c r="R56" s="5"/>
      <c r="S56" s="5"/>
      <c r="T56" s="5"/>
      <c r="U56" s="5"/>
    </row>
    <row r="57" spans="1:36" ht="19.2" x14ac:dyDescent="0.2">
      <c r="A57" s="5"/>
      <c r="B57" s="5"/>
      <c r="C57" s="5"/>
      <c r="D57" s="5"/>
      <c r="E57" s="5"/>
      <c r="F57" s="5"/>
      <c r="G57" s="5"/>
      <c r="H57" s="5"/>
      <c r="I57" s="5"/>
      <c r="J57" s="5"/>
      <c r="K57" s="5"/>
      <c r="L57" s="5"/>
      <c r="M57" s="5"/>
      <c r="N57" s="5"/>
      <c r="O57" s="5"/>
      <c r="P57" s="5"/>
      <c r="Q57" s="5"/>
      <c r="R57" s="5"/>
      <c r="S57" s="5"/>
      <c r="T57" s="5"/>
      <c r="U57" s="5"/>
    </row>
    <row r="58" spans="1:36" ht="19.2" x14ac:dyDescent="0.2">
      <c r="A58" s="5"/>
      <c r="B58" s="5"/>
      <c r="C58" s="5"/>
      <c r="D58" s="5"/>
      <c r="E58" s="5"/>
      <c r="F58" s="5"/>
      <c r="G58" s="5"/>
      <c r="H58" s="5"/>
      <c r="I58" s="5"/>
      <c r="J58" s="5"/>
      <c r="K58" s="5"/>
      <c r="L58" s="5"/>
      <c r="M58" s="5"/>
      <c r="N58" s="5"/>
      <c r="O58" s="5"/>
      <c r="P58" s="5"/>
      <c r="Q58" s="5"/>
      <c r="R58" s="5"/>
      <c r="S58" s="5"/>
      <c r="T58" s="5"/>
      <c r="U58" s="5"/>
    </row>
    <row r="59" spans="1:36" ht="19.2" x14ac:dyDescent="0.2">
      <c r="A59" s="5"/>
      <c r="B59" s="5"/>
      <c r="C59" s="5"/>
      <c r="D59" s="5"/>
      <c r="E59" s="5"/>
      <c r="F59" s="5"/>
      <c r="G59" s="5"/>
      <c r="H59" s="5"/>
      <c r="I59" s="5"/>
      <c r="J59" s="5"/>
      <c r="K59" s="5"/>
      <c r="L59" s="5"/>
      <c r="M59" s="5"/>
      <c r="N59" s="5"/>
      <c r="O59" s="5"/>
      <c r="P59" s="5"/>
      <c r="Q59" s="5"/>
      <c r="R59" s="5"/>
      <c r="S59" s="5"/>
      <c r="T59" s="5"/>
      <c r="U59" s="5"/>
    </row>
    <row r="60" spans="1:36" ht="19.2" x14ac:dyDescent="0.2">
      <c r="A60" s="5"/>
      <c r="B60" s="5"/>
      <c r="C60" s="5"/>
      <c r="D60" s="5"/>
      <c r="E60" s="5"/>
      <c r="F60" s="5"/>
      <c r="G60" s="5"/>
      <c r="H60" s="5"/>
      <c r="I60" s="5"/>
      <c r="J60" s="5"/>
      <c r="K60" s="5"/>
      <c r="L60" s="5"/>
      <c r="M60" s="5"/>
      <c r="N60" s="5"/>
      <c r="O60" s="5"/>
      <c r="P60" s="5"/>
      <c r="Q60" s="5"/>
      <c r="R60" s="5"/>
      <c r="S60" s="5"/>
      <c r="T60" s="5"/>
      <c r="U60" s="5"/>
    </row>
    <row r="61" spans="1:36" ht="19.2" x14ac:dyDescent="0.2">
      <c r="A61" s="5"/>
      <c r="B61" s="5"/>
      <c r="C61" s="5"/>
      <c r="D61" s="5"/>
      <c r="E61" s="5"/>
      <c r="F61" s="5"/>
      <c r="G61" s="5"/>
      <c r="H61" s="5"/>
      <c r="I61" s="5"/>
      <c r="J61" s="5"/>
      <c r="K61" s="5"/>
      <c r="L61" s="5"/>
      <c r="M61" s="5"/>
      <c r="N61" s="5"/>
      <c r="O61" s="5"/>
      <c r="P61" s="5"/>
      <c r="Q61" s="5"/>
      <c r="R61" s="5"/>
      <c r="S61" s="5"/>
      <c r="T61" s="5"/>
      <c r="U61" s="5"/>
    </row>
    <row r="62" spans="1:36" ht="19.2" x14ac:dyDescent="0.2">
      <c r="A62" s="5"/>
      <c r="B62" s="5"/>
      <c r="C62" s="5"/>
      <c r="D62" s="5"/>
      <c r="E62" s="5"/>
      <c r="F62" s="5"/>
      <c r="G62" s="5"/>
      <c r="H62" s="5"/>
      <c r="I62" s="5"/>
      <c r="J62" s="5"/>
      <c r="K62" s="5"/>
      <c r="L62" s="5"/>
      <c r="M62" s="5"/>
      <c r="N62" s="5"/>
      <c r="O62" s="5"/>
      <c r="P62" s="5"/>
      <c r="Q62" s="5"/>
      <c r="R62" s="5"/>
      <c r="S62" s="5"/>
      <c r="T62" s="5"/>
      <c r="U62" s="5"/>
    </row>
    <row r="63" spans="1:36" ht="19.2" x14ac:dyDescent="0.2">
      <c r="A63" s="5"/>
      <c r="B63" s="5"/>
      <c r="C63" s="5"/>
      <c r="D63" s="5"/>
      <c r="E63" s="5"/>
      <c r="F63" s="5"/>
      <c r="G63" s="5"/>
      <c r="H63" s="5"/>
      <c r="I63" s="5"/>
      <c r="J63" s="5"/>
      <c r="K63" s="5"/>
      <c r="L63" s="5"/>
      <c r="M63" s="5"/>
      <c r="N63" s="5"/>
      <c r="O63" s="5"/>
      <c r="P63" s="5"/>
      <c r="Q63" s="5"/>
      <c r="R63" s="5"/>
      <c r="S63" s="5"/>
      <c r="T63" s="5"/>
      <c r="U63" s="5"/>
    </row>
    <row r="64" spans="1:36" ht="19.2" x14ac:dyDescent="0.2">
      <c r="A64" s="5"/>
      <c r="B64" s="5"/>
      <c r="C64" s="5"/>
      <c r="D64" s="5"/>
      <c r="E64" s="5"/>
      <c r="F64" s="5"/>
      <c r="G64" s="5"/>
      <c r="H64" s="5"/>
      <c r="I64" s="5"/>
      <c r="J64" s="5"/>
      <c r="K64" s="5"/>
      <c r="L64" s="5"/>
      <c r="M64" s="5"/>
      <c r="N64" s="5"/>
      <c r="O64" s="5"/>
      <c r="P64" s="5"/>
      <c r="Q64" s="5"/>
      <c r="R64" s="5"/>
      <c r="S64" s="5"/>
      <c r="T64" s="5"/>
      <c r="U64" s="5"/>
    </row>
    <row r="65" spans="1:21" ht="19.2" x14ac:dyDescent="0.2">
      <c r="A65" s="5"/>
      <c r="B65" s="5"/>
      <c r="C65" s="5"/>
      <c r="D65" s="5"/>
      <c r="E65" s="5"/>
      <c r="F65" s="5"/>
      <c r="G65" s="5"/>
      <c r="H65" s="5"/>
      <c r="I65" s="5"/>
      <c r="J65" s="5"/>
      <c r="K65" s="5"/>
      <c r="L65" s="5"/>
      <c r="M65" s="5"/>
      <c r="N65" s="5"/>
      <c r="O65" s="5"/>
      <c r="P65" s="5"/>
      <c r="Q65" s="5"/>
      <c r="R65" s="5"/>
      <c r="S65" s="5"/>
      <c r="T65" s="5"/>
      <c r="U65" s="5"/>
    </row>
    <row r="66" spans="1:21" ht="19.2" x14ac:dyDescent="0.2">
      <c r="A66" s="5"/>
      <c r="B66" s="5"/>
      <c r="C66" s="5"/>
      <c r="D66" s="5"/>
      <c r="E66" s="5"/>
      <c r="F66" s="5"/>
      <c r="G66" s="5"/>
      <c r="H66" s="5"/>
      <c r="I66" s="5"/>
      <c r="J66" s="5"/>
      <c r="K66" s="5"/>
      <c r="L66" s="5"/>
      <c r="M66" s="5"/>
      <c r="N66" s="5"/>
      <c r="O66" s="5"/>
      <c r="P66" s="5"/>
      <c r="Q66" s="5"/>
      <c r="R66" s="5"/>
      <c r="S66" s="5"/>
      <c r="T66" s="5"/>
      <c r="U66" s="5"/>
    </row>
    <row r="67" spans="1:21" ht="19.2" x14ac:dyDescent="0.2">
      <c r="A67" s="5"/>
      <c r="B67" s="5"/>
      <c r="C67" s="5"/>
      <c r="D67" s="5"/>
      <c r="E67" s="5"/>
      <c r="F67" s="5"/>
      <c r="G67" s="5"/>
      <c r="H67" s="5"/>
      <c r="I67" s="5"/>
      <c r="J67" s="5"/>
      <c r="K67" s="5"/>
      <c r="L67" s="5"/>
      <c r="M67" s="5"/>
      <c r="N67" s="5"/>
      <c r="O67" s="5"/>
      <c r="P67" s="5"/>
      <c r="Q67" s="5"/>
      <c r="R67" s="5"/>
      <c r="S67" s="5"/>
      <c r="T67" s="5"/>
      <c r="U67" s="5"/>
    </row>
    <row r="68" spans="1:21" ht="19.2" x14ac:dyDescent="0.2">
      <c r="A68" s="5"/>
      <c r="B68" s="5"/>
      <c r="C68" s="5"/>
      <c r="D68" s="5"/>
      <c r="E68" s="5"/>
      <c r="F68" s="5"/>
      <c r="G68" s="5"/>
      <c r="H68" s="5"/>
      <c r="I68" s="5"/>
      <c r="J68" s="5"/>
      <c r="K68" s="5"/>
      <c r="L68" s="5"/>
      <c r="M68" s="5"/>
      <c r="N68" s="5"/>
      <c r="O68" s="5"/>
      <c r="P68" s="5"/>
      <c r="Q68" s="5"/>
      <c r="R68" s="5"/>
      <c r="S68" s="5"/>
      <c r="T68" s="5"/>
      <c r="U68" s="5"/>
    </row>
    <row r="69" spans="1:21" ht="19.2" x14ac:dyDescent="0.2">
      <c r="A69" s="5"/>
      <c r="B69" s="5"/>
      <c r="C69" s="5"/>
      <c r="D69" s="5"/>
      <c r="E69" s="5"/>
      <c r="F69" s="5"/>
      <c r="G69" s="5"/>
      <c r="H69" s="5"/>
      <c r="I69" s="5"/>
      <c r="J69" s="5"/>
      <c r="K69" s="5"/>
      <c r="L69" s="5"/>
      <c r="M69" s="5"/>
      <c r="N69" s="5"/>
      <c r="O69" s="5"/>
      <c r="P69" s="5"/>
      <c r="Q69" s="5"/>
      <c r="R69" s="5"/>
      <c r="S69" s="5"/>
      <c r="T69" s="5"/>
      <c r="U69" s="5"/>
    </row>
    <row r="70" spans="1:21" ht="19.2" x14ac:dyDescent="0.2">
      <c r="A70" s="5"/>
      <c r="B70" s="5"/>
      <c r="C70" s="5"/>
      <c r="D70" s="5"/>
      <c r="E70" s="5"/>
      <c r="F70" s="5"/>
      <c r="G70" s="5"/>
      <c r="H70" s="5"/>
      <c r="I70" s="5"/>
      <c r="J70" s="5"/>
      <c r="K70" s="5"/>
      <c r="L70" s="5"/>
      <c r="M70" s="5"/>
      <c r="N70" s="5"/>
      <c r="O70" s="5"/>
      <c r="P70" s="5"/>
      <c r="Q70" s="5"/>
      <c r="R70" s="5"/>
      <c r="S70" s="5"/>
      <c r="T70" s="5"/>
      <c r="U70" s="5"/>
    </row>
    <row r="71" spans="1:21" ht="19.2" x14ac:dyDescent="0.2">
      <c r="A71" s="5"/>
      <c r="B71" s="5"/>
      <c r="C71" s="5"/>
      <c r="D71" s="5"/>
      <c r="E71" s="5"/>
      <c r="F71" s="5"/>
      <c r="G71" s="5"/>
      <c r="H71" s="5"/>
      <c r="I71" s="5"/>
      <c r="J71" s="5"/>
      <c r="K71" s="5"/>
      <c r="L71" s="5"/>
      <c r="M71" s="5"/>
      <c r="N71" s="5"/>
      <c r="O71" s="5"/>
      <c r="P71" s="5"/>
      <c r="Q71" s="5"/>
      <c r="R71" s="5"/>
      <c r="S71" s="5"/>
      <c r="T71" s="5"/>
      <c r="U71" s="5"/>
    </row>
    <row r="72" spans="1:21" ht="19.2" x14ac:dyDescent="0.2">
      <c r="A72" s="5"/>
      <c r="B72" s="5"/>
      <c r="C72" s="5"/>
      <c r="D72" s="5"/>
      <c r="E72" s="5"/>
      <c r="F72" s="5"/>
      <c r="G72" s="5"/>
      <c r="H72" s="5"/>
      <c r="I72" s="5"/>
      <c r="J72" s="5"/>
      <c r="K72" s="5"/>
      <c r="L72" s="5"/>
      <c r="M72" s="5"/>
      <c r="N72" s="5"/>
      <c r="O72" s="5"/>
      <c r="P72" s="5"/>
      <c r="Q72" s="5"/>
      <c r="R72" s="5"/>
      <c r="S72" s="5"/>
      <c r="T72" s="5"/>
      <c r="U72" s="5"/>
    </row>
    <row r="73" spans="1:21" ht="19.2" x14ac:dyDescent="0.2">
      <c r="A73" s="5"/>
      <c r="B73" s="5"/>
      <c r="C73" s="5"/>
      <c r="D73" s="5"/>
      <c r="E73" s="5"/>
      <c r="F73" s="5"/>
      <c r="G73" s="5"/>
      <c r="H73" s="5"/>
      <c r="I73" s="5"/>
      <c r="J73" s="5"/>
      <c r="K73" s="5"/>
      <c r="L73" s="5"/>
      <c r="M73" s="5"/>
      <c r="N73" s="5"/>
      <c r="O73" s="5"/>
      <c r="P73" s="5"/>
      <c r="Q73" s="5"/>
      <c r="R73" s="5"/>
      <c r="S73" s="5"/>
      <c r="T73" s="5"/>
      <c r="U73" s="5"/>
    </row>
    <row r="74" spans="1:21" ht="19.2" x14ac:dyDescent="0.2">
      <c r="A74" s="5"/>
      <c r="B74" s="5"/>
      <c r="C74" s="5"/>
      <c r="D74" s="5"/>
      <c r="E74" s="5"/>
      <c r="F74" s="5"/>
      <c r="G74" s="5"/>
      <c r="H74" s="5"/>
      <c r="I74" s="5"/>
      <c r="J74" s="5"/>
      <c r="K74" s="5"/>
      <c r="L74" s="5"/>
      <c r="M74" s="5"/>
      <c r="N74" s="5"/>
      <c r="O74" s="5"/>
      <c r="P74" s="5"/>
      <c r="Q74" s="5"/>
      <c r="R74" s="5"/>
      <c r="S74" s="5"/>
      <c r="T74" s="5"/>
      <c r="U74" s="5"/>
    </row>
    <row r="75" spans="1:21" ht="19.2" x14ac:dyDescent="0.2">
      <c r="A75" s="5"/>
      <c r="B75" s="5"/>
      <c r="C75" s="5"/>
      <c r="D75" s="5"/>
      <c r="E75" s="5"/>
      <c r="F75" s="5"/>
      <c r="G75" s="5"/>
      <c r="H75" s="5"/>
      <c r="I75" s="5"/>
      <c r="J75" s="5"/>
      <c r="K75" s="5"/>
      <c r="L75" s="5"/>
      <c r="M75" s="5"/>
      <c r="N75" s="5"/>
      <c r="O75" s="5"/>
      <c r="P75" s="5"/>
      <c r="Q75" s="5"/>
      <c r="R75" s="5"/>
      <c r="S75" s="5"/>
      <c r="T75" s="5"/>
      <c r="U75" s="5"/>
    </row>
    <row r="76" spans="1:21" ht="19.2" x14ac:dyDescent="0.2">
      <c r="A76" s="5"/>
      <c r="B76" s="5"/>
      <c r="C76" s="5"/>
      <c r="D76" s="5"/>
      <c r="E76" s="5"/>
      <c r="F76" s="5"/>
      <c r="G76" s="5"/>
      <c r="H76" s="5"/>
      <c r="I76" s="5"/>
      <c r="J76" s="5"/>
      <c r="K76" s="5"/>
      <c r="L76" s="5"/>
      <c r="M76" s="5"/>
      <c r="N76" s="5"/>
      <c r="O76" s="5"/>
      <c r="P76" s="5"/>
      <c r="Q76" s="5"/>
      <c r="R76" s="5"/>
      <c r="S76" s="5"/>
      <c r="T76" s="5"/>
      <c r="U76" s="5"/>
    </row>
    <row r="77" spans="1:21" ht="19.2" x14ac:dyDescent="0.2">
      <c r="A77" s="5"/>
      <c r="B77" s="5"/>
      <c r="C77" s="5"/>
      <c r="D77" s="5"/>
      <c r="E77" s="5"/>
      <c r="F77" s="5"/>
      <c r="G77" s="5"/>
      <c r="H77" s="5"/>
      <c r="I77" s="5"/>
      <c r="J77" s="5"/>
      <c r="K77" s="5"/>
      <c r="L77" s="5"/>
      <c r="M77" s="5"/>
      <c r="N77" s="5"/>
      <c r="O77" s="5"/>
      <c r="P77" s="5"/>
      <c r="Q77" s="5"/>
      <c r="R77" s="5"/>
      <c r="S77" s="5"/>
      <c r="T77" s="5"/>
      <c r="U77" s="5"/>
    </row>
    <row r="78" spans="1:21" ht="19.2" x14ac:dyDescent="0.2">
      <c r="A78" s="5"/>
      <c r="B78" s="5"/>
      <c r="C78" s="5"/>
      <c r="D78" s="5"/>
      <c r="E78" s="5"/>
      <c r="F78" s="5"/>
      <c r="G78" s="5"/>
      <c r="H78" s="5"/>
      <c r="I78" s="5"/>
      <c r="J78" s="5"/>
      <c r="K78" s="5"/>
      <c r="L78" s="5"/>
      <c r="M78" s="5"/>
      <c r="N78" s="5"/>
      <c r="O78" s="5"/>
      <c r="P78" s="5"/>
      <c r="Q78" s="5"/>
      <c r="R78" s="5"/>
      <c r="S78" s="5"/>
      <c r="T78" s="5"/>
      <c r="U78" s="5"/>
    </row>
    <row r="79" spans="1:21" ht="19.2" x14ac:dyDescent="0.2">
      <c r="A79" s="5"/>
      <c r="B79" s="5"/>
      <c r="C79" s="5"/>
      <c r="D79" s="5"/>
      <c r="E79" s="5"/>
      <c r="F79" s="5"/>
      <c r="G79" s="5"/>
      <c r="H79" s="5"/>
      <c r="I79" s="5"/>
      <c r="J79" s="5"/>
      <c r="K79" s="5"/>
      <c r="L79" s="5"/>
      <c r="M79" s="5"/>
      <c r="N79" s="5"/>
      <c r="O79" s="5"/>
      <c r="P79" s="5"/>
      <c r="Q79" s="5"/>
      <c r="R79" s="5"/>
      <c r="S79" s="5"/>
      <c r="T79" s="5"/>
      <c r="U79" s="5"/>
    </row>
    <row r="80" spans="1:21" ht="19.2" x14ac:dyDescent="0.2">
      <c r="A80" s="5"/>
      <c r="B80" s="5"/>
      <c r="C80" s="5"/>
      <c r="D80" s="5"/>
      <c r="E80" s="5"/>
      <c r="F80" s="5"/>
      <c r="G80" s="5"/>
      <c r="H80" s="5"/>
      <c r="I80" s="5"/>
      <c r="J80" s="5"/>
      <c r="K80" s="5"/>
      <c r="L80" s="5"/>
      <c r="M80" s="5"/>
      <c r="N80" s="5"/>
      <c r="O80" s="5"/>
      <c r="P80" s="5"/>
      <c r="Q80" s="5"/>
      <c r="R80" s="5"/>
      <c r="S80" s="5"/>
      <c r="T80" s="5"/>
      <c r="U80" s="5"/>
    </row>
    <row r="81" spans="1:21" ht="19.2" x14ac:dyDescent="0.2">
      <c r="A81" s="5"/>
      <c r="B81" s="5"/>
      <c r="C81" s="5"/>
      <c r="D81" s="5"/>
      <c r="E81" s="5"/>
      <c r="F81" s="5"/>
      <c r="G81" s="5"/>
      <c r="H81" s="5"/>
      <c r="I81" s="5"/>
      <c r="J81" s="5"/>
      <c r="K81" s="5"/>
      <c r="L81" s="5"/>
      <c r="M81" s="5"/>
      <c r="N81" s="5"/>
      <c r="O81" s="5"/>
      <c r="P81" s="5"/>
      <c r="Q81" s="5"/>
      <c r="R81" s="5"/>
      <c r="S81" s="5"/>
      <c r="T81" s="5"/>
      <c r="U81" s="5"/>
    </row>
    <row r="82" spans="1:21" ht="19.2" x14ac:dyDescent="0.2">
      <c r="A82" s="5"/>
      <c r="B82" s="5"/>
      <c r="C82" s="5"/>
      <c r="D82" s="5"/>
      <c r="E82" s="5"/>
      <c r="F82" s="5"/>
      <c r="G82" s="5"/>
      <c r="H82" s="5"/>
      <c r="I82" s="5"/>
      <c r="J82" s="5"/>
      <c r="K82" s="5"/>
      <c r="L82" s="5"/>
      <c r="M82" s="5"/>
      <c r="N82" s="5"/>
      <c r="O82" s="5"/>
      <c r="P82" s="5"/>
      <c r="Q82" s="5"/>
      <c r="R82" s="5"/>
      <c r="S82" s="5"/>
      <c r="T82" s="5"/>
      <c r="U82" s="5"/>
    </row>
    <row r="83" spans="1:21" ht="19.2" x14ac:dyDescent="0.2">
      <c r="A83" s="5"/>
      <c r="B83" s="5"/>
      <c r="C83" s="5"/>
      <c r="D83" s="5"/>
      <c r="E83" s="5"/>
      <c r="F83" s="5"/>
      <c r="G83" s="5"/>
      <c r="H83" s="5"/>
      <c r="I83" s="5"/>
      <c r="J83" s="5"/>
      <c r="K83" s="5"/>
      <c r="L83" s="5"/>
      <c r="M83" s="5"/>
      <c r="N83" s="5"/>
      <c r="O83" s="5"/>
      <c r="P83" s="5"/>
      <c r="Q83" s="5"/>
      <c r="R83" s="5"/>
      <c r="S83" s="5"/>
      <c r="T83" s="5"/>
      <c r="U83" s="5"/>
    </row>
    <row r="84" spans="1:21" ht="19.2" x14ac:dyDescent="0.2">
      <c r="A84" s="5"/>
      <c r="B84" s="5"/>
      <c r="C84" s="5"/>
      <c r="D84" s="5"/>
      <c r="E84" s="5"/>
      <c r="F84" s="5"/>
      <c r="G84" s="5"/>
      <c r="H84" s="5"/>
      <c r="I84" s="5"/>
      <c r="J84" s="5"/>
      <c r="K84" s="5"/>
      <c r="L84" s="5"/>
      <c r="M84" s="5"/>
      <c r="N84" s="5"/>
      <c r="O84" s="5"/>
      <c r="P84" s="5"/>
      <c r="Q84" s="5"/>
      <c r="R84" s="5"/>
      <c r="S84" s="5"/>
      <c r="T84" s="5"/>
      <c r="U84" s="5"/>
    </row>
    <row r="85" spans="1:21" ht="24.6" x14ac:dyDescent="0.3">
      <c r="A85" s="118" t="s">
        <v>69</v>
      </c>
      <c r="B85" s="5"/>
      <c r="C85" s="5"/>
      <c r="D85" s="5"/>
      <c r="E85" s="5"/>
      <c r="F85" s="5"/>
      <c r="G85" s="5"/>
      <c r="H85" s="5"/>
      <c r="I85" s="5"/>
      <c r="J85" s="5"/>
      <c r="K85" s="5"/>
      <c r="L85" s="5"/>
      <c r="M85" s="5"/>
      <c r="N85" s="5"/>
      <c r="O85" s="5"/>
      <c r="P85" s="5"/>
      <c r="Q85" s="5"/>
      <c r="R85" s="5"/>
      <c r="S85" s="5"/>
      <c r="T85" s="5"/>
      <c r="U85" s="5"/>
    </row>
    <row r="86" spans="1:21" ht="30" customHeight="1" x14ac:dyDescent="0.2">
      <c r="A86" s="5"/>
      <c r="B86" s="5"/>
      <c r="C86" s="5"/>
      <c r="D86" s="5"/>
      <c r="E86" s="5"/>
      <c r="F86" s="5"/>
      <c r="G86" s="5"/>
      <c r="H86" s="5"/>
      <c r="I86" s="5"/>
      <c r="J86" s="5"/>
      <c r="K86" s="5"/>
      <c r="L86" s="5"/>
      <c r="M86" s="5"/>
      <c r="N86" s="5"/>
      <c r="O86" s="5"/>
      <c r="P86" s="5"/>
      <c r="Q86" s="5"/>
      <c r="R86" s="5"/>
      <c r="S86" s="5"/>
      <c r="T86" s="5"/>
      <c r="U86" s="5"/>
    </row>
    <row r="87" spans="1:21" ht="30" customHeight="1" x14ac:dyDescent="0.2">
      <c r="A87" s="5"/>
      <c r="B87" s="5"/>
      <c r="C87" s="5"/>
      <c r="D87" s="5"/>
      <c r="E87" s="5"/>
      <c r="F87" s="5"/>
      <c r="G87" s="5"/>
      <c r="H87" s="5"/>
      <c r="I87" s="5"/>
      <c r="J87" s="5"/>
      <c r="K87" s="5"/>
      <c r="L87" s="5"/>
      <c r="M87" s="5"/>
      <c r="N87" s="5"/>
      <c r="O87" s="5"/>
      <c r="P87" s="5"/>
      <c r="Q87" s="5"/>
      <c r="R87" s="5"/>
      <c r="S87" s="5"/>
      <c r="T87" s="5"/>
      <c r="U87" s="5"/>
    </row>
    <row r="88" spans="1:21" ht="30" customHeight="1" x14ac:dyDescent="0.2">
      <c r="A88" s="5"/>
      <c r="B88" s="5"/>
      <c r="C88" s="5"/>
      <c r="D88" s="5"/>
      <c r="E88" s="5"/>
      <c r="F88" s="5"/>
      <c r="G88" s="5"/>
      <c r="H88" s="5"/>
      <c r="I88" s="5"/>
      <c r="J88" s="5"/>
      <c r="K88" s="5"/>
      <c r="L88" s="5"/>
      <c r="M88" s="5"/>
      <c r="N88" s="5"/>
      <c r="O88" s="5"/>
      <c r="P88" s="5"/>
      <c r="Q88" s="5"/>
      <c r="R88" s="5"/>
      <c r="S88" s="5"/>
      <c r="T88" s="5"/>
      <c r="U88" s="5"/>
    </row>
    <row r="89" spans="1:21" ht="30" customHeight="1" x14ac:dyDescent="0.2">
      <c r="A89" s="5"/>
      <c r="B89" s="5"/>
      <c r="C89" s="5"/>
      <c r="D89" s="5"/>
      <c r="E89" s="5"/>
      <c r="F89" s="5"/>
      <c r="G89" s="5"/>
      <c r="H89" s="5"/>
      <c r="I89" s="5"/>
      <c r="J89" s="5"/>
      <c r="K89" s="5"/>
      <c r="L89" s="5"/>
      <c r="M89" s="5"/>
      <c r="N89" s="5"/>
      <c r="O89" s="5"/>
      <c r="P89" s="5"/>
      <c r="Q89" s="5"/>
      <c r="R89" s="5"/>
      <c r="S89" s="5"/>
      <c r="T89" s="5"/>
      <c r="U89" s="5"/>
    </row>
    <row r="90" spans="1:21" ht="30" customHeight="1" x14ac:dyDescent="0.2">
      <c r="A90" s="5"/>
      <c r="B90" s="5"/>
      <c r="C90" s="5"/>
      <c r="D90" s="5"/>
      <c r="E90" s="5"/>
      <c r="F90" s="5"/>
      <c r="G90" s="5"/>
      <c r="H90" s="5"/>
      <c r="I90" s="5"/>
      <c r="J90" s="5"/>
      <c r="K90" s="5"/>
      <c r="L90" s="5"/>
      <c r="M90" s="5"/>
      <c r="N90" s="5"/>
      <c r="O90" s="5"/>
      <c r="P90" s="5"/>
      <c r="Q90" s="5"/>
      <c r="R90" s="5"/>
      <c r="S90" s="5"/>
      <c r="T90" s="5"/>
      <c r="U90" s="5"/>
    </row>
    <row r="91" spans="1:21" ht="30" customHeight="1" x14ac:dyDescent="0.2">
      <c r="A91" s="5"/>
      <c r="B91" s="5"/>
      <c r="C91" s="5"/>
      <c r="D91" s="5"/>
      <c r="E91" s="5"/>
      <c r="F91" s="5"/>
      <c r="G91" s="5"/>
      <c r="H91" s="5"/>
      <c r="I91" s="5"/>
      <c r="J91" s="5"/>
      <c r="K91" s="5"/>
      <c r="L91" s="5"/>
      <c r="M91" s="5"/>
      <c r="N91" s="5"/>
      <c r="O91" s="5"/>
      <c r="P91" s="5"/>
      <c r="Q91" s="5"/>
      <c r="R91" s="5"/>
      <c r="S91" s="5"/>
      <c r="T91" s="5"/>
      <c r="U91" s="5"/>
    </row>
    <row r="92" spans="1:21" ht="30" customHeight="1" x14ac:dyDescent="0.2">
      <c r="A92" s="5"/>
      <c r="B92" s="5"/>
      <c r="C92" s="5"/>
      <c r="D92" s="5"/>
      <c r="E92" s="5"/>
      <c r="F92" s="5"/>
      <c r="G92" s="5"/>
      <c r="H92" s="5"/>
      <c r="I92" s="5"/>
      <c r="J92" s="5"/>
      <c r="K92" s="5"/>
      <c r="L92" s="5"/>
      <c r="M92" s="5"/>
      <c r="N92" s="5"/>
      <c r="O92" s="5"/>
      <c r="P92" s="5"/>
      <c r="Q92" s="5"/>
      <c r="R92" s="5"/>
      <c r="S92" s="5"/>
      <c r="T92" s="5"/>
      <c r="U92" s="5"/>
    </row>
    <row r="93" spans="1:21" ht="30" customHeight="1" x14ac:dyDescent="0.2">
      <c r="A93" s="5"/>
      <c r="B93" s="5"/>
      <c r="C93" s="5"/>
      <c r="D93" s="5"/>
      <c r="E93" s="5"/>
      <c r="F93" s="5"/>
      <c r="G93" s="5"/>
      <c r="H93" s="5"/>
      <c r="I93" s="5"/>
      <c r="J93" s="5"/>
      <c r="K93" s="5"/>
      <c r="L93" s="5"/>
      <c r="M93" s="5"/>
      <c r="N93" s="5"/>
      <c r="O93" s="5"/>
      <c r="P93" s="5"/>
      <c r="Q93" s="5"/>
      <c r="R93" s="5"/>
      <c r="S93" s="5"/>
      <c r="T93" s="5"/>
      <c r="U93" s="5"/>
    </row>
    <row r="94" spans="1:21" ht="30" customHeight="1" x14ac:dyDescent="0.2">
      <c r="A94" s="5"/>
      <c r="B94" s="5"/>
      <c r="C94" s="5"/>
      <c r="D94" s="5"/>
      <c r="E94" s="5"/>
      <c r="F94" s="5"/>
      <c r="G94" s="5"/>
      <c r="H94" s="5"/>
      <c r="I94" s="5"/>
      <c r="J94" s="5"/>
      <c r="K94" s="5"/>
      <c r="L94" s="5"/>
      <c r="M94" s="5"/>
      <c r="N94" s="5"/>
      <c r="O94" s="5"/>
      <c r="P94" s="5"/>
      <c r="Q94" s="5"/>
      <c r="R94" s="5"/>
      <c r="S94" s="5"/>
      <c r="T94" s="5"/>
      <c r="U94" s="5"/>
    </row>
    <row r="95" spans="1:21" ht="30" customHeight="1" x14ac:dyDescent="0.2">
      <c r="A95" s="5"/>
      <c r="B95" s="5"/>
      <c r="C95" s="5"/>
      <c r="D95" s="5"/>
      <c r="E95" s="5"/>
      <c r="F95" s="5"/>
      <c r="G95" s="5"/>
      <c r="H95" s="5"/>
      <c r="I95" s="5"/>
      <c r="J95" s="5"/>
      <c r="K95" s="5"/>
      <c r="L95" s="5"/>
      <c r="M95" s="5"/>
      <c r="N95" s="5"/>
      <c r="O95" s="5"/>
      <c r="P95" s="5"/>
      <c r="Q95" s="5"/>
      <c r="R95" s="5"/>
      <c r="S95" s="5"/>
      <c r="T95" s="5"/>
      <c r="U95" s="5"/>
    </row>
    <row r="96" spans="1:21" ht="30" customHeight="1" x14ac:dyDescent="0.2">
      <c r="A96" s="5"/>
      <c r="B96" s="5"/>
      <c r="C96" s="5"/>
      <c r="D96" s="5"/>
      <c r="E96" s="5"/>
      <c r="F96" s="5"/>
      <c r="G96" s="5"/>
      <c r="H96" s="5"/>
      <c r="I96" s="5"/>
      <c r="J96" s="5"/>
      <c r="K96" s="5"/>
      <c r="L96" s="5"/>
      <c r="M96" s="5"/>
      <c r="N96" s="5"/>
      <c r="O96" s="5"/>
      <c r="P96" s="5"/>
      <c r="Q96" s="5"/>
      <c r="R96" s="5"/>
      <c r="S96" s="5"/>
      <c r="T96" s="5"/>
      <c r="U96" s="5"/>
    </row>
    <row r="97" spans="1:21" ht="25.5" customHeight="1" x14ac:dyDescent="0.2">
      <c r="A97" s="5"/>
      <c r="B97" s="5"/>
      <c r="C97" s="5"/>
      <c r="D97" s="5"/>
      <c r="E97" s="5"/>
      <c r="F97" s="5"/>
      <c r="G97" s="5"/>
      <c r="H97" s="5"/>
      <c r="I97" s="5"/>
      <c r="J97" s="5"/>
      <c r="K97" s="5"/>
      <c r="L97" s="5"/>
      <c r="M97" s="5"/>
      <c r="N97" s="5"/>
      <c r="O97" s="5"/>
      <c r="P97" s="5"/>
      <c r="Q97" s="5"/>
      <c r="R97" s="5"/>
      <c r="S97" s="5"/>
      <c r="T97" s="5"/>
      <c r="U97" s="5"/>
    </row>
    <row r="98" spans="1:21" ht="21" customHeight="1" x14ac:dyDescent="0.2"/>
    <row r="99" spans="1:21" ht="15.75" customHeight="1" x14ac:dyDescent="0.2"/>
    <row r="100" spans="1:21" ht="15.75" customHeight="1" x14ac:dyDescent="0.2"/>
    <row r="101" spans="1:21" ht="15.75" customHeight="1" x14ac:dyDescent="0.2">
      <c r="B101" s="5"/>
      <c r="C101" s="5"/>
      <c r="D101" s="5"/>
      <c r="E101" s="5"/>
      <c r="F101" s="5"/>
      <c r="G101" s="5"/>
      <c r="H101" s="5"/>
      <c r="I101" s="5"/>
      <c r="J101" s="5"/>
      <c r="K101" s="5"/>
      <c r="L101" s="5"/>
      <c r="M101" s="5"/>
      <c r="N101" s="5"/>
      <c r="O101" s="5"/>
      <c r="P101" s="5"/>
      <c r="Q101" s="5"/>
      <c r="R101" s="5"/>
      <c r="S101" s="5"/>
      <c r="T101" s="5"/>
    </row>
    <row r="102" spans="1:21" ht="15.75" customHeight="1" x14ac:dyDescent="0.2">
      <c r="B102" s="5"/>
      <c r="C102" s="5"/>
      <c r="D102" s="5"/>
      <c r="E102" s="5"/>
      <c r="F102" s="5"/>
      <c r="G102" s="5"/>
      <c r="H102" s="5"/>
      <c r="I102" s="5"/>
      <c r="J102" s="5"/>
      <c r="K102" s="5"/>
      <c r="L102" s="5"/>
      <c r="M102" s="5"/>
      <c r="N102" s="5"/>
      <c r="O102" s="5"/>
      <c r="P102" s="5"/>
      <c r="Q102" s="5"/>
      <c r="R102" s="5"/>
      <c r="S102" s="5"/>
      <c r="T102" s="5"/>
    </row>
    <row r="103" spans="1:21" ht="15.75" customHeight="1" x14ac:dyDescent="0.2">
      <c r="B103" s="5"/>
      <c r="C103" s="5"/>
      <c r="D103" s="5"/>
      <c r="E103" s="5"/>
      <c r="F103" s="5"/>
      <c r="G103" s="5"/>
      <c r="H103" s="5"/>
      <c r="I103" s="5"/>
      <c r="J103" s="5"/>
      <c r="K103" s="5"/>
      <c r="L103" s="5"/>
      <c r="M103" s="5"/>
      <c r="N103" s="5"/>
      <c r="O103" s="5"/>
      <c r="P103" s="5"/>
      <c r="Q103" s="5"/>
      <c r="R103" s="5"/>
      <c r="S103" s="5"/>
      <c r="T103" s="5"/>
    </row>
    <row r="104" spans="1:21" ht="15.75" customHeight="1" x14ac:dyDescent="0.2">
      <c r="B104" s="5"/>
      <c r="C104" s="5"/>
      <c r="D104" s="5"/>
      <c r="E104" s="5"/>
      <c r="F104" s="5"/>
      <c r="G104" s="5"/>
      <c r="H104" s="5"/>
      <c r="I104" s="5"/>
      <c r="J104" s="5"/>
      <c r="K104" s="5"/>
      <c r="L104" s="5"/>
      <c r="M104" s="5"/>
      <c r="N104" s="5"/>
      <c r="O104" s="5"/>
      <c r="P104" s="5"/>
      <c r="Q104" s="5"/>
      <c r="R104" s="5"/>
      <c r="S104" s="5"/>
      <c r="T104" s="5"/>
    </row>
    <row r="105" spans="1:21" ht="15.75" customHeight="1" x14ac:dyDescent="0.2">
      <c r="B105" s="5"/>
      <c r="C105" s="5"/>
      <c r="D105" s="5"/>
      <c r="E105" s="5"/>
      <c r="F105" s="5"/>
      <c r="G105" s="5"/>
      <c r="H105" s="5"/>
      <c r="I105" s="5"/>
      <c r="J105" s="5"/>
      <c r="K105" s="5"/>
      <c r="L105" s="5"/>
      <c r="M105" s="5"/>
      <c r="N105" s="5"/>
      <c r="O105" s="5"/>
      <c r="P105" s="5"/>
      <c r="Q105" s="5"/>
      <c r="R105" s="5"/>
      <c r="S105" s="5"/>
      <c r="T105" s="5"/>
    </row>
    <row r="106" spans="1:21" ht="15.75" customHeight="1" x14ac:dyDescent="0.2">
      <c r="B106" s="5"/>
      <c r="C106" s="5"/>
      <c r="D106" s="5"/>
      <c r="E106" s="5"/>
      <c r="F106" s="5"/>
      <c r="G106" s="5"/>
      <c r="H106" s="5"/>
      <c r="I106" s="5"/>
      <c r="J106" s="5"/>
      <c r="K106" s="5"/>
      <c r="L106" s="5"/>
      <c r="M106" s="5"/>
      <c r="N106" s="5"/>
      <c r="O106" s="5"/>
      <c r="P106" s="5"/>
      <c r="Q106" s="5"/>
      <c r="R106" s="5"/>
      <c r="S106" s="5"/>
      <c r="T106" s="5"/>
    </row>
    <row r="107" spans="1:21" ht="15.75" customHeight="1" x14ac:dyDescent="0.2">
      <c r="B107" s="5"/>
      <c r="C107" s="5"/>
      <c r="D107" s="5"/>
      <c r="E107" s="5"/>
      <c r="F107" s="5"/>
      <c r="G107" s="5"/>
      <c r="H107" s="5"/>
      <c r="I107" s="5"/>
      <c r="J107" s="5"/>
      <c r="K107" s="5"/>
      <c r="L107" s="5"/>
      <c r="M107" s="5"/>
      <c r="N107" s="5"/>
      <c r="O107" s="5"/>
      <c r="P107" s="5"/>
      <c r="Q107" s="5"/>
      <c r="R107" s="5"/>
      <c r="S107" s="5"/>
      <c r="T107" s="5"/>
    </row>
    <row r="108" spans="1:21" ht="15.75" customHeight="1" x14ac:dyDescent="0.2">
      <c r="B108" s="5"/>
      <c r="C108" s="5"/>
      <c r="D108" s="5"/>
      <c r="E108" s="5"/>
      <c r="F108" s="5"/>
      <c r="G108" s="5"/>
      <c r="H108" s="5"/>
      <c r="I108" s="5"/>
      <c r="J108" s="5"/>
      <c r="K108" s="5"/>
      <c r="L108" s="5"/>
      <c r="M108" s="5"/>
      <c r="N108" s="5"/>
      <c r="O108" s="5"/>
      <c r="P108" s="5"/>
      <c r="Q108" s="5"/>
      <c r="R108" s="5"/>
      <c r="S108" s="5"/>
      <c r="T108" s="5"/>
    </row>
    <row r="109" spans="1:21" ht="15.75" customHeight="1" x14ac:dyDescent="0.2">
      <c r="B109" s="5"/>
      <c r="C109" s="5"/>
      <c r="D109" s="5"/>
      <c r="E109" s="5"/>
      <c r="F109" s="5"/>
      <c r="G109" s="5"/>
      <c r="H109" s="5"/>
      <c r="I109" s="5"/>
      <c r="J109" s="5"/>
      <c r="K109" s="5"/>
      <c r="L109" s="5"/>
      <c r="M109" s="5"/>
      <c r="N109" s="5"/>
      <c r="O109" s="5"/>
      <c r="P109" s="5"/>
      <c r="Q109" s="5"/>
      <c r="R109" s="5"/>
      <c r="S109" s="5"/>
      <c r="T109" s="5"/>
    </row>
    <row r="110" spans="1:21" ht="15.75" customHeight="1" x14ac:dyDescent="0.2">
      <c r="B110" s="5"/>
      <c r="C110" s="5"/>
      <c r="D110" s="5"/>
      <c r="E110" s="5"/>
      <c r="F110" s="5"/>
      <c r="G110" s="5"/>
      <c r="H110" s="5"/>
      <c r="I110" s="5"/>
      <c r="J110" s="5"/>
      <c r="K110" s="5"/>
      <c r="L110" s="5"/>
      <c r="M110" s="5"/>
      <c r="N110" s="5"/>
      <c r="O110" s="5"/>
      <c r="P110" s="5"/>
      <c r="Q110" s="5"/>
      <c r="R110" s="5"/>
      <c r="S110" s="5"/>
      <c r="T110" s="5"/>
    </row>
    <row r="111" spans="1:21" ht="15.75" customHeight="1" x14ac:dyDescent="0.2">
      <c r="B111" s="5"/>
      <c r="C111" s="5"/>
      <c r="D111" s="5"/>
      <c r="E111" s="5"/>
      <c r="F111" s="5"/>
      <c r="G111" s="5"/>
      <c r="H111" s="5"/>
      <c r="I111" s="5"/>
      <c r="J111" s="5"/>
      <c r="K111" s="5"/>
      <c r="L111" s="5"/>
      <c r="M111" s="5"/>
      <c r="N111" s="5"/>
      <c r="O111" s="5"/>
      <c r="P111" s="5"/>
      <c r="Q111" s="5"/>
      <c r="R111" s="5"/>
      <c r="S111" s="5"/>
      <c r="T111" s="5"/>
    </row>
    <row r="112" spans="1:21" ht="15.75" customHeight="1" x14ac:dyDescent="0.2">
      <c r="B112" s="5"/>
      <c r="C112" s="5"/>
      <c r="D112" s="5"/>
      <c r="E112" s="5"/>
      <c r="F112" s="5"/>
      <c r="G112" s="5"/>
      <c r="H112" s="5"/>
      <c r="I112" s="5"/>
      <c r="J112" s="5"/>
      <c r="K112" s="5"/>
      <c r="L112" s="5"/>
      <c r="M112" s="5"/>
      <c r="N112" s="5"/>
      <c r="O112" s="5"/>
      <c r="P112" s="5"/>
      <c r="Q112" s="5"/>
      <c r="R112" s="5"/>
      <c r="S112" s="5"/>
      <c r="T112" s="5"/>
    </row>
    <row r="113" spans="1:20" ht="15.75" customHeight="1" x14ac:dyDescent="0.2">
      <c r="B113" s="5"/>
      <c r="C113" s="5"/>
      <c r="D113" s="5"/>
      <c r="E113" s="5"/>
      <c r="F113" s="5"/>
      <c r="G113" s="5"/>
      <c r="H113" s="5"/>
      <c r="I113" s="5"/>
      <c r="J113" s="5"/>
      <c r="K113" s="5"/>
      <c r="L113" s="5"/>
      <c r="M113" s="5"/>
      <c r="N113" s="5"/>
      <c r="O113" s="5"/>
      <c r="P113" s="5"/>
      <c r="Q113" s="5"/>
      <c r="R113" s="5"/>
      <c r="S113" s="5"/>
      <c r="T113" s="5"/>
    </row>
    <row r="114" spans="1:20" ht="15.75" customHeight="1" x14ac:dyDescent="0.2">
      <c r="B114" s="5"/>
      <c r="C114" s="5"/>
      <c r="D114" s="5"/>
      <c r="E114" s="5"/>
      <c r="F114" s="5"/>
      <c r="G114" s="5"/>
      <c r="H114" s="5"/>
      <c r="I114" s="5"/>
      <c r="J114" s="5"/>
      <c r="K114" s="5"/>
      <c r="L114" s="5"/>
      <c r="M114" s="5"/>
      <c r="N114" s="5"/>
      <c r="O114" s="5"/>
      <c r="P114" s="5"/>
      <c r="Q114" s="5"/>
      <c r="R114" s="5"/>
      <c r="S114" s="5"/>
      <c r="T114" s="5"/>
    </row>
    <row r="115" spans="1:20" ht="15.75" customHeight="1" x14ac:dyDescent="0.2">
      <c r="B115" s="5"/>
      <c r="C115" s="5"/>
      <c r="D115" s="5"/>
      <c r="E115" s="5"/>
      <c r="F115" s="5"/>
      <c r="G115" s="5"/>
      <c r="H115" s="5"/>
      <c r="I115" s="5"/>
      <c r="J115" s="5"/>
      <c r="K115" s="5"/>
      <c r="L115" s="5"/>
      <c r="M115" s="5"/>
      <c r="N115" s="5"/>
      <c r="O115" s="5"/>
      <c r="P115" s="5"/>
      <c r="Q115" s="5"/>
      <c r="R115" s="5"/>
      <c r="S115" s="5"/>
      <c r="T115" s="5"/>
    </row>
    <row r="116" spans="1:20" ht="15.75" customHeight="1" x14ac:dyDescent="0.2">
      <c r="B116" s="5"/>
      <c r="C116" s="5"/>
      <c r="D116" s="5"/>
      <c r="E116" s="5"/>
      <c r="F116" s="5"/>
      <c r="G116" s="5"/>
      <c r="H116" s="5"/>
      <c r="I116" s="5"/>
      <c r="J116" s="5"/>
      <c r="K116" s="5"/>
      <c r="L116" s="5"/>
      <c r="M116" s="5"/>
      <c r="N116" s="5"/>
      <c r="O116" s="5"/>
      <c r="P116" s="5"/>
      <c r="Q116" s="5"/>
      <c r="R116" s="5"/>
      <c r="S116" s="5"/>
      <c r="T116" s="5"/>
    </row>
    <row r="117" spans="1:20" ht="15.75" customHeight="1" x14ac:dyDescent="0.2">
      <c r="B117" s="5"/>
      <c r="C117" s="5"/>
      <c r="D117" s="5"/>
      <c r="E117" s="5"/>
      <c r="F117" s="5"/>
      <c r="G117" s="5"/>
      <c r="H117" s="5"/>
      <c r="I117" s="5"/>
      <c r="J117" s="5"/>
      <c r="K117" s="5"/>
      <c r="L117" s="5"/>
      <c r="M117" s="5"/>
      <c r="N117" s="5"/>
      <c r="O117" s="5"/>
      <c r="P117" s="5"/>
      <c r="Q117" s="5"/>
      <c r="R117" s="5"/>
      <c r="S117" s="5"/>
      <c r="T117" s="5"/>
    </row>
    <row r="118" spans="1:20" ht="15.75" customHeight="1" x14ac:dyDescent="0.2">
      <c r="B118" s="5"/>
      <c r="C118" s="5"/>
      <c r="D118" s="5"/>
      <c r="E118" s="5"/>
      <c r="F118" s="5"/>
      <c r="G118" s="5"/>
      <c r="H118" s="5"/>
      <c r="I118" s="5"/>
      <c r="J118" s="5"/>
      <c r="K118" s="5"/>
      <c r="L118" s="5"/>
      <c r="M118" s="5"/>
      <c r="N118" s="5"/>
      <c r="O118" s="5"/>
      <c r="P118" s="5"/>
      <c r="Q118" s="5"/>
      <c r="R118" s="5"/>
      <c r="S118" s="5"/>
      <c r="T118" s="5"/>
    </row>
    <row r="119" spans="1:20" ht="15.75" customHeight="1" x14ac:dyDescent="0.2">
      <c r="B119" s="5"/>
      <c r="C119" s="5"/>
      <c r="D119" s="5"/>
      <c r="E119" s="5"/>
      <c r="F119" s="5"/>
      <c r="G119" s="5"/>
      <c r="H119" s="5"/>
      <c r="I119" s="5"/>
      <c r="J119" s="5"/>
      <c r="K119" s="5"/>
      <c r="L119" s="5"/>
      <c r="M119" s="5"/>
      <c r="N119" s="5"/>
      <c r="O119" s="5"/>
      <c r="P119" s="5"/>
      <c r="Q119" s="5"/>
      <c r="R119" s="5"/>
      <c r="S119" s="5"/>
      <c r="T119" s="5"/>
    </row>
    <row r="120" spans="1:20" ht="15.75" customHeight="1" x14ac:dyDescent="0.2">
      <c r="B120" s="5"/>
      <c r="C120" s="5"/>
      <c r="D120" s="5"/>
      <c r="E120" s="5"/>
      <c r="F120" s="5"/>
      <c r="G120" s="5"/>
      <c r="H120" s="5"/>
      <c r="I120" s="5"/>
      <c r="J120" s="5"/>
      <c r="K120" s="5"/>
      <c r="L120" s="5"/>
      <c r="M120" s="5"/>
      <c r="N120" s="5"/>
      <c r="O120" s="5"/>
      <c r="P120" s="5"/>
      <c r="Q120" s="5"/>
      <c r="R120" s="5"/>
      <c r="S120" s="5"/>
      <c r="T120" s="5"/>
    </row>
    <row r="121" spans="1:20" ht="15.75" customHeight="1" x14ac:dyDescent="0.2">
      <c r="B121" s="5"/>
      <c r="C121" s="5"/>
      <c r="D121" s="5"/>
      <c r="E121" s="5"/>
      <c r="F121" s="5"/>
      <c r="G121" s="5"/>
      <c r="H121" s="5"/>
      <c r="I121" s="5"/>
      <c r="J121" s="5"/>
      <c r="K121" s="5"/>
      <c r="L121" s="5"/>
      <c r="M121" s="5"/>
      <c r="N121" s="5"/>
      <c r="O121" s="5"/>
      <c r="P121" s="5"/>
      <c r="Q121" s="5"/>
      <c r="R121" s="5"/>
      <c r="S121" s="5"/>
      <c r="T121" s="5"/>
    </row>
    <row r="122" spans="1:20" ht="15.75" customHeight="1" x14ac:dyDescent="0.2">
      <c r="B122" s="5"/>
      <c r="C122" s="5"/>
      <c r="D122" s="5"/>
      <c r="E122" s="5"/>
      <c r="F122" s="5"/>
      <c r="G122" s="5"/>
      <c r="H122" s="5"/>
      <c r="I122" s="5"/>
      <c r="J122" s="5"/>
      <c r="K122" s="5"/>
      <c r="L122" s="5"/>
      <c r="M122" s="5"/>
      <c r="N122" s="5"/>
      <c r="O122" s="5"/>
      <c r="P122" s="5"/>
      <c r="Q122" s="5"/>
      <c r="R122" s="5"/>
      <c r="S122" s="5"/>
      <c r="T122" s="5"/>
    </row>
    <row r="123" spans="1:20" ht="15.75" customHeight="1" x14ac:dyDescent="0.2">
      <c r="B123" s="5"/>
      <c r="C123" s="5"/>
      <c r="D123" s="5"/>
      <c r="E123" s="5"/>
      <c r="F123" s="5"/>
      <c r="G123" s="5"/>
      <c r="H123" s="5"/>
      <c r="I123" s="5"/>
      <c r="J123" s="5"/>
      <c r="K123" s="5"/>
      <c r="L123" s="5"/>
      <c r="M123" s="5"/>
      <c r="N123" s="5"/>
      <c r="O123" s="5"/>
      <c r="P123" s="5"/>
      <c r="Q123" s="5"/>
      <c r="R123" s="5"/>
      <c r="S123" s="5"/>
      <c r="T123" s="5"/>
    </row>
    <row r="124" spans="1:20" ht="15.75" customHeight="1" x14ac:dyDescent="0.2">
      <c r="B124" s="5"/>
      <c r="C124" s="5"/>
      <c r="D124" s="5"/>
      <c r="E124" s="5"/>
      <c r="F124" s="5"/>
      <c r="G124" s="5"/>
      <c r="H124" s="5"/>
      <c r="I124" s="5"/>
      <c r="J124" s="5"/>
      <c r="K124" s="5"/>
      <c r="L124" s="5"/>
      <c r="M124" s="5"/>
      <c r="N124" s="5"/>
      <c r="O124" s="5"/>
      <c r="P124" s="5"/>
      <c r="Q124" s="5"/>
      <c r="R124" s="5"/>
      <c r="S124" s="5"/>
      <c r="T124" s="5"/>
    </row>
    <row r="125" spans="1:20" ht="23.25" customHeight="1" x14ac:dyDescent="0.3">
      <c r="A125" s="119" t="s">
        <v>70</v>
      </c>
      <c r="B125" s="5"/>
      <c r="C125" s="5"/>
      <c r="D125" s="5"/>
      <c r="E125" s="5"/>
      <c r="F125" s="5"/>
      <c r="G125" s="5"/>
      <c r="H125" s="5"/>
      <c r="I125" s="5"/>
      <c r="J125" s="5"/>
      <c r="K125" s="5"/>
      <c r="L125" s="5"/>
      <c r="M125" s="5"/>
      <c r="N125" s="5"/>
      <c r="O125" s="5"/>
      <c r="P125" s="5"/>
      <c r="Q125" s="5"/>
      <c r="R125" s="5"/>
      <c r="S125" s="5"/>
      <c r="T125" s="5"/>
    </row>
    <row r="126" spans="1:20" ht="19.2" x14ac:dyDescent="0.2">
      <c r="A126" s="5"/>
      <c r="B126" s="5"/>
      <c r="C126" s="5"/>
      <c r="D126" s="5"/>
      <c r="E126" s="5"/>
      <c r="F126" s="5"/>
      <c r="G126" s="5"/>
      <c r="H126" s="5"/>
      <c r="I126" s="5"/>
      <c r="J126" s="5"/>
      <c r="K126" s="5"/>
      <c r="L126" s="5"/>
      <c r="M126" s="5"/>
      <c r="N126" s="5"/>
      <c r="O126" s="5"/>
      <c r="P126" s="5"/>
      <c r="Q126" s="5"/>
      <c r="R126" s="5"/>
      <c r="S126" s="5"/>
      <c r="T126" s="5"/>
    </row>
    <row r="127" spans="1:20" ht="19.2" x14ac:dyDescent="0.2">
      <c r="A127" s="5"/>
      <c r="B127" s="5"/>
      <c r="C127" s="5"/>
      <c r="D127" s="5"/>
      <c r="E127" s="5"/>
      <c r="F127" s="5"/>
      <c r="G127" s="5"/>
      <c r="H127" s="5"/>
      <c r="I127" s="5"/>
      <c r="J127" s="5"/>
      <c r="K127" s="5"/>
      <c r="L127" s="5"/>
      <c r="M127" s="5"/>
      <c r="N127" s="5"/>
      <c r="O127" s="5"/>
      <c r="P127" s="5"/>
      <c r="Q127" s="5"/>
      <c r="R127" s="5"/>
      <c r="S127" s="5"/>
      <c r="T127" s="5"/>
    </row>
    <row r="128" spans="1:20" ht="19.2" x14ac:dyDescent="0.2">
      <c r="A128" s="5"/>
      <c r="B128" s="5"/>
      <c r="C128" s="5"/>
      <c r="D128" s="5"/>
      <c r="E128" s="5"/>
      <c r="F128" s="5"/>
      <c r="G128" s="5"/>
      <c r="H128" s="5"/>
      <c r="I128" s="5"/>
      <c r="J128" s="5"/>
      <c r="K128" s="5"/>
      <c r="L128" s="5"/>
      <c r="M128" s="5"/>
      <c r="N128" s="5"/>
      <c r="O128" s="5"/>
      <c r="P128" s="5"/>
      <c r="Q128" s="5"/>
      <c r="R128" s="5"/>
      <c r="S128" s="5"/>
      <c r="T128" s="5"/>
    </row>
    <row r="129" spans="1:20" ht="19.2" x14ac:dyDescent="0.2">
      <c r="A129" s="5"/>
      <c r="B129" s="5"/>
      <c r="C129" s="5"/>
      <c r="D129" s="5"/>
      <c r="E129" s="5"/>
      <c r="F129" s="5"/>
      <c r="G129" s="5"/>
      <c r="H129" s="5"/>
      <c r="I129" s="5"/>
      <c r="J129" s="5"/>
      <c r="K129" s="5"/>
      <c r="L129" s="5"/>
      <c r="M129" s="5"/>
      <c r="N129" s="5"/>
      <c r="O129" s="5"/>
      <c r="P129" s="5"/>
      <c r="Q129" s="5"/>
      <c r="R129" s="5"/>
      <c r="S129" s="5"/>
      <c r="T129" s="5"/>
    </row>
    <row r="130" spans="1:20" ht="19.2" x14ac:dyDescent="0.2">
      <c r="A130" s="5"/>
      <c r="B130" s="5"/>
      <c r="C130" s="5"/>
      <c r="D130" s="5"/>
      <c r="E130" s="5"/>
      <c r="F130" s="5"/>
      <c r="G130" s="5"/>
      <c r="H130" s="5"/>
      <c r="I130" s="5"/>
      <c r="J130" s="5"/>
      <c r="K130" s="5"/>
      <c r="L130" s="5"/>
      <c r="M130" s="5"/>
      <c r="N130" s="5"/>
      <c r="O130" s="5"/>
      <c r="P130" s="5"/>
      <c r="Q130" s="5"/>
      <c r="R130" s="5"/>
      <c r="S130" s="5"/>
      <c r="T130" s="5"/>
    </row>
    <row r="131" spans="1:20" ht="19.2" x14ac:dyDescent="0.2">
      <c r="A131" s="5"/>
      <c r="B131" s="5"/>
      <c r="C131" s="5"/>
      <c r="D131" s="5"/>
      <c r="E131" s="5"/>
      <c r="F131" s="5"/>
      <c r="G131" s="5"/>
      <c r="H131" s="5"/>
      <c r="I131" s="5"/>
      <c r="J131" s="5"/>
      <c r="K131" s="5"/>
      <c r="L131" s="5"/>
      <c r="M131" s="5"/>
      <c r="N131" s="5"/>
      <c r="O131" s="5"/>
      <c r="P131" s="5"/>
      <c r="Q131" s="5"/>
      <c r="R131" s="5"/>
      <c r="S131" s="5"/>
      <c r="T131" s="5"/>
    </row>
    <row r="132" spans="1:20" ht="19.2" x14ac:dyDescent="0.2">
      <c r="A132" s="5"/>
      <c r="B132" s="5"/>
      <c r="C132" s="5"/>
      <c r="D132" s="5"/>
      <c r="E132" s="5"/>
      <c r="F132" s="5"/>
      <c r="G132" s="5"/>
      <c r="H132" s="5"/>
      <c r="I132" s="5"/>
      <c r="J132" s="5"/>
      <c r="K132" s="5"/>
      <c r="L132" s="5"/>
      <c r="M132" s="5"/>
      <c r="N132" s="5"/>
      <c r="O132" s="5"/>
      <c r="P132" s="5"/>
      <c r="Q132" s="5"/>
      <c r="R132" s="5"/>
      <c r="S132" s="5"/>
      <c r="T132" s="5"/>
    </row>
    <row r="133" spans="1:20" ht="19.2" x14ac:dyDescent="0.2">
      <c r="A133" s="5"/>
      <c r="B133" s="5"/>
      <c r="C133" s="5"/>
      <c r="D133" s="5"/>
      <c r="E133" s="5"/>
      <c r="F133" s="5"/>
      <c r="G133" s="5"/>
      <c r="H133" s="5"/>
      <c r="I133" s="5"/>
      <c r="J133" s="5"/>
      <c r="K133" s="5"/>
      <c r="L133" s="5"/>
      <c r="M133" s="5"/>
      <c r="N133" s="5"/>
      <c r="O133" s="5"/>
      <c r="P133" s="5"/>
      <c r="Q133" s="5"/>
      <c r="R133" s="5"/>
      <c r="S133" s="5"/>
      <c r="T133" s="5"/>
    </row>
    <row r="134" spans="1:20" ht="19.2" x14ac:dyDescent="0.2">
      <c r="A134" s="5"/>
      <c r="B134" s="5"/>
      <c r="C134" s="5"/>
      <c r="D134" s="5"/>
      <c r="E134" s="5"/>
      <c r="F134" s="5"/>
      <c r="G134" s="5"/>
      <c r="H134" s="5"/>
      <c r="I134" s="5"/>
      <c r="J134" s="5"/>
      <c r="K134" s="5"/>
      <c r="L134" s="5"/>
      <c r="M134" s="5"/>
      <c r="N134" s="5"/>
      <c r="O134" s="5"/>
      <c r="P134" s="5"/>
      <c r="Q134" s="5"/>
      <c r="R134" s="5"/>
      <c r="S134" s="5"/>
      <c r="T134" s="5"/>
    </row>
    <row r="135" spans="1:20" ht="19.2" x14ac:dyDescent="0.2">
      <c r="A135" s="5"/>
      <c r="B135" s="5"/>
      <c r="C135" s="5"/>
      <c r="D135" s="5"/>
      <c r="E135" s="5"/>
      <c r="F135" s="5"/>
      <c r="G135" s="5"/>
      <c r="H135" s="5"/>
      <c r="I135" s="5"/>
      <c r="J135" s="5"/>
      <c r="K135" s="5"/>
      <c r="L135" s="5"/>
      <c r="M135" s="5"/>
      <c r="N135" s="5"/>
      <c r="O135" s="5"/>
      <c r="P135" s="5"/>
      <c r="Q135" s="5"/>
      <c r="R135" s="5"/>
      <c r="S135" s="5"/>
      <c r="T135" s="5"/>
    </row>
    <row r="136" spans="1:20" ht="19.2" x14ac:dyDescent="0.2">
      <c r="A136" s="5"/>
      <c r="B136" s="5"/>
      <c r="C136" s="5"/>
      <c r="D136" s="5"/>
      <c r="E136" s="5"/>
      <c r="F136" s="5"/>
      <c r="G136" s="5"/>
      <c r="H136" s="5"/>
      <c r="I136" s="5"/>
      <c r="J136" s="5"/>
      <c r="K136" s="5"/>
      <c r="L136" s="5"/>
      <c r="M136" s="5"/>
      <c r="N136" s="5"/>
      <c r="O136" s="5"/>
      <c r="P136" s="5"/>
      <c r="Q136" s="5"/>
      <c r="R136" s="5"/>
      <c r="S136" s="5"/>
      <c r="T136" s="5"/>
    </row>
    <row r="137" spans="1:20" ht="19.2" x14ac:dyDescent="0.2">
      <c r="A137" s="5"/>
      <c r="B137" s="5"/>
      <c r="C137" s="5"/>
      <c r="D137" s="5"/>
      <c r="E137" s="5"/>
      <c r="F137" s="5"/>
      <c r="G137" s="5"/>
      <c r="H137" s="5"/>
      <c r="I137" s="5"/>
      <c r="J137" s="5"/>
      <c r="K137" s="5"/>
      <c r="L137" s="5"/>
      <c r="M137" s="5"/>
      <c r="N137" s="5"/>
      <c r="O137" s="5"/>
      <c r="P137" s="5"/>
      <c r="Q137" s="5"/>
      <c r="R137" s="5"/>
      <c r="S137" s="5"/>
      <c r="T137" s="5"/>
    </row>
    <row r="138" spans="1:20" ht="19.2" x14ac:dyDescent="0.2">
      <c r="A138" s="5"/>
      <c r="B138" s="5"/>
      <c r="C138" s="5"/>
      <c r="D138" s="5"/>
      <c r="E138" s="5"/>
      <c r="F138" s="5"/>
      <c r="G138" s="5"/>
      <c r="H138" s="5"/>
      <c r="I138" s="5"/>
      <c r="J138" s="5"/>
      <c r="K138" s="5"/>
      <c r="L138" s="5"/>
      <c r="M138" s="5"/>
      <c r="N138" s="5"/>
      <c r="O138" s="5"/>
      <c r="P138" s="5"/>
      <c r="Q138" s="5"/>
      <c r="R138" s="5"/>
      <c r="S138" s="5"/>
      <c r="T138" s="5"/>
    </row>
    <row r="139" spans="1:20" ht="19.2" x14ac:dyDescent="0.2">
      <c r="A139" s="5"/>
      <c r="B139" s="5"/>
      <c r="C139" s="5"/>
      <c r="D139" s="5"/>
      <c r="E139" s="5"/>
      <c r="F139" s="5"/>
      <c r="G139" s="5"/>
      <c r="H139" s="5"/>
      <c r="I139" s="5"/>
      <c r="J139" s="5"/>
      <c r="K139" s="5"/>
      <c r="L139" s="5"/>
      <c r="M139" s="5"/>
      <c r="N139" s="5"/>
      <c r="O139" s="5"/>
      <c r="P139" s="5"/>
      <c r="Q139" s="5"/>
      <c r="R139" s="5"/>
      <c r="S139" s="5"/>
      <c r="T139" s="5"/>
    </row>
    <row r="140" spans="1:20" ht="19.2" x14ac:dyDescent="0.2">
      <c r="A140" s="5"/>
      <c r="B140" s="5"/>
      <c r="C140" s="5"/>
      <c r="D140" s="5"/>
      <c r="E140" s="5"/>
      <c r="F140" s="5"/>
      <c r="G140" s="5"/>
      <c r="H140" s="5"/>
      <c r="I140" s="5"/>
      <c r="J140" s="5"/>
      <c r="K140" s="5"/>
      <c r="L140" s="5"/>
      <c r="M140" s="5"/>
      <c r="N140" s="5"/>
      <c r="O140" s="5"/>
      <c r="P140" s="5"/>
      <c r="Q140" s="5"/>
      <c r="R140" s="5"/>
      <c r="S140" s="5"/>
      <c r="T140" s="5"/>
    </row>
    <row r="141" spans="1:20" ht="19.2" x14ac:dyDescent="0.2">
      <c r="A141" s="5"/>
      <c r="B141" s="5"/>
      <c r="C141" s="5"/>
      <c r="D141" s="5"/>
      <c r="E141" s="5"/>
      <c r="F141" s="5"/>
      <c r="G141" s="5"/>
      <c r="H141" s="5"/>
      <c r="I141" s="5"/>
      <c r="J141" s="5"/>
      <c r="K141" s="5"/>
      <c r="L141" s="5"/>
      <c r="M141" s="5"/>
      <c r="N141" s="5"/>
      <c r="O141" s="5"/>
      <c r="P141" s="5"/>
      <c r="Q141" s="5"/>
      <c r="R141" s="5"/>
      <c r="S141" s="5"/>
      <c r="T141" s="5"/>
    </row>
    <row r="142" spans="1:20" ht="19.2" x14ac:dyDescent="0.2">
      <c r="A142" s="5"/>
      <c r="B142" s="5"/>
      <c r="C142" s="5"/>
      <c r="D142" s="5"/>
      <c r="E142" s="5"/>
      <c r="F142" s="5"/>
      <c r="G142" s="5"/>
      <c r="H142" s="5"/>
      <c r="I142" s="5"/>
      <c r="J142" s="5"/>
      <c r="K142" s="5"/>
      <c r="L142" s="5"/>
      <c r="M142" s="5"/>
      <c r="N142" s="5"/>
      <c r="O142" s="5"/>
      <c r="P142" s="5"/>
      <c r="Q142" s="5"/>
      <c r="R142" s="5"/>
      <c r="S142" s="5"/>
      <c r="T142" s="5"/>
    </row>
    <row r="143" spans="1:20" ht="19.2" x14ac:dyDescent="0.2">
      <c r="A143" s="5"/>
      <c r="B143" s="5"/>
      <c r="C143" s="5"/>
      <c r="D143" s="5"/>
      <c r="E143" s="5"/>
      <c r="F143" s="5"/>
      <c r="G143" s="5"/>
      <c r="H143" s="5"/>
      <c r="I143" s="5"/>
      <c r="J143" s="5"/>
      <c r="K143" s="5"/>
      <c r="L143" s="5"/>
      <c r="M143" s="5"/>
      <c r="N143" s="5"/>
      <c r="O143" s="5"/>
      <c r="P143" s="5"/>
      <c r="Q143" s="5"/>
      <c r="R143" s="5"/>
      <c r="S143" s="5"/>
      <c r="T143" s="5"/>
    </row>
    <row r="144" spans="1:20" ht="19.2" x14ac:dyDescent="0.2">
      <c r="A144" s="5"/>
      <c r="B144" s="5"/>
      <c r="C144" s="5"/>
      <c r="D144" s="5"/>
      <c r="E144" s="5"/>
      <c r="F144" s="5"/>
      <c r="G144" s="5"/>
      <c r="H144" s="5"/>
      <c r="I144" s="5"/>
      <c r="J144" s="5"/>
      <c r="K144" s="5"/>
      <c r="L144" s="5"/>
      <c r="M144" s="5"/>
      <c r="N144" s="5"/>
      <c r="O144" s="5"/>
      <c r="P144" s="5"/>
      <c r="Q144" s="5"/>
      <c r="R144" s="5"/>
      <c r="S144" s="5"/>
      <c r="T144" s="5"/>
    </row>
    <row r="145" spans="1:20" ht="19.2" x14ac:dyDescent="0.2">
      <c r="A145" s="5"/>
      <c r="B145" s="5"/>
      <c r="C145" s="5"/>
      <c r="D145" s="5"/>
      <c r="E145" s="5"/>
      <c r="F145" s="5"/>
      <c r="G145" s="5"/>
      <c r="H145" s="5"/>
      <c r="I145" s="5"/>
      <c r="J145" s="5"/>
      <c r="K145" s="5"/>
      <c r="L145" s="5"/>
      <c r="M145" s="5"/>
      <c r="N145" s="5"/>
      <c r="O145" s="5"/>
      <c r="P145" s="5"/>
      <c r="Q145" s="5"/>
      <c r="R145" s="5"/>
      <c r="S145" s="5"/>
      <c r="T145" s="5"/>
    </row>
    <row r="146" spans="1:20" ht="19.2" x14ac:dyDescent="0.2">
      <c r="A146" s="5"/>
      <c r="B146" s="5"/>
      <c r="C146" s="5"/>
      <c r="D146" s="5"/>
      <c r="E146" s="5"/>
      <c r="F146" s="5"/>
      <c r="G146" s="5"/>
      <c r="H146" s="5"/>
      <c r="I146" s="5"/>
      <c r="J146" s="5"/>
      <c r="K146" s="5"/>
      <c r="L146" s="5"/>
      <c r="M146" s="5"/>
      <c r="N146" s="5"/>
      <c r="O146" s="5"/>
      <c r="P146" s="5"/>
      <c r="Q146" s="5"/>
      <c r="R146" s="5"/>
      <c r="S146" s="5"/>
      <c r="T146" s="5"/>
    </row>
    <row r="147" spans="1:20" ht="19.2" x14ac:dyDescent="0.2">
      <c r="A147" s="5"/>
      <c r="B147" s="5"/>
      <c r="C147" s="5"/>
      <c r="D147" s="5"/>
      <c r="E147" s="5"/>
      <c r="F147" s="5"/>
      <c r="G147" s="5"/>
      <c r="H147" s="5"/>
      <c r="I147" s="5"/>
      <c r="J147" s="5"/>
      <c r="K147" s="5"/>
      <c r="L147" s="5"/>
      <c r="M147" s="5"/>
      <c r="N147" s="5"/>
      <c r="O147" s="5"/>
      <c r="P147" s="5"/>
      <c r="Q147" s="5"/>
      <c r="R147" s="5"/>
      <c r="S147" s="5"/>
      <c r="T147" s="5"/>
    </row>
    <row r="148" spans="1:20" ht="19.2" x14ac:dyDescent="0.2">
      <c r="A148" s="5"/>
      <c r="B148" s="5"/>
      <c r="C148" s="5"/>
      <c r="D148" s="5"/>
      <c r="E148" s="5"/>
      <c r="F148" s="5"/>
      <c r="G148" s="5"/>
      <c r="H148" s="5"/>
      <c r="I148" s="5"/>
      <c r="J148" s="5"/>
      <c r="K148" s="5"/>
      <c r="L148" s="5"/>
      <c r="M148" s="5"/>
      <c r="N148" s="5"/>
      <c r="O148" s="5"/>
      <c r="P148" s="5"/>
      <c r="Q148" s="5"/>
      <c r="R148" s="5"/>
      <c r="S148" s="5"/>
      <c r="T148" s="5"/>
    </row>
    <row r="149" spans="1:20" ht="48.75" customHeight="1" x14ac:dyDescent="0.2">
      <c r="A149" s="5"/>
      <c r="B149" s="5"/>
      <c r="C149" s="5"/>
      <c r="D149" s="5"/>
      <c r="E149" s="5"/>
      <c r="F149" s="5"/>
      <c r="G149" s="5"/>
      <c r="H149" s="5"/>
      <c r="I149" s="5"/>
      <c r="J149" s="5"/>
      <c r="K149" s="5"/>
      <c r="L149" s="5"/>
      <c r="M149" s="5"/>
      <c r="N149" s="5"/>
      <c r="O149" s="5"/>
      <c r="P149" s="5"/>
      <c r="Q149" s="5"/>
      <c r="R149" s="5"/>
      <c r="S149" s="5"/>
      <c r="T149" s="5"/>
    </row>
    <row r="150" spans="1:20" ht="48.75" customHeight="1" x14ac:dyDescent="0.2">
      <c r="A150" s="5"/>
      <c r="B150" s="5"/>
      <c r="C150" s="5"/>
      <c r="D150" s="5"/>
      <c r="E150" s="5"/>
      <c r="F150" s="5"/>
      <c r="G150" s="5"/>
      <c r="H150" s="5"/>
      <c r="I150" s="5"/>
      <c r="J150" s="5"/>
      <c r="K150" s="5"/>
      <c r="L150" s="5"/>
      <c r="M150" s="5"/>
      <c r="N150" s="5"/>
      <c r="O150" s="5"/>
      <c r="P150" s="5"/>
      <c r="Q150" s="5"/>
      <c r="R150" s="5"/>
      <c r="S150" s="5"/>
      <c r="T150" s="5"/>
    </row>
    <row r="151" spans="1:20" ht="48.75" customHeight="1" x14ac:dyDescent="0.2">
      <c r="A151" s="5"/>
      <c r="B151" s="5"/>
      <c r="C151" s="5"/>
      <c r="D151" s="5"/>
      <c r="E151" s="5"/>
      <c r="F151" s="5"/>
      <c r="G151" s="5"/>
      <c r="H151" s="5"/>
      <c r="I151" s="5"/>
      <c r="J151" s="5"/>
      <c r="K151" s="5"/>
      <c r="L151" s="5"/>
      <c r="M151" s="5"/>
      <c r="N151" s="5"/>
      <c r="O151" s="5"/>
      <c r="P151" s="5"/>
      <c r="Q151" s="5"/>
      <c r="R151" s="5"/>
      <c r="S151" s="5"/>
      <c r="T151" s="5"/>
    </row>
    <row r="152" spans="1:20" ht="48.75" customHeight="1" x14ac:dyDescent="0.2">
      <c r="A152" s="5"/>
      <c r="B152" s="5"/>
      <c r="C152" s="5"/>
      <c r="D152" s="5"/>
      <c r="E152" s="5"/>
      <c r="F152" s="5"/>
      <c r="G152" s="5"/>
      <c r="H152" s="5"/>
      <c r="I152" s="5"/>
      <c r="J152" s="5"/>
      <c r="K152" s="5"/>
      <c r="L152" s="5"/>
      <c r="M152" s="5"/>
      <c r="N152" s="5"/>
      <c r="O152" s="5"/>
      <c r="P152" s="5"/>
      <c r="Q152" s="5"/>
      <c r="R152" s="5"/>
      <c r="S152" s="5"/>
      <c r="T152" s="5"/>
    </row>
    <row r="153" spans="1:20" ht="48.75" customHeight="1" x14ac:dyDescent="0.2">
      <c r="A153" s="5"/>
      <c r="B153" s="5"/>
      <c r="C153" s="5"/>
      <c r="D153" s="5"/>
      <c r="E153" s="5"/>
      <c r="F153" s="5"/>
      <c r="G153" s="5"/>
      <c r="H153" s="5"/>
      <c r="I153" s="5"/>
      <c r="J153" s="5"/>
      <c r="K153" s="5"/>
      <c r="L153" s="5"/>
      <c r="M153" s="5"/>
      <c r="N153" s="5"/>
      <c r="O153" s="5"/>
      <c r="P153" s="5"/>
      <c r="Q153" s="5"/>
      <c r="R153" s="5"/>
      <c r="S153" s="5"/>
      <c r="T153" s="5"/>
    </row>
    <row r="154" spans="1:20" ht="19.2" x14ac:dyDescent="0.2">
      <c r="A154" s="5"/>
      <c r="B154" s="5"/>
      <c r="C154" s="5"/>
      <c r="D154" s="5"/>
      <c r="E154" s="5"/>
      <c r="F154" s="5"/>
      <c r="G154" s="5"/>
      <c r="H154" s="5"/>
      <c r="I154" s="5"/>
      <c r="J154" s="5"/>
      <c r="K154" s="5"/>
      <c r="L154" s="5"/>
      <c r="M154" s="5"/>
      <c r="N154" s="5"/>
      <c r="O154" s="5"/>
      <c r="P154" s="5"/>
      <c r="Q154" s="5"/>
      <c r="R154" s="5"/>
      <c r="S154" s="5"/>
      <c r="T154" s="5"/>
    </row>
    <row r="155" spans="1:20" ht="33.75" customHeight="1" x14ac:dyDescent="0.2">
      <c r="A155" s="115" t="s">
        <v>71</v>
      </c>
      <c r="B155" s="4"/>
      <c r="C155" s="4"/>
      <c r="D155" s="4"/>
      <c r="E155" s="4"/>
      <c r="F155" s="4"/>
      <c r="G155" s="4"/>
      <c r="H155" s="4"/>
      <c r="I155" s="5"/>
      <c r="J155" s="5"/>
      <c r="K155" s="5"/>
      <c r="L155" s="5"/>
      <c r="M155" s="5"/>
      <c r="N155" s="5"/>
      <c r="O155" s="5"/>
      <c r="P155" s="5"/>
      <c r="Q155" s="5"/>
      <c r="R155" s="5"/>
      <c r="S155" s="5"/>
      <c r="T155" s="5"/>
    </row>
    <row r="156" spans="1:20" ht="33.75" customHeight="1" x14ac:dyDescent="0.2">
      <c r="A156" s="116" t="s">
        <v>59</v>
      </c>
      <c r="B156" s="4"/>
      <c r="C156" s="4"/>
      <c r="D156" s="4"/>
      <c r="E156" s="4"/>
      <c r="F156" s="4"/>
      <c r="G156" s="4"/>
      <c r="H156" s="4"/>
      <c r="I156" s="5"/>
      <c r="J156" s="5"/>
      <c r="K156" s="5"/>
      <c r="L156" s="5"/>
      <c r="M156" s="5"/>
      <c r="N156" s="5"/>
      <c r="O156" s="5"/>
      <c r="P156" s="5"/>
      <c r="Q156" s="5"/>
      <c r="R156" s="5"/>
      <c r="S156" s="5"/>
      <c r="T156" s="5"/>
    </row>
    <row r="157" spans="1:20" ht="17.25" customHeight="1" x14ac:dyDescent="0.2">
      <c r="A157" s="50"/>
      <c r="B157" s="4"/>
      <c r="C157" s="4"/>
      <c r="D157" s="4"/>
      <c r="E157" s="4"/>
      <c r="F157" s="4"/>
      <c r="G157" s="4"/>
      <c r="H157" s="4"/>
      <c r="I157" s="5"/>
      <c r="J157" s="5"/>
      <c r="K157" s="5"/>
      <c r="L157" s="5"/>
      <c r="M157" s="5"/>
      <c r="N157" s="5"/>
      <c r="O157" s="5"/>
      <c r="P157" s="5"/>
      <c r="Q157" s="5"/>
      <c r="R157" s="5"/>
      <c r="S157" s="5"/>
      <c r="T157" s="5"/>
    </row>
    <row r="158" spans="1:20" ht="33.75" customHeight="1" x14ac:dyDescent="0.2">
      <c r="B158" s="134" t="s">
        <v>16</v>
      </c>
      <c r="C158" s="4"/>
      <c r="D158" s="4"/>
      <c r="E158" s="4"/>
      <c r="F158" s="17"/>
      <c r="G158" s="15"/>
      <c r="H158" s="133" t="s">
        <v>72</v>
      </c>
      <c r="I158" s="4"/>
      <c r="J158" s="5"/>
      <c r="S158" s="133" t="s">
        <v>72</v>
      </c>
      <c r="T158" s="5"/>
    </row>
    <row r="159" spans="1:20" ht="33" customHeight="1" x14ac:dyDescent="0.2">
      <c r="A159" s="5"/>
      <c r="B159" s="525" t="s">
        <v>2</v>
      </c>
      <c r="C159" s="525" t="s">
        <v>73</v>
      </c>
      <c r="D159" s="521" t="s">
        <v>74</v>
      </c>
      <c r="E159" s="521"/>
      <c r="F159" s="521"/>
      <c r="G159" s="521"/>
      <c r="H159" s="521"/>
      <c r="I159" s="5"/>
      <c r="J159" s="5"/>
      <c r="K159" s="5"/>
      <c r="L159" s="10"/>
      <c r="M159" s="525" t="s">
        <v>2</v>
      </c>
      <c r="N159" s="525" t="s">
        <v>73</v>
      </c>
      <c r="O159" s="521" t="s">
        <v>74</v>
      </c>
      <c r="P159" s="521"/>
      <c r="Q159" s="521"/>
      <c r="R159" s="521"/>
      <c r="S159" s="521"/>
      <c r="T159" s="15"/>
    </row>
    <row r="160" spans="1:20" ht="37.5" customHeight="1" thickBot="1" x14ac:dyDescent="0.25">
      <c r="A160" s="5"/>
      <c r="B160" s="526"/>
      <c r="C160" s="526"/>
      <c r="D160" s="120" t="s">
        <v>75</v>
      </c>
      <c r="E160" s="120" t="s">
        <v>76</v>
      </c>
      <c r="F160" s="120" t="s">
        <v>77</v>
      </c>
      <c r="G160" s="120" t="s">
        <v>78</v>
      </c>
      <c r="H160" s="120" t="s">
        <v>79</v>
      </c>
      <c r="I160" s="5"/>
      <c r="J160" s="5"/>
      <c r="K160" s="5"/>
      <c r="L160" s="15"/>
      <c r="M160" s="526"/>
      <c r="N160" s="526"/>
      <c r="O160" s="120" t="s">
        <v>75</v>
      </c>
      <c r="P160" s="120" t="s">
        <v>76</v>
      </c>
      <c r="Q160" s="120" t="s">
        <v>77</v>
      </c>
      <c r="R160" s="120" t="s">
        <v>78</v>
      </c>
      <c r="S160" s="120" t="s">
        <v>79</v>
      </c>
      <c r="T160" s="15"/>
    </row>
    <row r="161" spans="1:20" ht="47.25" customHeight="1" thickTop="1" thickBot="1" x14ac:dyDescent="0.25">
      <c r="A161" s="5"/>
      <c r="B161" s="121" t="s">
        <v>80</v>
      </c>
      <c r="C161" s="100">
        <v>79.063500000000005</v>
      </c>
      <c r="D161" s="100">
        <v>21.2052916666667</v>
      </c>
      <c r="E161" s="100">
        <v>37.151716666666701</v>
      </c>
      <c r="F161" s="100">
        <v>18.857316666666701</v>
      </c>
      <c r="G161" s="100">
        <v>1.6536249999999999</v>
      </c>
      <c r="H161" s="100">
        <v>0.19555</v>
      </c>
      <c r="I161" s="15"/>
      <c r="J161" s="15"/>
      <c r="K161" s="15"/>
      <c r="L161" s="15"/>
      <c r="M161" s="186">
        <v>44562</v>
      </c>
      <c r="N161" s="103">
        <v>951651</v>
      </c>
      <c r="O161" s="103">
        <v>223269</v>
      </c>
      <c r="P161" s="103">
        <v>429396</v>
      </c>
      <c r="Q161" s="103">
        <v>280781</v>
      </c>
      <c r="R161" s="103">
        <v>14282</v>
      </c>
      <c r="S161" s="104">
        <v>3923</v>
      </c>
      <c r="T161" s="15"/>
    </row>
    <row r="162" spans="1:20" ht="47.25" customHeight="1" thickTop="1" thickBot="1" x14ac:dyDescent="0.25">
      <c r="A162" s="5"/>
      <c r="B162" s="121" t="s">
        <v>81</v>
      </c>
      <c r="C162" s="100">
        <v>82.3</v>
      </c>
      <c r="D162" s="100">
        <v>21.484816666666699</v>
      </c>
      <c r="E162" s="100">
        <v>38.339575000000004</v>
      </c>
      <c r="F162" s="100">
        <v>20.551508333333299</v>
      </c>
      <c r="G162" s="100">
        <v>1.63760833333333</v>
      </c>
      <c r="H162" s="100">
        <v>0.2445</v>
      </c>
      <c r="I162" s="5"/>
      <c r="J162" s="5"/>
      <c r="K162" s="5"/>
      <c r="L162" s="15"/>
      <c r="M162" s="186">
        <v>44593</v>
      </c>
      <c r="N162" s="103">
        <v>944694</v>
      </c>
      <c r="O162" s="103">
        <v>221024</v>
      </c>
      <c r="P162" s="103">
        <v>426707</v>
      </c>
      <c r="Q162" s="103">
        <v>280260</v>
      </c>
      <c r="R162" s="103">
        <v>12800</v>
      </c>
      <c r="S162" s="104">
        <v>3903</v>
      </c>
      <c r="T162" s="15"/>
    </row>
    <row r="163" spans="1:20" ht="47.25" customHeight="1" thickTop="1" thickBot="1" x14ac:dyDescent="0.25">
      <c r="A163" s="5"/>
      <c r="B163" s="121" t="s">
        <v>82</v>
      </c>
      <c r="C163" s="101">
        <v>852431.08333333302</v>
      </c>
      <c r="D163" s="101">
        <v>217373.75</v>
      </c>
      <c r="E163" s="101">
        <v>395148.41666666698</v>
      </c>
      <c r="F163" s="101">
        <v>220871.5</v>
      </c>
      <c r="G163" s="101">
        <v>16167.25</v>
      </c>
      <c r="H163" s="102">
        <v>2870.1666666666702</v>
      </c>
      <c r="I163" s="5"/>
      <c r="J163" s="5"/>
      <c r="K163" s="5"/>
      <c r="L163" s="15"/>
      <c r="M163" s="186">
        <v>44621</v>
      </c>
      <c r="N163" s="103">
        <v>957212</v>
      </c>
      <c r="O163" s="103">
        <v>224006</v>
      </c>
      <c r="P163" s="103">
        <v>430787</v>
      </c>
      <c r="Q163" s="103">
        <v>284230</v>
      </c>
      <c r="R163" s="103">
        <v>14209</v>
      </c>
      <c r="S163" s="104">
        <v>3980</v>
      </c>
      <c r="T163" s="15"/>
    </row>
    <row r="164" spans="1:20" ht="47.25" customHeight="1" thickTop="1" thickBot="1" x14ac:dyDescent="0.25">
      <c r="A164" s="5"/>
      <c r="B164" s="121" t="s">
        <v>83</v>
      </c>
      <c r="C164" s="101">
        <v>884364.25</v>
      </c>
      <c r="D164" s="101">
        <v>220054.33333333299</v>
      </c>
      <c r="E164" s="101">
        <v>406850.5</v>
      </c>
      <c r="F164" s="101">
        <v>238165.83333333299</v>
      </c>
      <c r="G164" s="101">
        <v>16077.583333333299</v>
      </c>
      <c r="H164" s="102">
        <v>3216</v>
      </c>
      <c r="I164" s="5"/>
      <c r="J164" s="5"/>
      <c r="K164" s="5"/>
      <c r="L164" s="15"/>
      <c r="M164" s="186">
        <v>44652</v>
      </c>
      <c r="N164" s="103">
        <v>966884</v>
      </c>
      <c r="O164" s="103">
        <v>224989</v>
      </c>
      <c r="P164" s="103">
        <v>437879</v>
      </c>
      <c r="Q164" s="103">
        <v>285630</v>
      </c>
      <c r="R164" s="103">
        <v>14347</v>
      </c>
      <c r="S164" s="104">
        <v>4039</v>
      </c>
      <c r="T164" s="15"/>
    </row>
    <row r="165" spans="1:20" ht="47.25" customHeight="1" thickTop="1" x14ac:dyDescent="0.2">
      <c r="A165" s="5"/>
      <c r="B165" s="186">
        <v>43922</v>
      </c>
      <c r="C165" s="103">
        <v>887556</v>
      </c>
      <c r="D165" s="103">
        <v>215976</v>
      </c>
      <c r="E165" s="103">
        <v>413339</v>
      </c>
      <c r="F165" s="103">
        <v>242634</v>
      </c>
      <c r="G165" s="103">
        <v>12316</v>
      </c>
      <c r="H165" s="104">
        <v>3291</v>
      </c>
      <c r="I165" s="5"/>
      <c r="J165" s="5"/>
      <c r="K165" s="5"/>
      <c r="L165" s="15"/>
      <c r="M165" s="186">
        <v>44682</v>
      </c>
      <c r="N165" s="103">
        <v>971379</v>
      </c>
      <c r="O165" s="103">
        <v>225584</v>
      </c>
      <c r="P165" s="103">
        <v>439043</v>
      </c>
      <c r="Q165" s="103">
        <v>288305</v>
      </c>
      <c r="R165" s="103">
        <v>14401</v>
      </c>
      <c r="S165" s="104">
        <v>4046</v>
      </c>
      <c r="T165" s="15"/>
    </row>
    <row r="166" spans="1:20" ht="47.25" customHeight="1" x14ac:dyDescent="0.2">
      <c r="A166" s="5"/>
      <c r="B166" s="186">
        <v>43952</v>
      </c>
      <c r="C166" s="103">
        <v>882126</v>
      </c>
      <c r="D166" s="103">
        <v>213555</v>
      </c>
      <c r="E166" s="103">
        <v>412031</v>
      </c>
      <c r="F166" s="103">
        <v>242624</v>
      </c>
      <c r="G166" s="103">
        <v>10711</v>
      </c>
      <c r="H166" s="104">
        <v>3205</v>
      </c>
      <c r="I166" s="5"/>
      <c r="J166" s="5"/>
      <c r="K166" s="5"/>
      <c r="L166" s="15"/>
      <c r="M166" s="186">
        <v>44713</v>
      </c>
      <c r="N166" s="103">
        <v>977392</v>
      </c>
      <c r="O166" s="103">
        <v>226742</v>
      </c>
      <c r="P166" s="103">
        <v>440202</v>
      </c>
      <c r="Q166" s="103">
        <v>291570</v>
      </c>
      <c r="R166" s="103">
        <v>14781</v>
      </c>
      <c r="S166" s="104">
        <v>4097</v>
      </c>
      <c r="T166" s="15"/>
    </row>
    <row r="167" spans="1:20" ht="47.25" customHeight="1" x14ac:dyDescent="0.2">
      <c r="A167" s="5"/>
      <c r="B167" s="186">
        <v>43983</v>
      </c>
      <c r="C167" s="103">
        <v>901293</v>
      </c>
      <c r="D167" s="103">
        <v>219427</v>
      </c>
      <c r="E167" s="103">
        <v>416556</v>
      </c>
      <c r="F167" s="103">
        <v>249167</v>
      </c>
      <c r="G167" s="103">
        <v>12797</v>
      </c>
      <c r="H167" s="104">
        <v>3346</v>
      </c>
      <c r="I167" s="5"/>
      <c r="J167" s="5"/>
      <c r="K167" s="5"/>
      <c r="L167" s="15"/>
      <c r="M167" s="186">
        <v>44743</v>
      </c>
      <c r="N167" s="103">
        <v>977525</v>
      </c>
      <c r="O167" s="103">
        <v>226151</v>
      </c>
      <c r="P167" s="103">
        <v>439595</v>
      </c>
      <c r="Q167" s="103">
        <v>292381</v>
      </c>
      <c r="R167" s="103">
        <v>15296</v>
      </c>
      <c r="S167" s="104">
        <v>4102</v>
      </c>
      <c r="T167" s="15"/>
    </row>
    <row r="168" spans="1:20" ht="47.25" customHeight="1" x14ac:dyDescent="0.2">
      <c r="A168" s="5"/>
      <c r="B168" s="186">
        <v>44013</v>
      </c>
      <c r="C168" s="103">
        <v>906221</v>
      </c>
      <c r="D168" s="103">
        <v>220372</v>
      </c>
      <c r="E168" s="103">
        <v>417274</v>
      </c>
      <c r="F168" s="103">
        <v>251169</v>
      </c>
      <c r="G168" s="103">
        <v>14005</v>
      </c>
      <c r="H168" s="104">
        <v>3401</v>
      </c>
      <c r="I168" s="5"/>
      <c r="J168" s="5"/>
      <c r="K168" s="5"/>
      <c r="L168" s="15"/>
      <c r="M168" s="186">
        <v>44774</v>
      </c>
      <c r="N168" s="103">
        <v>976249</v>
      </c>
      <c r="O168" s="103">
        <v>224871</v>
      </c>
      <c r="P168" s="103">
        <v>438983</v>
      </c>
      <c r="Q168" s="103">
        <v>293550</v>
      </c>
      <c r="R168" s="103">
        <v>14751</v>
      </c>
      <c r="S168" s="104">
        <v>4094</v>
      </c>
      <c r="T168" s="15"/>
    </row>
    <row r="169" spans="1:20" ht="47.25" customHeight="1" x14ac:dyDescent="0.2">
      <c r="A169" s="5"/>
      <c r="B169" s="186">
        <v>44044</v>
      </c>
      <c r="C169" s="105">
        <v>906355</v>
      </c>
      <c r="D169" s="105">
        <v>219476</v>
      </c>
      <c r="E169" s="105">
        <v>417436</v>
      </c>
      <c r="F169" s="105">
        <v>251622</v>
      </c>
      <c r="G169" s="105">
        <v>14406</v>
      </c>
      <c r="H169" s="106">
        <v>3415</v>
      </c>
      <c r="I169" s="5"/>
      <c r="J169" s="5"/>
      <c r="K169" s="5"/>
      <c r="L169" s="15"/>
      <c r="M169" s="186">
        <v>44805</v>
      </c>
      <c r="N169" s="103">
        <v>981477</v>
      </c>
      <c r="O169" s="103">
        <v>226333</v>
      </c>
      <c r="P169" s="103">
        <v>439666</v>
      </c>
      <c r="Q169" s="103">
        <v>296405</v>
      </c>
      <c r="R169" s="103">
        <v>14916</v>
      </c>
      <c r="S169" s="104">
        <v>4157</v>
      </c>
      <c r="T169" s="15"/>
    </row>
    <row r="170" spans="1:20" ht="47.25" customHeight="1" x14ac:dyDescent="0.2">
      <c r="A170" s="5"/>
      <c r="B170" s="186">
        <v>44075</v>
      </c>
      <c r="C170" s="105">
        <v>911144</v>
      </c>
      <c r="D170" s="105">
        <v>220616</v>
      </c>
      <c r="E170" s="105">
        <v>418221</v>
      </c>
      <c r="F170" s="105">
        <v>254670</v>
      </c>
      <c r="G170" s="105">
        <v>14163</v>
      </c>
      <c r="H170" s="106">
        <v>3474</v>
      </c>
      <c r="I170" s="5"/>
      <c r="J170" s="5"/>
      <c r="K170" s="5"/>
      <c r="L170" s="15"/>
      <c r="M170" s="186">
        <v>44835</v>
      </c>
      <c r="N170" s="103">
        <v>985134</v>
      </c>
      <c r="O170" s="103">
        <v>227283</v>
      </c>
      <c r="P170" s="103">
        <v>439922</v>
      </c>
      <c r="Q170" s="103">
        <v>298373</v>
      </c>
      <c r="R170" s="103">
        <v>15364</v>
      </c>
      <c r="S170" s="104">
        <v>4192</v>
      </c>
      <c r="T170" s="15"/>
    </row>
    <row r="171" spans="1:20" ht="47.25" customHeight="1" x14ac:dyDescent="0.2">
      <c r="A171" s="5"/>
      <c r="B171" s="186">
        <v>44105</v>
      </c>
      <c r="C171" s="105">
        <v>916865</v>
      </c>
      <c r="D171" s="105">
        <v>222265</v>
      </c>
      <c r="E171" s="105">
        <v>419007</v>
      </c>
      <c r="F171" s="105">
        <v>257468</v>
      </c>
      <c r="G171" s="105">
        <v>14609</v>
      </c>
      <c r="H171" s="106">
        <v>3516</v>
      </c>
      <c r="I171" s="5"/>
      <c r="J171" s="5"/>
      <c r="K171" s="5"/>
      <c r="L171" s="15"/>
      <c r="M171" s="186">
        <v>44866</v>
      </c>
      <c r="N171" s="103">
        <v>985855</v>
      </c>
      <c r="O171" s="103">
        <v>227134</v>
      </c>
      <c r="P171" s="103">
        <v>439126</v>
      </c>
      <c r="Q171" s="103">
        <v>300184</v>
      </c>
      <c r="R171" s="103">
        <v>15208</v>
      </c>
      <c r="S171" s="104">
        <v>4203</v>
      </c>
      <c r="T171" s="15"/>
    </row>
    <row r="172" spans="1:20" ht="47.25" customHeight="1" x14ac:dyDescent="0.2">
      <c r="A172" s="5"/>
      <c r="B172" s="186">
        <v>44136</v>
      </c>
      <c r="C172" s="105">
        <v>917979</v>
      </c>
      <c r="D172" s="105">
        <v>221904</v>
      </c>
      <c r="E172" s="105">
        <v>418929</v>
      </c>
      <c r="F172" s="105">
        <v>258887</v>
      </c>
      <c r="G172" s="105">
        <v>14712</v>
      </c>
      <c r="H172" s="106">
        <v>3547</v>
      </c>
      <c r="I172" s="5"/>
      <c r="J172" s="5"/>
      <c r="K172" s="5"/>
      <c r="L172" s="15"/>
      <c r="M172" s="186">
        <v>44896</v>
      </c>
      <c r="N172" s="103">
        <v>988304</v>
      </c>
      <c r="O172" s="103">
        <v>227401</v>
      </c>
      <c r="P172" s="103">
        <v>439192</v>
      </c>
      <c r="Q172" s="103">
        <v>302167</v>
      </c>
      <c r="R172" s="103">
        <v>15313</v>
      </c>
      <c r="S172" s="104">
        <v>4231</v>
      </c>
      <c r="T172" s="15"/>
    </row>
    <row r="173" spans="1:20" ht="47.25" customHeight="1" x14ac:dyDescent="0.2">
      <c r="A173" s="5"/>
      <c r="B173" s="186">
        <v>44166</v>
      </c>
      <c r="C173" s="105">
        <v>919044</v>
      </c>
      <c r="D173" s="105">
        <v>221789</v>
      </c>
      <c r="E173" s="105">
        <v>418611</v>
      </c>
      <c r="F173" s="105">
        <v>260638</v>
      </c>
      <c r="G173" s="105">
        <v>14448</v>
      </c>
      <c r="H173" s="106">
        <v>3558</v>
      </c>
      <c r="I173" s="5"/>
      <c r="J173" s="5"/>
      <c r="K173" s="5"/>
      <c r="L173" s="5"/>
      <c r="M173" s="186">
        <v>44927</v>
      </c>
      <c r="N173" s="103">
        <v>987983</v>
      </c>
      <c r="O173" s="103">
        <v>225885</v>
      </c>
      <c r="P173" s="103">
        <v>439401</v>
      </c>
      <c r="Q173" s="103">
        <v>303370</v>
      </c>
      <c r="R173" s="103">
        <v>15091</v>
      </c>
      <c r="S173" s="104">
        <v>4236</v>
      </c>
      <c r="T173" s="15"/>
    </row>
    <row r="174" spans="1:20" ht="47.25" customHeight="1" x14ac:dyDescent="0.2">
      <c r="A174" s="5"/>
      <c r="B174" s="186">
        <v>44197</v>
      </c>
      <c r="C174" s="105">
        <v>913702</v>
      </c>
      <c r="D174" s="105">
        <v>219082</v>
      </c>
      <c r="E174" s="105">
        <v>417391</v>
      </c>
      <c r="F174" s="105">
        <v>260207</v>
      </c>
      <c r="G174" s="105">
        <v>13507</v>
      </c>
      <c r="H174" s="106">
        <v>3515</v>
      </c>
      <c r="I174" s="5"/>
      <c r="J174" s="5"/>
      <c r="K174" s="5"/>
      <c r="L174" s="5"/>
      <c r="M174" s="186">
        <v>44958</v>
      </c>
      <c r="N174" s="103">
        <v>989854</v>
      </c>
      <c r="O174" s="103">
        <v>225866</v>
      </c>
      <c r="P174" s="103">
        <v>439447</v>
      </c>
      <c r="Q174" s="103">
        <v>305026</v>
      </c>
      <c r="R174" s="103">
        <v>15273</v>
      </c>
      <c r="S174" s="104">
        <v>4242</v>
      </c>
      <c r="T174" s="15"/>
    </row>
    <row r="175" spans="1:20" ht="47.25" customHeight="1" x14ac:dyDescent="0.2">
      <c r="A175" s="5"/>
      <c r="B175" s="186">
        <v>44228</v>
      </c>
      <c r="C175" s="105">
        <v>914861</v>
      </c>
      <c r="D175" s="105">
        <v>218918</v>
      </c>
      <c r="E175" s="105">
        <v>417264</v>
      </c>
      <c r="F175" s="105">
        <v>261526</v>
      </c>
      <c r="G175" s="105">
        <v>13617</v>
      </c>
      <c r="H175" s="106">
        <v>3536</v>
      </c>
      <c r="I175" s="5"/>
      <c r="J175" s="5"/>
      <c r="K175" s="5"/>
      <c r="L175" s="5"/>
      <c r="M175" s="186">
        <v>44986</v>
      </c>
      <c r="N175" s="103">
        <v>1000270</v>
      </c>
      <c r="O175" s="103">
        <v>227838</v>
      </c>
      <c r="P175" s="103">
        <v>442667</v>
      </c>
      <c r="Q175" s="103">
        <v>309076</v>
      </c>
      <c r="R175" s="103">
        <v>16366</v>
      </c>
      <c r="S175" s="104">
        <v>4323</v>
      </c>
      <c r="T175" s="15"/>
    </row>
    <row r="176" spans="1:20" ht="47.25" customHeight="1" x14ac:dyDescent="0.2">
      <c r="A176" s="5"/>
      <c r="B176" s="186">
        <v>44256</v>
      </c>
      <c r="C176" s="105">
        <v>926822</v>
      </c>
      <c r="D176" s="105">
        <v>221889</v>
      </c>
      <c r="E176" s="105">
        <v>421329</v>
      </c>
      <c r="F176" s="105">
        <v>265380</v>
      </c>
      <c r="G176" s="105">
        <v>14610</v>
      </c>
      <c r="H176" s="106">
        <v>3614</v>
      </c>
      <c r="I176" s="5"/>
      <c r="J176" s="5"/>
      <c r="K176" s="5"/>
      <c r="L176" s="5"/>
      <c r="M176" s="186">
        <v>45017</v>
      </c>
      <c r="N176" s="103">
        <v>1009454</v>
      </c>
      <c r="O176" s="103">
        <v>228906</v>
      </c>
      <c r="P176" s="103">
        <v>449921</v>
      </c>
      <c r="Q176" s="103">
        <v>310174</v>
      </c>
      <c r="R176" s="103">
        <v>16130</v>
      </c>
      <c r="S176" s="104">
        <v>4323</v>
      </c>
      <c r="T176" s="15"/>
    </row>
    <row r="177" spans="1:31" ht="47.25" customHeight="1" x14ac:dyDescent="0.2">
      <c r="A177" s="5"/>
      <c r="B177" s="186">
        <v>44287</v>
      </c>
      <c r="C177" s="105">
        <v>933598</v>
      </c>
      <c r="D177" s="105">
        <v>222393</v>
      </c>
      <c r="E177" s="105">
        <v>427185</v>
      </c>
      <c r="F177" s="105">
        <v>266012</v>
      </c>
      <c r="G177" s="105">
        <v>14363</v>
      </c>
      <c r="H177" s="106">
        <v>3645</v>
      </c>
      <c r="I177" s="5"/>
      <c r="J177" s="5"/>
      <c r="K177" s="5"/>
      <c r="L177" s="5"/>
      <c r="M177" s="186">
        <v>45047</v>
      </c>
      <c r="N177" s="103">
        <v>1014035</v>
      </c>
      <c r="O177" s="103">
        <v>229477</v>
      </c>
      <c r="P177" s="103">
        <v>450816</v>
      </c>
      <c r="Q177" s="103">
        <v>313273</v>
      </c>
      <c r="R177" s="103">
        <v>16062</v>
      </c>
      <c r="S177" s="104">
        <v>4407</v>
      </c>
      <c r="T177" s="15"/>
    </row>
    <row r="178" spans="1:31" ht="47.25" customHeight="1" x14ac:dyDescent="0.2">
      <c r="A178" s="5"/>
      <c r="B178" s="186">
        <v>44317</v>
      </c>
      <c r="C178" s="105">
        <v>934258</v>
      </c>
      <c r="D178" s="105">
        <v>221670</v>
      </c>
      <c r="E178" s="105">
        <v>427528</v>
      </c>
      <c r="F178" s="105">
        <v>267411</v>
      </c>
      <c r="G178" s="105">
        <v>13974</v>
      </c>
      <c r="H178" s="106">
        <v>3675</v>
      </c>
      <c r="I178" s="5"/>
      <c r="J178" s="5"/>
      <c r="K178" s="5"/>
      <c r="L178" s="5"/>
      <c r="M178" s="186">
        <v>45078</v>
      </c>
      <c r="N178" s="103">
        <v>1018620</v>
      </c>
      <c r="O178" s="103">
        <v>230327</v>
      </c>
      <c r="P178" s="103">
        <v>451387</v>
      </c>
      <c r="Q178" s="103">
        <v>316222</v>
      </c>
      <c r="R178" s="103">
        <v>16212</v>
      </c>
      <c r="S178" s="104">
        <v>4472</v>
      </c>
      <c r="T178" s="15"/>
    </row>
    <row r="179" spans="1:31" ht="47.25" customHeight="1" thickBot="1" x14ac:dyDescent="0.25">
      <c r="A179" s="5"/>
      <c r="B179" s="186">
        <v>44348</v>
      </c>
      <c r="C179" s="105">
        <v>940998</v>
      </c>
      <c r="D179" s="105">
        <v>223408</v>
      </c>
      <c r="E179" s="105">
        <v>429430</v>
      </c>
      <c r="F179" s="105">
        <v>270322</v>
      </c>
      <c r="G179" s="105">
        <v>14112</v>
      </c>
      <c r="H179" s="106">
        <v>3726</v>
      </c>
      <c r="I179" s="5"/>
      <c r="J179" s="5"/>
      <c r="K179" s="5"/>
      <c r="L179" s="5"/>
      <c r="M179" s="186">
        <v>45108</v>
      </c>
      <c r="N179" s="103">
        <v>1020298</v>
      </c>
      <c r="O179" s="103">
        <v>229654</v>
      </c>
      <c r="P179" s="103">
        <v>451031</v>
      </c>
      <c r="Q179" s="103">
        <v>318020</v>
      </c>
      <c r="R179" s="103">
        <v>17137</v>
      </c>
      <c r="S179" s="104">
        <v>4456</v>
      </c>
      <c r="T179" s="15"/>
    </row>
    <row r="180" spans="1:31" ht="47.25" customHeight="1" thickTop="1" thickBot="1" x14ac:dyDescent="0.25">
      <c r="A180" s="5"/>
      <c r="B180" s="186">
        <v>44378</v>
      </c>
      <c r="C180" s="105">
        <v>943491</v>
      </c>
      <c r="D180" s="105">
        <v>223484</v>
      </c>
      <c r="E180" s="105">
        <v>429379</v>
      </c>
      <c r="F180" s="105">
        <v>271647</v>
      </c>
      <c r="G180" s="105">
        <v>15201</v>
      </c>
      <c r="H180" s="106">
        <v>3780</v>
      </c>
      <c r="I180" s="5"/>
      <c r="J180" s="5"/>
      <c r="K180" s="5"/>
      <c r="L180" s="5"/>
      <c r="M180" s="122" t="s">
        <v>84</v>
      </c>
      <c r="N180" s="107">
        <f>N179/N179</f>
        <v>1</v>
      </c>
      <c r="O180" s="107">
        <f>O179/N179</f>
        <v>0.22508522020037283</v>
      </c>
      <c r="P180" s="107">
        <f>P179/N179</f>
        <v>0.44205810459297185</v>
      </c>
      <c r="Q180" s="107">
        <f>Q179/N179</f>
        <v>0.31169325040331353</v>
      </c>
      <c r="R180" s="107">
        <f>R179/N179</f>
        <v>1.6796073304073907E-2</v>
      </c>
      <c r="S180" s="107">
        <f>S179/N179</f>
        <v>4.3673514992678608E-3</v>
      </c>
      <c r="T180" s="15"/>
    </row>
    <row r="181" spans="1:31" ht="47.25" customHeight="1" thickTop="1" x14ac:dyDescent="0.25">
      <c r="A181" s="5"/>
      <c r="B181" s="186">
        <v>44409</v>
      </c>
      <c r="C181" s="105">
        <v>941706</v>
      </c>
      <c r="D181" s="105">
        <v>222261</v>
      </c>
      <c r="E181" s="105">
        <v>429172</v>
      </c>
      <c r="F181" s="105">
        <v>271759</v>
      </c>
      <c r="G181" s="105">
        <v>14723</v>
      </c>
      <c r="H181" s="106">
        <v>3791</v>
      </c>
      <c r="I181" s="5"/>
      <c r="J181" s="5"/>
      <c r="K181" s="5"/>
      <c r="L181" s="5"/>
      <c r="M181" s="169" t="str">
        <f>"１年間の利用者数の増加率（"&amp;TEXT(M167,"ggge年m月")&amp;"と"</f>
        <v>１年間の利用者数の増加率（令和4年7月と</v>
      </c>
      <c r="N181" s="108">
        <f t="shared" ref="N181:S181" si="0">N179/N167</f>
        <v>1.0437564256668628</v>
      </c>
      <c r="O181" s="108">
        <f>O179/O167</f>
        <v>1.0154896507200941</v>
      </c>
      <c r="P181" s="108">
        <f t="shared" si="0"/>
        <v>1.0260148545820584</v>
      </c>
      <c r="Q181" s="108">
        <f t="shared" si="0"/>
        <v>1.0876903765976584</v>
      </c>
      <c r="R181" s="108">
        <f>R179/R167</f>
        <v>1.1203582635983265</v>
      </c>
      <c r="S181" s="108">
        <f t="shared" si="0"/>
        <v>1.0862993661628475</v>
      </c>
      <c r="T181" s="15"/>
    </row>
    <row r="182" spans="1:31" ht="47.25" customHeight="1" x14ac:dyDescent="0.2">
      <c r="A182" s="5"/>
      <c r="B182" s="186">
        <v>44440</v>
      </c>
      <c r="C182" s="105">
        <v>942984</v>
      </c>
      <c r="D182" s="105">
        <v>222757</v>
      </c>
      <c r="E182" s="105">
        <v>428646</v>
      </c>
      <c r="F182" s="105">
        <v>273824</v>
      </c>
      <c r="G182" s="105">
        <v>13959</v>
      </c>
      <c r="H182" s="106">
        <v>3798</v>
      </c>
      <c r="I182" s="5"/>
      <c r="J182" s="5"/>
      <c r="K182" s="5"/>
      <c r="L182" s="5"/>
      <c r="M182" s="168" t="str">
        <f>TEXT(M179,"ggge年m月")&amp;"の比較）"</f>
        <v>令和5年7月の比較）</v>
      </c>
      <c r="N182" s="109"/>
      <c r="O182" s="109"/>
      <c r="P182" s="109"/>
      <c r="Q182" s="109"/>
      <c r="R182" s="109"/>
      <c r="S182" s="109"/>
      <c r="T182" s="15"/>
    </row>
    <row r="183" spans="1:31" ht="47.25" customHeight="1" x14ac:dyDescent="0.2">
      <c r="A183" s="5"/>
      <c r="B183" s="186">
        <v>44470</v>
      </c>
      <c r="C183" s="105">
        <v>949881</v>
      </c>
      <c r="D183" s="105">
        <v>224802</v>
      </c>
      <c r="E183" s="105">
        <v>429849</v>
      </c>
      <c r="F183" s="105">
        <v>276687</v>
      </c>
      <c r="G183" s="105">
        <v>14690</v>
      </c>
      <c r="H183" s="106">
        <v>3853</v>
      </c>
      <c r="I183" s="5"/>
      <c r="J183" s="5"/>
      <c r="K183" s="5"/>
      <c r="L183" s="5"/>
      <c r="M183" s="156"/>
      <c r="N183" s="157"/>
      <c r="O183" s="157"/>
      <c r="P183" s="157"/>
      <c r="Q183" s="157"/>
      <c r="R183" s="157"/>
      <c r="S183" s="157"/>
      <c r="T183" s="15"/>
    </row>
    <row r="184" spans="1:31" ht="47.25" customHeight="1" x14ac:dyDescent="0.2">
      <c r="A184" s="5"/>
      <c r="B184" s="186">
        <v>44501</v>
      </c>
      <c r="C184" s="103">
        <v>953259</v>
      </c>
      <c r="D184" s="103">
        <v>224984</v>
      </c>
      <c r="E184" s="103">
        <v>430392</v>
      </c>
      <c r="F184" s="103">
        <v>278934</v>
      </c>
      <c r="G184" s="103">
        <v>15036</v>
      </c>
      <c r="H184" s="104">
        <v>3913</v>
      </c>
      <c r="I184" s="5"/>
      <c r="J184" s="5"/>
      <c r="K184" s="5"/>
      <c r="L184" s="5"/>
      <c r="M184" s="156"/>
      <c r="N184" s="157"/>
      <c r="O184" s="157"/>
      <c r="P184" s="157"/>
      <c r="Q184" s="157"/>
      <c r="R184" s="157"/>
      <c r="S184" s="157"/>
      <c r="T184" s="15"/>
    </row>
    <row r="185" spans="1:31" ht="47.25" customHeight="1" x14ac:dyDescent="0.2">
      <c r="A185" s="5"/>
      <c r="B185" s="186">
        <v>44531</v>
      </c>
      <c r="C185" s="105">
        <v>956314</v>
      </c>
      <c r="D185" s="105">
        <v>225493</v>
      </c>
      <c r="E185" s="105">
        <v>430651</v>
      </c>
      <c r="F185" s="105">
        <v>280849</v>
      </c>
      <c r="G185" s="105">
        <v>15371</v>
      </c>
      <c r="H185" s="106">
        <v>3950</v>
      </c>
      <c r="I185" s="5"/>
      <c r="J185" s="5"/>
      <c r="K185" s="5"/>
      <c r="L185" s="5"/>
      <c r="M185" s="60"/>
      <c r="N185" s="63"/>
      <c r="O185" s="63"/>
      <c r="P185" s="63"/>
      <c r="Q185" s="63"/>
      <c r="R185" s="63"/>
      <c r="S185" s="64"/>
      <c r="T185" s="15"/>
      <c r="AE185" s="43"/>
    </row>
    <row r="186" spans="1:31" ht="47.25" customHeight="1" x14ac:dyDescent="0.2">
      <c r="A186" s="5"/>
      <c r="B186" s="83"/>
      <c r="C186" s="81"/>
      <c r="D186" s="81"/>
      <c r="E186" s="81"/>
      <c r="F186" s="81"/>
      <c r="G186" s="81"/>
      <c r="H186" s="81"/>
      <c r="I186" s="5"/>
      <c r="J186" s="5"/>
      <c r="K186" s="5"/>
      <c r="L186" s="5"/>
      <c r="M186" s="60"/>
      <c r="N186" s="63"/>
      <c r="O186" s="63"/>
      <c r="P186" s="63"/>
      <c r="Q186" s="63"/>
      <c r="R186" s="63"/>
      <c r="S186" s="64"/>
      <c r="T186" s="15"/>
      <c r="AE186" s="44"/>
    </row>
    <row r="187" spans="1:31" ht="47.25" customHeight="1" x14ac:dyDescent="0.2">
      <c r="A187" s="5"/>
      <c r="B187" s="85"/>
      <c r="C187" s="82"/>
      <c r="D187" s="82"/>
      <c r="E187" s="82"/>
      <c r="F187" s="82"/>
      <c r="G187" s="82"/>
      <c r="H187" s="82"/>
      <c r="I187" s="5"/>
      <c r="J187" s="5"/>
      <c r="K187" s="5"/>
      <c r="L187" s="5"/>
      <c r="M187" s="60"/>
      <c r="N187" s="63"/>
      <c r="O187" s="63"/>
      <c r="P187" s="63"/>
      <c r="Q187" s="63"/>
      <c r="R187" s="63"/>
      <c r="S187" s="64"/>
      <c r="T187" s="15"/>
      <c r="AE187" s="44"/>
    </row>
    <row r="188" spans="1:31" ht="47.25" customHeight="1" x14ac:dyDescent="0.2">
      <c r="A188" s="5"/>
      <c r="B188" s="85"/>
      <c r="C188" s="82"/>
      <c r="D188" s="82"/>
      <c r="E188" s="82"/>
      <c r="F188" s="82"/>
      <c r="G188" s="82"/>
      <c r="H188" s="82"/>
      <c r="I188" s="5"/>
      <c r="J188" s="5"/>
      <c r="K188" s="5"/>
      <c r="L188" s="5"/>
      <c r="M188" s="60"/>
      <c r="N188" s="61"/>
      <c r="O188" s="61"/>
      <c r="P188" s="61"/>
      <c r="Q188" s="61"/>
      <c r="R188" s="61"/>
      <c r="S188" s="62"/>
      <c r="T188" s="15"/>
      <c r="AE188" s="44"/>
    </row>
    <row r="189" spans="1:31" ht="47.25" customHeight="1" x14ac:dyDescent="0.2">
      <c r="A189" s="5"/>
      <c r="B189" s="15"/>
      <c r="C189" s="35"/>
      <c r="D189" s="35"/>
      <c r="E189" s="35"/>
      <c r="F189" s="35"/>
      <c r="G189" s="35"/>
      <c r="H189" s="36"/>
      <c r="I189" s="5"/>
      <c r="J189" s="5"/>
      <c r="K189" s="5"/>
      <c r="L189" s="5"/>
      <c r="M189" s="37"/>
      <c r="N189" s="38"/>
      <c r="O189" s="38"/>
      <c r="P189" s="38"/>
      <c r="Q189" s="38"/>
      <c r="R189" s="38"/>
      <c r="S189" s="38"/>
      <c r="T189" s="15"/>
      <c r="AE189" s="44"/>
    </row>
    <row r="190" spans="1:31" ht="47.25" customHeight="1" x14ac:dyDescent="0.2">
      <c r="A190" s="5"/>
      <c r="B190" s="15"/>
      <c r="C190" s="35"/>
      <c r="D190" s="35"/>
      <c r="E190" s="35"/>
      <c r="F190" s="35"/>
      <c r="G190" s="35"/>
      <c r="H190" s="36"/>
      <c r="I190" s="5"/>
      <c r="J190" s="5"/>
      <c r="K190" s="5"/>
      <c r="L190" s="5"/>
      <c r="M190" s="37"/>
      <c r="N190" s="38"/>
      <c r="O190" s="38"/>
      <c r="P190" s="38"/>
      <c r="Q190" s="38"/>
      <c r="R190" s="38"/>
      <c r="S190" s="38"/>
      <c r="T190" s="15"/>
      <c r="AE190" s="44"/>
    </row>
    <row r="191" spans="1:31" ht="47.25" customHeight="1" x14ac:dyDescent="0.2">
      <c r="A191" s="5"/>
      <c r="B191" s="15"/>
      <c r="C191" s="35"/>
      <c r="D191" s="35"/>
      <c r="E191" s="35"/>
      <c r="F191" s="35"/>
      <c r="G191" s="35"/>
      <c r="H191" s="36"/>
      <c r="I191" s="5"/>
      <c r="J191" s="5"/>
      <c r="K191" s="5"/>
      <c r="L191" s="5"/>
      <c r="M191" s="37"/>
      <c r="N191" s="38"/>
      <c r="O191" s="38"/>
      <c r="P191" s="38"/>
      <c r="Q191" s="38"/>
      <c r="R191" s="38"/>
      <c r="S191" s="38"/>
      <c r="T191" s="15"/>
      <c r="AE191" s="44"/>
    </row>
    <row r="192" spans="1:31" ht="50.4" customHeight="1" x14ac:dyDescent="0.2">
      <c r="A192" s="5"/>
      <c r="I192" s="5"/>
      <c r="J192" s="5"/>
      <c r="K192" s="5"/>
      <c r="L192" s="5"/>
      <c r="M192" s="37"/>
      <c r="N192" s="38"/>
      <c r="O192" s="38"/>
      <c r="P192" s="38"/>
      <c r="Q192" s="38"/>
      <c r="R192" s="38"/>
      <c r="S192" s="38"/>
      <c r="AE192" s="44"/>
    </row>
    <row r="193" spans="1:35" ht="45.75" customHeight="1" x14ac:dyDescent="0.2">
      <c r="A193" s="5"/>
      <c r="I193" s="5"/>
      <c r="J193" s="5"/>
      <c r="K193" s="5"/>
      <c r="L193" s="5"/>
      <c r="AE193" s="44"/>
    </row>
    <row r="194" spans="1:35" ht="45.75" customHeight="1" x14ac:dyDescent="0.2">
      <c r="A194" s="5"/>
      <c r="I194" s="5"/>
      <c r="J194" s="5"/>
      <c r="K194" s="5"/>
      <c r="L194" s="5"/>
      <c r="AE194" s="44"/>
    </row>
    <row r="195" spans="1:35" ht="39.9" customHeight="1" x14ac:dyDescent="0.2">
      <c r="A195" s="5"/>
      <c r="I195" s="5"/>
      <c r="J195" s="5"/>
      <c r="K195" s="5"/>
      <c r="L195" s="5"/>
      <c r="AD195" s="5"/>
      <c r="AE195" s="44"/>
    </row>
    <row r="196" spans="1:35" ht="39.9" customHeight="1" x14ac:dyDescent="0.2">
      <c r="A196" s="5"/>
      <c r="I196" s="5"/>
      <c r="J196" s="5"/>
      <c r="K196" s="5"/>
      <c r="L196" s="5"/>
      <c r="AD196" s="5"/>
      <c r="AE196" s="44"/>
    </row>
    <row r="197" spans="1:35" ht="39.9" customHeight="1" x14ac:dyDescent="0.2">
      <c r="A197" s="5"/>
      <c r="I197" s="5"/>
      <c r="J197" s="5"/>
      <c r="K197" s="5"/>
      <c r="L197" s="5"/>
      <c r="AD197" s="5"/>
      <c r="AE197" s="44"/>
    </row>
    <row r="198" spans="1:35" ht="39.9" customHeight="1" x14ac:dyDescent="0.2">
      <c r="A198" s="5"/>
      <c r="I198" s="5"/>
      <c r="J198" s="5"/>
      <c r="K198" s="5"/>
      <c r="L198" s="5"/>
      <c r="AD198" s="5"/>
      <c r="AE198" s="44"/>
    </row>
    <row r="199" spans="1:35" ht="39.9" customHeight="1" x14ac:dyDescent="0.2">
      <c r="A199" s="5"/>
      <c r="G199" s="171" t="s">
        <v>85</v>
      </c>
      <c r="H199" s="170"/>
      <c r="I199" s="5"/>
      <c r="J199" s="5"/>
      <c r="K199" s="5"/>
      <c r="L199" s="5"/>
      <c r="AD199" s="5"/>
      <c r="AE199" s="44"/>
    </row>
    <row r="200" spans="1:35" ht="39.9" customHeight="1" x14ac:dyDescent="0.2">
      <c r="A200" s="5"/>
      <c r="G200" s="172">
        <v>4456</v>
      </c>
      <c r="H200" s="170"/>
      <c r="I200" s="5"/>
      <c r="J200" s="5"/>
      <c r="K200" s="5"/>
      <c r="L200" s="5"/>
      <c r="AD200" s="5"/>
      <c r="AE200" s="44"/>
    </row>
    <row r="201" spans="1:35" ht="39.9" customHeight="1" x14ac:dyDescent="0.2">
      <c r="A201" s="5"/>
      <c r="I201" s="5"/>
      <c r="J201" s="5"/>
      <c r="K201" s="5"/>
      <c r="L201" s="5"/>
      <c r="AD201" s="5"/>
      <c r="AE201" s="44"/>
    </row>
    <row r="202" spans="1:35" ht="39" customHeight="1" x14ac:dyDescent="0.2">
      <c r="A202" s="522" t="s">
        <v>86</v>
      </c>
      <c r="B202" s="523"/>
      <c r="C202" s="523"/>
      <c r="D202" s="523"/>
      <c r="E202" s="523"/>
      <c r="F202" s="15"/>
      <c r="G202" s="15"/>
      <c r="H202" s="15"/>
      <c r="I202" s="15"/>
      <c r="J202" s="15"/>
      <c r="K202" s="15"/>
      <c r="L202" s="15"/>
      <c r="AD202" s="5"/>
      <c r="AE202" s="44"/>
    </row>
    <row r="203" spans="1:35" ht="39" customHeight="1" x14ac:dyDescent="0.2">
      <c r="A203" s="10"/>
      <c r="B203" s="15"/>
      <c r="C203" s="15"/>
      <c r="D203" s="15"/>
      <c r="E203" s="15"/>
      <c r="F203" s="5"/>
      <c r="G203" s="5"/>
      <c r="H203" s="3"/>
      <c r="I203" s="5"/>
      <c r="J203" s="5"/>
      <c r="K203" s="15"/>
      <c r="L203" s="15"/>
      <c r="AD203" s="1"/>
      <c r="AE203" s="44"/>
    </row>
    <row r="204" spans="1:35" ht="52.5" customHeight="1" thickBot="1" x14ac:dyDescent="0.25">
      <c r="B204" s="123"/>
      <c r="C204" s="125"/>
      <c r="D204" s="126"/>
      <c r="E204" s="185">
        <v>45108</v>
      </c>
      <c r="F204" s="127"/>
      <c r="G204" s="128"/>
      <c r="H204" s="5"/>
      <c r="J204" s="5"/>
      <c r="K204" s="15"/>
      <c r="L204" s="15"/>
      <c r="AD204" s="1"/>
      <c r="AE204" s="44"/>
    </row>
    <row r="205" spans="1:35" ht="52.5" customHeight="1" thickTop="1" x14ac:dyDescent="0.2">
      <c r="B205" s="124" t="s">
        <v>87</v>
      </c>
      <c r="C205" s="129" t="s">
        <v>88</v>
      </c>
      <c r="D205" s="130" t="s">
        <v>89</v>
      </c>
      <c r="E205" s="131" t="s">
        <v>90</v>
      </c>
      <c r="F205" s="132" t="s">
        <v>91</v>
      </c>
      <c r="G205" s="130" t="s">
        <v>92</v>
      </c>
      <c r="H205" s="5"/>
      <c r="J205" s="5"/>
      <c r="K205" s="15"/>
      <c r="L205" s="15"/>
      <c r="AD205" s="1"/>
      <c r="AE205" s="44"/>
    </row>
    <row r="206" spans="1:35" ht="52.5" customHeight="1" x14ac:dyDescent="0.2">
      <c r="B206" s="125" t="s">
        <v>93</v>
      </c>
      <c r="C206" s="158">
        <v>1.7430000000000001</v>
      </c>
      <c r="D206" s="159">
        <v>1.7083244307055389E-2</v>
      </c>
      <c r="E206" s="160">
        <v>34.428674200000003</v>
      </c>
      <c r="F206" s="161">
        <v>2.5606350500000001</v>
      </c>
      <c r="G206" s="162">
        <v>7.4375069894500906E-2</v>
      </c>
      <c r="H206" s="5"/>
      <c r="J206" s="5"/>
      <c r="K206" s="15"/>
      <c r="L206" s="15"/>
      <c r="T206" s="1"/>
      <c r="U206" s="1"/>
      <c r="V206" s="1"/>
      <c r="W206" s="1"/>
      <c r="X206" s="1"/>
      <c r="Y206" s="1"/>
      <c r="Z206" s="1"/>
      <c r="AA206" s="1"/>
      <c r="AB206" s="1"/>
      <c r="AC206" s="1"/>
      <c r="AD206" s="1"/>
      <c r="AE206" s="44"/>
      <c r="AH206" s="2"/>
      <c r="AI206" s="2"/>
    </row>
    <row r="207" spans="1:35" ht="52.5" customHeight="1" x14ac:dyDescent="0.2">
      <c r="B207" s="125" t="s">
        <v>94</v>
      </c>
      <c r="C207" s="158">
        <v>5.9316000000000004</v>
      </c>
      <c r="D207" s="159">
        <v>5.8135956357848392E-2</v>
      </c>
      <c r="E207" s="160">
        <v>92.070059610000001</v>
      </c>
      <c r="F207" s="161">
        <v>3.4536465999999999</v>
      </c>
      <c r="G207" s="162">
        <v>3.751107161904009E-2</v>
      </c>
      <c r="H207" s="5"/>
      <c r="J207" s="5"/>
      <c r="K207" s="15"/>
      <c r="L207" s="15"/>
      <c r="N207" s="18"/>
      <c r="O207" s="20"/>
      <c r="P207" s="20"/>
      <c r="Q207" s="20"/>
      <c r="R207" s="21"/>
      <c r="S207" s="20"/>
      <c r="T207" s="1"/>
      <c r="U207" s="1"/>
      <c r="V207" s="1"/>
      <c r="W207" s="1"/>
      <c r="X207" s="1"/>
      <c r="Y207" s="1"/>
      <c r="Z207" s="1"/>
      <c r="AA207" s="1"/>
      <c r="AB207" s="1"/>
      <c r="AC207" s="1"/>
      <c r="AD207" s="1"/>
      <c r="AE207" s="44"/>
      <c r="AH207" s="2"/>
      <c r="AI207" s="2"/>
    </row>
    <row r="208" spans="1:35" ht="52.5" customHeight="1" x14ac:dyDescent="0.2">
      <c r="B208" s="125" t="s">
        <v>95</v>
      </c>
      <c r="C208" s="158">
        <v>78.739000000000004</v>
      </c>
      <c r="D208" s="159">
        <v>0.77172551548665191</v>
      </c>
      <c r="E208" s="160">
        <v>1973.6569876399999</v>
      </c>
      <c r="F208" s="161" t="s">
        <v>96</v>
      </c>
      <c r="G208" s="163" t="s">
        <v>97</v>
      </c>
      <c r="H208" s="5"/>
      <c r="J208" s="5"/>
      <c r="K208" s="15"/>
      <c r="L208" s="15"/>
      <c r="N208" s="22"/>
      <c r="O208" s="23"/>
      <c r="P208" s="23"/>
      <c r="Q208" s="23"/>
      <c r="R208" s="23"/>
      <c r="S208" s="23"/>
      <c r="T208" s="1"/>
      <c r="U208" s="1"/>
      <c r="V208" s="1"/>
      <c r="W208" s="1"/>
      <c r="X208" s="1"/>
      <c r="Y208" s="1"/>
      <c r="Z208" s="1"/>
      <c r="AA208" s="1"/>
      <c r="AB208" s="1"/>
      <c r="AC208" s="1"/>
      <c r="AD208" s="1"/>
      <c r="AE208" s="44"/>
      <c r="AH208" s="2"/>
      <c r="AI208" s="2"/>
    </row>
    <row r="209" spans="1:35" ht="52.5" customHeight="1" x14ac:dyDescent="0.2">
      <c r="B209" s="125" t="s">
        <v>98</v>
      </c>
      <c r="C209" s="158">
        <v>15.616199999999999</v>
      </c>
      <c r="D209" s="159">
        <v>0.15305528384844427</v>
      </c>
      <c r="E209" s="160">
        <v>302.57567138000002</v>
      </c>
      <c r="F209" s="161" t="s">
        <v>96</v>
      </c>
      <c r="G209" s="163" t="s">
        <v>97</v>
      </c>
      <c r="H209" s="5"/>
      <c r="I209" s="5"/>
      <c r="J209" s="5"/>
      <c r="K209" s="1"/>
      <c r="L209" s="1"/>
      <c r="N209" s="22"/>
      <c r="O209" s="23"/>
      <c r="P209" s="23"/>
      <c r="Q209" s="23"/>
      <c r="R209" s="23"/>
      <c r="S209" s="23"/>
      <c r="T209" s="1"/>
      <c r="U209" s="1"/>
      <c r="V209" s="1"/>
      <c r="W209" s="1"/>
      <c r="X209" s="1"/>
      <c r="Y209" s="1"/>
      <c r="Z209" s="1"/>
      <c r="AA209" s="1"/>
      <c r="AB209" s="1"/>
      <c r="AC209" s="1"/>
      <c r="AD209" s="1"/>
      <c r="AE209" s="2"/>
      <c r="AF209" s="2"/>
      <c r="AG209" s="2"/>
      <c r="AH209" s="2"/>
      <c r="AI209" s="2"/>
    </row>
    <row r="210" spans="1:35" ht="52.5" customHeight="1" thickBot="1" x14ac:dyDescent="0.25">
      <c r="B210" s="125" t="s">
        <v>99</v>
      </c>
      <c r="C210" s="158">
        <v>102.02979999999999</v>
      </c>
      <c r="D210" s="164">
        <v>1</v>
      </c>
      <c r="E210" s="160">
        <v>2402.73139283</v>
      </c>
      <c r="F210" s="161">
        <v>6.02932281</v>
      </c>
      <c r="G210" s="165">
        <v>2.5093619819477639E-3</v>
      </c>
      <c r="H210" s="5"/>
      <c r="I210" s="5"/>
      <c r="J210" s="5"/>
      <c r="K210" s="1"/>
      <c r="L210" s="1"/>
      <c r="N210" s="18"/>
      <c r="O210" s="24"/>
      <c r="P210" s="24"/>
      <c r="Q210" s="24"/>
      <c r="R210" s="24"/>
      <c r="S210" s="24"/>
      <c r="T210" s="1"/>
      <c r="U210" s="1"/>
      <c r="V210" s="1"/>
      <c r="W210" s="1"/>
      <c r="X210" s="1"/>
      <c r="Y210" s="1"/>
      <c r="Z210" s="1"/>
      <c r="AA210" s="1"/>
      <c r="AB210" s="1"/>
      <c r="AC210" s="1"/>
      <c r="AD210" s="1"/>
      <c r="AE210" s="2"/>
      <c r="AF210" s="2"/>
      <c r="AG210" s="2"/>
      <c r="AH210" s="2"/>
      <c r="AI210" s="2"/>
    </row>
    <row r="211" spans="1:35" ht="45" customHeight="1" thickTop="1" x14ac:dyDescent="0.2">
      <c r="A211" s="5"/>
      <c r="B211" s="5"/>
      <c r="C211" s="5"/>
      <c r="D211" s="5"/>
      <c r="E211" s="5"/>
      <c r="F211" s="5"/>
      <c r="G211" s="5"/>
      <c r="H211" s="5"/>
      <c r="I211" s="5"/>
      <c r="J211" s="5"/>
      <c r="K211" s="1"/>
      <c r="L211" s="1"/>
      <c r="N211" s="18"/>
      <c r="O211" s="24"/>
      <c r="P211" s="24"/>
      <c r="Q211" s="24"/>
      <c r="R211" s="24"/>
      <c r="S211" s="24"/>
      <c r="T211" s="5"/>
      <c r="U211" s="5"/>
      <c r="V211" s="2"/>
      <c r="W211" s="2"/>
      <c r="X211" s="2"/>
      <c r="Y211" s="2"/>
      <c r="Z211" s="2"/>
      <c r="AA211" s="2"/>
      <c r="AB211" s="2"/>
      <c r="AC211" s="2"/>
      <c r="AD211" s="1"/>
      <c r="AE211" s="2"/>
      <c r="AF211" s="2"/>
      <c r="AG211" s="2"/>
      <c r="AH211" s="2"/>
      <c r="AI211" s="2"/>
    </row>
    <row r="212" spans="1:35" ht="45" customHeight="1" x14ac:dyDescent="0.2">
      <c r="A212" s="5"/>
      <c r="B212" s="5"/>
      <c r="C212" s="5"/>
      <c r="D212" s="5"/>
      <c r="E212" s="5"/>
      <c r="F212" s="5"/>
      <c r="G212" s="5"/>
      <c r="H212" s="5"/>
      <c r="I212" s="5"/>
      <c r="J212" s="5"/>
      <c r="K212" s="1"/>
      <c r="L212" s="1"/>
      <c r="N212" s="19"/>
      <c r="O212" s="23"/>
      <c r="P212" s="23"/>
      <c r="Q212" s="23"/>
      <c r="R212" s="23"/>
      <c r="S212" s="23"/>
      <c r="T212" s="5"/>
      <c r="U212" s="5"/>
      <c r="V212" s="2"/>
      <c r="W212" s="2"/>
      <c r="X212" s="2"/>
      <c r="Y212" s="2"/>
      <c r="Z212" s="2"/>
      <c r="AA212" s="2"/>
      <c r="AB212" s="2"/>
      <c r="AC212" s="2"/>
      <c r="AD212" s="1"/>
      <c r="AE212" s="2"/>
      <c r="AF212" s="2"/>
      <c r="AG212" s="2"/>
      <c r="AH212" s="2"/>
      <c r="AI212" s="2"/>
    </row>
    <row r="213" spans="1:35" ht="45" customHeight="1" x14ac:dyDescent="0.2">
      <c r="A213" s="5"/>
      <c r="B213" s="5"/>
      <c r="C213" s="5"/>
      <c r="D213" s="5"/>
      <c r="E213" s="5"/>
      <c r="F213" s="5"/>
      <c r="G213" s="5"/>
      <c r="H213" s="5"/>
      <c r="I213" s="5"/>
      <c r="J213" s="5"/>
      <c r="L213" s="5"/>
      <c r="N213" s="19"/>
      <c r="O213" s="23"/>
      <c r="P213" s="25"/>
      <c r="Q213" s="23"/>
      <c r="R213" s="23"/>
      <c r="S213" s="23"/>
      <c r="T213" s="5"/>
      <c r="U213" s="5"/>
      <c r="V213" s="2"/>
      <c r="W213" s="2"/>
      <c r="X213" s="2"/>
      <c r="Y213" s="2"/>
      <c r="Z213" s="2"/>
      <c r="AA213" s="2"/>
      <c r="AB213" s="2"/>
      <c r="AC213" s="2"/>
      <c r="AD213" s="1"/>
      <c r="AE213" s="2"/>
      <c r="AF213" s="2"/>
      <c r="AG213" s="2"/>
      <c r="AH213" s="2"/>
      <c r="AI213" s="2"/>
    </row>
    <row r="214" spans="1:35" ht="39" customHeight="1" x14ac:dyDescent="0.2">
      <c r="A214" s="5"/>
      <c r="B214" s="5"/>
      <c r="C214" s="5"/>
      <c r="D214" s="5"/>
      <c r="E214" s="5"/>
      <c r="F214" s="5"/>
      <c r="G214" s="5"/>
      <c r="H214" s="5"/>
      <c r="I214" s="5"/>
      <c r="J214" s="5"/>
      <c r="L214" s="180" t="s">
        <v>100</v>
      </c>
      <c r="M214" s="173"/>
      <c r="N214" s="174"/>
      <c r="S214" s="1"/>
      <c r="V214" s="2"/>
      <c r="W214" s="2"/>
      <c r="X214" s="2"/>
      <c r="Y214" s="2"/>
      <c r="Z214" s="2"/>
      <c r="AA214" s="2"/>
      <c r="AB214" s="2"/>
      <c r="AC214" s="2"/>
      <c r="AD214" s="2"/>
      <c r="AE214" s="2"/>
      <c r="AF214" s="2"/>
      <c r="AG214" s="2"/>
      <c r="AH214" s="2"/>
      <c r="AI214" s="2"/>
    </row>
    <row r="215" spans="1:35" ht="39" customHeight="1" x14ac:dyDescent="0.2">
      <c r="A215" s="5"/>
      <c r="B215" s="5"/>
      <c r="C215" s="5"/>
      <c r="D215" s="5"/>
      <c r="E215" s="5"/>
      <c r="F215" s="5"/>
      <c r="G215" s="5"/>
      <c r="H215" s="5"/>
      <c r="I215" s="5"/>
      <c r="J215" s="5"/>
      <c r="L215" s="175"/>
      <c r="M215" s="182" t="s">
        <v>101</v>
      </c>
      <c r="N215" s="184">
        <v>14.5</v>
      </c>
      <c r="O215" s="15"/>
      <c r="P215" s="15"/>
      <c r="Q215" s="15"/>
      <c r="R215" s="15"/>
      <c r="S215" s="15"/>
      <c r="V215" s="2"/>
      <c r="W215" s="2"/>
      <c r="X215" s="2"/>
      <c r="Y215" s="2"/>
      <c r="Z215" s="2"/>
      <c r="AA215" s="2"/>
      <c r="AB215" s="2"/>
      <c r="AC215" s="2"/>
      <c r="AD215" s="2"/>
      <c r="AE215" s="2"/>
      <c r="AF215" s="2"/>
      <c r="AG215" s="2"/>
      <c r="AH215" s="2"/>
      <c r="AI215" s="2"/>
    </row>
    <row r="216" spans="1:35" ht="39" customHeight="1" x14ac:dyDescent="0.2">
      <c r="A216" s="5"/>
      <c r="B216" s="5"/>
      <c r="C216" s="5"/>
      <c r="D216" s="5"/>
      <c r="E216" s="5"/>
      <c r="F216" s="5"/>
      <c r="G216" s="5"/>
      <c r="H216" s="5"/>
      <c r="I216" s="5"/>
      <c r="J216" s="5"/>
      <c r="L216" s="175"/>
      <c r="M216" s="182" t="s">
        <v>102</v>
      </c>
      <c r="N216" s="184">
        <v>14.5</v>
      </c>
      <c r="O216" s="15"/>
      <c r="P216" s="5"/>
      <c r="Q216" s="5"/>
      <c r="R216" s="5"/>
      <c r="S216" s="5"/>
      <c r="V216" s="2"/>
      <c r="W216" s="2"/>
      <c r="X216" s="2"/>
      <c r="Y216" s="2"/>
      <c r="Z216" s="2"/>
      <c r="AA216" s="2"/>
      <c r="AB216" s="2"/>
      <c r="AC216" s="2"/>
      <c r="AD216" s="2"/>
      <c r="AE216" s="2"/>
      <c r="AF216" s="2"/>
      <c r="AG216" s="2"/>
      <c r="AH216" s="2"/>
      <c r="AI216" s="2"/>
    </row>
    <row r="217" spans="1:35" ht="33" x14ac:dyDescent="0.2">
      <c r="A217" s="5"/>
      <c r="B217" s="5"/>
      <c r="C217" s="5"/>
      <c r="D217" s="5"/>
      <c r="E217" s="5"/>
      <c r="F217" s="5"/>
      <c r="G217" s="5"/>
      <c r="H217" s="5"/>
      <c r="I217" s="5"/>
      <c r="J217" s="5"/>
      <c r="L217" s="175"/>
      <c r="M217" s="182" t="s">
        <v>103</v>
      </c>
      <c r="N217" s="184">
        <v>14.5</v>
      </c>
      <c r="O217" s="26"/>
      <c r="P217" s="27"/>
      <c r="Q217" s="27"/>
      <c r="R217" s="27"/>
      <c r="S217" s="27"/>
      <c r="V217" s="1"/>
      <c r="W217" s="1"/>
      <c r="X217" s="1"/>
      <c r="Y217" s="1"/>
      <c r="Z217" s="1"/>
      <c r="AA217" s="1"/>
      <c r="AB217" s="1"/>
      <c r="AC217" s="1"/>
      <c r="AD217" s="2"/>
      <c r="AE217" s="2"/>
      <c r="AF217" s="2"/>
      <c r="AG217" s="2"/>
      <c r="AH217" s="2"/>
      <c r="AI217" s="2"/>
    </row>
    <row r="218" spans="1:35" ht="33" x14ac:dyDescent="0.2">
      <c r="A218" s="5"/>
      <c r="B218" s="5"/>
      <c r="C218" s="5"/>
      <c r="D218" s="5"/>
      <c r="E218" s="5"/>
      <c r="F218" s="5"/>
      <c r="G218" s="5"/>
      <c r="H218" s="5"/>
      <c r="I218" s="5"/>
      <c r="J218" s="5"/>
      <c r="L218" s="175"/>
      <c r="M218" s="183" t="s">
        <v>104</v>
      </c>
      <c r="N218" s="184">
        <v>14.5</v>
      </c>
      <c r="O218" s="28"/>
      <c r="P218" s="29"/>
      <c r="Q218" s="5"/>
      <c r="R218" s="29"/>
      <c r="S218" s="5"/>
      <c r="V218" s="1"/>
      <c r="W218" s="1"/>
      <c r="X218" s="1"/>
      <c r="Y218" s="1"/>
      <c r="Z218" s="1"/>
      <c r="AA218" s="1"/>
      <c r="AB218" s="1"/>
      <c r="AC218" s="1"/>
      <c r="AD218" s="2"/>
      <c r="AE218" s="2"/>
      <c r="AF218" s="2"/>
      <c r="AG218" s="2"/>
      <c r="AH218" s="2"/>
      <c r="AI218" s="2"/>
    </row>
    <row r="219" spans="1:35" ht="28.2" x14ac:dyDescent="0.2">
      <c r="A219" s="1"/>
      <c r="B219" s="1"/>
      <c r="C219" s="1"/>
      <c r="D219" s="1"/>
      <c r="E219" s="1"/>
      <c r="F219" s="1"/>
      <c r="G219" s="1"/>
      <c r="H219" s="1"/>
      <c r="I219" s="1"/>
      <c r="J219" s="1"/>
      <c r="L219" s="175"/>
      <c r="M219" s="181"/>
      <c r="N219" s="176"/>
      <c r="V219" s="1"/>
      <c r="W219" s="1"/>
      <c r="X219" s="1"/>
      <c r="Y219" s="1"/>
      <c r="Z219" s="1"/>
      <c r="AA219" s="1"/>
      <c r="AB219" s="1"/>
      <c r="AC219" s="1"/>
      <c r="AD219" s="2"/>
      <c r="AE219" s="2"/>
      <c r="AF219" s="2"/>
      <c r="AG219" s="2"/>
      <c r="AH219" s="2"/>
      <c r="AI219" s="2"/>
    </row>
    <row r="220" spans="1:35" ht="14.4" x14ac:dyDescent="0.2">
      <c r="A220" s="1"/>
      <c r="B220" s="1"/>
      <c r="C220" s="1"/>
      <c r="D220" s="1"/>
      <c r="E220" s="1"/>
      <c r="F220" s="1"/>
      <c r="G220" s="1"/>
      <c r="H220" s="1"/>
      <c r="I220" s="3"/>
      <c r="J220" s="1"/>
      <c r="L220" s="175"/>
      <c r="N220" s="176"/>
      <c r="V220" s="1"/>
      <c r="W220" s="1"/>
      <c r="X220" s="1"/>
      <c r="Y220" s="1"/>
      <c r="Z220" s="1"/>
      <c r="AA220" s="1"/>
      <c r="AB220" s="1"/>
      <c r="AC220" s="1"/>
      <c r="AD220" s="2"/>
      <c r="AE220" s="1"/>
      <c r="AF220" s="1"/>
      <c r="AG220" s="1"/>
      <c r="AH220" s="1"/>
      <c r="AI220" s="1"/>
    </row>
    <row r="221" spans="1:35" ht="14.4" x14ac:dyDescent="0.2">
      <c r="A221" s="1"/>
      <c r="B221" s="1"/>
      <c r="C221" s="1"/>
      <c r="D221" s="1"/>
      <c r="E221" s="1"/>
      <c r="F221" s="1"/>
      <c r="G221" s="1"/>
      <c r="H221" s="1"/>
      <c r="I221" s="1"/>
      <c r="J221" s="1"/>
      <c r="L221" s="175"/>
      <c r="N221" s="176"/>
      <c r="V221" s="1"/>
      <c r="W221" s="1"/>
      <c r="X221" s="1"/>
      <c r="Y221" s="1"/>
      <c r="Z221" s="1"/>
      <c r="AA221" s="1"/>
      <c r="AB221" s="1"/>
      <c r="AC221" s="1"/>
      <c r="AD221" s="1"/>
      <c r="AE221" s="1"/>
      <c r="AF221" s="1"/>
      <c r="AG221" s="1"/>
      <c r="AH221" s="1"/>
      <c r="AI221" s="1"/>
    </row>
    <row r="222" spans="1:35" ht="19.2" x14ac:dyDescent="0.2">
      <c r="A222" s="1"/>
      <c r="B222" s="1"/>
      <c r="C222" s="1"/>
      <c r="D222" s="1"/>
      <c r="E222" s="1"/>
      <c r="F222" s="1"/>
      <c r="G222" s="1"/>
      <c r="H222" s="1"/>
      <c r="I222" s="1"/>
      <c r="J222" s="1"/>
      <c r="L222" s="177"/>
      <c r="M222" s="178"/>
      <c r="N222" s="179"/>
      <c r="V222" s="1"/>
      <c r="W222" s="1"/>
      <c r="X222" s="1"/>
      <c r="Y222" s="1"/>
      <c r="Z222" s="1"/>
      <c r="AA222" s="1"/>
      <c r="AB222" s="1"/>
      <c r="AC222" s="1"/>
      <c r="AD222" s="1"/>
      <c r="AE222" s="1"/>
      <c r="AF222" s="1"/>
      <c r="AG222" s="1"/>
      <c r="AH222" s="1"/>
      <c r="AI222" s="1"/>
    </row>
    <row r="223" spans="1:35" ht="19.2" x14ac:dyDescent="0.2">
      <c r="A223" s="1"/>
      <c r="B223" s="1"/>
      <c r="C223" s="1"/>
      <c r="D223" s="1"/>
      <c r="E223" s="1"/>
      <c r="F223" s="1"/>
      <c r="G223" s="1"/>
      <c r="H223" s="1"/>
      <c r="I223" s="1"/>
      <c r="J223" s="1"/>
      <c r="L223" s="5"/>
      <c r="V223" s="1"/>
      <c r="W223" s="1"/>
      <c r="X223" s="1"/>
      <c r="Y223" s="1"/>
      <c r="Z223" s="1"/>
      <c r="AA223" s="1"/>
      <c r="AB223" s="1"/>
      <c r="AC223" s="1"/>
      <c r="AD223" s="1"/>
      <c r="AE223" s="1"/>
      <c r="AF223" s="1"/>
      <c r="AG223" s="1"/>
      <c r="AH223" s="1"/>
      <c r="AI223" s="1"/>
    </row>
    <row r="224" spans="1:35" ht="19.2" x14ac:dyDescent="0.2">
      <c r="A224" s="1"/>
      <c r="B224" s="1"/>
      <c r="C224" s="1"/>
      <c r="D224" s="1"/>
      <c r="E224" s="1"/>
      <c r="F224" s="1"/>
      <c r="G224" s="1"/>
      <c r="H224" s="1"/>
      <c r="I224" s="1"/>
      <c r="J224" s="1"/>
      <c r="L224" s="5"/>
      <c r="V224" s="1"/>
      <c r="W224" s="1"/>
      <c r="X224" s="1"/>
      <c r="Y224" s="1"/>
      <c r="Z224" s="1"/>
      <c r="AA224" s="1"/>
      <c r="AB224" s="1"/>
      <c r="AC224" s="1"/>
      <c r="AD224" s="1"/>
      <c r="AE224" s="1"/>
      <c r="AF224" s="1"/>
      <c r="AG224" s="1"/>
      <c r="AH224" s="1"/>
      <c r="AI224" s="1"/>
    </row>
    <row r="225" spans="1:35" ht="19.2" x14ac:dyDescent="0.2">
      <c r="A225" s="1"/>
      <c r="B225" s="1"/>
      <c r="C225" s="1"/>
      <c r="D225" s="1"/>
      <c r="E225" s="1"/>
      <c r="F225" s="1"/>
      <c r="G225" s="1"/>
      <c r="H225" s="1"/>
      <c r="I225" s="1"/>
      <c r="J225" s="1"/>
      <c r="L225" s="5"/>
      <c r="V225" s="1"/>
      <c r="W225" s="1"/>
      <c r="X225" s="1"/>
      <c r="Y225" s="1"/>
      <c r="Z225" s="1"/>
      <c r="AA225" s="1"/>
      <c r="AB225" s="1"/>
      <c r="AC225" s="1"/>
      <c r="AD225" s="1"/>
      <c r="AE225" s="1"/>
      <c r="AF225" s="1"/>
      <c r="AG225" s="1"/>
      <c r="AH225" s="1"/>
      <c r="AI225" s="1"/>
    </row>
    <row r="226" spans="1:35" ht="19.2" x14ac:dyDescent="0.2">
      <c r="A226" s="1"/>
      <c r="B226" s="1"/>
      <c r="C226" s="1"/>
      <c r="D226" s="1"/>
      <c r="E226" s="1"/>
      <c r="F226" s="1"/>
      <c r="G226" s="1"/>
      <c r="H226" s="1"/>
      <c r="I226" s="1"/>
      <c r="J226" s="1"/>
      <c r="L226" s="5"/>
      <c r="V226" s="1"/>
      <c r="W226" s="1"/>
      <c r="X226" s="1"/>
      <c r="Y226" s="1"/>
      <c r="Z226" s="1"/>
      <c r="AA226" s="1"/>
      <c r="AB226" s="1"/>
      <c r="AC226" s="1"/>
      <c r="AD226" s="1"/>
      <c r="AE226" s="1"/>
      <c r="AF226" s="1"/>
      <c r="AG226" s="1"/>
      <c r="AH226" s="1"/>
      <c r="AI226" s="1"/>
    </row>
    <row r="227" spans="1:35" ht="19.2" x14ac:dyDescent="0.2">
      <c r="L227" s="5"/>
      <c r="V227" s="1"/>
      <c r="W227" s="1"/>
      <c r="X227" s="1"/>
      <c r="Y227" s="1"/>
      <c r="Z227" s="1"/>
      <c r="AA227" s="1"/>
      <c r="AB227" s="1"/>
      <c r="AC227" s="1"/>
      <c r="AD227" s="1"/>
      <c r="AE227" s="1"/>
      <c r="AF227" s="1"/>
      <c r="AG227" s="1"/>
      <c r="AH227" s="1"/>
      <c r="AI227" s="1"/>
    </row>
    <row r="228" spans="1:35" ht="19.2" x14ac:dyDescent="0.2">
      <c r="L228" s="5"/>
      <c r="V228" s="1"/>
      <c r="W228" s="1"/>
      <c r="X228" s="1"/>
      <c r="Y228" s="1"/>
      <c r="Z228" s="1"/>
      <c r="AA228" s="1"/>
      <c r="AB228" s="1"/>
      <c r="AC228" s="1"/>
      <c r="AD228" s="1"/>
      <c r="AE228" s="1"/>
      <c r="AF228" s="1"/>
      <c r="AG228" s="1"/>
      <c r="AH228" s="1"/>
      <c r="AI228" s="1"/>
    </row>
    <row r="229" spans="1:35" ht="19.2" x14ac:dyDescent="0.2">
      <c r="L229" s="5"/>
      <c r="V229" s="1"/>
      <c r="W229" s="1"/>
      <c r="X229" s="1"/>
      <c r="Y229" s="1"/>
      <c r="Z229" s="1"/>
      <c r="AA229" s="1"/>
      <c r="AB229" s="1"/>
      <c r="AC229" s="1"/>
      <c r="AD229" s="1"/>
      <c r="AE229" s="1"/>
      <c r="AF229" s="1"/>
      <c r="AG229" s="1"/>
      <c r="AH229" s="1"/>
      <c r="AI229" s="1"/>
    </row>
    <row r="230" spans="1:35" ht="14.4" x14ac:dyDescent="0.2">
      <c r="L230" s="1"/>
      <c r="V230" s="1"/>
      <c r="W230" s="1"/>
      <c r="X230" s="1"/>
      <c r="Y230" s="1"/>
      <c r="Z230" s="1"/>
      <c r="AA230" s="1"/>
      <c r="AB230" s="1"/>
      <c r="AC230" s="1"/>
      <c r="AD230" s="1"/>
      <c r="AE230" s="1"/>
      <c r="AF230" s="1"/>
      <c r="AG230" s="1"/>
      <c r="AH230" s="1"/>
      <c r="AI230" s="1"/>
    </row>
    <row r="231" spans="1:35" ht="14.4" x14ac:dyDescent="0.2">
      <c r="L231" s="1"/>
      <c r="V231" s="1"/>
      <c r="W231" s="1"/>
      <c r="X231" s="1"/>
      <c r="Y231" s="1"/>
      <c r="Z231" s="1"/>
      <c r="AA231" s="1"/>
      <c r="AB231" s="1"/>
      <c r="AC231" s="1"/>
      <c r="AD231" s="1"/>
      <c r="AE231" s="1"/>
      <c r="AF231" s="1"/>
      <c r="AG231" s="1"/>
      <c r="AH231" s="1"/>
      <c r="AI231" s="1"/>
    </row>
    <row r="232" spans="1:35" ht="14.4" x14ac:dyDescent="0.2">
      <c r="L232" s="1"/>
      <c r="V232" s="1"/>
      <c r="W232" s="1"/>
      <c r="X232" s="1"/>
      <c r="Y232" s="1"/>
      <c r="Z232" s="1"/>
      <c r="AA232" s="1"/>
      <c r="AB232" s="1"/>
      <c r="AC232" s="1"/>
      <c r="AD232" s="1"/>
      <c r="AE232" s="1"/>
      <c r="AF232" s="1"/>
      <c r="AG232" s="1"/>
      <c r="AH232" s="1"/>
      <c r="AI232" s="1"/>
    </row>
    <row r="233" spans="1:35" ht="14.4" x14ac:dyDescent="0.2">
      <c r="L233" s="1"/>
      <c r="V233" s="1"/>
      <c r="W233" s="1"/>
      <c r="X233" s="1"/>
      <c r="Y233" s="1"/>
      <c r="Z233" s="1"/>
      <c r="AA233" s="1"/>
      <c r="AB233" s="1"/>
      <c r="AC233" s="1"/>
      <c r="AD233" s="1"/>
      <c r="AE233" s="1"/>
      <c r="AF233" s="1"/>
      <c r="AG233" s="1"/>
      <c r="AH233" s="1"/>
      <c r="AI233" s="1"/>
    </row>
    <row r="234" spans="1:35" ht="14.4" x14ac:dyDescent="0.2">
      <c r="L234" s="1"/>
      <c r="V234" s="1"/>
      <c r="W234" s="1"/>
      <c r="X234" s="1"/>
      <c r="Y234" s="1"/>
      <c r="Z234" s="1"/>
      <c r="AA234" s="1"/>
      <c r="AB234" s="1"/>
      <c r="AC234" s="1"/>
      <c r="AD234" s="1"/>
      <c r="AE234" s="1"/>
      <c r="AF234" s="1"/>
      <c r="AG234" s="1"/>
      <c r="AH234" s="1"/>
      <c r="AI234" s="1"/>
    </row>
    <row r="235" spans="1:35" ht="14.4" x14ac:dyDescent="0.2">
      <c r="L235" s="1"/>
      <c r="V235" s="1"/>
      <c r="W235" s="1"/>
      <c r="X235" s="1"/>
      <c r="Y235" s="1"/>
      <c r="Z235" s="1"/>
      <c r="AA235" s="1"/>
      <c r="AB235" s="1"/>
      <c r="AC235" s="1"/>
      <c r="AD235" s="1"/>
      <c r="AE235" s="1"/>
      <c r="AF235" s="1"/>
      <c r="AG235" s="1"/>
      <c r="AH235" s="1"/>
      <c r="AI235" s="1"/>
    </row>
    <row r="236" spans="1:35" ht="14.4" x14ac:dyDescent="0.2">
      <c r="L236" s="1"/>
      <c r="V236" s="1"/>
      <c r="W236" s="1"/>
      <c r="X236" s="1"/>
      <c r="Y236" s="1"/>
      <c r="Z236" s="1"/>
      <c r="AA236" s="1"/>
      <c r="AB236" s="1"/>
      <c r="AC236" s="1"/>
      <c r="AD236" s="1"/>
      <c r="AE236" s="1"/>
      <c r="AF236" s="1"/>
      <c r="AG236" s="1"/>
      <c r="AH236" s="1"/>
      <c r="AI236" s="1"/>
    </row>
    <row r="237" spans="1:35" ht="14.4" x14ac:dyDescent="0.2">
      <c r="L237" s="1"/>
      <c r="V237" s="1"/>
      <c r="W237" s="1"/>
      <c r="X237" s="1"/>
      <c r="Y237" s="1"/>
      <c r="Z237" s="1"/>
      <c r="AA237" s="1"/>
      <c r="AB237" s="1"/>
      <c r="AC237" s="1"/>
      <c r="AD237" s="1"/>
      <c r="AE237" s="1"/>
      <c r="AF237" s="1"/>
      <c r="AG237" s="1"/>
      <c r="AH237" s="1"/>
      <c r="AI237" s="1"/>
    </row>
    <row r="238" spans="1:35" ht="14.4" x14ac:dyDescent="0.2">
      <c r="L238" s="1"/>
      <c r="V238" s="1"/>
      <c r="W238" s="1"/>
      <c r="X238" s="1"/>
      <c r="Y238" s="1"/>
      <c r="Z238" s="1"/>
      <c r="AA238" s="1"/>
      <c r="AB238" s="1"/>
      <c r="AC238" s="1"/>
      <c r="AD238" s="1"/>
      <c r="AE238" s="1"/>
      <c r="AF238" s="1"/>
      <c r="AG238" s="1"/>
      <c r="AH238" s="1"/>
      <c r="AI238" s="1"/>
    </row>
    <row r="239" spans="1:35" ht="14.4" x14ac:dyDescent="0.2">
      <c r="L239" s="1"/>
      <c r="V239" s="1"/>
      <c r="W239" s="1"/>
      <c r="X239" s="1"/>
      <c r="Y239" s="1"/>
      <c r="Z239" s="1"/>
      <c r="AA239" s="1"/>
      <c r="AB239" s="1"/>
      <c r="AC239" s="1"/>
      <c r="AD239" s="1"/>
      <c r="AE239" s="1"/>
      <c r="AF239" s="1"/>
      <c r="AG239" s="1"/>
      <c r="AH239" s="1"/>
      <c r="AI239" s="1"/>
    </row>
    <row r="240" spans="1:35" ht="14.4" x14ac:dyDescent="0.2">
      <c r="L240" s="1"/>
      <c r="V240" s="1"/>
      <c r="W240" s="1"/>
      <c r="X240" s="1"/>
      <c r="Y240" s="1"/>
      <c r="Z240" s="1"/>
      <c r="AA240" s="1"/>
      <c r="AB240" s="1"/>
      <c r="AC240" s="1"/>
      <c r="AD240" s="1"/>
      <c r="AE240" s="1"/>
      <c r="AF240" s="1"/>
      <c r="AG240" s="1"/>
      <c r="AH240" s="1"/>
      <c r="AI240" s="1"/>
    </row>
    <row r="241" spans="1:35" ht="19.2" x14ac:dyDescent="0.2">
      <c r="L241" s="1"/>
      <c r="T241" s="5"/>
      <c r="U241" s="5"/>
      <c r="V241" s="1"/>
      <c r="W241" s="1"/>
      <c r="X241" s="1"/>
      <c r="Y241" s="1"/>
      <c r="Z241" s="1"/>
      <c r="AA241" s="1"/>
      <c r="AB241" s="1"/>
      <c r="AC241" s="1"/>
      <c r="AD241" s="1"/>
      <c r="AE241" s="1"/>
      <c r="AF241" s="1"/>
      <c r="AG241" s="1"/>
      <c r="AH241" s="1"/>
      <c r="AI241" s="1"/>
    </row>
    <row r="242" spans="1:35" ht="19.2" x14ac:dyDescent="0.2">
      <c r="E242" s="1"/>
      <c r="L242" s="1"/>
      <c r="T242" s="5"/>
      <c r="U242" s="5"/>
      <c r="V242" s="1"/>
      <c r="W242" s="1"/>
      <c r="X242" s="1"/>
      <c r="Y242" s="1"/>
      <c r="Z242" s="1"/>
      <c r="AA242" s="1"/>
      <c r="AB242" s="1"/>
      <c r="AC242" s="1"/>
      <c r="AD242" s="1"/>
      <c r="AE242" s="1"/>
      <c r="AF242" s="1"/>
      <c r="AG242" s="1"/>
      <c r="AH242" s="1"/>
      <c r="AI242" s="1"/>
    </row>
    <row r="243" spans="1:35" ht="19.2" x14ac:dyDescent="0.2">
      <c r="A243" s="1"/>
      <c r="B243" s="1"/>
      <c r="C243" s="1"/>
      <c r="D243" s="1"/>
      <c r="F243" s="1"/>
      <c r="G243" s="1"/>
      <c r="H243" s="1"/>
      <c r="I243" s="1"/>
      <c r="J243" s="1"/>
      <c r="K243" s="1"/>
      <c r="L243" s="1"/>
      <c r="T243" s="5"/>
      <c r="U243" s="5"/>
      <c r="V243" s="1"/>
      <c r="W243" s="1"/>
      <c r="X243" s="1"/>
      <c r="Y243" s="1"/>
      <c r="Z243" s="1"/>
      <c r="AA243" s="1"/>
      <c r="AB243" s="1"/>
      <c r="AC243" s="1"/>
      <c r="AD243" s="1"/>
      <c r="AE243" s="1"/>
      <c r="AF243" s="1"/>
      <c r="AG243" s="1"/>
      <c r="AH243" s="1"/>
      <c r="AI243" s="1"/>
    </row>
    <row r="244" spans="1:35" ht="19.2" x14ac:dyDescent="0.2">
      <c r="A244" s="1"/>
      <c r="B244" s="1"/>
      <c r="C244" s="1"/>
      <c r="D244" s="1"/>
      <c r="E244" s="1"/>
      <c r="F244" s="1"/>
      <c r="G244" s="1"/>
      <c r="H244" s="1"/>
      <c r="I244" s="1"/>
      <c r="J244" s="1"/>
      <c r="K244" s="1"/>
      <c r="L244" s="1"/>
      <c r="T244" s="5"/>
      <c r="U244" s="5"/>
      <c r="V244" s="1"/>
      <c r="W244" s="1"/>
      <c r="X244" s="1"/>
      <c r="Y244" s="1"/>
      <c r="Z244" s="1"/>
      <c r="AA244" s="1"/>
      <c r="AB244" s="1"/>
      <c r="AC244" s="1"/>
      <c r="AD244" s="1"/>
      <c r="AE244" s="1"/>
      <c r="AF244" s="1"/>
      <c r="AG244" s="1"/>
      <c r="AH244" s="1"/>
      <c r="AI244" s="1"/>
    </row>
    <row r="245" spans="1:35" ht="19.2" x14ac:dyDescent="0.2">
      <c r="A245" s="1"/>
      <c r="B245" s="1"/>
      <c r="C245" s="1"/>
      <c r="D245" s="1"/>
      <c r="E245" s="1"/>
      <c r="F245" s="1"/>
      <c r="G245" s="1"/>
      <c r="H245" s="1"/>
      <c r="I245" s="1"/>
      <c r="J245" s="1"/>
      <c r="K245" s="1"/>
      <c r="L245" s="1"/>
      <c r="T245" s="5"/>
      <c r="U245" s="5"/>
      <c r="V245" s="1"/>
      <c r="W245" s="1"/>
      <c r="X245" s="1"/>
      <c r="Y245" s="1"/>
      <c r="Z245" s="1"/>
      <c r="AA245" s="1"/>
      <c r="AB245" s="1"/>
      <c r="AC245" s="1"/>
      <c r="AD245" s="1"/>
      <c r="AE245" s="1"/>
      <c r="AF245" s="1"/>
      <c r="AG245" s="1"/>
      <c r="AH245" s="1"/>
      <c r="AI245" s="1"/>
    </row>
    <row r="246" spans="1:35" ht="19.2" x14ac:dyDescent="0.2">
      <c r="A246" s="1"/>
      <c r="B246" s="1"/>
      <c r="C246" s="1"/>
      <c r="D246" s="1"/>
      <c r="E246" s="1"/>
      <c r="F246" s="1"/>
      <c r="G246" s="1"/>
      <c r="H246" s="1"/>
      <c r="I246" s="1"/>
      <c r="J246" s="1"/>
      <c r="K246" s="1"/>
      <c r="L246" s="1"/>
      <c r="M246" s="1"/>
      <c r="N246" s="1"/>
      <c r="O246" s="1"/>
      <c r="P246" s="5"/>
      <c r="Q246" s="5"/>
      <c r="R246" s="5"/>
      <c r="S246" s="5"/>
      <c r="T246" s="5"/>
      <c r="U246" s="5"/>
      <c r="V246" s="1"/>
      <c r="W246" s="1"/>
      <c r="X246" s="1"/>
      <c r="Y246" s="1"/>
      <c r="Z246" s="1"/>
      <c r="AA246" s="1"/>
      <c r="AB246" s="1"/>
      <c r="AC246" s="1"/>
      <c r="AD246" s="1"/>
      <c r="AE246" s="1"/>
      <c r="AF246" s="1"/>
      <c r="AG246" s="1"/>
      <c r="AH246" s="1"/>
      <c r="AI246" s="1"/>
    </row>
    <row r="247" spans="1:35" ht="19.2" x14ac:dyDescent="0.2">
      <c r="A247" s="1"/>
      <c r="B247" s="1"/>
      <c r="C247" s="1"/>
      <c r="D247" s="1"/>
      <c r="E247" s="1"/>
      <c r="F247" s="1"/>
      <c r="G247" s="1"/>
      <c r="H247" s="1"/>
      <c r="I247" s="1"/>
      <c r="J247" s="1"/>
      <c r="K247" s="1"/>
      <c r="L247" s="1"/>
      <c r="M247" s="1"/>
      <c r="N247" s="1"/>
      <c r="O247" s="1"/>
      <c r="P247" s="5"/>
      <c r="Q247" s="5"/>
      <c r="R247" s="5"/>
      <c r="S247" s="5"/>
      <c r="T247" s="5"/>
      <c r="U247" s="5"/>
      <c r="V247" s="1"/>
      <c r="W247" s="1"/>
      <c r="X247" s="1"/>
      <c r="Y247" s="1"/>
      <c r="Z247" s="1"/>
      <c r="AA247" s="1"/>
      <c r="AB247" s="1"/>
      <c r="AC247" s="1"/>
      <c r="AD247" s="1"/>
      <c r="AE247" s="1"/>
      <c r="AF247" s="1"/>
      <c r="AG247" s="1"/>
      <c r="AH247" s="1"/>
      <c r="AI247" s="1"/>
    </row>
    <row r="248" spans="1:35" ht="19.2" x14ac:dyDescent="0.2">
      <c r="A248" s="1"/>
      <c r="B248" s="1"/>
      <c r="C248" s="1"/>
      <c r="D248" s="1"/>
      <c r="E248" s="1"/>
      <c r="F248" s="1"/>
      <c r="G248" s="1"/>
      <c r="H248" s="1"/>
      <c r="I248" s="1"/>
      <c r="J248" s="1"/>
      <c r="K248" s="1"/>
      <c r="L248" s="1"/>
      <c r="M248" s="1"/>
      <c r="N248" s="1"/>
      <c r="O248" s="1"/>
      <c r="P248" s="5"/>
      <c r="Q248" s="5"/>
      <c r="R248" s="5"/>
      <c r="S248" s="5"/>
      <c r="T248" s="5"/>
      <c r="U248" s="5"/>
      <c r="V248" s="1"/>
      <c r="W248" s="1"/>
      <c r="X248" s="1"/>
      <c r="Y248" s="1"/>
      <c r="Z248" s="1"/>
      <c r="AA248" s="1"/>
      <c r="AB248" s="1"/>
      <c r="AC248" s="1"/>
      <c r="AD248" s="1"/>
      <c r="AE248" s="1"/>
      <c r="AF248" s="1"/>
      <c r="AG248" s="1"/>
      <c r="AH248" s="1"/>
      <c r="AI248" s="1"/>
    </row>
    <row r="249" spans="1:35" ht="19.2" x14ac:dyDescent="0.2">
      <c r="A249" s="1"/>
      <c r="B249" s="1"/>
      <c r="C249" s="1"/>
      <c r="D249" s="1"/>
      <c r="E249" s="1"/>
      <c r="F249" s="1"/>
      <c r="G249" s="1"/>
      <c r="H249" s="1"/>
      <c r="I249" s="1"/>
      <c r="J249" s="1"/>
      <c r="K249" s="1"/>
      <c r="L249" s="1"/>
      <c r="M249" s="1"/>
      <c r="N249" s="1"/>
      <c r="O249" s="1"/>
      <c r="P249" s="5"/>
      <c r="Q249" s="5"/>
      <c r="R249" s="5"/>
      <c r="S249" s="5"/>
      <c r="T249" s="5"/>
      <c r="U249" s="5"/>
      <c r="V249" s="1"/>
      <c r="W249" s="1"/>
      <c r="X249" s="1"/>
      <c r="Y249" s="1"/>
      <c r="Z249" s="1"/>
      <c r="AA249" s="1"/>
      <c r="AB249" s="1"/>
      <c r="AC249" s="1"/>
      <c r="AD249" s="1"/>
      <c r="AE249" s="1"/>
      <c r="AF249" s="1"/>
      <c r="AG249" s="1"/>
      <c r="AH249" s="1"/>
      <c r="AI249" s="1"/>
    </row>
    <row r="250" spans="1:35" ht="19.2" x14ac:dyDescent="0.2">
      <c r="A250" s="1"/>
      <c r="B250" s="1"/>
      <c r="C250" s="1"/>
      <c r="D250" s="1"/>
      <c r="E250" s="1"/>
      <c r="F250" s="1"/>
      <c r="G250" s="1"/>
      <c r="H250" s="1"/>
      <c r="I250" s="1"/>
      <c r="J250" s="1"/>
      <c r="K250" s="1"/>
      <c r="L250" s="1"/>
      <c r="M250" s="1"/>
      <c r="N250" s="1"/>
      <c r="O250" s="1"/>
      <c r="P250" s="5"/>
      <c r="Q250" s="5"/>
      <c r="R250" s="5"/>
      <c r="S250" s="5"/>
      <c r="T250" s="5"/>
      <c r="U250" s="5"/>
      <c r="V250" s="1"/>
      <c r="W250" s="1"/>
      <c r="X250" s="1"/>
      <c r="Y250" s="1"/>
      <c r="Z250" s="1"/>
      <c r="AA250" s="1"/>
      <c r="AB250" s="1"/>
      <c r="AC250" s="1"/>
      <c r="AD250" s="1"/>
      <c r="AE250" s="1"/>
      <c r="AF250" s="1"/>
      <c r="AG250" s="1"/>
      <c r="AH250" s="1"/>
      <c r="AI250" s="1"/>
    </row>
    <row r="251" spans="1:35" ht="19.2" x14ac:dyDescent="0.2">
      <c r="A251" s="1"/>
      <c r="B251" s="1"/>
      <c r="C251" s="1"/>
      <c r="D251" s="1"/>
      <c r="E251" s="1"/>
      <c r="F251" s="1"/>
      <c r="G251" s="1"/>
      <c r="H251" s="1"/>
      <c r="I251" s="1"/>
      <c r="J251" s="1"/>
      <c r="K251" s="1"/>
      <c r="L251" s="1"/>
      <c r="M251" s="1"/>
      <c r="N251" s="1"/>
      <c r="O251" s="1"/>
      <c r="P251" s="5"/>
      <c r="Q251" s="5"/>
      <c r="R251" s="5"/>
      <c r="S251" s="5"/>
      <c r="T251" s="5"/>
      <c r="U251" s="5"/>
      <c r="V251" s="1"/>
      <c r="W251" s="1"/>
      <c r="X251" s="1"/>
      <c r="Y251" s="1"/>
      <c r="Z251" s="1"/>
      <c r="AA251" s="1"/>
      <c r="AB251" s="1"/>
      <c r="AC251" s="1"/>
      <c r="AD251" s="1"/>
      <c r="AE251" s="1"/>
      <c r="AF251" s="1"/>
      <c r="AG251" s="1"/>
      <c r="AH251" s="1"/>
      <c r="AI251" s="1"/>
    </row>
    <row r="252" spans="1:35" ht="19.2" x14ac:dyDescent="0.2">
      <c r="A252" s="5"/>
      <c r="B252" s="5"/>
      <c r="C252" s="5"/>
      <c r="D252" s="5"/>
      <c r="E252" s="5"/>
      <c r="F252" s="5"/>
      <c r="G252" s="5"/>
      <c r="H252" s="5"/>
      <c r="I252" s="5"/>
      <c r="J252" s="5"/>
      <c r="K252" s="5"/>
      <c r="L252" s="5"/>
      <c r="M252" s="1"/>
      <c r="N252" s="1"/>
      <c r="O252" s="1"/>
      <c r="P252" s="5"/>
      <c r="Q252" s="5"/>
      <c r="R252" s="5"/>
      <c r="S252" s="5"/>
      <c r="T252" s="5"/>
      <c r="U252" s="5"/>
      <c r="V252" s="1"/>
      <c r="W252" s="1"/>
      <c r="X252" s="1"/>
      <c r="Y252" s="1"/>
      <c r="Z252" s="1"/>
      <c r="AA252" s="1"/>
      <c r="AB252" s="1"/>
      <c r="AC252" s="1"/>
      <c r="AD252" s="1"/>
      <c r="AE252" s="1"/>
      <c r="AF252" s="1"/>
      <c r="AG252" s="1"/>
      <c r="AH252" s="1"/>
      <c r="AI252" s="1"/>
    </row>
    <row r="253" spans="1:35" ht="19.2" x14ac:dyDescent="0.2">
      <c r="A253" s="5"/>
      <c r="B253" s="5"/>
      <c r="C253" s="5"/>
      <c r="D253" s="5"/>
      <c r="E253" s="5"/>
      <c r="F253" s="5"/>
      <c r="G253" s="5"/>
      <c r="H253" s="5"/>
      <c r="I253" s="5"/>
      <c r="J253" s="5"/>
      <c r="K253" s="5"/>
      <c r="L253" s="5"/>
      <c r="M253" s="1"/>
      <c r="N253" s="1"/>
      <c r="O253" s="1"/>
      <c r="P253" s="5"/>
      <c r="Q253" s="5"/>
      <c r="R253" s="5"/>
      <c r="S253" s="5"/>
      <c r="T253" s="5"/>
      <c r="U253" s="5"/>
      <c r="V253" s="1"/>
      <c r="W253" s="1"/>
      <c r="X253" s="1"/>
      <c r="Y253" s="1"/>
      <c r="Z253" s="1"/>
      <c r="AA253" s="1"/>
      <c r="AB253" s="1"/>
      <c r="AC253" s="1"/>
      <c r="AD253" s="1"/>
      <c r="AE253" s="1"/>
      <c r="AF253" s="1"/>
      <c r="AG253" s="1"/>
      <c r="AH253" s="1"/>
      <c r="AI253" s="1"/>
    </row>
    <row r="254" spans="1:35" ht="19.2" x14ac:dyDescent="0.2">
      <c r="A254" s="5"/>
      <c r="B254" s="5"/>
      <c r="C254" s="5"/>
      <c r="D254" s="5"/>
      <c r="E254" s="5"/>
      <c r="F254" s="5"/>
      <c r="G254" s="5"/>
      <c r="H254" s="5"/>
      <c r="I254" s="5"/>
      <c r="J254" s="5"/>
      <c r="K254" s="5"/>
      <c r="L254" s="5"/>
      <c r="M254" s="1"/>
      <c r="N254" s="1"/>
      <c r="O254" s="1"/>
      <c r="P254" s="5"/>
      <c r="Q254" s="5"/>
      <c r="R254" s="5"/>
      <c r="S254" s="5"/>
      <c r="T254" s="5"/>
      <c r="U254" s="5"/>
      <c r="V254" s="1"/>
      <c r="W254" s="1"/>
      <c r="X254" s="1"/>
      <c r="Y254" s="1"/>
      <c r="Z254" s="1"/>
      <c r="AA254" s="1"/>
      <c r="AB254" s="1"/>
      <c r="AC254" s="1"/>
      <c r="AD254" s="1"/>
      <c r="AE254" s="1"/>
      <c r="AF254" s="1"/>
      <c r="AG254" s="1"/>
      <c r="AH254" s="1"/>
      <c r="AI254" s="1"/>
    </row>
    <row r="255" spans="1:35" ht="19.2" x14ac:dyDescent="0.2">
      <c r="A255" s="5"/>
      <c r="B255" s="5"/>
      <c r="C255" s="5"/>
      <c r="D255" s="5"/>
      <c r="E255" s="5"/>
      <c r="F255" s="5"/>
      <c r="G255" s="5"/>
      <c r="H255" s="5"/>
      <c r="I255" s="5"/>
      <c r="J255" s="5"/>
      <c r="K255" s="5"/>
      <c r="L255" s="5"/>
      <c r="M255" s="1"/>
      <c r="N255" s="1"/>
      <c r="O255" s="1"/>
      <c r="P255" s="5"/>
      <c r="Q255" s="5"/>
      <c r="R255" s="5"/>
      <c r="S255" s="5"/>
      <c r="T255" s="5"/>
      <c r="U255" s="5"/>
      <c r="V255" s="1"/>
      <c r="W255" s="1"/>
      <c r="X255" s="1"/>
      <c r="Y255" s="1"/>
      <c r="Z255" s="1"/>
      <c r="AA255" s="1"/>
      <c r="AB255" s="1"/>
      <c r="AC255" s="1"/>
      <c r="AD255" s="1"/>
      <c r="AE255" s="1"/>
      <c r="AF255" s="1"/>
      <c r="AG255" s="1"/>
      <c r="AH255" s="1"/>
      <c r="AI255" s="1"/>
    </row>
    <row r="256" spans="1:35" ht="19.2" x14ac:dyDescent="0.2">
      <c r="A256" s="5"/>
      <c r="B256" s="5"/>
      <c r="C256" s="5"/>
      <c r="D256" s="5"/>
      <c r="E256" s="5"/>
      <c r="F256" s="5"/>
      <c r="G256" s="5"/>
      <c r="H256" s="5"/>
      <c r="I256" s="5"/>
      <c r="J256" s="5"/>
      <c r="K256" s="5"/>
      <c r="L256" s="5"/>
      <c r="M256" s="1"/>
      <c r="N256" s="1"/>
      <c r="O256" s="1"/>
      <c r="P256" s="5"/>
      <c r="Q256" s="5"/>
      <c r="R256" s="5"/>
      <c r="S256" s="5"/>
      <c r="T256" s="5"/>
      <c r="U256" s="5"/>
      <c r="V256" s="1"/>
      <c r="W256" s="1"/>
      <c r="X256" s="1"/>
      <c r="Y256" s="1"/>
      <c r="Z256" s="1"/>
      <c r="AA256" s="1"/>
      <c r="AB256" s="1"/>
      <c r="AC256" s="1"/>
      <c r="AD256" s="1"/>
      <c r="AE256" s="1"/>
      <c r="AF256" s="1"/>
      <c r="AG256" s="1"/>
      <c r="AH256" s="1"/>
      <c r="AI256" s="1"/>
    </row>
    <row r="257" spans="1:35" ht="19.2" x14ac:dyDescent="0.2">
      <c r="A257" s="5"/>
      <c r="B257" s="5"/>
      <c r="C257" s="5"/>
      <c r="D257" s="5"/>
      <c r="E257" s="5"/>
      <c r="F257" s="5"/>
      <c r="G257" s="5"/>
      <c r="H257" s="5"/>
      <c r="I257" s="5"/>
      <c r="J257" s="5"/>
      <c r="K257" s="5"/>
      <c r="L257" s="5"/>
      <c r="M257" s="5"/>
      <c r="N257" s="5"/>
      <c r="O257" s="5"/>
      <c r="P257" s="5"/>
      <c r="Q257" s="5"/>
      <c r="R257" s="5"/>
      <c r="S257" s="5"/>
      <c r="T257" s="5"/>
      <c r="U257" s="5"/>
      <c r="V257" s="1"/>
      <c r="W257" s="1"/>
      <c r="X257" s="1"/>
      <c r="Y257" s="1"/>
      <c r="Z257" s="1"/>
      <c r="AA257" s="1"/>
      <c r="AB257" s="1"/>
      <c r="AC257" s="1"/>
      <c r="AD257" s="1"/>
      <c r="AE257" s="1"/>
      <c r="AF257" s="1"/>
      <c r="AG257" s="1"/>
      <c r="AH257" s="1"/>
      <c r="AI257" s="1"/>
    </row>
    <row r="258" spans="1:35" ht="19.2" x14ac:dyDescent="0.2">
      <c r="A258" s="5"/>
      <c r="B258" s="5"/>
      <c r="C258" s="5"/>
      <c r="D258" s="5"/>
      <c r="E258" s="5"/>
      <c r="F258" s="5"/>
      <c r="G258" s="5"/>
      <c r="H258" s="5"/>
      <c r="I258" s="5"/>
      <c r="J258" s="5"/>
      <c r="K258" s="5"/>
      <c r="L258" s="5"/>
      <c r="M258" s="5"/>
      <c r="N258" s="5"/>
      <c r="O258" s="5"/>
      <c r="P258" s="5"/>
      <c r="Q258" s="5"/>
      <c r="R258" s="5"/>
      <c r="S258" s="5"/>
      <c r="T258" s="5"/>
      <c r="U258" s="5"/>
      <c r="V258" s="1"/>
      <c r="W258" s="1"/>
      <c r="X258" s="1"/>
      <c r="Y258" s="1"/>
      <c r="Z258" s="1"/>
      <c r="AA258" s="1"/>
      <c r="AB258" s="1"/>
      <c r="AC258" s="1"/>
      <c r="AD258" s="1"/>
      <c r="AE258" s="1"/>
      <c r="AF258" s="1"/>
      <c r="AG258" s="1"/>
      <c r="AH258" s="1"/>
      <c r="AI258" s="1"/>
    </row>
    <row r="259" spans="1:35" ht="19.2" x14ac:dyDescent="0.2">
      <c r="A259" s="15"/>
      <c r="B259" s="15"/>
      <c r="C259" s="15"/>
      <c r="D259" s="15"/>
      <c r="E259" s="15"/>
      <c r="F259" s="15"/>
      <c r="G259" s="15"/>
      <c r="H259" s="15"/>
      <c r="I259" s="15"/>
      <c r="J259" s="15"/>
      <c r="K259" s="15"/>
      <c r="L259" s="15"/>
      <c r="M259" s="5"/>
      <c r="N259" s="5"/>
      <c r="O259" s="5"/>
      <c r="P259" s="5"/>
      <c r="Q259" s="5"/>
      <c r="R259" s="5"/>
      <c r="S259" s="5"/>
      <c r="T259" s="15"/>
      <c r="U259" s="5"/>
      <c r="V259" s="1"/>
      <c r="W259" s="1"/>
      <c r="X259" s="1"/>
      <c r="Y259" s="1"/>
      <c r="Z259" s="1"/>
      <c r="AA259" s="1"/>
      <c r="AB259" s="1"/>
      <c r="AC259" s="1"/>
      <c r="AD259" s="1"/>
      <c r="AE259" s="1"/>
      <c r="AF259" s="1"/>
      <c r="AG259" s="1"/>
      <c r="AH259" s="1"/>
      <c r="AI259" s="1"/>
    </row>
    <row r="260" spans="1:35" ht="19.2" x14ac:dyDescent="0.2">
      <c r="A260" s="15"/>
      <c r="B260" s="15"/>
      <c r="C260" s="15"/>
      <c r="D260" s="15"/>
      <c r="E260" s="15"/>
      <c r="F260" s="15"/>
      <c r="G260" s="15"/>
      <c r="H260" s="15"/>
      <c r="I260" s="15"/>
      <c r="J260" s="15"/>
      <c r="K260" s="15"/>
      <c r="L260" s="15"/>
      <c r="M260" s="5"/>
      <c r="N260" s="5"/>
      <c r="O260" s="5"/>
      <c r="P260" s="5"/>
      <c r="Q260" s="5"/>
      <c r="R260" s="5"/>
      <c r="S260" s="5"/>
      <c r="T260" s="15"/>
      <c r="U260" s="5"/>
      <c r="V260" s="1"/>
      <c r="W260" s="1"/>
      <c r="X260" s="1"/>
      <c r="Y260" s="1"/>
      <c r="Z260" s="1"/>
      <c r="AA260" s="1"/>
      <c r="AB260" s="1"/>
      <c r="AC260" s="1"/>
      <c r="AD260" s="1"/>
      <c r="AE260" s="1"/>
      <c r="AF260" s="1"/>
      <c r="AG260" s="1"/>
      <c r="AH260" s="1"/>
      <c r="AI260" s="1"/>
    </row>
    <row r="261" spans="1:35" ht="19.2" x14ac:dyDescent="0.2">
      <c r="A261" s="15"/>
      <c r="B261" s="15"/>
      <c r="C261" s="15"/>
      <c r="D261" s="15"/>
      <c r="E261" s="15"/>
      <c r="F261" s="15"/>
      <c r="G261" s="15"/>
      <c r="H261" s="15"/>
      <c r="I261" s="15"/>
      <c r="J261" s="15"/>
      <c r="K261" s="15"/>
      <c r="L261" s="15"/>
      <c r="M261" s="5"/>
      <c r="N261" s="5"/>
      <c r="O261" s="5"/>
      <c r="P261" s="5"/>
      <c r="Q261" s="5"/>
      <c r="R261" s="5"/>
      <c r="S261" s="5"/>
      <c r="T261" s="15"/>
      <c r="U261" s="5"/>
      <c r="V261" s="1"/>
      <c r="W261" s="1"/>
      <c r="X261" s="1"/>
      <c r="Y261" s="1"/>
      <c r="Z261" s="1"/>
      <c r="AA261" s="1"/>
      <c r="AB261" s="1"/>
      <c r="AC261" s="1"/>
      <c r="AD261" s="1"/>
      <c r="AE261" s="1"/>
      <c r="AF261" s="1"/>
      <c r="AG261" s="1"/>
      <c r="AH261" s="1"/>
      <c r="AI261" s="1"/>
    </row>
    <row r="262" spans="1:35" ht="19.2" x14ac:dyDescent="0.2">
      <c r="A262" s="15"/>
      <c r="B262" s="15"/>
      <c r="C262" s="15"/>
      <c r="D262" s="15"/>
      <c r="E262" s="15"/>
      <c r="F262" s="15"/>
      <c r="G262" s="15"/>
      <c r="H262" s="15"/>
      <c r="I262" s="15"/>
      <c r="J262" s="15"/>
      <c r="K262" s="15"/>
      <c r="L262" s="15"/>
      <c r="M262" s="5"/>
      <c r="N262" s="5"/>
      <c r="O262" s="5"/>
      <c r="P262" s="5"/>
      <c r="Q262" s="5"/>
      <c r="R262" s="5"/>
      <c r="S262" s="5"/>
      <c r="T262" s="15"/>
      <c r="U262" s="5"/>
      <c r="V262" s="1"/>
      <c r="W262" s="1"/>
      <c r="X262" s="1"/>
      <c r="Y262" s="1"/>
      <c r="Z262" s="1"/>
      <c r="AA262" s="1"/>
      <c r="AB262" s="1"/>
      <c r="AC262" s="1"/>
      <c r="AD262" s="1"/>
      <c r="AE262" s="1"/>
      <c r="AF262" s="1"/>
      <c r="AG262" s="1"/>
      <c r="AH262" s="1"/>
      <c r="AI262" s="1"/>
    </row>
    <row r="263" spans="1:35" ht="19.2" x14ac:dyDescent="0.2">
      <c r="A263" s="15"/>
      <c r="B263" s="15"/>
      <c r="C263" s="15"/>
      <c r="D263" s="15"/>
      <c r="E263" s="15"/>
      <c r="F263" s="15"/>
      <c r="G263" s="15"/>
      <c r="H263" s="15"/>
      <c r="I263" s="15"/>
      <c r="J263" s="15"/>
      <c r="K263" s="15"/>
      <c r="L263" s="15"/>
      <c r="M263" s="5"/>
      <c r="N263" s="5"/>
      <c r="O263" s="5"/>
      <c r="P263" s="5"/>
      <c r="Q263" s="5"/>
      <c r="R263" s="5"/>
      <c r="S263" s="5"/>
      <c r="T263" s="15"/>
      <c r="U263" s="5"/>
      <c r="AD263" s="1"/>
      <c r="AE263" s="1"/>
      <c r="AF263" s="1"/>
      <c r="AG263" s="1"/>
      <c r="AH263" s="1"/>
      <c r="AI263" s="1"/>
    </row>
    <row r="264" spans="1:35" ht="19.2" x14ac:dyDescent="0.2">
      <c r="A264" s="15"/>
      <c r="B264" s="15"/>
      <c r="C264" s="15"/>
      <c r="D264" s="15"/>
      <c r="E264" s="15"/>
      <c r="F264" s="15"/>
      <c r="G264" s="15"/>
      <c r="H264" s="15"/>
      <c r="I264" s="15"/>
      <c r="J264" s="15"/>
      <c r="K264" s="15"/>
      <c r="L264" s="15"/>
      <c r="M264" s="15"/>
      <c r="N264" s="15"/>
      <c r="O264" s="15"/>
      <c r="P264" s="15"/>
      <c r="Q264" s="15"/>
      <c r="R264" s="15"/>
      <c r="S264" s="15"/>
      <c r="T264" s="15"/>
      <c r="U264" s="5"/>
      <c r="AD264" s="1"/>
      <c r="AE264" s="1"/>
      <c r="AF264" s="1"/>
      <c r="AG264" s="1"/>
      <c r="AH264" s="1"/>
      <c r="AI264" s="1"/>
    </row>
    <row r="265" spans="1:35" ht="19.2" x14ac:dyDescent="0.2">
      <c r="A265" s="15"/>
      <c r="B265" s="15"/>
      <c r="C265" s="15"/>
      <c r="D265" s="15"/>
      <c r="E265" s="15"/>
      <c r="F265" s="15"/>
      <c r="G265" s="15"/>
      <c r="H265" s="15"/>
      <c r="I265" s="15"/>
      <c r="J265" s="15"/>
      <c r="K265" s="15"/>
      <c r="L265" s="15"/>
      <c r="M265" s="15"/>
      <c r="N265" s="15"/>
      <c r="O265" s="15"/>
      <c r="P265" s="15"/>
      <c r="Q265" s="15"/>
      <c r="R265" s="15"/>
      <c r="S265" s="15"/>
      <c r="T265" s="15"/>
      <c r="U265" s="5"/>
      <c r="AD265" s="1"/>
      <c r="AE265" s="1"/>
      <c r="AF265" s="1"/>
      <c r="AG265" s="1"/>
      <c r="AH265" s="1"/>
      <c r="AI265" s="1"/>
    </row>
    <row r="266" spans="1:35" ht="19.2" x14ac:dyDescent="0.2">
      <c r="A266" s="15"/>
      <c r="B266" s="15"/>
      <c r="C266" s="15"/>
      <c r="D266" s="15"/>
      <c r="E266" s="15"/>
      <c r="F266" s="15"/>
      <c r="G266" s="15"/>
      <c r="H266" s="15"/>
      <c r="I266" s="15"/>
      <c r="J266" s="15"/>
      <c r="K266" s="15"/>
      <c r="L266" s="15"/>
      <c r="M266" s="15"/>
      <c r="N266" s="15"/>
      <c r="O266" s="15"/>
      <c r="P266" s="15"/>
      <c r="Q266" s="15"/>
      <c r="R266" s="15"/>
      <c r="S266" s="15"/>
      <c r="T266" s="15"/>
      <c r="U266" s="5"/>
      <c r="AD266" s="1"/>
    </row>
    <row r="267" spans="1:35" ht="19.2" x14ac:dyDescent="0.2">
      <c r="A267" s="15"/>
      <c r="B267" s="15"/>
      <c r="C267" s="15"/>
      <c r="D267" s="15"/>
      <c r="E267" s="15"/>
      <c r="F267" s="15"/>
      <c r="G267" s="15"/>
      <c r="H267" s="15"/>
      <c r="I267" s="15"/>
      <c r="J267" s="15"/>
      <c r="K267" s="15"/>
      <c r="L267" s="15"/>
      <c r="M267" s="15"/>
      <c r="N267" s="15"/>
      <c r="O267" s="15"/>
      <c r="P267" s="15"/>
      <c r="Q267" s="15"/>
      <c r="R267" s="15"/>
      <c r="S267" s="15"/>
      <c r="T267" s="15"/>
      <c r="U267" s="5"/>
    </row>
    <row r="268" spans="1:35" ht="19.2" x14ac:dyDescent="0.2">
      <c r="A268" s="15"/>
      <c r="B268" s="15"/>
      <c r="C268" s="15"/>
      <c r="D268" s="15"/>
      <c r="E268" s="15"/>
      <c r="F268" s="15"/>
      <c r="G268" s="15"/>
      <c r="H268" s="15"/>
      <c r="I268" s="15"/>
      <c r="J268" s="15"/>
      <c r="K268" s="15"/>
      <c r="L268" s="15"/>
      <c r="M268" s="15"/>
      <c r="N268" s="15"/>
      <c r="O268" s="15"/>
      <c r="P268" s="15"/>
      <c r="Q268" s="15"/>
      <c r="R268" s="15"/>
      <c r="S268" s="15"/>
      <c r="T268" s="15"/>
      <c r="U268" s="5"/>
    </row>
    <row r="269" spans="1:35" ht="19.2" x14ac:dyDescent="0.2">
      <c r="A269" s="15"/>
      <c r="B269" s="15"/>
      <c r="C269" s="15"/>
      <c r="D269" s="15"/>
      <c r="E269" s="15"/>
      <c r="F269" s="15"/>
      <c r="G269" s="15"/>
      <c r="H269" s="15"/>
      <c r="I269" s="15"/>
      <c r="J269" s="15"/>
      <c r="K269" s="15"/>
      <c r="L269" s="15"/>
      <c r="M269" s="15"/>
      <c r="N269" s="15"/>
      <c r="O269" s="15"/>
      <c r="P269" s="15"/>
      <c r="Q269" s="15"/>
      <c r="R269" s="15"/>
      <c r="S269" s="15"/>
      <c r="T269" s="15"/>
      <c r="U269" s="5"/>
    </row>
    <row r="270" spans="1:35" ht="19.2" x14ac:dyDescent="0.2">
      <c r="A270" s="15"/>
      <c r="B270" s="15"/>
      <c r="C270" s="15"/>
      <c r="D270" s="15"/>
      <c r="E270" s="15"/>
      <c r="F270" s="15"/>
      <c r="G270" s="15"/>
      <c r="H270" s="15"/>
      <c r="I270" s="15"/>
      <c r="J270" s="15"/>
      <c r="K270" s="15"/>
      <c r="L270" s="15"/>
      <c r="M270" s="15"/>
      <c r="N270" s="15"/>
      <c r="O270" s="15"/>
      <c r="P270" s="15"/>
      <c r="Q270" s="15"/>
      <c r="R270" s="15"/>
      <c r="S270" s="15"/>
      <c r="T270" s="15"/>
      <c r="U270" s="5"/>
    </row>
    <row r="271" spans="1:35" ht="19.2" x14ac:dyDescent="0.2">
      <c r="A271" s="15"/>
      <c r="B271" s="15"/>
      <c r="C271" s="15"/>
      <c r="D271" s="15"/>
      <c r="E271" s="15"/>
      <c r="F271" s="15"/>
      <c r="G271" s="15"/>
      <c r="H271" s="15"/>
      <c r="I271" s="15"/>
      <c r="J271" s="15"/>
      <c r="K271" s="15"/>
      <c r="L271" s="15"/>
      <c r="M271" s="15"/>
      <c r="N271" s="15"/>
      <c r="O271" s="15"/>
      <c r="P271" s="15"/>
      <c r="Q271" s="15"/>
      <c r="R271" s="15"/>
      <c r="S271" s="15"/>
      <c r="T271" s="15"/>
      <c r="U271" s="15"/>
    </row>
    <row r="272" spans="1:35" ht="19.2" x14ac:dyDescent="0.2">
      <c r="A272" s="15"/>
      <c r="B272" s="15"/>
      <c r="C272" s="15"/>
      <c r="D272" s="15"/>
      <c r="E272" s="15"/>
      <c r="F272" s="15"/>
      <c r="G272" s="15"/>
      <c r="H272" s="15"/>
      <c r="I272" s="15"/>
      <c r="J272" s="15"/>
      <c r="K272" s="15"/>
      <c r="L272" s="15"/>
      <c r="M272" s="15"/>
      <c r="N272" s="15"/>
      <c r="O272" s="15"/>
      <c r="P272" s="15"/>
      <c r="Q272" s="15"/>
      <c r="R272" s="15"/>
      <c r="S272" s="15"/>
      <c r="T272" s="15"/>
      <c r="U272" s="15"/>
    </row>
    <row r="273" spans="1:35" ht="19.2"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
      <c r="W273" s="1"/>
      <c r="X273" s="1"/>
      <c r="Y273" s="1"/>
      <c r="Z273" s="1"/>
      <c r="AA273" s="1"/>
      <c r="AB273" s="1"/>
      <c r="AC273" s="1"/>
    </row>
    <row r="274" spans="1:35" ht="19.2"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
      <c r="W274" s="1"/>
      <c r="X274" s="1"/>
      <c r="Y274" s="1"/>
      <c r="Z274" s="1"/>
      <c r="AA274" s="1"/>
      <c r="AB274" s="1"/>
      <c r="AC274" s="1"/>
    </row>
    <row r="275" spans="1:35" ht="19.2"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
      <c r="W275" s="1"/>
      <c r="X275" s="1"/>
      <c r="Y275" s="1"/>
      <c r="Z275" s="1"/>
      <c r="AA275" s="1"/>
      <c r="AB275" s="1"/>
      <c r="AC275" s="1"/>
    </row>
    <row r="276" spans="1:35" ht="19.2"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
      <c r="W276" s="1"/>
      <c r="X276" s="1"/>
      <c r="Y276" s="1"/>
      <c r="Z276" s="1"/>
      <c r="AA276" s="1"/>
      <c r="AB276" s="1"/>
      <c r="AC276" s="1"/>
      <c r="AE276" s="1"/>
      <c r="AF276" s="1"/>
      <c r="AG276" s="1"/>
      <c r="AH276" s="1"/>
      <c r="AI276" s="1"/>
    </row>
    <row r="277" spans="1:35" ht="19.2"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
      <c r="W277" s="1"/>
      <c r="X277" s="1"/>
      <c r="Y277" s="1"/>
      <c r="Z277" s="1"/>
      <c r="AA277" s="1"/>
      <c r="AB277" s="1"/>
      <c r="AC277" s="1"/>
      <c r="AD277" s="1"/>
      <c r="AE277" s="1"/>
      <c r="AF277" s="1"/>
      <c r="AG277" s="1"/>
      <c r="AH277" s="1"/>
      <c r="AI277" s="1"/>
    </row>
    <row r="278" spans="1:35" ht="19.2"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
      <c r="W278" s="1"/>
      <c r="X278" s="1"/>
      <c r="Y278" s="1"/>
      <c r="Z278" s="1"/>
      <c r="AA278" s="1"/>
      <c r="AB278" s="1"/>
      <c r="AC278" s="1"/>
      <c r="AD278" s="1"/>
      <c r="AE278" s="1"/>
      <c r="AF278" s="1"/>
      <c r="AG278" s="1"/>
      <c r="AH278" s="1"/>
      <c r="AI278" s="1"/>
    </row>
    <row r="279" spans="1:35" ht="19.2"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
      <c r="W279" s="1"/>
      <c r="X279" s="1"/>
      <c r="Y279" s="1"/>
      <c r="Z279" s="1"/>
      <c r="AA279" s="1"/>
      <c r="AB279" s="1"/>
      <c r="AC279" s="1"/>
      <c r="AD279" s="1"/>
      <c r="AE279" s="1"/>
      <c r="AF279" s="1"/>
      <c r="AG279" s="1"/>
      <c r="AH279" s="1"/>
      <c r="AI279" s="1"/>
    </row>
    <row r="280" spans="1:35" ht="19.2" x14ac:dyDescent="0.2">
      <c r="A280" s="15"/>
      <c r="B280" s="15"/>
      <c r="C280" s="15"/>
      <c r="D280" s="15"/>
      <c r="E280" s="15"/>
      <c r="F280" s="15"/>
      <c r="G280" s="15"/>
      <c r="H280" s="15"/>
      <c r="I280" s="15"/>
      <c r="J280" s="15"/>
      <c r="K280" s="15"/>
      <c r="L280" s="15"/>
      <c r="M280" s="15"/>
      <c r="N280" s="15"/>
      <c r="O280" s="15"/>
      <c r="P280" s="15"/>
      <c r="Q280" s="15"/>
      <c r="R280" s="15"/>
      <c r="S280" s="15"/>
      <c r="T280" s="15"/>
      <c r="U280" s="1"/>
      <c r="V280" s="1"/>
      <c r="W280" s="1"/>
      <c r="X280" s="1"/>
      <c r="Y280" s="1"/>
      <c r="Z280" s="1"/>
      <c r="AA280" s="1"/>
      <c r="AB280" s="1"/>
      <c r="AC280" s="1"/>
      <c r="AD280" s="1"/>
      <c r="AE280" s="1"/>
      <c r="AF280" s="1"/>
      <c r="AG280" s="1"/>
      <c r="AH280" s="1"/>
      <c r="AI280" s="1"/>
    </row>
    <row r="281" spans="1:35" ht="19.2" x14ac:dyDescent="0.2">
      <c r="A281" s="15"/>
      <c r="B281" s="15"/>
      <c r="C281" s="15"/>
      <c r="D281" s="15"/>
      <c r="E281" s="15"/>
      <c r="F281" s="15"/>
      <c r="G281" s="15"/>
      <c r="H281" s="15"/>
      <c r="I281" s="15"/>
      <c r="J281" s="15"/>
      <c r="K281" s="15"/>
      <c r="L281" s="15"/>
      <c r="M281" s="15"/>
      <c r="N281" s="15"/>
      <c r="O281" s="15"/>
      <c r="P281" s="15"/>
      <c r="Q281" s="15"/>
      <c r="R281" s="15"/>
      <c r="S281" s="15"/>
      <c r="T281" s="15"/>
      <c r="U281" s="1"/>
      <c r="V281" s="1"/>
      <c r="W281" s="1"/>
      <c r="X281" s="1"/>
      <c r="Y281" s="1"/>
      <c r="Z281" s="1"/>
      <c r="AA281" s="1"/>
      <c r="AB281" s="1"/>
      <c r="AC281" s="1"/>
      <c r="AD281" s="1"/>
      <c r="AE281" s="1"/>
      <c r="AF281" s="1"/>
      <c r="AG281" s="1"/>
      <c r="AH281" s="1"/>
      <c r="AI281" s="1"/>
    </row>
    <row r="282" spans="1:35" ht="19.2" x14ac:dyDescent="0.2">
      <c r="A282" s="15"/>
      <c r="B282" s="15"/>
      <c r="C282" s="15"/>
      <c r="D282" s="15"/>
      <c r="E282" s="15"/>
      <c r="F282" s="15"/>
      <c r="G282" s="15"/>
      <c r="H282" s="15"/>
      <c r="I282" s="15"/>
      <c r="J282" s="15"/>
      <c r="K282" s="15"/>
      <c r="L282" s="15"/>
      <c r="M282" s="15"/>
      <c r="N282" s="15"/>
      <c r="O282" s="15"/>
      <c r="P282" s="15"/>
      <c r="Q282" s="15"/>
      <c r="R282" s="15"/>
      <c r="S282" s="15"/>
      <c r="T282" s="15"/>
      <c r="U282" s="1"/>
      <c r="V282" s="1"/>
      <c r="W282" s="1"/>
      <c r="X282" s="1"/>
      <c r="Y282" s="1"/>
      <c r="Z282" s="1"/>
      <c r="AA282" s="1"/>
      <c r="AB282" s="1"/>
      <c r="AC282" s="1"/>
      <c r="AD282" s="1"/>
      <c r="AE282" s="1"/>
      <c r="AF282" s="1"/>
      <c r="AG282" s="1"/>
      <c r="AH282" s="1"/>
      <c r="AI282" s="1"/>
    </row>
    <row r="283" spans="1:35" ht="19.2" x14ac:dyDescent="0.2">
      <c r="A283" s="15"/>
      <c r="B283" s="15"/>
      <c r="C283" s="15"/>
      <c r="D283" s="15"/>
      <c r="E283" s="15"/>
      <c r="F283" s="15"/>
      <c r="G283" s="15"/>
      <c r="H283" s="15"/>
      <c r="I283" s="15"/>
      <c r="J283" s="15"/>
      <c r="K283" s="15"/>
      <c r="L283" s="15"/>
      <c r="M283" s="15"/>
      <c r="N283" s="15"/>
      <c r="O283" s="15"/>
      <c r="P283" s="15"/>
      <c r="Q283" s="15"/>
      <c r="R283" s="15"/>
      <c r="S283" s="15"/>
      <c r="T283" s="15"/>
      <c r="U283" s="1"/>
      <c r="V283" s="1"/>
      <c r="W283" s="1"/>
      <c r="X283" s="1"/>
      <c r="Y283" s="1"/>
      <c r="Z283" s="1"/>
      <c r="AA283" s="1"/>
      <c r="AB283" s="1"/>
      <c r="AC283" s="1"/>
      <c r="AD283" s="1"/>
      <c r="AE283" s="1"/>
      <c r="AF283" s="1"/>
      <c r="AG283" s="1"/>
      <c r="AH283" s="1"/>
      <c r="AI283" s="1"/>
    </row>
    <row r="284" spans="1:35" ht="19.2" x14ac:dyDescent="0.2">
      <c r="A284" s="15"/>
      <c r="B284" s="15"/>
      <c r="C284" s="15"/>
      <c r="D284" s="15"/>
      <c r="E284" s="15"/>
      <c r="F284" s="15"/>
      <c r="G284" s="15"/>
      <c r="H284" s="15"/>
      <c r="I284" s="15"/>
      <c r="J284" s="15"/>
      <c r="K284" s="15"/>
      <c r="L284" s="15"/>
      <c r="M284" s="15"/>
      <c r="N284" s="15"/>
      <c r="O284" s="15"/>
      <c r="P284" s="15"/>
      <c r="Q284" s="15"/>
      <c r="R284" s="15"/>
      <c r="S284" s="15"/>
      <c r="T284" s="15"/>
      <c r="U284" s="1"/>
      <c r="V284" s="1"/>
      <c r="W284" s="1"/>
      <c r="X284" s="1"/>
      <c r="Y284" s="1"/>
      <c r="Z284" s="1"/>
      <c r="AA284" s="1"/>
      <c r="AB284" s="1"/>
      <c r="AC284" s="1"/>
      <c r="AD284" s="1"/>
      <c r="AE284" s="1"/>
      <c r="AF284" s="1"/>
      <c r="AG284" s="1"/>
      <c r="AH284" s="1"/>
      <c r="AI284" s="1"/>
    </row>
    <row r="285" spans="1:35" ht="19.2" x14ac:dyDescent="0.2">
      <c r="A285" s="1"/>
      <c r="B285" s="1"/>
      <c r="C285" s="1"/>
      <c r="D285" s="1"/>
      <c r="E285" s="1"/>
      <c r="F285" s="1"/>
      <c r="G285" s="1"/>
      <c r="H285" s="1"/>
      <c r="I285" s="1"/>
      <c r="J285" s="1"/>
      <c r="K285" s="1"/>
      <c r="L285" s="1"/>
      <c r="M285" s="15"/>
      <c r="N285" s="15"/>
      <c r="O285" s="15"/>
      <c r="P285" s="15"/>
      <c r="Q285" s="15"/>
      <c r="R285" s="15"/>
      <c r="S285" s="15"/>
      <c r="T285" s="1"/>
      <c r="U285" s="1"/>
      <c r="V285" s="1"/>
      <c r="W285" s="1"/>
      <c r="X285" s="1"/>
      <c r="Y285" s="1"/>
      <c r="Z285" s="1"/>
      <c r="AA285" s="1"/>
      <c r="AB285" s="1"/>
      <c r="AC285" s="1"/>
      <c r="AD285" s="1"/>
      <c r="AE285" s="1"/>
      <c r="AF285" s="1"/>
      <c r="AG285" s="1"/>
      <c r="AH285" s="1"/>
      <c r="AI285" s="1"/>
    </row>
    <row r="286" spans="1:35" ht="19.2" x14ac:dyDescent="0.2">
      <c r="A286" s="1"/>
      <c r="B286" s="1"/>
      <c r="C286" s="1"/>
      <c r="D286" s="1"/>
      <c r="E286" s="1"/>
      <c r="F286" s="1"/>
      <c r="G286" s="1"/>
      <c r="H286" s="1"/>
      <c r="I286" s="1"/>
      <c r="J286" s="1"/>
      <c r="K286" s="1"/>
      <c r="L286" s="1"/>
      <c r="M286" s="15"/>
      <c r="N286" s="15"/>
      <c r="O286" s="15"/>
      <c r="P286" s="15"/>
      <c r="Q286" s="15"/>
      <c r="R286" s="15"/>
      <c r="S286" s="15"/>
      <c r="T286" s="1"/>
      <c r="U286" s="1"/>
      <c r="V286" s="1"/>
      <c r="W286" s="1"/>
      <c r="X286" s="1"/>
      <c r="Y286" s="1"/>
      <c r="Z286" s="1"/>
      <c r="AA286" s="1"/>
      <c r="AB286" s="1"/>
      <c r="AC286" s="1"/>
      <c r="AD286" s="1"/>
      <c r="AE286" s="1"/>
      <c r="AF286" s="1"/>
      <c r="AG286" s="1"/>
      <c r="AH286" s="1"/>
      <c r="AI286" s="1"/>
    </row>
    <row r="287" spans="1:35" ht="19.2" x14ac:dyDescent="0.2">
      <c r="A287" s="1"/>
      <c r="B287" s="1"/>
      <c r="C287" s="1"/>
      <c r="D287" s="1"/>
      <c r="E287" s="1"/>
      <c r="F287" s="1"/>
      <c r="G287" s="1"/>
      <c r="H287" s="1"/>
      <c r="I287" s="1"/>
      <c r="J287" s="1"/>
      <c r="K287" s="1"/>
      <c r="L287" s="1"/>
      <c r="M287" s="15"/>
      <c r="N287" s="15"/>
      <c r="O287" s="15"/>
      <c r="P287" s="15"/>
      <c r="Q287" s="15"/>
      <c r="R287" s="15"/>
      <c r="S287" s="15"/>
      <c r="T287" s="1"/>
      <c r="U287" s="1"/>
      <c r="V287" s="1"/>
      <c r="W287" s="1"/>
      <c r="X287" s="1"/>
      <c r="Y287" s="1"/>
      <c r="Z287" s="1"/>
      <c r="AA287" s="1"/>
      <c r="AB287" s="1"/>
      <c r="AC287" s="1"/>
      <c r="AD287" s="1"/>
      <c r="AE287" s="1"/>
      <c r="AF287" s="1"/>
      <c r="AG287" s="1"/>
      <c r="AH287" s="1"/>
      <c r="AI287" s="1"/>
    </row>
    <row r="288" spans="1:35" ht="19.2" x14ac:dyDescent="0.2">
      <c r="A288" s="1"/>
      <c r="B288" s="1"/>
      <c r="C288" s="1"/>
      <c r="D288" s="1"/>
      <c r="E288" s="1"/>
      <c r="F288" s="1"/>
      <c r="G288" s="1"/>
      <c r="H288" s="1"/>
      <c r="I288" s="1"/>
      <c r="J288" s="1"/>
      <c r="K288" s="1"/>
      <c r="L288" s="1"/>
      <c r="M288" s="15"/>
      <c r="N288" s="15"/>
      <c r="O288" s="15"/>
      <c r="P288" s="15"/>
      <c r="Q288" s="15"/>
      <c r="R288" s="15"/>
      <c r="S288" s="15"/>
      <c r="T288" s="1"/>
      <c r="U288" s="5"/>
      <c r="V288" s="1"/>
      <c r="W288" s="1"/>
      <c r="X288" s="1"/>
      <c r="Y288" s="1"/>
      <c r="Z288" s="1"/>
      <c r="AA288" s="1"/>
      <c r="AB288" s="1"/>
      <c r="AC288" s="1"/>
      <c r="AD288" s="1"/>
      <c r="AE288" s="1"/>
      <c r="AF288" s="1"/>
      <c r="AG288" s="1"/>
      <c r="AH288" s="1"/>
      <c r="AI288" s="1"/>
    </row>
    <row r="289" spans="1:35" ht="19.2" x14ac:dyDescent="0.2">
      <c r="A289" s="1"/>
      <c r="B289" s="1"/>
      <c r="C289" s="1"/>
      <c r="D289" s="1"/>
      <c r="E289" s="1"/>
      <c r="F289" s="1"/>
      <c r="G289" s="1"/>
      <c r="H289" s="1"/>
      <c r="I289" s="1"/>
      <c r="J289" s="1"/>
      <c r="K289" s="1"/>
      <c r="L289" s="1"/>
      <c r="M289" s="15"/>
      <c r="N289" s="15"/>
      <c r="O289" s="15"/>
      <c r="P289" s="15"/>
      <c r="Q289" s="15"/>
      <c r="R289" s="15"/>
      <c r="S289" s="15"/>
      <c r="T289" s="1"/>
      <c r="U289" s="5"/>
      <c r="V289" s="1"/>
      <c r="W289" s="1"/>
      <c r="X289" s="1"/>
      <c r="Y289" s="1"/>
      <c r="Z289" s="1"/>
      <c r="AA289" s="1"/>
      <c r="AB289" s="1"/>
      <c r="AC289" s="1"/>
      <c r="AD289" s="1"/>
      <c r="AE289" s="1"/>
      <c r="AF289" s="1"/>
      <c r="AG289" s="1"/>
      <c r="AH289" s="1"/>
      <c r="AI289" s="1"/>
    </row>
    <row r="290" spans="1:35" ht="19.2" x14ac:dyDescent="0.2">
      <c r="A290" s="1"/>
      <c r="B290" s="1"/>
      <c r="C290" s="1"/>
      <c r="D290" s="1"/>
      <c r="E290" s="1"/>
      <c r="F290" s="1"/>
      <c r="G290" s="1"/>
      <c r="H290" s="1"/>
      <c r="I290" s="1"/>
      <c r="J290" s="1"/>
      <c r="K290" s="1"/>
      <c r="L290" s="1"/>
      <c r="M290" s="1"/>
      <c r="N290" s="1"/>
      <c r="O290" s="1"/>
      <c r="P290" s="1"/>
      <c r="Q290" s="1"/>
      <c r="R290" s="1"/>
      <c r="S290" s="1"/>
      <c r="T290" s="1"/>
      <c r="U290" s="5"/>
      <c r="V290" s="1"/>
      <c r="W290" s="1"/>
      <c r="X290" s="1"/>
      <c r="Y290" s="1"/>
      <c r="Z290" s="1"/>
      <c r="AA290" s="1"/>
      <c r="AB290" s="1"/>
      <c r="AC290" s="1"/>
      <c r="AD290" s="1"/>
      <c r="AE290" s="1"/>
      <c r="AF290" s="1"/>
      <c r="AG290" s="1"/>
      <c r="AH290" s="1"/>
      <c r="AI290" s="1"/>
    </row>
    <row r="291" spans="1:35" ht="19.2" x14ac:dyDescent="0.2">
      <c r="A291" s="1"/>
      <c r="B291" s="1"/>
      <c r="C291" s="1"/>
      <c r="D291" s="1"/>
      <c r="E291" s="1"/>
      <c r="F291" s="1"/>
      <c r="G291" s="1"/>
      <c r="H291" s="1"/>
      <c r="I291" s="1"/>
      <c r="J291" s="1"/>
      <c r="K291" s="1"/>
      <c r="L291" s="1"/>
      <c r="M291" s="1"/>
      <c r="N291" s="1"/>
      <c r="O291" s="1"/>
      <c r="P291" s="1"/>
      <c r="Q291" s="1"/>
      <c r="R291" s="1"/>
      <c r="S291" s="1"/>
      <c r="T291" s="1"/>
      <c r="U291" s="5"/>
      <c r="V291" s="1"/>
      <c r="W291" s="1"/>
      <c r="X291" s="1"/>
      <c r="Y291" s="1"/>
      <c r="Z291" s="1"/>
      <c r="AA291" s="1"/>
      <c r="AB291" s="1"/>
      <c r="AC291" s="1"/>
      <c r="AD291" s="1"/>
      <c r="AE291" s="1"/>
      <c r="AF291" s="1"/>
      <c r="AG291" s="1"/>
      <c r="AH291" s="1"/>
      <c r="AI291" s="1"/>
    </row>
    <row r="292" spans="1:35" ht="19.2" x14ac:dyDescent="0.2">
      <c r="A292" s="1"/>
      <c r="B292" s="1"/>
      <c r="C292" s="1"/>
      <c r="D292" s="1"/>
      <c r="E292" s="1"/>
      <c r="F292" s="1"/>
      <c r="G292" s="1"/>
      <c r="H292" s="1"/>
      <c r="I292" s="1"/>
      <c r="J292" s="1"/>
      <c r="K292" s="1"/>
      <c r="L292" s="1"/>
      <c r="M292" s="1"/>
      <c r="N292" s="1"/>
      <c r="O292" s="1"/>
      <c r="P292" s="1"/>
      <c r="Q292" s="1"/>
      <c r="R292" s="1"/>
      <c r="S292" s="1"/>
      <c r="T292" s="1"/>
      <c r="U292" s="5"/>
      <c r="V292" s="1"/>
      <c r="W292" s="1"/>
      <c r="X292" s="1"/>
      <c r="Y292" s="1"/>
      <c r="Z292" s="1"/>
      <c r="AA292" s="1"/>
      <c r="AB292" s="1"/>
      <c r="AC292" s="1"/>
      <c r="AD292" s="1"/>
      <c r="AE292" s="1"/>
      <c r="AF292" s="1"/>
      <c r="AG292" s="1"/>
      <c r="AH292" s="1"/>
      <c r="AI292" s="1"/>
    </row>
    <row r="293" spans="1:35" ht="19.2" x14ac:dyDescent="0.2">
      <c r="A293" s="1"/>
      <c r="B293" s="1"/>
      <c r="C293" s="1"/>
      <c r="D293" s="1"/>
      <c r="E293" s="1"/>
      <c r="F293" s="1"/>
      <c r="G293" s="1"/>
      <c r="H293" s="1"/>
      <c r="I293" s="1"/>
      <c r="J293" s="1"/>
      <c r="K293" s="1"/>
      <c r="L293" s="1"/>
      <c r="M293" s="1"/>
      <c r="N293" s="1"/>
      <c r="O293" s="1"/>
      <c r="P293" s="1"/>
      <c r="Q293" s="1"/>
      <c r="R293" s="1"/>
      <c r="S293" s="1"/>
      <c r="T293" s="1"/>
      <c r="U293" s="5"/>
      <c r="V293" s="1"/>
      <c r="W293" s="1"/>
      <c r="X293" s="1"/>
      <c r="Y293" s="1"/>
      <c r="Z293" s="1"/>
      <c r="AA293" s="1"/>
      <c r="AB293" s="1"/>
      <c r="AC293" s="1"/>
      <c r="AD293" s="1"/>
      <c r="AE293" s="1"/>
      <c r="AF293" s="1"/>
      <c r="AG293" s="1"/>
      <c r="AH293" s="1"/>
      <c r="AI293" s="1"/>
    </row>
    <row r="294" spans="1:35" ht="19.2" x14ac:dyDescent="0.2">
      <c r="A294" s="1"/>
      <c r="B294" s="1"/>
      <c r="C294" s="1"/>
      <c r="D294" s="1"/>
      <c r="E294" s="1"/>
      <c r="F294" s="1"/>
      <c r="G294" s="1"/>
      <c r="H294" s="1"/>
      <c r="I294" s="1"/>
      <c r="J294" s="1"/>
      <c r="K294" s="1"/>
      <c r="L294" s="1"/>
      <c r="M294" s="1"/>
      <c r="N294" s="1"/>
      <c r="O294" s="1"/>
      <c r="P294" s="1"/>
      <c r="Q294" s="1"/>
      <c r="R294" s="1"/>
      <c r="S294" s="1"/>
      <c r="T294" s="1"/>
      <c r="U294" s="5"/>
      <c r="V294" s="1"/>
      <c r="W294" s="1"/>
      <c r="X294" s="1"/>
      <c r="Y294" s="1"/>
      <c r="Z294" s="1"/>
      <c r="AA294" s="1"/>
      <c r="AB294" s="1"/>
      <c r="AC294" s="1"/>
      <c r="AD294" s="1"/>
      <c r="AE294" s="1"/>
      <c r="AF294" s="1"/>
      <c r="AG294" s="1"/>
      <c r="AH294" s="1"/>
      <c r="AI294" s="1"/>
    </row>
    <row r="295" spans="1:35" ht="19.2" x14ac:dyDescent="0.2">
      <c r="A295" s="1"/>
      <c r="B295" s="1"/>
      <c r="C295" s="1"/>
      <c r="D295" s="1"/>
      <c r="E295" s="1"/>
      <c r="F295" s="1"/>
      <c r="G295" s="1"/>
      <c r="H295" s="1"/>
      <c r="I295" s="1"/>
      <c r="J295" s="1"/>
      <c r="K295" s="1"/>
      <c r="L295" s="1"/>
      <c r="M295" s="1"/>
      <c r="N295" s="1"/>
      <c r="O295" s="1"/>
      <c r="P295" s="1"/>
      <c r="Q295" s="1"/>
      <c r="R295" s="1"/>
      <c r="S295" s="1"/>
      <c r="T295" s="1"/>
      <c r="U295" s="15"/>
      <c r="V295" s="1"/>
      <c r="W295" s="1"/>
      <c r="X295" s="1"/>
      <c r="Y295" s="1"/>
      <c r="Z295" s="1"/>
      <c r="AA295" s="1"/>
      <c r="AB295" s="1"/>
      <c r="AC295" s="1"/>
      <c r="AD295" s="1"/>
      <c r="AE295" s="1"/>
      <c r="AF295" s="1"/>
      <c r="AG295" s="1"/>
      <c r="AH295" s="1"/>
      <c r="AI295" s="1"/>
    </row>
    <row r="296" spans="1:35" ht="14.4" x14ac:dyDescent="0.2">
      <c r="M296" s="1"/>
      <c r="N296" s="1"/>
      <c r="O296" s="1"/>
      <c r="P296" s="1"/>
      <c r="Q296" s="1"/>
      <c r="R296" s="1"/>
      <c r="S296" s="1"/>
      <c r="AD296" s="1"/>
      <c r="AE296" s="1"/>
      <c r="AF296" s="1"/>
      <c r="AG296" s="1"/>
      <c r="AH296" s="1"/>
      <c r="AI296" s="1"/>
    </row>
    <row r="297" spans="1:35" ht="14.4" x14ac:dyDescent="0.2">
      <c r="M297" s="1"/>
      <c r="N297" s="1"/>
      <c r="O297" s="1"/>
      <c r="P297" s="1"/>
      <c r="Q297" s="1"/>
      <c r="R297" s="1"/>
      <c r="S297" s="1"/>
      <c r="AD297" s="1"/>
      <c r="AE297" s="1"/>
      <c r="AF297" s="1"/>
      <c r="AG297" s="1"/>
      <c r="AH297" s="1"/>
      <c r="AI297" s="1"/>
    </row>
    <row r="298" spans="1:35" ht="14.4" x14ac:dyDescent="0.2">
      <c r="M298" s="1"/>
      <c r="N298" s="1"/>
      <c r="O298" s="1"/>
      <c r="P298" s="1"/>
      <c r="Q298" s="1"/>
      <c r="R298" s="1"/>
      <c r="S298" s="1"/>
      <c r="AD298" s="1"/>
      <c r="AE298" s="1"/>
      <c r="AF298" s="1"/>
      <c r="AG298" s="1"/>
      <c r="AH298" s="1"/>
      <c r="AI298" s="1"/>
    </row>
    <row r="299" spans="1:35" ht="14.4" x14ac:dyDescent="0.2">
      <c r="M299" s="1"/>
      <c r="N299" s="1"/>
      <c r="O299" s="1"/>
      <c r="P299" s="1"/>
      <c r="Q299" s="1"/>
      <c r="R299" s="1"/>
      <c r="S299" s="1"/>
      <c r="AD299" s="1"/>
      <c r="AE299" s="1"/>
      <c r="AF299" s="1"/>
      <c r="AG299" s="1"/>
      <c r="AH299" s="1"/>
      <c r="AI299" s="1"/>
    </row>
    <row r="300" spans="1:35" ht="14.4" x14ac:dyDescent="0.2">
      <c r="M300" s="1"/>
      <c r="N300" s="1"/>
      <c r="O300" s="1"/>
      <c r="P300" s="1"/>
      <c r="Q300" s="1"/>
      <c r="R300" s="1"/>
      <c r="S300" s="1"/>
    </row>
  </sheetData>
  <mergeCells count="9">
    <mergeCell ref="A1:V1"/>
    <mergeCell ref="O159:S159"/>
    <mergeCell ref="A202:E202"/>
    <mergeCell ref="P40:R40"/>
    <mergeCell ref="B159:B160"/>
    <mergeCell ref="C159:C160"/>
    <mergeCell ref="D159:H159"/>
    <mergeCell ref="M159:M160"/>
    <mergeCell ref="N159:N160"/>
  </mergeCells>
  <phoneticPr fontId="23"/>
  <dataValidations count="1">
    <dataValidation allowBlank="1" showInputMessage="1" showErrorMessage="1" promptTitle="月分＠" sqref="AE186:AE208 AE4:AE52 A10:A33 M10:M33 B165:B185 M161:M179 E204" xr:uid="{00000000-0002-0000-0000-000000000000}"/>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rowBreaks count="1" manualBreakCount="1">
    <brk id="15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C762-0892-4BDF-AAF3-71C46005D346}">
  <dimension ref="A1:AA62"/>
  <sheetViews>
    <sheetView showGridLines="0" tabSelected="1" view="pageBreakPreview" zoomScale="50" zoomScaleNormal="50" zoomScaleSheetLayoutView="50" zoomScalePageLayoutView="33" workbookViewId="0">
      <pane xSplit="1" ySplit="9" topLeftCell="B10" activePane="bottomRight" state="frozen"/>
      <selection activeCell="X52" sqref="X52"/>
      <selection pane="topRight" activeCell="X52" sqref="X52"/>
      <selection pane="bottomLeft" activeCell="X52" sqref="X52"/>
      <selection pane="bottomRight" sqref="A1:V1"/>
    </sheetView>
  </sheetViews>
  <sheetFormatPr defaultColWidth="9" defaultRowHeight="13.2" x14ac:dyDescent="0.2"/>
  <cols>
    <col min="1" max="1" width="33" style="190" customWidth="1"/>
    <col min="2" max="6" width="27.88671875" style="190" customWidth="1"/>
    <col min="7" max="8" width="27.44140625" style="190" customWidth="1"/>
    <col min="9" max="9" width="26" style="190" customWidth="1"/>
    <col min="10" max="11" width="6.44140625" style="190" customWidth="1"/>
    <col min="12" max="12" width="8.44140625" style="190" customWidth="1"/>
    <col min="13" max="13" width="28.109375" style="190" customWidth="1"/>
    <col min="14" max="18" width="27.5546875" style="190" customWidth="1"/>
    <col min="19" max="19" width="23.88671875" style="190" customWidth="1"/>
    <col min="20" max="20" width="22.44140625" style="190" customWidth="1"/>
    <col min="21" max="21" width="34.44140625" style="190" customWidth="1"/>
    <col min="22" max="22" width="22.44140625" style="190" customWidth="1"/>
    <col min="23" max="23" width="17.88671875" style="190" customWidth="1"/>
    <col min="24" max="28" width="9" style="190"/>
    <col min="29" max="29" width="10.88671875" style="190" customWidth="1"/>
    <col min="30" max="16384" width="9" style="190"/>
  </cols>
  <sheetData>
    <row r="1" spans="1:27"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219"/>
      <c r="X1" s="189"/>
      <c r="Y1" s="189"/>
      <c r="Z1" s="189"/>
      <c r="AA1" s="189"/>
    </row>
    <row r="2" spans="1:27" ht="19.2" x14ac:dyDescent="0.2">
      <c r="A2" s="191"/>
      <c r="B2" s="192"/>
      <c r="C2" s="191"/>
      <c r="D2" s="191"/>
      <c r="E2" s="191"/>
      <c r="F2" s="191"/>
      <c r="G2" s="191"/>
      <c r="H2" s="191"/>
      <c r="I2" s="191"/>
      <c r="J2" s="191"/>
      <c r="K2" s="191"/>
      <c r="L2" s="191"/>
      <c r="M2" s="191"/>
      <c r="N2" s="191"/>
      <c r="O2" s="191"/>
      <c r="P2" s="191"/>
      <c r="Q2" s="192"/>
      <c r="R2" s="192"/>
      <c r="S2" s="192"/>
      <c r="T2" s="192"/>
      <c r="U2" s="192"/>
    </row>
    <row r="3" spans="1:27" ht="24.6" x14ac:dyDescent="0.2">
      <c r="A3" s="193" t="s">
        <v>105</v>
      </c>
      <c r="B3" s="194"/>
      <c r="C3" s="193"/>
      <c r="D3" s="193"/>
      <c r="E3" s="193"/>
      <c r="F3" s="193"/>
      <c r="G3" s="193"/>
      <c r="H3" s="193"/>
      <c r="I3" s="193"/>
      <c r="J3" s="193"/>
      <c r="K3" s="193"/>
      <c r="L3" s="193"/>
      <c r="M3" s="193"/>
      <c r="N3" s="195"/>
      <c r="O3" s="196"/>
      <c r="P3" s="197"/>
      <c r="Q3" s="197"/>
      <c r="R3" s="197"/>
      <c r="U3" s="335">
        <v>45796</v>
      </c>
    </row>
    <row r="4" spans="1:27"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7" ht="35.25" customHeight="1" x14ac:dyDescent="0.2">
      <c r="A5" s="193"/>
      <c r="B5" s="194"/>
      <c r="C5" s="193"/>
      <c r="D5" s="193"/>
      <c r="E5" s="193"/>
      <c r="F5" s="193"/>
      <c r="G5" s="193"/>
      <c r="H5" s="193"/>
      <c r="I5" s="193"/>
      <c r="J5" s="193"/>
      <c r="K5" s="193"/>
      <c r="L5" s="193"/>
      <c r="M5" s="336"/>
      <c r="N5" s="200"/>
      <c r="O5" s="196"/>
      <c r="P5" s="197"/>
      <c r="Q5" s="197"/>
      <c r="R5" s="197"/>
      <c r="S5" s="197"/>
      <c r="T5" s="197"/>
      <c r="U5" s="197"/>
    </row>
    <row r="6" spans="1:27" ht="21" x14ac:dyDescent="0.2">
      <c r="A6" s="197"/>
      <c r="B6" s="201"/>
      <c r="C6" s="197"/>
      <c r="D6" s="201"/>
      <c r="E6" s="201"/>
      <c r="F6" s="201"/>
      <c r="G6" s="201"/>
      <c r="H6" s="201"/>
      <c r="I6" s="201"/>
      <c r="J6" s="201"/>
      <c r="K6" s="201"/>
      <c r="L6" s="201"/>
      <c r="M6" s="201"/>
      <c r="N6" s="201"/>
      <c r="O6" s="201"/>
      <c r="P6" s="197"/>
      <c r="Q6" s="197"/>
      <c r="R6" s="197"/>
      <c r="S6" s="197"/>
      <c r="T6" s="197"/>
      <c r="U6" s="197"/>
    </row>
    <row r="7" spans="1:27" ht="39.75" customHeight="1" x14ac:dyDescent="0.2">
      <c r="A7" s="220" t="s">
        <v>107</v>
      </c>
      <c r="B7" s="221"/>
      <c r="C7" s="221"/>
      <c r="D7" s="221"/>
      <c r="E7" s="222"/>
      <c r="F7" s="222"/>
      <c r="G7" s="222"/>
      <c r="H7" s="222"/>
      <c r="I7" s="222"/>
      <c r="J7" s="222"/>
      <c r="K7" s="222"/>
      <c r="L7" s="222"/>
      <c r="M7" s="222"/>
      <c r="N7" s="222"/>
      <c r="O7" s="222"/>
      <c r="P7" s="222"/>
      <c r="Q7" s="222"/>
      <c r="R7" s="222"/>
      <c r="S7" s="222"/>
      <c r="T7" s="222"/>
      <c r="U7" s="197"/>
    </row>
    <row r="8" spans="1:27" ht="42.75" customHeight="1" x14ac:dyDescent="0.2">
      <c r="A8" s="222" t="s">
        <v>108</v>
      </c>
      <c r="B8" s="222"/>
      <c r="C8" s="222"/>
      <c r="D8" s="222"/>
      <c r="E8" s="222"/>
      <c r="F8" s="222"/>
      <c r="G8" s="222"/>
      <c r="H8" s="222"/>
      <c r="I8" s="222"/>
      <c r="J8" s="222"/>
      <c r="K8" s="197"/>
      <c r="L8" s="197"/>
    </row>
    <row r="9" spans="1:27" ht="81.75" customHeight="1" thickBot="1" x14ac:dyDescent="0.25">
      <c r="A9" s="223" t="s">
        <v>2</v>
      </c>
      <c r="B9" s="223" t="s">
        <v>3</v>
      </c>
      <c r="C9" s="223" t="s">
        <v>4</v>
      </c>
      <c r="D9" s="223" t="s">
        <v>5</v>
      </c>
      <c r="E9" s="223" t="s">
        <v>6</v>
      </c>
      <c r="F9" s="223" t="s">
        <v>18</v>
      </c>
      <c r="G9" s="223" t="s">
        <v>19</v>
      </c>
      <c r="H9" s="223" t="s">
        <v>20</v>
      </c>
      <c r="I9" s="223" t="s">
        <v>7</v>
      </c>
      <c r="J9" s="222"/>
      <c r="K9" s="197"/>
      <c r="L9" s="197"/>
    </row>
    <row r="10" spans="1:27" ht="48.75" customHeight="1" thickTop="1" thickBot="1" x14ac:dyDescent="0.25">
      <c r="A10" s="230" t="s">
        <v>109</v>
      </c>
      <c r="B10" s="224">
        <v>82.266666666666666</v>
      </c>
      <c r="C10" s="225">
        <v>1667.9916666666668</v>
      </c>
      <c r="D10" s="225">
        <v>1663.5916666666665</v>
      </c>
      <c r="E10" s="225">
        <v>3.899999999999999</v>
      </c>
      <c r="F10" s="226">
        <v>0</v>
      </c>
      <c r="G10" s="227">
        <v>2.3381411777636772E-3</v>
      </c>
      <c r="H10" s="228">
        <v>24.941666666666663</v>
      </c>
      <c r="I10" s="229">
        <v>20.266666666666666</v>
      </c>
      <c r="J10" s="191"/>
      <c r="K10" s="208"/>
      <c r="L10" s="206"/>
    </row>
    <row r="11" spans="1:27" ht="48.75" customHeight="1" thickTop="1" thickBot="1" x14ac:dyDescent="0.25">
      <c r="A11" s="230" t="s">
        <v>110</v>
      </c>
      <c r="B11" s="224">
        <v>85.243108333333296</v>
      </c>
      <c r="C11" s="225">
        <v>1758.37480428</v>
      </c>
      <c r="D11" s="225">
        <v>1753.7014187591665</v>
      </c>
      <c r="E11" s="225">
        <v>4.1721871441666671</v>
      </c>
      <c r="F11" s="226">
        <v>0</v>
      </c>
      <c r="G11" s="227">
        <v>2.3727518922651127E-3</v>
      </c>
      <c r="H11" s="228">
        <v>25.3593227625</v>
      </c>
      <c r="I11" s="229">
        <v>20.627764973141034</v>
      </c>
      <c r="J11" s="191"/>
      <c r="K11" s="208"/>
      <c r="L11" s="206"/>
    </row>
    <row r="12" spans="1:27" ht="48.75" customHeight="1" thickTop="1" thickBot="1" x14ac:dyDescent="0.25">
      <c r="A12" s="230" t="s">
        <v>111</v>
      </c>
      <c r="B12" s="224">
        <v>88.436441666666695</v>
      </c>
      <c r="C12" s="225">
        <v>1864.70884739083</v>
      </c>
      <c r="D12" s="225">
        <v>1859.6902697408332</v>
      </c>
      <c r="E12" s="225">
        <v>4.5190387849999993</v>
      </c>
      <c r="F12" s="226">
        <v>0</v>
      </c>
      <c r="G12" s="227">
        <v>2.4234554318349473E-3</v>
      </c>
      <c r="H12" s="228">
        <v>26.096007416666666</v>
      </c>
      <c r="I12" s="229">
        <v>21.08529936583458</v>
      </c>
      <c r="J12" s="191"/>
      <c r="K12" s="208"/>
      <c r="L12" s="206"/>
    </row>
    <row r="13" spans="1:27" ht="48.75" customHeight="1" thickTop="1" thickBot="1" x14ac:dyDescent="0.25">
      <c r="A13" s="230" t="s">
        <v>112</v>
      </c>
      <c r="B13" s="224">
        <v>90.866399999999999</v>
      </c>
      <c r="C13" s="225">
        <v>1976.5812340249997</v>
      </c>
      <c r="D13" s="225">
        <v>1971.3095799566665</v>
      </c>
      <c r="E13" s="225">
        <v>4.7750721708333339</v>
      </c>
      <c r="F13" s="226">
        <v>0</v>
      </c>
      <c r="G13" s="227">
        <v>2.4158238926055386E-3</v>
      </c>
      <c r="H13" s="228">
        <v>26.641111475000006</v>
      </c>
      <c r="I13" s="229">
        <v>21.752608599273216</v>
      </c>
      <c r="J13" s="191"/>
      <c r="K13" s="208"/>
      <c r="L13" s="206"/>
    </row>
    <row r="14" spans="1:27" ht="48.75" customHeight="1" thickTop="1" x14ac:dyDescent="0.2">
      <c r="A14" s="322" t="s">
        <v>113</v>
      </c>
      <c r="B14" s="231">
        <v>93.359800000000007</v>
      </c>
      <c r="C14" s="232">
        <v>2077.9918776099998</v>
      </c>
      <c r="D14" s="232">
        <v>2072.3095131</v>
      </c>
      <c r="E14" s="232">
        <v>5.1639157100000004</v>
      </c>
      <c r="F14" s="233">
        <v>0</v>
      </c>
      <c r="G14" s="234">
        <v>2.4850509598426688E-3</v>
      </c>
      <c r="H14" s="235">
        <v>27.385698919999999</v>
      </c>
      <c r="I14" s="236">
        <v>22.2578869878684</v>
      </c>
      <c r="J14" s="191"/>
      <c r="K14" s="208"/>
      <c r="L14" s="206"/>
    </row>
    <row r="15" spans="1:27" ht="48.75" customHeight="1" x14ac:dyDescent="0.2">
      <c r="A15" s="322" t="s">
        <v>114</v>
      </c>
      <c r="B15" s="231">
        <v>93.425799999999995</v>
      </c>
      <c r="C15" s="232">
        <v>2033.0870980699999</v>
      </c>
      <c r="D15" s="232">
        <v>2027.46257294</v>
      </c>
      <c r="E15" s="232">
        <v>5.11722082</v>
      </c>
      <c r="F15" s="233">
        <v>0</v>
      </c>
      <c r="G15" s="234">
        <v>2.5169707804735732E-3</v>
      </c>
      <c r="H15" s="235">
        <v>28.04144441</v>
      </c>
      <c r="I15" s="236">
        <v>21.7615166053703</v>
      </c>
      <c r="J15" s="191"/>
      <c r="K15" s="208"/>
      <c r="L15" s="206"/>
    </row>
    <row r="16" spans="1:27" ht="48.75" customHeight="1" x14ac:dyDescent="0.2">
      <c r="A16" s="322" t="s">
        <v>115</v>
      </c>
      <c r="B16" s="239">
        <v>94.099800000000002</v>
      </c>
      <c r="C16" s="240">
        <v>2133.08636828</v>
      </c>
      <c r="D16" s="232">
        <v>2127.2205156499999</v>
      </c>
      <c r="E16" s="239">
        <v>5.3385566400000002</v>
      </c>
      <c r="F16" s="239">
        <v>0</v>
      </c>
      <c r="G16" s="234">
        <v>2.5027381541539314E-3</v>
      </c>
      <c r="H16" s="235">
        <v>27.800281810000001</v>
      </c>
      <c r="I16" s="236">
        <v>22.668341147164998</v>
      </c>
      <c r="J16" s="191"/>
      <c r="K16" s="208"/>
      <c r="L16" s="206"/>
    </row>
    <row r="17" spans="1:25" ht="48.75" customHeight="1" x14ac:dyDescent="0.2">
      <c r="A17" s="322" t="s">
        <v>116</v>
      </c>
      <c r="B17" s="239">
        <v>94.349100000000007</v>
      </c>
      <c r="C17" s="240">
        <v>2133.3448265299999</v>
      </c>
      <c r="D17" s="232">
        <v>2127.6780971600001</v>
      </c>
      <c r="E17" s="239">
        <v>5.1456505799999999</v>
      </c>
      <c r="F17" s="239">
        <v>0</v>
      </c>
      <c r="G17" s="234">
        <v>2.4120107148217934E-3</v>
      </c>
      <c r="H17" s="235">
        <v>25.569129709999999</v>
      </c>
      <c r="I17" s="236">
        <v>22.611183641709399</v>
      </c>
      <c r="J17" s="191"/>
      <c r="K17" s="208"/>
      <c r="L17" s="206"/>
    </row>
    <row r="18" spans="1:25" ht="48.75" customHeight="1" x14ac:dyDescent="0.2">
      <c r="A18" s="322" t="s">
        <v>117</v>
      </c>
      <c r="B18" s="239">
        <v>94.170599999999993</v>
      </c>
      <c r="C18" s="240">
        <v>2081.4475182599999</v>
      </c>
      <c r="D18" s="232">
        <v>2075.9102600699998</v>
      </c>
      <c r="E18" s="239">
        <v>5.0315543700000003</v>
      </c>
      <c r="F18" s="239">
        <v>0</v>
      </c>
      <c r="G18" s="234">
        <v>2.4173342473732709E-3</v>
      </c>
      <c r="H18" s="235">
        <v>25.696668370000001</v>
      </c>
      <c r="I18" s="236">
        <v>22.1029442125249</v>
      </c>
      <c r="J18" s="191"/>
      <c r="K18" s="208"/>
      <c r="L18" s="206"/>
    </row>
    <row r="19" spans="1:25" ht="48.75" customHeight="1" x14ac:dyDescent="0.2">
      <c r="A19" s="322" t="s">
        <v>118</v>
      </c>
      <c r="B19" s="239">
        <v>94.298400000000001</v>
      </c>
      <c r="C19" s="240">
        <v>2089.53625672</v>
      </c>
      <c r="D19" s="232">
        <v>2083.94683007</v>
      </c>
      <c r="E19" s="239">
        <v>5.08080818</v>
      </c>
      <c r="F19" s="239">
        <v>0</v>
      </c>
      <c r="G19" s="234">
        <v>2.431548226866127E-3</v>
      </c>
      <c r="H19" s="235">
        <v>25.44742243</v>
      </c>
      <c r="I19" s="236">
        <v>22.158766815979899</v>
      </c>
      <c r="J19" s="191"/>
      <c r="K19" s="208"/>
      <c r="L19" s="206"/>
    </row>
    <row r="20" spans="1:25" ht="48.75" customHeight="1" x14ac:dyDescent="0.2">
      <c r="A20" s="322" t="s">
        <v>119</v>
      </c>
      <c r="B20" s="239">
        <v>94.988100000000003</v>
      </c>
      <c r="C20" s="240">
        <v>2170.2033010999999</v>
      </c>
      <c r="D20" s="232">
        <v>2164.47737345</v>
      </c>
      <c r="E20" s="239">
        <v>5.21196138</v>
      </c>
      <c r="F20" s="239">
        <v>0</v>
      </c>
      <c r="G20" s="234">
        <v>2.4016005216461701E-3</v>
      </c>
      <c r="H20" s="235">
        <v>25.87696862</v>
      </c>
      <c r="I20" s="236">
        <v>22.8471071755304</v>
      </c>
      <c r="J20" s="191"/>
      <c r="K20" s="208"/>
      <c r="L20" s="206"/>
    </row>
    <row r="21" spans="1:25" ht="48.75" customHeight="1" x14ac:dyDescent="0.2">
      <c r="A21" s="322" t="s">
        <v>120</v>
      </c>
      <c r="B21" s="239">
        <v>95.325900000000004</v>
      </c>
      <c r="C21" s="240">
        <v>2125.0357966800002</v>
      </c>
      <c r="D21" s="232">
        <v>2119.30720049</v>
      </c>
      <c r="E21" s="239">
        <v>5.2204830500000003</v>
      </c>
      <c r="F21" s="239">
        <v>0</v>
      </c>
      <c r="G21" s="234">
        <v>2.4566565222835773E-3</v>
      </c>
      <c r="H21" s="235">
        <v>25.598381209999999</v>
      </c>
      <c r="I21" s="236">
        <v>22.292323457528301</v>
      </c>
      <c r="J21" s="191"/>
      <c r="K21" s="208"/>
      <c r="L21" s="206"/>
    </row>
    <row r="22" spans="1:25" ht="48.75" customHeight="1" x14ac:dyDescent="0.2">
      <c r="A22" s="322" t="s">
        <v>121</v>
      </c>
      <c r="B22" s="239">
        <v>95.631399999999999</v>
      </c>
      <c r="C22" s="240">
        <v>2162.3580645000002</v>
      </c>
      <c r="D22" s="232">
        <v>2156.5704697900001</v>
      </c>
      <c r="E22" s="239">
        <v>5.28019047</v>
      </c>
      <c r="F22" s="239">
        <v>0</v>
      </c>
      <c r="G22" s="234">
        <v>2.4418668474413528E-3</v>
      </c>
      <c r="H22" s="235">
        <v>26.035620940000001</v>
      </c>
      <c r="I22" s="236">
        <v>22.6113814552542</v>
      </c>
      <c r="J22" s="191"/>
      <c r="K22" s="208"/>
      <c r="L22" s="206"/>
    </row>
    <row r="23" spans="1:25" ht="48.75" customHeight="1" x14ac:dyDescent="0.2">
      <c r="A23" s="322" t="s">
        <v>122</v>
      </c>
      <c r="B23" s="239">
        <v>95.165099999999995</v>
      </c>
      <c r="C23" s="240">
        <v>2062.20468286</v>
      </c>
      <c r="D23" s="232">
        <v>2056.6168919500001</v>
      </c>
      <c r="E23" s="239">
        <v>5.0959946499999997</v>
      </c>
      <c r="F23" s="239">
        <v>0</v>
      </c>
      <c r="G23" s="234">
        <v>2.4711391125989213E-3</v>
      </c>
      <c r="H23" s="235">
        <v>26.060901869999999</v>
      </c>
      <c r="I23" s="236">
        <v>21.669757956015399</v>
      </c>
      <c r="J23" s="191"/>
      <c r="K23" s="208"/>
      <c r="L23" s="206"/>
    </row>
    <row r="24" spans="1:25" ht="48.75" customHeight="1" x14ac:dyDescent="0.2">
      <c r="A24" s="322" t="s">
        <v>123</v>
      </c>
      <c r="B24" s="239">
        <v>94.469399999999993</v>
      </c>
      <c r="C24" s="240">
        <v>1901.6310258599999</v>
      </c>
      <c r="D24" s="232">
        <v>1896.21678114</v>
      </c>
      <c r="E24" s="239">
        <v>4.9409405399999997</v>
      </c>
      <c r="F24" s="239">
        <v>0</v>
      </c>
      <c r="G24" s="234">
        <v>2.5982645806725269E-3</v>
      </c>
      <c r="H24" s="235">
        <v>25.02766948</v>
      </c>
      <c r="I24" s="236">
        <v>20.129597794206401</v>
      </c>
      <c r="J24" s="191"/>
      <c r="K24" s="208"/>
      <c r="L24" s="206"/>
    </row>
    <row r="25" spans="1:25" ht="48.75" customHeight="1" x14ac:dyDescent="0.2">
      <c r="A25" s="322" t="s">
        <v>124</v>
      </c>
      <c r="B25" s="239">
        <v>95.721199999999996</v>
      </c>
      <c r="C25" s="240">
        <v>2208.0122836199998</v>
      </c>
      <c r="D25" s="232">
        <v>2202.1190265700002</v>
      </c>
      <c r="E25" s="239">
        <v>5.3830025099999999</v>
      </c>
      <c r="F25" s="239">
        <v>0</v>
      </c>
      <c r="G25" s="234">
        <v>2.4379404724935022E-3</v>
      </c>
      <c r="H25" s="235">
        <v>26.21261608</v>
      </c>
      <c r="I25" s="236">
        <v>23.067118711633402</v>
      </c>
      <c r="J25" s="191"/>
      <c r="K25" s="208"/>
      <c r="L25" s="237"/>
      <c r="V25" s="238"/>
      <c r="W25" s="238"/>
      <c r="X25" s="238"/>
      <c r="Y25" s="238"/>
    </row>
    <row r="26" spans="1:25" ht="48.75" customHeight="1" x14ac:dyDescent="0.2">
      <c r="A26" s="322" t="s">
        <v>125</v>
      </c>
      <c r="B26" s="239">
        <v>96.688400000000001</v>
      </c>
      <c r="C26" s="240">
        <v>2151.28774299</v>
      </c>
      <c r="D26" s="232">
        <v>2145.4250248799999</v>
      </c>
      <c r="E26" s="239">
        <v>5.3722488000000004</v>
      </c>
      <c r="F26" s="239">
        <v>0</v>
      </c>
      <c r="G26" s="234">
        <v>2.4972246588144914E-3</v>
      </c>
      <c r="H26" s="235">
        <v>25.986275809999999</v>
      </c>
      <c r="I26" s="236">
        <v>22.249698443556799</v>
      </c>
      <c r="J26" s="191"/>
      <c r="K26" s="208"/>
      <c r="L26" s="206"/>
    </row>
    <row r="27" spans="1:25" ht="48.75" customHeight="1" x14ac:dyDescent="0.2">
      <c r="A27" s="322" t="s">
        <v>126</v>
      </c>
      <c r="B27" s="239">
        <v>97.137900000000002</v>
      </c>
      <c r="C27" s="240">
        <v>2182.8398942499998</v>
      </c>
      <c r="D27" s="232">
        <v>2176.8918629200002</v>
      </c>
      <c r="E27" s="239">
        <v>5.4459762999999999</v>
      </c>
      <c r="F27" s="239">
        <v>0</v>
      </c>
      <c r="G27" s="234">
        <v>2.4949041449836514E-3</v>
      </c>
      <c r="H27" s="235">
        <v>26.470550620000001</v>
      </c>
      <c r="I27" s="236">
        <v>22.4715573864578</v>
      </c>
      <c r="J27" s="191"/>
      <c r="K27" s="208"/>
      <c r="L27" s="206"/>
    </row>
    <row r="28" spans="1:25" ht="48.75" customHeight="1" x14ac:dyDescent="0.2">
      <c r="A28" s="322" t="s">
        <v>127</v>
      </c>
      <c r="B28" s="239">
        <v>97.739199999999997</v>
      </c>
      <c r="C28" s="240">
        <v>2249.27672914</v>
      </c>
      <c r="D28" s="232">
        <v>2243.1323014999998</v>
      </c>
      <c r="E28" s="239">
        <v>5.6307742100000002</v>
      </c>
      <c r="F28" s="239">
        <v>0</v>
      </c>
      <c r="G28" s="234">
        <v>2.5033710334756805E-3</v>
      </c>
      <c r="H28" s="235">
        <v>26.247443759999999</v>
      </c>
      <c r="I28" s="236">
        <v>23.013046240812301</v>
      </c>
      <c r="J28" s="191"/>
      <c r="K28" s="208"/>
      <c r="L28" s="206"/>
    </row>
    <row r="29" spans="1:25" ht="48.75" customHeight="1" x14ac:dyDescent="0.2">
      <c r="A29" s="322" t="s">
        <v>128</v>
      </c>
      <c r="B29" s="239">
        <v>97.752499999999998</v>
      </c>
      <c r="C29" s="240">
        <v>2216.2998015100002</v>
      </c>
      <c r="D29" s="232">
        <v>2210.4455151500001</v>
      </c>
      <c r="E29" s="239">
        <v>5.35502506</v>
      </c>
      <c r="F29" s="239">
        <v>0</v>
      </c>
      <c r="G29" s="234">
        <v>2.4162006675953933E-3</v>
      </c>
      <c r="H29" s="235">
        <v>26.139348550000001</v>
      </c>
      <c r="I29" s="236">
        <v>22.672563888493901</v>
      </c>
      <c r="J29" s="191"/>
      <c r="K29" s="208"/>
      <c r="L29" s="206"/>
      <c r="Y29" s="192"/>
    </row>
    <row r="30" spans="1:25" ht="48.75" customHeight="1" x14ac:dyDescent="0.2">
      <c r="A30" s="322" t="s">
        <v>129</v>
      </c>
      <c r="B30" s="239">
        <v>97.624899999999997</v>
      </c>
      <c r="C30" s="240">
        <v>2197.0090253200001</v>
      </c>
      <c r="D30" s="232">
        <v>2191.2287466399998</v>
      </c>
      <c r="E30" s="239">
        <v>5.2953604500000004</v>
      </c>
      <c r="F30" s="239">
        <v>0</v>
      </c>
      <c r="G30" s="234">
        <v>2.4102588514531556E-3</v>
      </c>
      <c r="H30" s="235">
        <v>26.267346620000001</v>
      </c>
      <c r="I30" s="236">
        <v>22.504596935003299</v>
      </c>
      <c r="J30" s="191"/>
      <c r="K30" s="208"/>
      <c r="L30" s="206"/>
    </row>
    <row r="31" spans="1:25" ht="48.75" customHeight="1" x14ac:dyDescent="0.2">
      <c r="A31" s="322" t="s">
        <v>130</v>
      </c>
      <c r="B31" s="239">
        <v>98.1477</v>
      </c>
      <c r="C31" s="240">
        <v>2192.7710308599999</v>
      </c>
      <c r="D31" s="232">
        <v>2186.87814385</v>
      </c>
      <c r="E31" s="239">
        <v>5.4006311</v>
      </c>
      <c r="F31" s="239">
        <v>0</v>
      </c>
      <c r="G31" s="234">
        <v>2.4629252320438966E-3</v>
      </c>
      <c r="H31" s="235">
        <v>26.099551349999999</v>
      </c>
      <c r="I31" s="236">
        <v>22.3415427041082</v>
      </c>
      <c r="J31" s="191"/>
      <c r="K31" s="208"/>
      <c r="L31" s="206"/>
      <c r="M31" s="241"/>
      <c r="N31" s="242"/>
      <c r="O31" s="243"/>
      <c r="P31" s="243"/>
      <c r="Q31" s="243"/>
      <c r="R31" s="244"/>
      <c r="S31" s="245"/>
      <c r="T31" s="246"/>
      <c r="U31" s="247"/>
    </row>
    <row r="32" spans="1:25" ht="48.75" customHeight="1" x14ac:dyDescent="0.2">
      <c r="A32" s="322" t="s">
        <v>131</v>
      </c>
      <c r="B32" s="239">
        <v>98.513400000000004</v>
      </c>
      <c r="C32" s="240">
        <v>2287.8867840200001</v>
      </c>
      <c r="D32" s="232">
        <v>2281.8274341900001</v>
      </c>
      <c r="E32" s="239">
        <v>5.5605114699999998</v>
      </c>
      <c r="F32" s="239">
        <v>0</v>
      </c>
      <c r="G32" s="234">
        <v>2.4304137376193664E-3</v>
      </c>
      <c r="H32" s="235">
        <v>26.559684610000001</v>
      </c>
      <c r="I32" s="236">
        <v>23.224117572025701</v>
      </c>
      <c r="J32" s="191"/>
      <c r="K32" s="208"/>
      <c r="L32" s="206"/>
      <c r="M32" s="241"/>
      <c r="N32" s="242"/>
      <c r="O32" s="243"/>
      <c r="P32" s="243"/>
      <c r="Q32" s="243"/>
      <c r="R32" s="244"/>
      <c r="S32" s="245"/>
      <c r="T32" s="246"/>
      <c r="U32" s="247"/>
    </row>
    <row r="33" spans="1:21" ht="48.75" customHeight="1" x14ac:dyDescent="0.2">
      <c r="A33" s="322" t="s">
        <v>132</v>
      </c>
      <c r="B33" s="239">
        <v>98.585499999999996</v>
      </c>
      <c r="C33" s="240">
        <v>2240.1078139299998</v>
      </c>
      <c r="D33" s="232">
        <v>2234.0659525400001</v>
      </c>
      <c r="E33" s="239">
        <v>5.5482867999999996</v>
      </c>
      <c r="F33" s="239">
        <v>0</v>
      </c>
      <c r="G33" s="234">
        <v>2.4767945388602512E-3</v>
      </c>
      <c r="H33" s="235">
        <v>26.240320180000001</v>
      </c>
      <c r="I33" s="236">
        <v>22.722487728215601</v>
      </c>
      <c r="J33" s="191"/>
      <c r="K33" s="208"/>
      <c r="L33" s="206"/>
      <c r="M33" s="241"/>
      <c r="N33" s="242"/>
      <c r="O33" s="243"/>
      <c r="P33" s="243"/>
      <c r="Q33" s="243"/>
      <c r="R33" s="244"/>
      <c r="S33" s="245"/>
      <c r="T33" s="246"/>
      <c r="U33" s="247"/>
    </row>
    <row r="34" spans="1:21" ht="48.75" customHeight="1" x14ac:dyDescent="0.2">
      <c r="A34" s="322" t="s">
        <v>133</v>
      </c>
      <c r="B34" s="239">
        <v>98.830399999999997</v>
      </c>
      <c r="C34" s="240">
        <v>2256.2987616700002</v>
      </c>
      <c r="D34" s="232">
        <v>2250.2008989300002</v>
      </c>
      <c r="E34" s="239">
        <v>5.60084479</v>
      </c>
      <c r="F34" s="239">
        <v>0</v>
      </c>
      <c r="G34" s="234">
        <v>2.4823152346431878E-3</v>
      </c>
      <c r="H34" s="235">
        <v>26.74796267</v>
      </c>
      <c r="I34" s="236">
        <v>22.830007383052202</v>
      </c>
      <c r="J34" s="191"/>
      <c r="K34" s="208"/>
      <c r="L34" s="206"/>
      <c r="M34" s="241"/>
      <c r="N34" s="242"/>
      <c r="O34" s="243"/>
      <c r="P34" s="243"/>
      <c r="Q34" s="243"/>
      <c r="R34" s="244"/>
      <c r="S34" s="245"/>
      <c r="T34" s="246"/>
      <c r="U34" s="247"/>
    </row>
    <row r="35" spans="1:21" ht="48.75" customHeight="1" x14ac:dyDescent="0.2">
      <c r="A35" s="322" t="s">
        <v>134</v>
      </c>
      <c r="B35" s="239">
        <v>98.798299999999998</v>
      </c>
      <c r="C35" s="240">
        <v>2200.5381615800002</v>
      </c>
      <c r="D35" s="232">
        <v>2194.52963232</v>
      </c>
      <c r="E35" s="239">
        <v>5.5200650400000004</v>
      </c>
      <c r="F35" s="239">
        <v>0</v>
      </c>
      <c r="G35" s="234">
        <v>2.5085068445423182E-3</v>
      </c>
      <c r="H35" s="235">
        <v>26.801045559999999</v>
      </c>
      <c r="I35" s="236">
        <v>22.273036697797401</v>
      </c>
      <c r="J35" s="191"/>
      <c r="K35" s="208"/>
      <c r="L35" s="206"/>
      <c r="M35" s="241"/>
      <c r="N35" s="242"/>
      <c r="O35" s="243"/>
      <c r="P35" s="243"/>
      <c r="Q35" s="243"/>
      <c r="R35" s="244"/>
      <c r="S35" s="245"/>
      <c r="T35" s="246"/>
      <c r="U35" s="247"/>
    </row>
    <row r="36" spans="1:21" ht="48.75" customHeight="1" x14ac:dyDescent="0.2">
      <c r="A36" s="322" t="s">
        <v>135</v>
      </c>
      <c r="B36" s="239">
        <v>98.985399999999998</v>
      </c>
      <c r="C36" s="240">
        <v>2116.6132680599999</v>
      </c>
      <c r="D36" s="232">
        <v>2110.5702207200002</v>
      </c>
      <c r="E36" s="239">
        <v>5.5566415899999999</v>
      </c>
      <c r="F36" s="239">
        <v>0</v>
      </c>
      <c r="G36" s="234">
        <v>2.6252512321691093E-3</v>
      </c>
      <c r="H36" s="235">
        <v>25.87188239</v>
      </c>
      <c r="I36" s="236">
        <v>21.383085465735402</v>
      </c>
      <c r="J36" s="191"/>
      <c r="K36" s="208"/>
      <c r="L36" s="206"/>
      <c r="M36" s="241"/>
      <c r="N36" s="242"/>
      <c r="O36" s="243"/>
      <c r="P36" s="243"/>
      <c r="Q36" s="243"/>
      <c r="R36" s="244"/>
      <c r="S36" s="245"/>
      <c r="T36" s="246"/>
      <c r="U36" s="247"/>
    </row>
    <row r="37" spans="1:21" ht="48.75" customHeight="1" x14ac:dyDescent="0.2">
      <c r="A37" s="322" t="s">
        <v>136</v>
      </c>
      <c r="B37" s="239">
        <v>100.027</v>
      </c>
      <c r="C37" s="240">
        <v>2411.6587032000002</v>
      </c>
      <c r="D37" s="232">
        <v>2405.15191078</v>
      </c>
      <c r="E37" s="239">
        <v>5.9831454500000003</v>
      </c>
      <c r="F37" s="239">
        <v>0</v>
      </c>
      <c r="G37" s="234">
        <v>2.4809254485558172E-3</v>
      </c>
      <c r="H37" s="235">
        <v>27.109095249999999</v>
      </c>
      <c r="I37" s="236">
        <v>24.110077311125998</v>
      </c>
      <c r="J37" s="191"/>
      <c r="K37" s="208"/>
      <c r="L37" s="206"/>
      <c r="M37" s="241"/>
      <c r="N37" s="242"/>
      <c r="O37" s="243"/>
      <c r="P37" s="243"/>
      <c r="Q37" s="243"/>
      <c r="R37" s="244"/>
      <c r="S37" s="245"/>
      <c r="T37" s="246"/>
      <c r="U37" s="247"/>
    </row>
    <row r="38" spans="1:21" ht="48.75" customHeight="1" x14ac:dyDescent="0.2">
      <c r="A38" s="322" t="s">
        <v>137</v>
      </c>
      <c r="B38" s="239">
        <v>100.94540000000001</v>
      </c>
      <c r="C38" s="240">
        <v>2316.3603595599998</v>
      </c>
      <c r="D38" s="232">
        <v>2309.9372186700002</v>
      </c>
      <c r="E38" s="239">
        <v>5.9240973800000001</v>
      </c>
      <c r="F38" s="239">
        <v>0</v>
      </c>
      <c r="G38" s="234">
        <v>2.5575024868433258E-3</v>
      </c>
      <c r="H38" s="235">
        <v>26.958765620000001</v>
      </c>
      <c r="I38" s="236">
        <v>22.946665816966402</v>
      </c>
      <c r="J38" s="191"/>
      <c r="K38" s="208"/>
      <c r="L38" s="206"/>
      <c r="M38" s="241"/>
      <c r="N38" s="242"/>
      <c r="O38" s="243"/>
      <c r="P38" s="243"/>
      <c r="Q38" s="243"/>
      <c r="R38" s="244"/>
      <c r="S38" s="245"/>
      <c r="T38" s="246"/>
      <c r="U38" s="247"/>
    </row>
    <row r="39" spans="1:21" ht="48.75" customHeight="1" x14ac:dyDescent="0.2">
      <c r="A39" s="322" t="s">
        <v>138</v>
      </c>
      <c r="B39" s="239">
        <v>101.40349999999999</v>
      </c>
      <c r="C39" s="240">
        <v>2400.2416865800001</v>
      </c>
      <c r="D39" s="232">
        <v>2393.63892837</v>
      </c>
      <c r="E39" s="239">
        <v>6.0826166600000002</v>
      </c>
      <c r="F39" s="239">
        <v>0</v>
      </c>
      <c r="G39" s="234">
        <v>2.5341684106265383E-3</v>
      </c>
      <c r="H39" s="235">
        <v>27.453976860000001</v>
      </c>
      <c r="I39" s="236">
        <v>23.670205531170001</v>
      </c>
      <c r="J39" s="191"/>
      <c r="K39" s="208"/>
      <c r="L39" s="206"/>
      <c r="M39" s="241"/>
      <c r="N39" s="242"/>
      <c r="O39" s="243"/>
      <c r="P39" s="243"/>
      <c r="Q39" s="243"/>
      <c r="R39" s="244"/>
      <c r="S39" s="245"/>
      <c r="T39" s="246"/>
      <c r="U39" s="247"/>
    </row>
    <row r="40" spans="1:21" ht="48.75" customHeight="1" x14ac:dyDescent="0.2">
      <c r="A40" s="322" t="s">
        <v>139</v>
      </c>
      <c r="B40" s="239">
        <v>101.86199999999999</v>
      </c>
      <c r="C40" s="240">
        <v>2411.9807613500002</v>
      </c>
      <c r="D40" s="232">
        <v>2405.2358813300002</v>
      </c>
      <c r="E40" s="239">
        <v>6.2155486700000004</v>
      </c>
      <c r="F40" s="239">
        <v>0</v>
      </c>
      <c r="G40" s="234">
        <v>2.5769478635978508E-3</v>
      </c>
      <c r="H40" s="235">
        <v>27.258509799999999</v>
      </c>
      <c r="I40" s="236">
        <v>23.678906376764601</v>
      </c>
      <c r="J40" s="191"/>
      <c r="K40" s="208"/>
      <c r="L40" s="206"/>
      <c r="M40" s="241"/>
      <c r="N40" s="242"/>
      <c r="O40" s="243"/>
      <c r="P40" s="243"/>
      <c r="Q40" s="243"/>
      <c r="R40" s="244"/>
      <c r="S40" s="245"/>
      <c r="T40" s="246"/>
      <c r="U40" s="247"/>
    </row>
    <row r="41" spans="1:21" ht="48.75" customHeight="1" x14ac:dyDescent="0.2">
      <c r="A41" s="322" t="s">
        <v>140</v>
      </c>
      <c r="B41" s="239">
        <v>102.02979999999999</v>
      </c>
      <c r="C41" s="240">
        <v>2402.73139283</v>
      </c>
      <c r="D41" s="232">
        <v>2396.1834755199998</v>
      </c>
      <c r="E41" s="239">
        <v>6.02932281</v>
      </c>
      <c r="F41" s="239">
        <v>0</v>
      </c>
      <c r="G41" s="234">
        <v>2.5093619819477639E-3</v>
      </c>
      <c r="H41" s="235">
        <v>27.38435076</v>
      </c>
      <c r="I41" s="236">
        <v>23.549310033245199</v>
      </c>
      <c r="J41" s="191"/>
      <c r="K41" s="208"/>
      <c r="L41" s="206"/>
      <c r="M41" s="241"/>
      <c r="N41" s="242"/>
      <c r="O41" s="243"/>
      <c r="P41" s="243"/>
      <c r="Q41" s="243"/>
      <c r="R41" s="244"/>
      <c r="S41" s="245"/>
      <c r="T41" s="246"/>
      <c r="U41" s="247"/>
    </row>
    <row r="42" spans="1:21" ht="48.75" customHeight="1" x14ac:dyDescent="0.2">
      <c r="A42" s="322" t="s">
        <v>141</v>
      </c>
      <c r="B42" s="239">
        <v>102.17489999999999</v>
      </c>
      <c r="C42" s="240">
        <v>2395.7768692099999</v>
      </c>
      <c r="D42" s="232">
        <v>2389.23343234</v>
      </c>
      <c r="E42" s="239">
        <v>6.0225964300000001</v>
      </c>
      <c r="F42" s="239">
        <v>0</v>
      </c>
      <c r="G42" s="234">
        <v>2.513838624707122E-3</v>
      </c>
      <c r="H42" s="235">
        <v>27.57434409</v>
      </c>
      <c r="I42" s="236">
        <v>23.447802436899863</v>
      </c>
      <c r="J42" s="191"/>
      <c r="K42" s="208"/>
      <c r="L42" s="206"/>
      <c r="M42" s="241"/>
      <c r="N42" s="242"/>
      <c r="O42" s="243"/>
      <c r="P42" s="243"/>
      <c r="Q42" s="243"/>
      <c r="R42" s="244"/>
      <c r="S42" s="245"/>
      <c r="T42" s="246"/>
      <c r="U42" s="247"/>
    </row>
    <row r="43" spans="1:21" ht="48.75" customHeight="1" x14ac:dyDescent="0.2">
      <c r="A43" s="322" t="s">
        <v>142</v>
      </c>
      <c r="B43" s="239">
        <v>102.54949999999999</v>
      </c>
      <c r="C43" s="240">
        <v>2365.04607575</v>
      </c>
      <c r="D43" s="232">
        <v>2358.4674356700002</v>
      </c>
      <c r="E43" s="239">
        <v>6.0544603700000001</v>
      </c>
      <c r="F43" s="239">
        <v>0</v>
      </c>
      <c r="G43" s="234">
        <v>2.5599756520938047E-3</v>
      </c>
      <c r="H43" s="235">
        <v>27.389168309999999</v>
      </c>
      <c r="I43" s="236">
        <v>23.062482759545393</v>
      </c>
      <c r="J43" s="191"/>
      <c r="K43" s="208"/>
      <c r="L43" s="206"/>
      <c r="M43" s="241"/>
      <c r="N43" s="242"/>
      <c r="O43" s="243"/>
      <c r="P43" s="243"/>
      <c r="Q43" s="243"/>
      <c r="R43" s="244"/>
      <c r="S43" s="245"/>
      <c r="T43" s="246"/>
      <c r="U43" s="247"/>
    </row>
    <row r="44" spans="1:21" ht="48.75" customHeight="1" x14ac:dyDescent="0.2">
      <c r="A44" s="322" t="s">
        <v>143</v>
      </c>
      <c r="B44" s="239">
        <v>102.96250000000001</v>
      </c>
      <c r="C44" s="240">
        <v>2478.91992708</v>
      </c>
      <c r="D44" s="232">
        <v>2472.1552676800002</v>
      </c>
      <c r="E44" s="239">
        <v>6.23313747</v>
      </c>
      <c r="F44" s="239">
        <v>0</v>
      </c>
      <c r="G44" s="234">
        <v>2.514456962449051E-3</v>
      </c>
      <c r="H44" s="235">
        <v>27.891627620000001</v>
      </c>
      <c r="I44" s="236">
        <v>24.075949273570473</v>
      </c>
      <c r="J44" s="191"/>
      <c r="K44" s="208"/>
      <c r="L44" s="206"/>
      <c r="M44" s="241"/>
      <c r="N44" s="242"/>
      <c r="O44" s="243"/>
      <c r="P44" s="243"/>
      <c r="Q44" s="243"/>
      <c r="R44" s="244"/>
      <c r="S44" s="245"/>
      <c r="T44" s="246"/>
      <c r="U44" s="247"/>
    </row>
    <row r="45" spans="1:21" ht="48.75" customHeight="1" x14ac:dyDescent="0.2">
      <c r="A45" s="322" t="s">
        <v>144</v>
      </c>
      <c r="B45" s="239">
        <v>103.2573</v>
      </c>
      <c r="C45" s="240">
        <v>2406.2746354999999</v>
      </c>
      <c r="D45" s="232">
        <v>2399.5205305300001</v>
      </c>
      <c r="E45" s="239">
        <v>6.2253087899999997</v>
      </c>
      <c r="F45" s="239">
        <v>0</v>
      </c>
      <c r="G45" s="234">
        <v>2.5871148281070761E-3</v>
      </c>
      <c r="H45" s="235">
        <v>27.65822116</v>
      </c>
      <c r="I45" s="236">
        <v>23.303675725590345</v>
      </c>
      <c r="J45" s="191"/>
      <c r="K45" s="208"/>
      <c r="L45" s="206"/>
      <c r="M45" s="241"/>
      <c r="N45" s="242"/>
      <c r="O45" s="243"/>
      <c r="P45" s="243"/>
      <c r="Q45" s="243"/>
      <c r="R45" s="244"/>
      <c r="S45" s="245"/>
      <c r="T45" s="246"/>
      <c r="U45" s="247"/>
    </row>
    <row r="46" spans="1:21" ht="48.75" customHeight="1" x14ac:dyDescent="0.2">
      <c r="A46" s="322" t="s">
        <v>145</v>
      </c>
      <c r="B46" s="239">
        <v>103.5485</v>
      </c>
      <c r="C46" s="240">
        <v>2435.4953304000001</v>
      </c>
      <c r="D46" s="232">
        <v>2428.65489557</v>
      </c>
      <c r="E46" s="239">
        <v>6.3103663299999999</v>
      </c>
      <c r="F46" s="239">
        <v>0</v>
      </c>
      <c r="G46" s="234">
        <v>2.5909991496323665E-3</v>
      </c>
      <c r="H46" s="235">
        <v>28.07484432</v>
      </c>
      <c r="I46" s="236">
        <v>23.520334243373878</v>
      </c>
      <c r="J46" s="191"/>
      <c r="K46" s="208"/>
      <c r="L46" s="206"/>
      <c r="M46" s="241"/>
      <c r="N46" s="242"/>
      <c r="O46" s="243"/>
      <c r="P46" s="243"/>
      <c r="Q46" s="243"/>
      <c r="R46" s="244"/>
      <c r="S46" s="245"/>
      <c r="T46" s="246"/>
      <c r="U46" s="247"/>
    </row>
    <row r="47" spans="1:21" ht="48.75" customHeight="1" x14ac:dyDescent="0.2">
      <c r="A47" s="322" t="s">
        <v>146</v>
      </c>
      <c r="B47" s="239">
        <v>103.4379</v>
      </c>
      <c r="C47" s="240">
        <v>2367.5251634699998</v>
      </c>
      <c r="D47" s="232">
        <v>2360.7828182600001</v>
      </c>
      <c r="E47" s="239">
        <v>6.2254427799999998</v>
      </c>
      <c r="F47" s="239">
        <v>0</v>
      </c>
      <c r="G47" s="234">
        <v>2.6295149365490092E-3</v>
      </c>
      <c r="H47" s="235">
        <v>28.139517940000001</v>
      </c>
      <c r="I47" s="236">
        <v>22.88837228395008</v>
      </c>
      <c r="J47" s="191"/>
      <c r="K47" s="208"/>
      <c r="L47" s="206"/>
      <c r="M47" s="241"/>
      <c r="N47" s="242"/>
      <c r="O47" s="243"/>
      <c r="P47" s="243"/>
      <c r="Q47" s="243"/>
      <c r="R47" s="244"/>
      <c r="S47" s="245"/>
      <c r="T47" s="246"/>
      <c r="U47" s="247"/>
    </row>
    <row r="48" spans="1:21" ht="48.75" customHeight="1" x14ac:dyDescent="0.2">
      <c r="A48" s="322" t="s">
        <v>147</v>
      </c>
      <c r="B48" s="239">
        <v>103.6315</v>
      </c>
      <c r="C48" s="240">
        <v>2316.5682792299999</v>
      </c>
      <c r="D48" s="232">
        <v>2309.74228326</v>
      </c>
      <c r="E48" s="239">
        <v>6.3022701300000001</v>
      </c>
      <c r="F48" s="239">
        <v>0</v>
      </c>
      <c r="G48" s="234">
        <v>2.7205199115023712E-3</v>
      </c>
      <c r="H48" s="235">
        <v>27.605432449999999</v>
      </c>
      <c r="I48" s="236">
        <v>22.353900881778223</v>
      </c>
      <c r="J48" s="191"/>
      <c r="K48" s="208"/>
      <c r="L48" s="206"/>
      <c r="M48" s="241"/>
      <c r="N48" s="242"/>
      <c r="O48" s="243"/>
      <c r="P48" s="243"/>
      <c r="Q48" s="243"/>
      <c r="R48" s="244"/>
      <c r="S48" s="245"/>
      <c r="T48" s="246"/>
      <c r="U48" s="247"/>
    </row>
    <row r="49" spans="1:21" ht="48.75" customHeight="1" x14ac:dyDescent="0.2">
      <c r="A49" s="322" t="s">
        <v>148</v>
      </c>
      <c r="B49" s="239">
        <v>104.3526</v>
      </c>
      <c r="C49" s="240">
        <v>2473.7921669100001</v>
      </c>
      <c r="D49" s="232">
        <v>2466.6713620999999</v>
      </c>
      <c r="E49" s="239">
        <v>6.5813161999999998</v>
      </c>
      <c r="F49" s="239">
        <v>0</v>
      </c>
      <c r="G49" s="234">
        <v>2.6604159751304757E-3</v>
      </c>
      <c r="H49" s="235">
        <v>28.42471059</v>
      </c>
      <c r="I49" s="236">
        <v>23.706090379252601</v>
      </c>
      <c r="J49" s="191"/>
      <c r="K49" s="208"/>
      <c r="L49" s="206"/>
      <c r="M49" s="241"/>
      <c r="N49" s="242"/>
      <c r="O49" s="243"/>
      <c r="P49" s="243"/>
      <c r="Q49" s="243"/>
      <c r="R49" s="244"/>
      <c r="S49" s="245"/>
      <c r="T49" s="246"/>
      <c r="U49" s="247"/>
    </row>
    <row r="50" spans="1:21" ht="48.75" customHeight="1" x14ac:dyDescent="0.2">
      <c r="A50" s="322" t="s">
        <v>149</v>
      </c>
      <c r="B50" s="239">
        <v>105.5817</v>
      </c>
      <c r="C50" s="240">
        <v>2585.8248666499999</v>
      </c>
      <c r="D50" s="232">
        <v>2578.53396892</v>
      </c>
      <c r="E50" s="239">
        <v>6.7597567999999999</v>
      </c>
      <c r="F50" s="239">
        <v>0</v>
      </c>
      <c r="G50" s="234">
        <v>2.6141587882389855E-3</v>
      </c>
      <c r="H50" s="235">
        <v>29.784490980000001</v>
      </c>
      <c r="I50" s="236">
        <v>24.491222121352468</v>
      </c>
      <c r="J50" s="191"/>
      <c r="K50" s="208"/>
      <c r="L50" s="206"/>
      <c r="M50" s="241"/>
      <c r="N50" s="242"/>
      <c r="O50" s="243"/>
      <c r="P50" s="243"/>
      <c r="Q50" s="243"/>
      <c r="R50" s="244"/>
      <c r="S50" s="245"/>
      <c r="T50" s="246"/>
      <c r="U50" s="247"/>
    </row>
    <row r="51" spans="1:21" ht="48.75" customHeight="1" x14ac:dyDescent="0.2">
      <c r="A51" s="322" t="s">
        <v>150</v>
      </c>
      <c r="B51" s="239">
        <v>105.8874</v>
      </c>
      <c r="C51" s="240">
        <v>2660.5024025500002</v>
      </c>
      <c r="D51" s="232">
        <v>2653.0421959700002</v>
      </c>
      <c r="E51" s="239">
        <v>6.9215196600000004</v>
      </c>
      <c r="F51" s="239">
        <v>0</v>
      </c>
      <c r="G51" s="234">
        <v>2.6015836908720555E-3</v>
      </c>
      <c r="H51" s="235">
        <v>30.306226909999999</v>
      </c>
      <c r="I51" s="236">
        <v>25.125769473516208</v>
      </c>
      <c r="J51" s="191"/>
      <c r="K51" s="208"/>
      <c r="L51" s="206"/>
      <c r="M51" s="241"/>
      <c r="N51" s="242"/>
      <c r="O51" s="243"/>
      <c r="P51" s="243"/>
      <c r="Q51" s="243"/>
      <c r="R51" s="244"/>
      <c r="S51" s="245"/>
      <c r="T51" s="246"/>
      <c r="U51" s="247"/>
    </row>
    <row r="52" spans="1:21" ht="48.75" customHeight="1" x14ac:dyDescent="0.2">
      <c r="A52" s="322" t="s">
        <v>151</v>
      </c>
      <c r="B52" s="239">
        <v>105.9207</v>
      </c>
      <c r="C52" s="240">
        <v>2593.4060093200001</v>
      </c>
      <c r="D52" s="232">
        <v>2585.9711908899999</v>
      </c>
      <c r="E52" s="239">
        <v>6.9165534400000004</v>
      </c>
      <c r="F52" s="239">
        <v>0</v>
      </c>
      <c r="G52" s="234">
        <v>2.6669767152323149E-3</v>
      </c>
      <c r="H52" s="235">
        <v>30.08452917</v>
      </c>
      <c r="I52" s="236">
        <v>24.484411539198668</v>
      </c>
      <c r="J52" s="191"/>
      <c r="K52" s="208"/>
      <c r="L52" s="206"/>
      <c r="M52" s="241"/>
      <c r="N52" s="242"/>
      <c r="O52" s="243"/>
      <c r="P52" s="243"/>
      <c r="Q52" s="243"/>
      <c r="R52" s="244"/>
      <c r="S52" s="245"/>
      <c r="T52" s="246"/>
      <c r="U52" s="247"/>
    </row>
    <row r="53" spans="1:21" ht="48.6" customHeight="1" x14ac:dyDescent="0.2">
      <c r="A53" s="322" t="s">
        <v>152</v>
      </c>
      <c r="B53" s="239">
        <v>106.27800000000001</v>
      </c>
      <c r="C53" s="240">
        <v>2762.3351766599999</v>
      </c>
      <c r="D53" s="232">
        <v>2754.8427457900002</v>
      </c>
      <c r="E53" s="239">
        <v>6.9583765299999998</v>
      </c>
      <c r="F53" s="239">
        <v>0</v>
      </c>
      <c r="G53" s="234">
        <v>2.519019628318069E-3</v>
      </c>
      <c r="H53" s="235">
        <v>29.659293290000001</v>
      </c>
      <c r="I53" s="236">
        <v>25.991599170665609</v>
      </c>
      <c r="J53" s="191"/>
      <c r="K53" s="208"/>
      <c r="L53" s="206"/>
      <c r="M53" s="241"/>
      <c r="N53" s="242"/>
      <c r="O53" s="243"/>
      <c r="P53" s="243"/>
      <c r="Q53" s="243"/>
      <c r="R53" s="244"/>
      <c r="S53" s="245"/>
      <c r="T53" s="246"/>
      <c r="U53" s="247"/>
    </row>
    <row r="54" spans="1:21" ht="48.6" customHeight="1" x14ac:dyDescent="0.2">
      <c r="A54" s="322" t="s">
        <v>153</v>
      </c>
      <c r="B54" s="239">
        <v>106.41840000000001</v>
      </c>
      <c r="C54" s="240">
        <v>2625.6815428899999</v>
      </c>
      <c r="D54" s="232">
        <v>2618.3900661900002</v>
      </c>
      <c r="E54" s="239">
        <v>6.7753429399999998</v>
      </c>
      <c r="F54" s="239">
        <v>0</v>
      </c>
      <c r="G54" s="234">
        <v>2.5804130582197742E-3</v>
      </c>
      <c r="H54" s="235">
        <v>29.922301619999999</v>
      </c>
      <c r="I54" s="236">
        <v>24.673191317384962</v>
      </c>
      <c r="J54" s="191"/>
      <c r="K54" s="208"/>
      <c r="L54" s="206"/>
      <c r="M54" s="241"/>
      <c r="N54" s="242"/>
      <c r="O54" s="243"/>
      <c r="P54" s="243"/>
      <c r="Q54" s="243"/>
      <c r="R54" s="244"/>
      <c r="S54" s="245"/>
      <c r="T54" s="246"/>
      <c r="U54" s="247"/>
    </row>
    <row r="55" spans="1:21" ht="48.6" customHeight="1" x14ac:dyDescent="0.2">
      <c r="A55" s="322" t="s">
        <v>154</v>
      </c>
      <c r="B55" s="239">
        <v>106.8445</v>
      </c>
      <c r="C55" s="240">
        <v>2630.4586710499998</v>
      </c>
      <c r="D55" s="232">
        <v>2623.07360122</v>
      </c>
      <c r="E55" s="239">
        <v>6.8730832900000003</v>
      </c>
      <c r="F55" s="239">
        <v>0</v>
      </c>
      <c r="G55" s="234">
        <v>2.6128839679721984E-3</v>
      </c>
      <c r="H55" s="235">
        <v>29.696196369999999</v>
      </c>
      <c r="I55" s="236">
        <v>24.619504710584099</v>
      </c>
      <c r="J55" s="191"/>
      <c r="K55" s="208"/>
      <c r="L55" s="206"/>
      <c r="M55" s="241"/>
      <c r="N55" s="242"/>
      <c r="O55" s="243"/>
      <c r="P55" s="243"/>
      <c r="Q55" s="243"/>
      <c r="R55" s="244"/>
      <c r="S55" s="245"/>
      <c r="T55" s="246"/>
      <c r="U55" s="247"/>
    </row>
    <row r="56" spans="1:21" ht="48.6" customHeight="1" x14ac:dyDescent="0.2">
      <c r="A56" s="322" t="s">
        <v>155</v>
      </c>
      <c r="B56" s="239">
        <v>107.246</v>
      </c>
      <c r="C56" s="240">
        <v>2815.60559349</v>
      </c>
      <c r="D56" s="232">
        <v>2807.9477958799998</v>
      </c>
      <c r="E56" s="239">
        <v>7.1333939500000003</v>
      </c>
      <c r="F56" s="239">
        <v>0</v>
      </c>
      <c r="G56" s="234">
        <v>2.5335203078489465E-3</v>
      </c>
      <c r="H56" s="235">
        <v>30.20473088</v>
      </c>
      <c r="I56" s="236">
        <v>26.253711965854201</v>
      </c>
      <c r="J56" s="191"/>
      <c r="K56" s="208"/>
      <c r="L56" s="206"/>
      <c r="M56" s="241"/>
      <c r="N56" s="242"/>
      <c r="O56" s="243"/>
      <c r="P56" s="243"/>
      <c r="Q56" s="243"/>
      <c r="R56" s="244"/>
      <c r="S56" s="245"/>
      <c r="T56" s="246"/>
      <c r="U56" s="247"/>
    </row>
    <row r="57" spans="1:21" ht="48.6" customHeight="1" x14ac:dyDescent="0.2">
      <c r="A57" s="322" t="s">
        <v>156</v>
      </c>
      <c r="B57" s="239">
        <v>107.5055</v>
      </c>
      <c r="C57" s="240">
        <v>2684.2408623800002</v>
      </c>
      <c r="D57" s="232">
        <v>2676.6429767899999</v>
      </c>
      <c r="E57" s="239">
        <v>7.0833107899999996</v>
      </c>
      <c r="F57" s="239">
        <v>0</v>
      </c>
      <c r="G57" s="234">
        <v>2.6388506669701522E-3</v>
      </c>
      <c r="H57" s="235">
        <v>29.91668563</v>
      </c>
      <c r="I57" s="236">
        <v>24.968404987465799</v>
      </c>
      <c r="J57" s="191"/>
      <c r="K57" s="208"/>
      <c r="L57" s="206"/>
      <c r="M57" s="241"/>
      <c r="N57" s="242"/>
      <c r="O57" s="243"/>
      <c r="P57" s="243"/>
      <c r="Q57" s="243"/>
      <c r="R57" s="244"/>
      <c r="S57" s="245"/>
      <c r="T57" s="246"/>
      <c r="U57" s="247"/>
    </row>
    <row r="58" spans="1:21" ht="48.6" customHeight="1" x14ac:dyDescent="0.2">
      <c r="A58" s="322" t="s">
        <v>157</v>
      </c>
      <c r="B58" s="239">
        <v>107.8068</v>
      </c>
      <c r="C58" s="240">
        <v>2716.1163177899998</v>
      </c>
      <c r="D58" s="232">
        <v>2708.4473658400002</v>
      </c>
      <c r="E58" s="239">
        <v>7.1561979899999999</v>
      </c>
      <c r="F58" s="239">
        <v>0</v>
      </c>
      <c r="G58" s="234">
        <v>2.6347170565297162E-3</v>
      </c>
      <c r="H58" s="235">
        <v>30.395068460000001</v>
      </c>
      <c r="I58" s="236">
        <v>25.194294959037833</v>
      </c>
      <c r="J58" s="191"/>
      <c r="K58" s="208"/>
      <c r="L58" s="206"/>
      <c r="M58" s="241"/>
      <c r="N58" s="242"/>
      <c r="O58" s="243"/>
      <c r="P58" s="243"/>
      <c r="Q58" s="243"/>
      <c r="R58" s="244"/>
      <c r="S58" s="245"/>
      <c r="T58" s="246"/>
      <c r="U58" s="247"/>
    </row>
    <row r="59" spans="1:21" ht="48.75" customHeight="1" x14ac:dyDescent="0.2">
      <c r="A59" s="322" t="s">
        <v>292</v>
      </c>
      <c r="B59" s="239">
        <v>107.6133</v>
      </c>
      <c r="C59" s="240">
        <v>2658.3081028400002</v>
      </c>
      <c r="D59" s="232">
        <v>2650.6933927800001</v>
      </c>
      <c r="E59" s="239">
        <v>7.1114812000000001</v>
      </c>
      <c r="F59" s="239">
        <v>0</v>
      </c>
      <c r="G59" s="234">
        <v>2.6751907321812913E-3</v>
      </c>
      <c r="H59" s="235">
        <v>30.379498949999999</v>
      </c>
      <c r="I59" s="236">
        <v>24.702412274690957</v>
      </c>
      <c r="J59" s="191"/>
      <c r="K59" s="208"/>
      <c r="L59" s="206"/>
      <c r="M59" s="241"/>
      <c r="N59" s="242"/>
      <c r="O59" s="243"/>
      <c r="P59" s="243"/>
      <c r="Q59" s="243"/>
      <c r="R59" s="244"/>
      <c r="S59" s="245"/>
      <c r="T59" s="246"/>
      <c r="U59" s="247"/>
    </row>
    <row r="60" spans="1:21" ht="19.2" x14ac:dyDescent="0.2">
      <c r="A60" s="248"/>
      <c r="B60" s="249"/>
      <c r="C60" s="250"/>
      <c r="D60" s="250"/>
      <c r="E60" s="250"/>
      <c r="F60" s="251"/>
      <c r="G60" s="252"/>
      <c r="H60" s="253"/>
      <c r="I60" s="254"/>
    </row>
    <row r="61" spans="1:21" ht="24.6" x14ac:dyDescent="0.2">
      <c r="A61" s="203" t="s">
        <v>50</v>
      </c>
      <c r="B61" s="204"/>
      <c r="C61" s="204"/>
      <c r="D61" s="204"/>
      <c r="E61" s="204"/>
      <c r="F61" s="204"/>
      <c r="G61" s="205"/>
      <c r="H61" s="204"/>
      <c r="I61" s="208"/>
    </row>
    <row r="62" spans="1:21" ht="24.6" x14ac:dyDescent="0.2">
      <c r="A62" s="203" t="s">
        <v>52</v>
      </c>
      <c r="B62" s="204"/>
      <c r="C62" s="204"/>
      <c r="D62" s="204"/>
      <c r="E62" s="204"/>
      <c r="F62" s="204"/>
      <c r="G62" s="205"/>
      <c r="H62" s="204"/>
      <c r="I62" s="191"/>
    </row>
  </sheetData>
  <mergeCells count="1">
    <mergeCell ref="A1:V1"/>
  </mergeCells>
  <phoneticPr fontId="23"/>
  <dataValidations count="1">
    <dataValidation allowBlank="1" showInputMessage="1" showErrorMessage="1" promptTitle="月分＠" sqref="M31:M33 A10:A60" xr:uid="{9F4C3AC7-D720-4429-A241-1F66B95AADD6}"/>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1E80-6C2D-407F-AA1E-88FD6222A902}">
  <dimension ref="A1:AJ174"/>
  <sheetViews>
    <sheetView showGridLines="0" view="pageBreakPreview" zoomScale="50" zoomScaleNormal="50" zoomScaleSheetLayoutView="50" zoomScalePageLayoutView="33" workbookViewId="0">
      <selection sqref="A1:V1"/>
    </sheetView>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9"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189"/>
      <c r="X1" s="189"/>
      <c r="Y1" s="189"/>
      <c r="Z1" s="189"/>
      <c r="AA1" s="189"/>
      <c r="AB1" s="189"/>
      <c r="AC1" s="189"/>
    </row>
    <row r="2" spans="1:29" ht="19.2" x14ac:dyDescent="0.2">
      <c r="A2" s="191"/>
      <c r="B2" s="192"/>
      <c r="C2" s="191"/>
      <c r="D2" s="191"/>
      <c r="E2" s="191"/>
      <c r="F2" s="191"/>
      <c r="G2" s="191"/>
      <c r="H2" s="191"/>
      <c r="I2" s="191"/>
      <c r="J2" s="191"/>
      <c r="K2" s="191"/>
      <c r="L2" s="191"/>
      <c r="M2" s="191"/>
      <c r="N2" s="191"/>
      <c r="O2" s="191"/>
      <c r="P2" s="191"/>
      <c r="Q2" s="192"/>
      <c r="R2" s="192"/>
      <c r="S2" s="192"/>
      <c r="T2" s="192"/>
      <c r="U2" s="192"/>
    </row>
    <row r="3" spans="1:29" ht="24.6" x14ac:dyDescent="0.2">
      <c r="A3" s="193" t="s">
        <v>105</v>
      </c>
      <c r="B3" s="194"/>
      <c r="C3" s="193"/>
      <c r="D3" s="193"/>
      <c r="E3" s="193"/>
      <c r="F3" s="193"/>
      <c r="G3" s="193"/>
      <c r="H3" s="193"/>
      <c r="I3" s="193"/>
      <c r="J3" s="193"/>
      <c r="K3" s="193"/>
      <c r="L3" s="193"/>
      <c r="M3" s="193"/>
      <c r="N3" s="195"/>
      <c r="O3" s="196"/>
      <c r="P3" s="197"/>
      <c r="Q3" s="197"/>
      <c r="R3" s="197"/>
      <c r="U3" s="198">
        <v>45796</v>
      </c>
    </row>
    <row r="4" spans="1:29"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9" ht="35.25" customHeight="1" x14ac:dyDescent="0.2">
      <c r="A5" s="193"/>
      <c r="B5" s="194"/>
      <c r="C5" s="193"/>
      <c r="D5" s="193"/>
      <c r="E5" s="193"/>
      <c r="F5" s="193"/>
      <c r="G5" s="193"/>
      <c r="H5" s="193"/>
      <c r="I5" s="193"/>
      <c r="J5" s="193"/>
      <c r="K5" s="193"/>
      <c r="L5" s="193"/>
      <c r="M5" s="199"/>
      <c r="N5" s="199"/>
      <c r="O5" s="200"/>
      <c r="R5" s="197"/>
      <c r="S5" s="197"/>
      <c r="T5" s="197"/>
      <c r="U5" s="197"/>
    </row>
    <row r="6" spans="1:29" ht="21" x14ac:dyDescent="0.2">
      <c r="A6" s="197"/>
      <c r="B6" s="201"/>
      <c r="C6" s="197"/>
      <c r="D6" s="201"/>
      <c r="E6" s="201"/>
      <c r="F6" s="201"/>
      <c r="G6" s="201"/>
      <c r="H6" s="201"/>
      <c r="I6" s="201"/>
      <c r="J6" s="201"/>
      <c r="K6" s="201"/>
      <c r="L6" s="201"/>
      <c r="M6" s="201"/>
      <c r="N6" s="201"/>
      <c r="O6" s="201"/>
      <c r="P6" s="197"/>
      <c r="Q6" s="197"/>
      <c r="R6" s="197"/>
      <c r="S6" s="197"/>
      <c r="T6" s="197"/>
      <c r="U6" s="197"/>
    </row>
    <row r="7" spans="1:29" ht="33.75" customHeight="1" x14ac:dyDescent="0.2">
      <c r="A7" s="202" t="s">
        <v>158</v>
      </c>
      <c r="B7" s="203"/>
      <c r="C7" s="204"/>
      <c r="D7" s="204"/>
      <c r="E7" s="204"/>
      <c r="F7" s="204"/>
      <c r="G7" s="205"/>
      <c r="H7" s="204"/>
      <c r="I7" s="191"/>
      <c r="J7" s="191"/>
      <c r="K7" s="191"/>
      <c r="L7" s="191"/>
      <c r="M7" s="191"/>
      <c r="N7" s="191"/>
      <c r="O7" s="191"/>
      <c r="P7" s="206"/>
      <c r="Q7" s="206"/>
      <c r="R7" s="206"/>
      <c r="S7" s="206"/>
      <c r="T7" s="206"/>
      <c r="U7" s="206"/>
    </row>
    <row r="8" spans="1:29" ht="35.25" customHeight="1" x14ac:dyDescent="0.2">
      <c r="A8" s="207" t="s">
        <v>59</v>
      </c>
      <c r="B8" s="203"/>
      <c r="C8" s="204"/>
      <c r="D8" s="204"/>
      <c r="E8" s="204"/>
      <c r="F8" s="204"/>
      <c r="G8" s="205"/>
      <c r="H8" s="204"/>
      <c r="I8" s="191"/>
      <c r="J8" s="191"/>
      <c r="K8" s="191"/>
      <c r="L8" s="208"/>
      <c r="N8" s="206"/>
      <c r="O8" s="206"/>
      <c r="P8" s="528"/>
      <c r="Q8" s="528"/>
      <c r="R8" s="528"/>
      <c r="S8" s="206"/>
      <c r="T8" s="206"/>
      <c r="U8" s="206"/>
    </row>
    <row r="9" spans="1:29" ht="35.25" customHeight="1" x14ac:dyDescent="0.3">
      <c r="A9" s="210" t="s">
        <v>61</v>
      </c>
      <c r="B9" s="203"/>
      <c r="C9" s="204"/>
      <c r="D9" s="204"/>
      <c r="E9" s="204"/>
      <c r="F9" s="204"/>
      <c r="G9" s="205"/>
      <c r="H9" s="204"/>
      <c r="I9" s="191"/>
      <c r="J9" s="191"/>
      <c r="K9" s="191"/>
      <c r="L9" s="208"/>
      <c r="N9" s="206"/>
      <c r="O9" s="206"/>
      <c r="P9" s="209"/>
      <c r="Q9" s="209"/>
      <c r="R9" s="209"/>
      <c r="S9" s="206"/>
      <c r="T9" s="206"/>
      <c r="U9" s="206"/>
    </row>
    <row r="10" spans="1:29" ht="30.75" customHeight="1" x14ac:dyDescent="0.2">
      <c r="A10" s="206"/>
      <c r="B10" s="206"/>
      <c r="C10" s="206"/>
      <c r="D10" s="206"/>
      <c r="E10" s="206"/>
      <c r="F10" s="206"/>
      <c r="G10" s="206"/>
      <c r="H10" s="206"/>
      <c r="I10" s="206"/>
      <c r="J10" s="206"/>
      <c r="K10" s="206"/>
      <c r="L10" s="206"/>
      <c r="M10" s="206"/>
      <c r="N10" s="206"/>
      <c r="O10" s="206"/>
      <c r="P10" s="206"/>
      <c r="Q10" s="206"/>
      <c r="R10" s="206"/>
      <c r="S10" s="206"/>
      <c r="T10" s="206"/>
      <c r="U10" s="206"/>
    </row>
    <row r="11" spans="1:29" ht="30.75" customHeight="1" x14ac:dyDescent="0.2">
      <c r="A11" s="206"/>
      <c r="B11" s="206"/>
      <c r="C11" s="206"/>
      <c r="D11" s="206"/>
      <c r="E11" s="206"/>
      <c r="F11" s="206"/>
      <c r="G11" s="206"/>
      <c r="H11" s="206"/>
      <c r="I11" s="206"/>
      <c r="J11" s="206"/>
      <c r="K11" s="206"/>
      <c r="L11" s="206"/>
      <c r="M11" s="206"/>
      <c r="N11" s="206"/>
      <c r="O11" s="206"/>
      <c r="P11" s="206"/>
      <c r="Q11" s="206"/>
      <c r="R11" s="206"/>
      <c r="S11" s="206"/>
      <c r="T11" s="206"/>
      <c r="U11" s="206"/>
    </row>
    <row r="12" spans="1:29" ht="30.75" customHeight="1" x14ac:dyDescent="0.2">
      <c r="A12" s="206"/>
      <c r="B12" s="206"/>
      <c r="C12" s="206"/>
      <c r="D12" s="206"/>
      <c r="E12" s="206"/>
      <c r="F12" s="206"/>
      <c r="G12" s="206"/>
      <c r="H12" s="206"/>
      <c r="I12" s="206"/>
      <c r="J12" s="206"/>
      <c r="K12" s="206"/>
      <c r="L12" s="206"/>
      <c r="M12" s="206"/>
      <c r="N12" s="206"/>
      <c r="O12" s="206"/>
      <c r="P12" s="206"/>
      <c r="Q12" s="206"/>
      <c r="R12" s="206"/>
      <c r="S12" s="206"/>
      <c r="T12" s="206"/>
      <c r="U12" s="206"/>
    </row>
    <row r="13" spans="1:29" ht="30.75" customHeight="1" x14ac:dyDescent="0.2">
      <c r="A13" s="206"/>
      <c r="B13" s="206"/>
      <c r="C13" s="206"/>
      <c r="D13" s="206"/>
      <c r="E13" s="206"/>
      <c r="F13" s="206"/>
      <c r="G13" s="206"/>
      <c r="H13" s="206"/>
      <c r="I13" s="206"/>
      <c r="J13" s="206"/>
      <c r="K13" s="206"/>
      <c r="L13" s="206"/>
      <c r="M13" s="206"/>
      <c r="N13" s="206"/>
      <c r="O13" s="206"/>
      <c r="P13" s="206"/>
      <c r="Q13" s="206"/>
      <c r="R13" s="206"/>
      <c r="S13" s="206"/>
      <c r="T13" s="206"/>
      <c r="U13" s="206"/>
    </row>
    <row r="14" spans="1:29" ht="30.75" customHeight="1" x14ac:dyDescent="0.2">
      <c r="A14" s="206"/>
      <c r="B14" s="206"/>
      <c r="C14" s="206"/>
      <c r="D14" s="206"/>
      <c r="E14" s="206"/>
      <c r="F14" s="206"/>
      <c r="G14" s="206"/>
      <c r="H14" s="206"/>
      <c r="I14" s="206"/>
      <c r="J14" s="206"/>
      <c r="K14" s="206"/>
      <c r="L14" s="206"/>
      <c r="M14" s="206"/>
      <c r="N14" s="206"/>
      <c r="O14" s="206"/>
      <c r="P14" s="206"/>
      <c r="Q14" s="206"/>
      <c r="R14" s="206"/>
      <c r="S14" s="206"/>
      <c r="T14" s="206"/>
      <c r="U14" s="206"/>
    </row>
    <row r="15" spans="1:29" ht="30.75"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row>
    <row r="16" spans="1:29" ht="30.75" customHeight="1" x14ac:dyDescent="0.2">
      <c r="A16" s="206"/>
      <c r="B16" s="206"/>
      <c r="C16" s="206"/>
      <c r="D16" s="206"/>
      <c r="E16" s="206"/>
      <c r="F16" s="206"/>
      <c r="G16" s="206"/>
      <c r="H16" s="206"/>
      <c r="I16" s="206"/>
      <c r="J16" s="206"/>
      <c r="K16" s="206"/>
      <c r="L16" s="206"/>
      <c r="M16" s="206"/>
      <c r="N16" s="206"/>
      <c r="O16" s="206"/>
      <c r="P16" s="206"/>
      <c r="Q16" s="206"/>
      <c r="R16" s="206"/>
      <c r="S16" s="206"/>
      <c r="T16" s="206"/>
      <c r="U16" s="206"/>
    </row>
    <row r="17" spans="1:36" ht="30.75" customHeight="1" x14ac:dyDescent="0.2">
      <c r="A17" s="206"/>
      <c r="B17" s="206"/>
      <c r="C17" s="206"/>
      <c r="D17" s="206"/>
      <c r="E17" s="206"/>
      <c r="F17" s="206"/>
      <c r="G17" s="206"/>
      <c r="H17" s="206"/>
      <c r="I17" s="206"/>
      <c r="J17" s="206"/>
      <c r="K17" s="206"/>
      <c r="L17" s="206"/>
      <c r="M17" s="206"/>
      <c r="N17" s="206"/>
      <c r="O17" s="206"/>
      <c r="P17" s="206"/>
      <c r="Q17" s="206"/>
      <c r="R17" s="206"/>
      <c r="S17" s="206"/>
      <c r="T17" s="206"/>
      <c r="U17" s="206"/>
    </row>
    <row r="18" spans="1:36" ht="30.75" customHeight="1" x14ac:dyDescent="0.2">
      <c r="A18" s="206"/>
      <c r="B18" s="206"/>
      <c r="C18" s="206"/>
      <c r="D18" s="206"/>
      <c r="E18" s="206"/>
      <c r="F18" s="206"/>
      <c r="G18" s="206"/>
      <c r="H18" s="206"/>
      <c r="I18" s="206"/>
      <c r="J18" s="206"/>
      <c r="K18" s="206"/>
      <c r="L18" s="206"/>
      <c r="M18" s="206"/>
      <c r="N18" s="206"/>
      <c r="O18" s="206"/>
      <c r="P18" s="206"/>
      <c r="Q18" s="206"/>
      <c r="R18" s="206"/>
      <c r="S18" s="206"/>
      <c r="T18" s="206"/>
      <c r="U18" s="206"/>
      <c r="AE18" s="211"/>
      <c r="AF18" s="212"/>
      <c r="AG18" s="213"/>
      <c r="AH18" s="214"/>
      <c r="AI18" s="214"/>
      <c r="AJ18" s="215"/>
    </row>
    <row r="19" spans="1:36" ht="41.25" customHeight="1" x14ac:dyDescent="0.2">
      <c r="A19" s="206"/>
      <c r="B19" s="206"/>
      <c r="C19" s="206"/>
      <c r="D19" s="206"/>
      <c r="E19" s="206"/>
      <c r="F19" s="206"/>
      <c r="G19" s="206"/>
      <c r="H19" s="206"/>
      <c r="I19" s="206"/>
      <c r="J19" s="206"/>
      <c r="K19" s="206"/>
      <c r="L19" s="206"/>
      <c r="M19" s="206"/>
      <c r="N19" s="206"/>
      <c r="O19" s="206"/>
      <c r="P19" s="206"/>
      <c r="Q19" s="206"/>
      <c r="R19" s="206"/>
      <c r="S19" s="206"/>
      <c r="T19" s="206"/>
      <c r="U19" s="206"/>
    </row>
    <row r="20" spans="1:36" ht="19.2" x14ac:dyDescent="0.2">
      <c r="A20" s="206"/>
      <c r="B20" s="206"/>
      <c r="C20" s="206"/>
      <c r="D20" s="206"/>
      <c r="E20" s="206"/>
      <c r="F20" s="206"/>
      <c r="G20" s="206"/>
      <c r="H20" s="206"/>
      <c r="I20" s="206"/>
      <c r="J20" s="206"/>
      <c r="K20" s="206"/>
      <c r="L20" s="206"/>
      <c r="M20" s="206"/>
      <c r="N20" s="206"/>
      <c r="O20" s="206"/>
      <c r="P20" s="206"/>
      <c r="Q20" s="206"/>
      <c r="R20" s="206"/>
      <c r="S20" s="206"/>
      <c r="T20" s="206"/>
      <c r="U20" s="206"/>
    </row>
    <row r="21" spans="1:36" ht="19.2" x14ac:dyDescent="0.2">
      <c r="A21" s="206"/>
      <c r="B21" s="206"/>
      <c r="C21" s="206"/>
      <c r="D21" s="206"/>
      <c r="E21" s="206"/>
      <c r="F21" s="206"/>
      <c r="G21" s="206"/>
      <c r="H21" s="206"/>
      <c r="I21" s="206"/>
      <c r="J21" s="206"/>
      <c r="K21" s="206"/>
      <c r="L21" s="206"/>
      <c r="M21" s="206"/>
      <c r="N21" s="206"/>
      <c r="O21" s="206"/>
      <c r="P21" s="206"/>
      <c r="Q21" s="206"/>
      <c r="R21" s="206"/>
      <c r="S21" s="206"/>
      <c r="T21" s="206"/>
      <c r="U21" s="206"/>
    </row>
    <row r="22" spans="1:36" ht="19.2" x14ac:dyDescent="0.2">
      <c r="A22" s="206"/>
      <c r="B22" s="206"/>
      <c r="C22" s="206"/>
      <c r="D22" s="206"/>
      <c r="E22" s="206"/>
      <c r="F22" s="206"/>
      <c r="G22" s="206"/>
      <c r="H22" s="206"/>
      <c r="I22" s="206"/>
      <c r="J22" s="206"/>
      <c r="K22" s="206"/>
      <c r="L22" s="206"/>
      <c r="M22" s="206"/>
      <c r="N22" s="206"/>
      <c r="O22" s="206"/>
      <c r="P22" s="206"/>
      <c r="Q22" s="206"/>
      <c r="R22" s="206"/>
      <c r="S22" s="206"/>
      <c r="T22" s="206"/>
      <c r="U22" s="206"/>
    </row>
    <row r="23" spans="1:36" ht="19.2" x14ac:dyDescent="0.2">
      <c r="A23" s="206"/>
      <c r="B23" s="206"/>
      <c r="C23" s="206"/>
      <c r="D23" s="206"/>
      <c r="E23" s="206"/>
      <c r="F23" s="206"/>
      <c r="G23" s="206"/>
      <c r="H23" s="206"/>
      <c r="I23" s="206"/>
      <c r="J23" s="206"/>
      <c r="K23" s="206"/>
      <c r="L23" s="206"/>
      <c r="M23" s="206"/>
      <c r="N23" s="206"/>
      <c r="O23" s="206"/>
      <c r="P23" s="206"/>
      <c r="Q23" s="206"/>
      <c r="R23" s="206"/>
      <c r="S23" s="206"/>
      <c r="T23" s="206"/>
      <c r="U23" s="206"/>
    </row>
    <row r="24" spans="1:36" ht="19.2" x14ac:dyDescent="0.2">
      <c r="A24" s="206"/>
      <c r="B24" s="206"/>
      <c r="C24" s="206"/>
      <c r="D24" s="206"/>
      <c r="E24" s="206"/>
      <c r="F24" s="206"/>
      <c r="G24" s="206"/>
      <c r="H24" s="206"/>
      <c r="I24" s="206"/>
      <c r="J24" s="206"/>
      <c r="K24" s="206"/>
      <c r="L24" s="206"/>
      <c r="M24" s="206"/>
      <c r="N24" s="206"/>
      <c r="O24" s="206"/>
      <c r="P24" s="206"/>
      <c r="Q24" s="206"/>
      <c r="R24" s="206"/>
      <c r="S24" s="206"/>
      <c r="T24" s="206"/>
      <c r="U24" s="206"/>
    </row>
    <row r="25" spans="1:36" ht="19.2" x14ac:dyDescent="0.2">
      <c r="A25" s="206"/>
      <c r="B25" s="206"/>
      <c r="C25" s="206"/>
      <c r="D25" s="206"/>
      <c r="E25" s="206"/>
      <c r="F25" s="206"/>
      <c r="G25" s="206"/>
      <c r="H25" s="206"/>
      <c r="I25" s="206"/>
      <c r="J25" s="206"/>
      <c r="K25" s="206"/>
      <c r="L25" s="206"/>
      <c r="M25" s="206"/>
      <c r="N25" s="206"/>
      <c r="O25" s="206"/>
      <c r="P25" s="206"/>
      <c r="Q25" s="206"/>
      <c r="R25" s="206"/>
      <c r="S25" s="206"/>
      <c r="T25" s="206"/>
      <c r="U25" s="206"/>
    </row>
    <row r="26" spans="1:36" ht="19.2" x14ac:dyDescent="0.2">
      <c r="A26" s="206"/>
      <c r="B26" s="206"/>
      <c r="C26" s="206"/>
      <c r="D26" s="206"/>
      <c r="E26" s="206"/>
      <c r="F26" s="206"/>
      <c r="G26" s="206"/>
      <c r="H26" s="206"/>
      <c r="I26" s="206"/>
      <c r="J26" s="206"/>
      <c r="K26" s="206"/>
      <c r="L26" s="206"/>
      <c r="M26" s="206"/>
      <c r="N26" s="206"/>
      <c r="O26" s="206"/>
      <c r="P26" s="206"/>
      <c r="Q26" s="206"/>
      <c r="R26" s="206"/>
      <c r="S26" s="206"/>
      <c r="T26" s="206"/>
      <c r="U26" s="206"/>
    </row>
    <row r="27" spans="1:36" ht="19.2" x14ac:dyDescent="0.2">
      <c r="A27" s="206"/>
      <c r="B27" s="206"/>
      <c r="C27" s="206"/>
      <c r="D27" s="206"/>
      <c r="E27" s="206"/>
      <c r="F27" s="206"/>
      <c r="G27" s="206"/>
      <c r="H27" s="206"/>
      <c r="I27" s="206"/>
      <c r="J27" s="206"/>
      <c r="K27" s="206"/>
      <c r="L27" s="206"/>
      <c r="M27" s="206"/>
      <c r="N27" s="206"/>
      <c r="O27" s="206"/>
      <c r="P27" s="206"/>
      <c r="Q27" s="206"/>
      <c r="R27" s="206"/>
      <c r="S27" s="206"/>
      <c r="T27" s="206"/>
      <c r="U27" s="206"/>
    </row>
    <row r="28" spans="1:36" ht="19.2" x14ac:dyDescent="0.2">
      <c r="A28" s="206"/>
      <c r="B28" s="206"/>
      <c r="C28" s="206"/>
      <c r="D28" s="206"/>
      <c r="E28" s="206"/>
      <c r="F28" s="206"/>
      <c r="G28" s="206"/>
      <c r="H28" s="206"/>
      <c r="I28" s="206"/>
      <c r="J28" s="206"/>
      <c r="K28" s="206"/>
      <c r="L28" s="206"/>
      <c r="M28" s="206"/>
      <c r="N28" s="206"/>
      <c r="O28" s="206"/>
      <c r="P28" s="206"/>
      <c r="Q28" s="206"/>
      <c r="R28" s="206"/>
      <c r="S28" s="206"/>
      <c r="T28" s="206"/>
      <c r="U28" s="206"/>
    </row>
    <row r="29" spans="1:36" ht="19.2" x14ac:dyDescent="0.2">
      <c r="A29" s="206"/>
      <c r="B29" s="206"/>
      <c r="C29" s="206"/>
      <c r="D29" s="206"/>
      <c r="E29" s="206"/>
      <c r="F29" s="206"/>
      <c r="G29" s="206"/>
      <c r="H29" s="206"/>
      <c r="I29" s="206"/>
      <c r="J29" s="206"/>
      <c r="K29" s="206"/>
      <c r="L29" s="206"/>
      <c r="M29" s="206"/>
      <c r="N29" s="206"/>
      <c r="O29" s="206"/>
      <c r="P29" s="206"/>
      <c r="Q29" s="206"/>
      <c r="R29" s="206"/>
      <c r="S29" s="206"/>
      <c r="T29" s="206"/>
      <c r="U29" s="206"/>
    </row>
    <row r="30" spans="1:36" ht="19.2" x14ac:dyDescent="0.2">
      <c r="A30" s="206"/>
      <c r="B30" s="206"/>
      <c r="C30" s="206"/>
      <c r="D30" s="206"/>
      <c r="E30" s="206"/>
      <c r="F30" s="206"/>
      <c r="G30" s="206"/>
      <c r="H30" s="206"/>
      <c r="I30" s="206"/>
      <c r="J30" s="206"/>
      <c r="K30" s="206"/>
      <c r="L30" s="206"/>
      <c r="M30" s="206"/>
      <c r="N30" s="206"/>
      <c r="O30" s="206"/>
      <c r="P30" s="206"/>
      <c r="Q30" s="206"/>
      <c r="R30" s="206"/>
      <c r="S30" s="206"/>
      <c r="T30" s="206"/>
      <c r="U30" s="206"/>
    </row>
    <row r="31" spans="1:36" ht="19.2" x14ac:dyDescent="0.2">
      <c r="A31" s="206"/>
      <c r="B31" s="206"/>
      <c r="C31" s="206"/>
      <c r="D31" s="206"/>
      <c r="E31" s="206"/>
      <c r="F31" s="206"/>
      <c r="G31" s="206"/>
      <c r="H31" s="206"/>
      <c r="I31" s="206"/>
      <c r="J31" s="206"/>
      <c r="K31" s="206"/>
      <c r="L31" s="206"/>
      <c r="M31" s="206"/>
      <c r="N31" s="206"/>
      <c r="O31" s="206"/>
      <c r="P31" s="206"/>
      <c r="Q31" s="206"/>
      <c r="R31" s="206"/>
      <c r="S31" s="206"/>
      <c r="T31" s="206"/>
      <c r="U31" s="206"/>
    </row>
    <row r="32" spans="1:36" ht="19.2" x14ac:dyDescent="0.2">
      <c r="A32" s="206"/>
      <c r="B32" s="206"/>
      <c r="C32" s="206"/>
      <c r="D32" s="206"/>
      <c r="E32" s="206"/>
      <c r="F32" s="206"/>
      <c r="G32" s="206"/>
      <c r="H32" s="206"/>
      <c r="I32" s="206"/>
      <c r="J32" s="206"/>
      <c r="K32" s="206"/>
      <c r="L32" s="206"/>
      <c r="M32" s="206"/>
      <c r="N32" s="206"/>
      <c r="O32" s="206"/>
      <c r="P32" s="206"/>
      <c r="Q32" s="206"/>
      <c r="R32" s="206"/>
      <c r="S32" s="206"/>
      <c r="T32" s="206"/>
      <c r="U32" s="206"/>
    </row>
    <row r="33" spans="1:21" ht="19.2" x14ac:dyDescent="0.2">
      <c r="A33" s="206"/>
      <c r="B33" s="206"/>
      <c r="C33" s="206"/>
      <c r="D33" s="206"/>
      <c r="E33" s="206"/>
      <c r="F33" s="206"/>
      <c r="G33" s="206"/>
      <c r="H33" s="206"/>
      <c r="I33" s="206"/>
      <c r="J33" s="206"/>
      <c r="K33" s="206"/>
      <c r="L33" s="206"/>
      <c r="M33" s="206"/>
      <c r="N33" s="206"/>
      <c r="O33" s="206"/>
      <c r="P33" s="206"/>
      <c r="Q33" s="206"/>
      <c r="R33" s="206"/>
      <c r="S33" s="206"/>
      <c r="T33" s="206"/>
      <c r="U33" s="206"/>
    </row>
    <row r="34" spans="1:21" ht="19.2" x14ac:dyDescent="0.2">
      <c r="A34" s="206"/>
      <c r="B34" s="206"/>
      <c r="C34" s="206"/>
      <c r="D34" s="206"/>
      <c r="E34" s="206"/>
      <c r="F34" s="206"/>
      <c r="G34" s="206"/>
      <c r="H34" s="206"/>
      <c r="I34" s="206"/>
      <c r="J34" s="206"/>
      <c r="K34" s="206"/>
      <c r="L34" s="206"/>
      <c r="M34" s="206"/>
      <c r="N34" s="206"/>
      <c r="O34" s="206"/>
      <c r="P34" s="206"/>
      <c r="Q34" s="206"/>
      <c r="R34" s="206"/>
      <c r="S34" s="206"/>
      <c r="T34" s="206"/>
      <c r="U34" s="206"/>
    </row>
    <row r="35" spans="1:21" ht="19.2" x14ac:dyDescent="0.2">
      <c r="A35" s="206"/>
      <c r="B35" s="206"/>
      <c r="C35" s="206"/>
      <c r="D35" s="206"/>
      <c r="E35" s="206"/>
      <c r="F35" s="206"/>
      <c r="G35" s="206"/>
      <c r="H35" s="206"/>
      <c r="I35" s="206"/>
      <c r="J35" s="206"/>
      <c r="K35" s="206"/>
      <c r="L35" s="206"/>
      <c r="M35" s="206"/>
      <c r="N35" s="206"/>
      <c r="O35" s="206"/>
      <c r="P35" s="206"/>
      <c r="Q35" s="206"/>
      <c r="R35" s="206"/>
      <c r="S35" s="206"/>
      <c r="T35" s="206"/>
      <c r="U35" s="206"/>
    </row>
    <row r="36" spans="1:21" ht="19.2" x14ac:dyDescent="0.2">
      <c r="A36" s="206"/>
      <c r="B36" s="206"/>
      <c r="C36" s="206"/>
      <c r="D36" s="206"/>
      <c r="E36" s="206"/>
      <c r="F36" s="206"/>
      <c r="G36" s="206"/>
      <c r="H36" s="206"/>
      <c r="I36" s="206"/>
      <c r="J36" s="206"/>
      <c r="K36" s="206"/>
      <c r="L36" s="206"/>
      <c r="M36" s="206"/>
      <c r="N36" s="206"/>
      <c r="O36" s="206"/>
      <c r="P36" s="206"/>
      <c r="Q36" s="206"/>
      <c r="R36" s="206"/>
      <c r="S36" s="206"/>
      <c r="T36" s="206"/>
      <c r="U36" s="206"/>
    </row>
    <row r="37" spans="1:21" ht="19.2" x14ac:dyDescent="0.2">
      <c r="A37" s="206"/>
      <c r="B37" s="206"/>
      <c r="C37" s="206"/>
      <c r="D37" s="206"/>
      <c r="E37" s="206"/>
      <c r="F37" s="206"/>
      <c r="G37" s="206"/>
      <c r="H37" s="206"/>
      <c r="I37" s="206"/>
      <c r="J37" s="206"/>
      <c r="K37" s="206"/>
      <c r="L37" s="206"/>
      <c r="M37" s="206"/>
      <c r="N37" s="206"/>
      <c r="O37" s="206"/>
      <c r="P37" s="206"/>
      <c r="Q37" s="206"/>
      <c r="R37" s="206"/>
      <c r="S37" s="206"/>
      <c r="T37" s="206"/>
      <c r="U37" s="206"/>
    </row>
    <row r="38" spans="1:21" ht="19.2" x14ac:dyDescent="0.2">
      <c r="A38" s="206"/>
      <c r="B38" s="206"/>
      <c r="C38" s="206"/>
      <c r="D38" s="206"/>
      <c r="E38" s="206"/>
      <c r="F38" s="206"/>
      <c r="G38" s="206"/>
      <c r="H38" s="206"/>
      <c r="I38" s="206"/>
      <c r="J38" s="206"/>
      <c r="K38" s="206"/>
      <c r="L38" s="206"/>
      <c r="M38" s="206"/>
      <c r="N38" s="206"/>
      <c r="O38" s="206"/>
      <c r="P38" s="206"/>
      <c r="Q38" s="206"/>
      <c r="R38" s="206"/>
      <c r="S38" s="206"/>
      <c r="T38" s="206"/>
      <c r="U38" s="206"/>
    </row>
    <row r="39" spans="1:21" ht="19.2" x14ac:dyDescent="0.2">
      <c r="A39" s="206"/>
      <c r="B39" s="206"/>
      <c r="C39" s="206"/>
      <c r="D39" s="206"/>
      <c r="E39" s="206"/>
      <c r="F39" s="206"/>
      <c r="G39" s="206"/>
      <c r="H39" s="206"/>
      <c r="I39" s="206"/>
      <c r="J39" s="206"/>
      <c r="K39" s="206"/>
      <c r="L39" s="206"/>
      <c r="M39" s="206"/>
      <c r="N39" s="206"/>
      <c r="O39" s="206"/>
      <c r="P39" s="206"/>
      <c r="Q39" s="206"/>
      <c r="R39" s="206"/>
      <c r="S39" s="206"/>
      <c r="T39" s="206"/>
      <c r="U39" s="206"/>
    </row>
    <row r="40" spans="1:21" ht="19.2" x14ac:dyDescent="0.2">
      <c r="A40" s="206"/>
      <c r="B40" s="206"/>
      <c r="C40" s="206"/>
      <c r="D40" s="206"/>
      <c r="E40" s="206"/>
      <c r="F40" s="206"/>
      <c r="G40" s="206"/>
      <c r="H40" s="206"/>
      <c r="I40" s="206"/>
      <c r="J40" s="206"/>
      <c r="K40" s="206"/>
      <c r="L40" s="206"/>
      <c r="M40" s="206"/>
      <c r="N40" s="206"/>
      <c r="O40" s="206"/>
      <c r="P40" s="206"/>
      <c r="Q40" s="206"/>
      <c r="R40" s="206"/>
      <c r="S40" s="206"/>
      <c r="T40" s="206"/>
      <c r="U40" s="206"/>
    </row>
    <row r="41" spans="1:21" ht="19.2" x14ac:dyDescent="0.2">
      <c r="A41" s="206"/>
      <c r="B41" s="206"/>
      <c r="C41" s="206"/>
      <c r="D41" s="206"/>
      <c r="E41" s="206"/>
      <c r="F41" s="206"/>
      <c r="G41" s="206"/>
      <c r="H41" s="206"/>
      <c r="I41" s="206"/>
      <c r="J41" s="206"/>
      <c r="K41" s="206"/>
      <c r="L41" s="206"/>
      <c r="M41" s="206"/>
      <c r="N41" s="206"/>
      <c r="O41" s="206"/>
      <c r="P41" s="206"/>
      <c r="Q41" s="206"/>
      <c r="R41" s="206"/>
      <c r="S41" s="206"/>
      <c r="T41" s="206"/>
      <c r="U41" s="206"/>
    </row>
    <row r="42" spans="1:21" ht="19.2" x14ac:dyDescent="0.2">
      <c r="A42" s="206"/>
      <c r="B42" s="206"/>
      <c r="C42" s="206"/>
      <c r="D42" s="206"/>
      <c r="E42" s="206"/>
      <c r="F42" s="206"/>
      <c r="G42" s="206"/>
      <c r="H42" s="206"/>
      <c r="I42" s="206"/>
      <c r="J42" s="206"/>
      <c r="K42" s="206"/>
      <c r="L42" s="206"/>
      <c r="M42" s="206"/>
      <c r="N42" s="206"/>
      <c r="O42" s="206"/>
      <c r="P42" s="206"/>
      <c r="Q42" s="206"/>
      <c r="R42" s="206"/>
      <c r="S42" s="206"/>
      <c r="T42" s="206"/>
      <c r="U42" s="206"/>
    </row>
    <row r="43" spans="1:21" ht="19.2" x14ac:dyDescent="0.2">
      <c r="A43" s="206"/>
      <c r="B43" s="206"/>
      <c r="C43" s="206"/>
      <c r="D43" s="206"/>
      <c r="E43" s="206"/>
      <c r="F43" s="206"/>
      <c r="G43" s="206"/>
      <c r="H43" s="206"/>
      <c r="I43" s="206"/>
      <c r="J43" s="206"/>
      <c r="K43" s="206"/>
      <c r="L43" s="206"/>
      <c r="M43" s="206"/>
      <c r="N43" s="206"/>
      <c r="O43" s="206"/>
      <c r="P43" s="206"/>
      <c r="Q43" s="206"/>
      <c r="R43" s="206"/>
      <c r="S43" s="206"/>
      <c r="T43" s="206"/>
      <c r="U43" s="206"/>
    </row>
    <row r="44" spans="1:21" ht="19.2" x14ac:dyDescent="0.2">
      <c r="A44" s="206"/>
      <c r="B44" s="206"/>
      <c r="C44" s="206"/>
      <c r="D44" s="206"/>
      <c r="E44" s="206"/>
      <c r="F44" s="206"/>
      <c r="G44" s="206"/>
      <c r="H44" s="206"/>
      <c r="I44" s="206"/>
      <c r="J44" s="206"/>
      <c r="K44" s="206"/>
      <c r="L44" s="206"/>
      <c r="M44" s="206"/>
      <c r="N44" s="206"/>
      <c r="O44" s="206"/>
      <c r="P44" s="206"/>
      <c r="Q44" s="206"/>
      <c r="R44" s="206"/>
      <c r="S44" s="206"/>
      <c r="T44" s="206"/>
      <c r="U44" s="206"/>
    </row>
    <row r="45" spans="1:21" ht="19.2" x14ac:dyDescent="0.2">
      <c r="A45" s="206"/>
      <c r="B45" s="206"/>
      <c r="C45" s="206"/>
      <c r="D45" s="206"/>
      <c r="E45" s="206"/>
      <c r="F45" s="206"/>
      <c r="G45" s="206"/>
      <c r="H45" s="206"/>
      <c r="I45" s="206"/>
      <c r="J45" s="206"/>
      <c r="K45" s="206"/>
      <c r="L45" s="206"/>
      <c r="M45" s="206"/>
      <c r="N45" s="206"/>
      <c r="O45" s="206"/>
      <c r="P45" s="206"/>
      <c r="Q45" s="206"/>
      <c r="R45" s="206"/>
      <c r="S45" s="206"/>
      <c r="T45" s="206"/>
      <c r="U45" s="206"/>
    </row>
    <row r="46" spans="1:21" ht="19.2" x14ac:dyDescent="0.2">
      <c r="A46" s="206"/>
      <c r="B46" s="206"/>
      <c r="C46" s="206"/>
      <c r="D46" s="206"/>
      <c r="E46" s="206"/>
      <c r="F46" s="206"/>
      <c r="G46" s="206"/>
      <c r="H46" s="206"/>
      <c r="I46" s="206"/>
      <c r="J46" s="206"/>
      <c r="K46" s="206"/>
      <c r="L46" s="206"/>
      <c r="M46" s="206"/>
      <c r="N46" s="206"/>
      <c r="O46" s="206"/>
      <c r="P46" s="206"/>
      <c r="Q46" s="206"/>
      <c r="R46" s="206"/>
      <c r="S46" s="206"/>
      <c r="T46" s="206"/>
      <c r="U46" s="206"/>
    </row>
    <row r="47" spans="1:21" ht="19.2" x14ac:dyDescent="0.2">
      <c r="A47" s="206"/>
      <c r="B47" s="206"/>
      <c r="C47" s="206"/>
      <c r="D47" s="206"/>
      <c r="E47" s="206"/>
      <c r="F47" s="206"/>
      <c r="G47" s="206"/>
      <c r="H47" s="206"/>
      <c r="I47" s="206"/>
      <c r="J47" s="206"/>
      <c r="K47" s="206"/>
      <c r="L47" s="206"/>
      <c r="M47" s="206"/>
      <c r="N47" s="206"/>
      <c r="O47" s="206"/>
      <c r="P47" s="206"/>
      <c r="Q47" s="206"/>
      <c r="R47" s="206"/>
      <c r="S47" s="206"/>
      <c r="T47" s="206"/>
      <c r="U47" s="206"/>
    </row>
    <row r="48" spans="1:21" ht="19.2" x14ac:dyDescent="0.2">
      <c r="A48" s="206"/>
      <c r="B48" s="206"/>
      <c r="C48" s="206"/>
      <c r="D48" s="206"/>
      <c r="E48" s="206"/>
      <c r="F48" s="206"/>
      <c r="G48" s="206"/>
      <c r="H48" s="206"/>
      <c r="I48" s="206"/>
      <c r="J48" s="206"/>
      <c r="K48" s="206"/>
      <c r="L48" s="206"/>
      <c r="M48" s="206"/>
      <c r="N48" s="206"/>
      <c r="O48" s="206"/>
      <c r="P48" s="206"/>
      <c r="Q48" s="206"/>
      <c r="R48" s="206"/>
      <c r="S48" s="206"/>
      <c r="T48" s="206"/>
      <c r="U48" s="206"/>
    </row>
    <row r="49" spans="1:21" ht="19.2" x14ac:dyDescent="0.2">
      <c r="A49" s="206"/>
      <c r="B49" s="206"/>
      <c r="C49" s="206"/>
      <c r="D49" s="206"/>
      <c r="E49" s="206"/>
      <c r="F49" s="206"/>
      <c r="G49" s="206"/>
      <c r="H49" s="206"/>
      <c r="I49" s="206"/>
      <c r="J49" s="206"/>
      <c r="K49" s="206"/>
      <c r="L49" s="206"/>
      <c r="M49" s="206"/>
      <c r="N49" s="206"/>
      <c r="O49" s="206"/>
      <c r="P49" s="206"/>
      <c r="Q49" s="206"/>
      <c r="R49" s="206"/>
      <c r="S49" s="206"/>
      <c r="T49" s="206"/>
      <c r="U49" s="206"/>
    </row>
    <row r="50" spans="1:21" ht="19.2" x14ac:dyDescent="0.2">
      <c r="A50" s="206"/>
      <c r="B50" s="206"/>
      <c r="C50" s="206"/>
      <c r="D50" s="206"/>
      <c r="E50" s="206"/>
      <c r="F50" s="206"/>
      <c r="G50" s="206"/>
      <c r="H50" s="206"/>
      <c r="I50" s="206"/>
      <c r="J50" s="206"/>
      <c r="K50" s="206"/>
      <c r="L50" s="206"/>
      <c r="M50" s="206"/>
      <c r="N50" s="206"/>
      <c r="O50" s="206"/>
      <c r="P50" s="206"/>
      <c r="Q50" s="206"/>
      <c r="R50" s="206"/>
      <c r="S50" s="206"/>
      <c r="T50" s="206"/>
      <c r="U50" s="206"/>
    </row>
    <row r="51" spans="1:21" ht="24.6" x14ac:dyDescent="0.3">
      <c r="A51" s="216" t="s">
        <v>69</v>
      </c>
      <c r="B51" s="206"/>
      <c r="C51" s="206"/>
      <c r="D51" s="206"/>
      <c r="E51" s="206"/>
      <c r="F51" s="206"/>
      <c r="G51" s="206"/>
      <c r="H51" s="206"/>
      <c r="I51" s="206"/>
      <c r="J51" s="206"/>
      <c r="K51" s="206"/>
      <c r="L51" s="206"/>
      <c r="M51" s="206"/>
      <c r="N51" s="206"/>
      <c r="O51" s="206"/>
      <c r="P51" s="206"/>
      <c r="Q51" s="206"/>
      <c r="R51" s="206"/>
      <c r="S51" s="206"/>
      <c r="T51" s="206"/>
      <c r="U51" s="206"/>
    </row>
    <row r="52" spans="1:21" ht="30"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row>
    <row r="53" spans="1:21" ht="30"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row>
    <row r="54" spans="1:21" ht="30"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row>
    <row r="55" spans="1:21" ht="30"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row>
    <row r="56" spans="1:21" ht="30"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row>
    <row r="57" spans="1:21" ht="30"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row>
    <row r="58" spans="1:21" ht="30"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row>
    <row r="59" spans="1:21" ht="30"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row>
    <row r="60" spans="1:21" ht="30"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row>
    <row r="61" spans="1:21" ht="30"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row>
    <row r="62" spans="1:21" ht="30"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row>
    <row r="63" spans="1:21" ht="25.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row>
    <row r="64" spans="1:21" ht="21" customHeight="1" x14ac:dyDescent="0.2"/>
    <row r="65" spans="2:20" ht="15.75" customHeight="1" x14ac:dyDescent="0.2"/>
    <row r="66" spans="2:20" ht="15.75" customHeight="1" x14ac:dyDescent="0.2"/>
    <row r="67" spans="2:20" ht="15.75" customHeight="1" x14ac:dyDescent="0.2">
      <c r="B67" s="206"/>
      <c r="C67" s="206"/>
      <c r="D67" s="206"/>
      <c r="E67" s="206"/>
      <c r="F67" s="206"/>
      <c r="G67" s="206"/>
      <c r="H67" s="206"/>
      <c r="I67" s="206"/>
      <c r="J67" s="206"/>
      <c r="K67" s="206"/>
      <c r="L67" s="206"/>
      <c r="M67" s="206"/>
      <c r="N67" s="206"/>
      <c r="O67" s="206"/>
      <c r="P67" s="206"/>
      <c r="Q67" s="206"/>
      <c r="R67" s="206"/>
      <c r="S67" s="206"/>
      <c r="T67" s="206"/>
    </row>
    <row r="68" spans="2:20" ht="15.75" customHeight="1" x14ac:dyDescent="0.2">
      <c r="B68" s="206"/>
      <c r="C68" s="206"/>
      <c r="D68" s="206"/>
      <c r="E68" s="206"/>
      <c r="F68" s="206"/>
      <c r="G68" s="206"/>
      <c r="H68" s="206"/>
      <c r="I68" s="206"/>
      <c r="J68" s="206"/>
      <c r="K68" s="206"/>
      <c r="L68" s="206"/>
      <c r="M68" s="206"/>
      <c r="N68" s="206"/>
      <c r="O68" s="206"/>
      <c r="P68" s="206"/>
      <c r="Q68" s="206"/>
      <c r="R68" s="206"/>
      <c r="S68" s="206"/>
      <c r="T68" s="206"/>
    </row>
    <row r="69" spans="2:20" ht="15.75" customHeight="1" x14ac:dyDescent="0.2">
      <c r="B69" s="206"/>
      <c r="C69" s="206"/>
      <c r="D69" s="206"/>
      <c r="E69" s="206"/>
      <c r="F69" s="206"/>
      <c r="G69" s="206"/>
      <c r="H69" s="206"/>
      <c r="I69" s="206"/>
      <c r="J69" s="206"/>
      <c r="K69" s="206"/>
      <c r="L69" s="206"/>
      <c r="M69" s="206"/>
      <c r="N69" s="206"/>
      <c r="O69" s="206"/>
      <c r="P69" s="206"/>
      <c r="Q69" s="206"/>
      <c r="R69" s="206"/>
      <c r="S69" s="206"/>
      <c r="T69" s="206"/>
    </row>
    <row r="70" spans="2:20" ht="15.75" customHeight="1" x14ac:dyDescent="0.2">
      <c r="B70" s="206"/>
      <c r="C70" s="206"/>
      <c r="D70" s="206"/>
      <c r="E70" s="206"/>
      <c r="F70" s="206"/>
      <c r="G70" s="206"/>
      <c r="H70" s="206"/>
      <c r="I70" s="206"/>
      <c r="J70" s="206"/>
      <c r="K70" s="206"/>
      <c r="L70" s="206"/>
      <c r="M70" s="206"/>
      <c r="N70" s="206"/>
      <c r="O70" s="206"/>
      <c r="P70" s="206"/>
      <c r="Q70" s="206"/>
      <c r="R70" s="206"/>
      <c r="S70" s="206"/>
      <c r="T70" s="206"/>
    </row>
    <row r="71" spans="2:20" ht="15.75" customHeight="1" x14ac:dyDescent="0.2">
      <c r="B71" s="206"/>
      <c r="C71" s="206"/>
      <c r="D71" s="206"/>
      <c r="E71" s="206"/>
      <c r="F71" s="206"/>
      <c r="G71" s="206"/>
      <c r="H71" s="206"/>
      <c r="I71" s="206"/>
      <c r="J71" s="206"/>
      <c r="K71" s="206"/>
      <c r="L71" s="206"/>
      <c r="M71" s="206"/>
      <c r="N71" s="206"/>
      <c r="O71" s="206"/>
      <c r="P71" s="206"/>
      <c r="Q71" s="206"/>
      <c r="R71" s="206"/>
      <c r="S71" s="206"/>
      <c r="T71" s="206"/>
    </row>
    <row r="72" spans="2:20" ht="15.75" customHeight="1" x14ac:dyDescent="0.2">
      <c r="B72" s="206"/>
      <c r="C72" s="206"/>
      <c r="D72" s="206"/>
      <c r="E72" s="206"/>
      <c r="F72" s="206"/>
      <c r="G72" s="206"/>
      <c r="H72" s="206"/>
      <c r="I72" s="206"/>
      <c r="J72" s="206"/>
      <c r="K72" s="206"/>
      <c r="L72" s="206"/>
      <c r="M72" s="206"/>
      <c r="N72" s="206"/>
      <c r="O72" s="206"/>
      <c r="P72" s="206"/>
      <c r="Q72" s="206"/>
      <c r="R72" s="206"/>
      <c r="S72" s="206"/>
      <c r="T72" s="206"/>
    </row>
    <row r="73" spans="2:20" ht="15.75" customHeight="1" x14ac:dyDescent="0.2">
      <c r="B73" s="206"/>
      <c r="C73" s="206"/>
      <c r="D73" s="206"/>
      <c r="E73" s="206"/>
      <c r="F73" s="206"/>
      <c r="G73" s="206"/>
      <c r="H73" s="206"/>
      <c r="I73" s="206"/>
      <c r="J73" s="206"/>
      <c r="K73" s="206"/>
      <c r="L73" s="206"/>
      <c r="M73" s="206"/>
      <c r="N73" s="206"/>
      <c r="O73" s="206"/>
      <c r="P73" s="206"/>
      <c r="Q73" s="206"/>
      <c r="R73" s="206"/>
      <c r="S73" s="206"/>
      <c r="T73" s="206"/>
    </row>
    <row r="74" spans="2:20" ht="15.75" customHeight="1" x14ac:dyDescent="0.2">
      <c r="B74" s="206"/>
      <c r="C74" s="206"/>
      <c r="D74" s="206"/>
      <c r="E74" s="206"/>
      <c r="F74" s="206"/>
      <c r="G74" s="206"/>
      <c r="H74" s="206"/>
      <c r="I74" s="206"/>
      <c r="J74" s="206"/>
      <c r="K74" s="206"/>
      <c r="L74" s="206"/>
      <c r="M74" s="206"/>
      <c r="N74" s="206"/>
      <c r="O74" s="206"/>
      <c r="P74" s="206"/>
      <c r="Q74" s="206"/>
      <c r="R74" s="206"/>
      <c r="S74" s="206"/>
      <c r="T74" s="206"/>
    </row>
    <row r="75" spans="2:20" ht="15.75" customHeight="1" x14ac:dyDescent="0.2">
      <c r="B75" s="206"/>
      <c r="C75" s="206"/>
      <c r="D75" s="206"/>
      <c r="E75" s="206"/>
      <c r="F75" s="206"/>
      <c r="G75" s="206"/>
      <c r="H75" s="206"/>
      <c r="I75" s="206"/>
      <c r="J75" s="206"/>
      <c r="K75" s="206"/>
      <c r="L75" s="206"/>
      <c r="M75" s="206"/>
      <c r="N75" s="206"/>
      <c r="O75" s="206"/>
      <c r="P75" s="206"/>
      <c r="Q75" s="206"/>
      <c r="R75" s="206"/>
      <c r="S75" s="206"/>
      <c r="T75" s="206"/>
    </row>
    <row r="76" spans="2:20" ht="15.75" customHeight="1" x14ac:dyDescent="0.2">
      <c r="B76" s="206"/>
      <c r="C76" s="206"/>
      <c r="D76" s="206"/>
      <c r="E76" s="206"/>
      <c r="F76" s="206"/>
      <c r="G76" s="206"/>
      <c r="H76" s="206"/>
      <c r="I76" s="206"/>
      <c r="J76" s="206"/>
      <c r="K76" s="206"/>
      <c r="L76" s="206"/>
      <c r="M76" s="206"/>
      <c r="N76" s="206"/>
      <c r="O76" s="206"/>
      <c r="P76" s="206"/>
      <c r="Q76" s="206"/>
      <c r="R76" s="206"/>
      <c r="S76" s="206"/>
      <c r="T76" s="206"/>
    </row>
    <row r="77" spans="2:20" ht="15.75" customHeight="1" x14ac:dyDescent="0.2">
      <c r="B77" s="206"/>
      <c r="C77" s="206"/>
      <c r="D77" s="206"/>
      <c r="E77" s="206"/>
      <c r="F77" s="206"/>
      <c r="G77" s="206"/>
      <c r="H77" s="206"/>
      <c r="I77" s="206"/>
      <c r="J77" s="206"/>
      <c r="K77" s="206"/>
      <c r="L77" s="206"/>
      <c r="M77" s="206"/>
      <c r="N77" s="206"/>
      <c r="O77" s="206"/>
      <c r="P77" s="206"/>
      <c r="Q77" s="206"/>
      <c r="R77" s="206"/>
      <c r="S77" s="206"/>
      <c r="T77" s="206"/>
    </row>
    <row r="78" spans="2:20" ht="15.75" customHeight="1" x14ac:dyDescent="0.2">
      <c r="B78" s="206"/>
      <c r="C78" s="206"/>
      <c r="D78" s="206"/>
      <c r="E78" s="206"/>
      <c r="F78" s="206"/>
      <c r="G78" s="206"/>
      <c r="H78" s="206"/>
      <c r="I78" s="206"/>
      <c r="J78" s="206"/>
      <c r="K78" s="206"/>
      <c r="L78" s="206"/>
      <c r="M78" s="206"/>
      <c r="N78" s="206"/>
      <c r="O78" s="206"/>
      <c r="P78" s="206"/>
      <c r="Q78" s="206"/>
      <c r="R78" s="206"/>
      <c r="S78" s="206"/>
      <c r="T78" s="206"/>
    </row>
    <row r="79" spans="2:20" ht="15.75" customHeight="1" x14ac:dyDescent="0.2">
      <c r="B79" s="206"/>
      <c r="C79" s="206"/>
      <c r="D79" s="206"/>
      <c r="E79" s="206"/>
      <c r="F79" s="206"/>
      <c r="G79" s="206"/>
      <c r="H79" s="206"/>
      <c r="I79" s="206"/>
      <c r="J79" s="206"/>
      <c r="K79" s="206"/>
      <c r="L79" s="206"/>
      <c r="M79" s="206"/>
      <c r="N79" s="206"/>
      <c r="O79" s="206"/>
      <c r="P79" s="206"/>
      <c r="Q79" s="206"/>
      <c r="R79" s="206"/>
      <c r="S79" s="206"/>
      <c r="T79" s="206"/>
    </row>
    <row r="80" spans="2:20" ht="15.75" customHeight="1" x14ac:dyDescent="0.2">
      <c r="B80" s="206"/>
      <c r="C80" s="206"/>
      <c r="D80" s="206"/>
      <c r="E80" s="206"/>
      <c r="F80" s="206"/>
      <c r="G80" s="206"/>
      <c r="H80" s="206"/>
      <c r="I80" s="206"/>
      <c r="J80" s="206"/>
      <c r="K80" s="206"/>
      <c r="L80" s="206"/>
      <c r="M80" s="206"/>
      <c r="N80" s="206"/>
      <c r="O80" s="206"/>
      <c r="P80" s="206"/>
      <c r="Q80" s="206"/>
      <c r="R80" s="206"/>
      <c r="S80" s="206"/>
      <c r="T80" s="206"/>
    </row>
    <row r="81" spans="1:20" ht="15.75" customHeight="1" x14ac:dyDescent="0.2">
      <c r="B81" s="206"/>
      <c r="C81" s="206"/>
      <c r="D81" s="206"/>
      <c r="E81" s="206"/>
      <c r="F81" s="206"/>
      <c r="G81" s="206"/>
      <c r="H81" s="206"/>
      <c r="I81" s="206"/>
      <c r="J81" s="206"/>
      <c r="K81" s="206"/>
      <c r="L81" s="206"/>
      <c r="M81" s="206"/>
      <c r="N81" s="206"/>
      <c r="O81" s="206"/>
      <c r="P81" s="206"/>
      <c r="Q81" s="206"/>
      <c r="R81" s="206"/>
      <c r="S81" s="206"/>
      <c r="T81" s="206"/>
    </row>
    <row r="82" spans="1:20" ht="15.75" customHeight="1" x14ac:dyDescent="0.2">
      <c r="B82" s="206"/>
      <c r="C82" s="206"/>
      <c r="D82" s="206"/>
      <c r="E82" s="206"/>
      <c r="F82" s="206"/>
      <c r="G82" s="206"/>
      <c r="H82" s="206"/>
      <c r="I82" s="206"/>
      <c r="J82" s="206"/>
      <c r="K82" s="206"/>
      <c r="L82" s="206"/>
      <c r="M82" s="206"/>
      <c r="N82" s="206"/>
      <c r="O82" s="206"/>
      <c r="P82" s="206"/>
      <c r="Q82" s="206"/>
      <c r="R82" s="206"/>
      <c r="S82" s="206"/>
      <c r="T82" s="206"/>
    </row>
    <row r="83" spans="1:20" ht="15.75" customHeight="1" x14ac:dyDescent="0.2">
      <c r="B83" s="206"/>
      <c r="C83" s="206"/>
      <c r="D83" s="206"/>
      <c r="E83" s="206"/>
      <c r="F83" s="206"/>
      <c r="G83" s="206"/>
      <c r="H83" s="206"/>
      <c r="I83" s="206"/>
      <c r="J83" s="206"/>
      <c r="K83" s="206"/>
      <c r="L83" s="206"/>
      <c r="M83" s="206"/>
      <c r="N83" s="206"/>
      <c r="O83" s="206"/>
      <c r="P83" s="206"/>
      <c r="Q83" s="206"/>
      <c r="R83" s="206"/>
      <c r="S83" s="206"/>
      <c r="T83" s="206"/>
    </row>
    <row r="84" spans="1:20" ht="15.75" customHeight="1" x14ac:dyDescent="0.2">
      <c r="B84" s="206"/>
      <c r="C84" s="206"/>
      <c r="D84" s="206"/>
      <c r="E84" s="206"/>
      <c r="F84" s="206"/>
      <c r="G84" s="206"/>
      <c r="H84" s="206"/>
      <c r="I84" s="206"/>
      <c r="J84" s="206"/>
      <c r="K84" s="206"/>
      <c r="L84" s="206"/>
      <c r="M84" s="206"/>
      <c r="N84" s="206"/>
      <c r="O84" s="206"/>
      <c r="P84" s="206"/>
      <c r="Q84" s="206"/>
      <c r="R84" s="206"/>
      <c r="S84" s="206"/>
      <c r="T84" s="206"/>
    </row>
    <row r="85" spans="1:20" ht="15.75" customHeight="1" x14ac:dyDescent="0.2">
      <c r="B85" s="206"/>
      <c r="C85" s="206"/>
      <c r="D85" s="206"/>
      <c r="E85" s="206"/>
      <c r="F85" s="206"/>
      <c r="G85" s="206"/>
      <c r="H85" s="206"/>
      <c r="I85" s="206"/>
      <c r="J85" s="206"/>
      <c r="K85" s="206"/>
      <c r="L85" s="206"/>
      <c r="M85" s="206"/>
      <c r="N85" s="206"/>
      <c r="O85" s="206"/>
      <c r="P85" s="206"/>
      <c r="Q85" s="206"/>
      <c r="R85" s="206"/>
      <c r="S85" s="206"/>
      <c r="T85" s="206"/>
    </row>
    <row r="86" spans="1:20" ht="15.75" customHeight="1" x14ac:dyDescent="0.2">
      <c r="B86" s="206"/>
      <c r="C86" s="206"/>
      <c r="D86" s="206"/>
      <c r="E86" s="206"/>
      <c r="F86" s="206"/>
      <c r="G86" s="206"/>
      <c r="H86" s="206"/>
      <c r="I86" s="206"/>
      <c r="J86" s="206"/>
      <c r="K86" s="206"/>
      <c r="L86" s="206"/>
      <c r="M86" s="206"/>
      <c r="N86" s="206"/>
      <c r="O86" s="206"/>
      <c r="P86" s="206"/>
      <c r="Q86" s="206"/>
      <c r="R86" s="206"/>
      <c r="S86" s="206"/>
      <c r="T86" s="206"/>
    </row>
    <row r="87" spans="1:20" ht="15.75" customHeight="1" x14ac:dyDescent="0.2">
      <c r="B87" s="206"/>
      <c r="C87" s="206"/>
      <c r="D87" s="206"/>
      <c r="E87" s="206"/>
      <c r="F87" s="206"/>
      <c r="G87" s="206"/>
      <c r="H87" s="206"/>
      <c r="I87" s="206"/>
      <c r="J87" s="206"/>
      <c r="K87" s="206"/>
      <c r="L87" s="206"/>
      <c r="M87" s="206"/>
      <c r="N87" s="206"/>
      <c r="O87" s="206"/>
      <c r="P87" s="206"/>
      <c r="Q87" s="206"/>
      <c r="R87" s="206"/>
      <c r="S87" s="206"/>
      <c r="T87" s="206"/>
    </row>
    <row r="88" spans="1:20" ht="15.75" customHeight="1" x14ac:dyDescent="0.2">
      <c r="B88" s="206"/>
      <c r="C88" s="206"/>
      <c r="D88" s="206"/>
      <c r="E88" s="206"/>
      <c r="F88" s="206"/>
      <c r="G88" s="206"/>
      <c r="H88" s="206"/>
      <c r="I88" s="206"/>
      <c r="J88" s="206"/>
      <c r="K88" s="206"/>
      <c r="L88" s="206"/>
      <c r="M88" s="206"/>
      <c r="N88" s="206"/>
      <c r="O88" s="206"/>
      <c r="P88" s="206"/>
      <c r="Q88" s="206"/>
      <c r="R88" s="206"/>
      <c r="S88" s="206"/>
      <c r="T88" s="206"/>
    </row>
    <row r="89" spans="1:20" ht="15.75" customHeight="1" x14ac:dyDescent="0.2">
      <c r="B89" s="206"/>
      <c r="C89" s="206"/>
      <c r="D89" s="206"/>
      <c r="E89" s="206"/>
      <c r="F89" s="206"/>
      <c r="G89" s="206"/>
      <c r="H89" s="206"/>
      <c r="I89" s="206"/>
      <c r="J89" s="206"/>
      <c r="K89" s="206"/>
      <c r="L89" s="206"/>
      <c r="M89" s="206"/>
      <c r="N89" s="206"/>
      <c r="O89" s="206"/>
      <c r="P89" s="206"/>
      <c r="Q89" s="206"/>
      <c r="R89" s="206"/>
      <c r="S89" s="206"/>
      <c r="T89" s="206"/>
    </row>
    <row r="90" spans="1:20" ht="15.75" customHeight="1" x14ac:dyDescent="0.2">
      <c r="B90" s="206"/>
      <c r="C90" s="206"/>
      <c r="D90" s="206"/>
      <c r="E90" s="206"/>
      <c r="F90" s="206"/>
      <c r="G90" s="206"/>
      <c r="H90" s="206"/>
      <c r="I90" s="206"/>
      <c r="J90" s="206"/>
      <c r="K90" s="206"/>
      <c r="L90" s="206"/>
      <c r="M90" s="206"/>
      <c r="N90" s="206"/>
      <c r="O90" s="206"/>
      <c r="P90" s="206"/>
      <c r="Q90" s="206"/>
      <c r="R90" s="206"/>
      <c r="S90" s="206"/>
      <c r="T90" s="206"/>
    </row>
    <row r="91" spans="1:20" ht="23.25" customHeight="1" x14ac:dyDescent="0.3">
      <c r="A91" s="217" t="s">
        <v>70</v>
      </c>
      <c r="B91" s="206"/>
      <c r="C91" s="206"/>
      <c r="D91" s="206"/>
      <c r="E91" s="206"/>
      <c r="F91" s="206"/>
      <c r="G91" s="206"/>
      <c r="H91" s="206"/>
      <c r="I91" s="206"/>
      <c r="J91" s="206"/>
      <c r="K91" s="206"/>
      <c r="L91" s="206"/>
      <c r="M91" s="206"/>
      <c r="N91" s="206"/>
      <c r="O91" s="206"/>
      <c r="P91" s="206"/>
      <c r="Q91" s="206"/>
      <c r="R91" s="206"/>
      <c r="S91" s="206"/>
      <c r="T91" s="206"/>
    </row>
    <row r="92" spans="1:20" ht="19.2" x14ac:dyDescent="0.2">
      <c r="A92" s="206"/>
      <c r="B92" s="206"/>
      <c r="C92" s="206"/>
      <c r="D92" s="206"/>
      <c r="E92" s="206"/>
      <c r="F92" s="206"/>
      <c r="G92" s="206"/>
      <c r="H92" s="206"/>
      <c r="I92" s="206"/>
      <c r="J92" s="206"/>
      <c r="K92" s="206"/>
      <c r="L92" s="206"/>
      <c r="M92" s="206"/>
      <c r="N92" s="206"/>
      <c r="O92" s="206"/>
      <c r="P92" s="206"/>
      <c r="Q92" s="206"/>
      <c r="R92" s="206"/>
      <c r="S92" s="206"/>
      <c r="T92" s="206"/>
    </row>
    <row r="93" spans="1:20" ht="19.2" x14ac:dyDescent="0.2">
      <c r="A93" s="206"/>
      <c r="B93" s="206"/>
      <c r="C93" s="206"/>
      <c r="D93" s="206"/>
      <c r="E93" s="206"/>
      <c r="F93" s="206"/>
      <c r="G93" s="206"/>
      <c r="H93" s="206"/>
      <c r="I93" s="206"/>
      <c r="J93" s="206"/>
      <c r="K93" s="206"/>
      <c r="L93" s="206"/>
      <c r="M93" s="206"/>
      <c r="N93" s="206"/>
      <c r="O93" s="206"/>
      <c r="P93" s="206"/>
      <c r="Q93" s="206"/>
      <c r="R93" s="206"/>
      <c r="S93" s="206"/>
      <c r="T93" s="206"/>
    </row>
    <row r="94" spans="1:20" ht="19.2" x14ac:dyDescent="0.2">
      <c r="A94" s="206"/>
      <c r="B94" s="206"/>
      <c r="C94" s="206"/>
      <c r="D94" s="206"/>
      <c r="E94" s="206"/>
      <c r="F94" s="206"/>
      <c r="G94" s="206"/>
      <c r="H94" s="206"/>
      <c r="I94" s="206"/>
      <c r="J94" s="206"/>
      <c r="K94" s="206"/>
      <c r="L94" s="206"/>
      <c r="M94" s="206"/>
      <c r="N94" s="206"/>
      <c r="O94" s="206"/>
      <c r="P94" s="206"/>
      <c r="Q94" s="206"/>
      <c r="R94" s="206"/>
      <c r="S94" s="206"/>
      <c r="T94" s="206"/>
    </row>
    <row r="95" spans="1:20" ht="19.2" x14ac:dyDescent="0.2">
      <c r="A95" s="206"/>
      <c r="B95" s="206"/>
      <c r="C95" s="206"/>
      <c r="D95" s="206"/>
      <c r="E95" s="206"/>
      <c r="F95" s="206"/>
      <c r="G95" s="206"/>
      <c r="H95" s="206"/>
      <c r="I95" s="206"/>
      <c r="J95" s="206"/>
      <c r="K95" s="206"/>
      <c r="L95" s="206"/>
      <c r="M95" s="206"/>
      <c r="N95" s="206"/>
      <c r="O95" s="206"/>
      <c r="P95" s="206"/>
      <c r="Q95" s="206"/>
      <c r="R95" s="206"/>
      <c r="S95" s="206"/>
      <c r="T95" s="206"/>
    </row>
    <row r="96" spans="1:20" ht="19.2" x14ac:dyDescent="0.2">
      <c r="A96" s="206"/>
      <c r="B96" s="206"/>
      <c r="C96" s="206"/>
      <c r="D96" s="206"/>
      <c r="E96" s="206"/>
      <c r="F96" s="206"/>
      <c r="G96" s="206"/>
      <c r="H96" s="206"/>
      <c r="I96" s="206"/>
      <c r="J96" s="206"/>
      <c r="K96" s="206"/>
      <c r="L96" s="206"/>
      <c r="M96" s="206"/>
      <c r="N96" s="206"/>
      <c r="O96" s="206"/>
      <c r="P96" s="206"/>
      <c r="Q96" s="206"/>
      <c r="R96" s="206"/>
      <c r="S96" s="206"/>
      <c r="T96" s="206"/>
    </row>
    <row r="97" spans="1:20" ht="19.2" x14ac:dyDescent="0.2">
      <c r="A97" s="206"/>
      <c r="B97" s="206"/>
      <c r="C97" s="206"/>
      <c r="D97" s="206"/>
      <c r="E97" s="206"/>
      <c r="F97" s="206"/>
      <c r="G97" s="206"/>
      <c r="H97" s="206"/>
      <c r="I97" s="206"/>
      <c r="J97" s="206"/>
      <c r="K97" s="206"/>
      <c r="L97" s="206"/>
      <c r="M97" s="206"/>
      <c r="N97" s="206"/>
      <c r="O97" s="206"/>
      <c r="P97" s="206"/>
      <c r="Q97" s="206"/>
      <c r="R97" s="206"/>
      <c r="S97" s="206"/>
      <c r="T97" s="206"/>
    </row>
    <row r="98" spans="1:20" ht="19.2" x14ac:dyDescent="0.2">
      <c r="A98" s="206"/>
      <c r="B98" s="206"/>
      <c r="C98" s="206"/>
      <c r="D98" s="206"/>
      <c r="E98" s="206"/>
      <c r="F98" s="206"/>
      <c r="G98" s="206"/>
      <c r="H98" s="206"/>
      <c r="I98" s="206"/>
      <c r="J98" s="206"/>
      <c r="K98" s="206"/>
      <c r="L98" s="206"/>
      <c r="M98" s="206"/>
      <c r="N98" s="206"/>
      <c r="O98" s="206"/>
      <c r="P98" s="206"/>
      <c r="Q98" s="206"/>
      <c r="R98" s="206"/>
      <c r="S98" s="206"/>
      <c r="T98" s="206"/>
    </row>
    <row r="99" spans="1:20" ht="19.2" x14ac:dyDescent="0.2">
      <c r="A99" s="206"/>
      <c r="B99" s="206"/>
      <c r="C99" s="206"/>
      <c r="D99" s="206"/>
      <c r="E99" s="206"/>
      <c r="F99" s="206"/>
      <c r="G99" s="206"/>
      <c r="H99" s="206"/>
      <c r="I99" s="206"/>
      <c r="J99" s="206"/>
      <c r="K99" s="206"/>
      <c r="L99" s="206"/>
      <c r="M99" s="206"/>
      <c r="N99" s="206"/>
      <c r="O99" s="206"/>
      <c r="P99" s="206"/>
      <c r="Q99" s="206"/>
      <c r="R99" s="206"/>
      <c r="S99" s="206"/>
      <c r="T99" s="206"/>
    </row>
    <row r="100" spans="1:20" ht="19.2" x14ac:dyDescent="0.2">
      <c r="A100" s="206"/>
      <c r="B100" s="206"/>
      <c r="C100" s="206"/>
      <c r="D100" s="206"/>
      <c r="E100" s="206"/>
      <c r="F100" s="206"/>
      <c r="G100" s="206"/>
      <c r="H100" s="206"/>
      <c r="I100" s="206"/>
      <c r="J100" s="206"/>
      <c r="K100" s="206"/>
      <c r="L100" s="206"/>
      <c r="M100" s="206"/>
      <c r="N100" s="206"/>
      <c r="O100" s="206"/>
      <c r="P100" s="206"/>
      <c r="Q100" s="206"/>
      <c r="R100" s="206"/>
      <c r="S100" s="206"/>
      <c r="T100" s="206"/>
    </row>
    <row r="101" spans="1:20" ht="19.2" x14ac:dyDescent="0.2">
      <c r="A101" s="206"/>
      <c r="B101" s="206"/>
      <c r="C101" s="206"/>
      <c r="D101" s="206"/>
      <c r="E101" s="206"/>
      <c r="F101" s="206"/>
      <c r="G101" s="206"/>
      <c r="H101" s="206"/>
      <c r="I101" s="206"/>
      <c r="J101" s="206"/>
      <c r="K101" s="206"/>
      <c r="L101" s="206"/>
      <c r="M101" s="206"/>
      <c r="N101" s="206"/>
      <c r="O101" s="206"/>
      <c r="P101" s="206"/>
      <c r="Q101" s="206"/>
      <c r="R101" s="206"/>
      <c r="S101" s="206"/>
      <c r="T101" s="206"/>
    </row>
    <row r="102" spans="1:20" ht="19.2" x14ac:dyDescent="0.2">
      <c r="A102" s="206"/>
      <c r="B102" s="206"/>
      <c r="C102" s="206"/>
      <c r="D102" s="206"/>
      <c r="E102" s="206"/>
      <c r="F102" s="206"/>
      <c r="G102" s="206"/>
      <c r="H102" s="206"/>
      <c r="I102" s="206"/>
      <c r="J102" s="206"/>
      <c r="K102" s="206"/>
      <c r="L102" s="206"/>
      <c r="M102" s="206"/>
      <c r="N102" s="206"/>
      <c r="O102" s="206"/>
      <c r="P102" s="206"/>
      <c r="Q102" s="206"/>
      <c r="R102" s="206"/>
      <c r="S102" s="206"/>
      <c r="T102" s="206"/>
    </row>
    <row r="103" spans="1:20" ht="19.2" x14ac:dyDescent="0.2">
      <c r="A103" s="206"/>
      <c r="B103" s="206"/>
      <c r="C103" s="206"/>
      <c r="D103" s="206"/>
      <c r="E103" s="206"/>
      <c r="F103" s="206"/>
      <c r="G103" s="206"/>
      <c r="H103" s="206"/>
      <c r="I103" s="206"/>
      <c r="J103" s="206"/>
      <c r="K103" s="206"/>
      <c r="L103" s="206"/>
      <c r="M103" s="206"/>
      <c r="N103" s="206"/>
      <c r="O103" s="206"/>
      <c r="P103" s="206"/>
      <c r="Q103" s="206"/>
      <c r="R103" s="206"/>
      <c r="S103" s="206"/>
      <c r="T103" s="206"/>
    </row>
    <row r="104" spans="1:20" ht="19.2" x14ac:dyDescent="0.2">
      <c r="A104" s="206"/>
      <c r="B104" s="206"/>
      <c r="C104" s="206"/>
      <c r="D104" s="206"/>
      <c r="E104" s="206"/>
      <c r="F104" s="206"/>
      <c r="G104" s="206"/>
      <c r="H104" s="206"/>
      <c r="I104" s="206"/>
      <c r="J104" s="206"/>
      <c r="K104" s="206"/>
      <c r="L104" s="206"/>
      <c r="M104" s="206"/>
      <c r="N104" s="206"/>
      <c r="O104" s="206"/>
      <c r="P104" s="206"/>
      <c r="Q104" s="206"/>
      <c r="R104" s="206"/>
      <c r="S104" s="206"/>
      <c r="T104" s="206"/>
    </row>
    <row r="105" spans="1:20" ht="19.2" x14ac:dyDescent="0.2">
      <c r="A105" s="206"/>
      <c r="B105" s="206"/>
      <c r="C105" s="206"/>
      <c r="D105" s="206"/>
      <c r="E105" s="206"/>
      <c r="F105" s="206"/>
      <c r="G105" s="206"/>
      <c r="H105" s="206"/>
      <c r="I105" s="206"/>
      <c r="J105" s="206"/>
      <c r="K105" s="206"/>
      <c r="L105" s="206"/>
      <c r="M105" s="206"/>
      <c r="N105" s="206"/>
      <c r="O105" s="206"/>
      <c r="P105" s="206"/>
      <c r="Q105" s="206"/>
      <c r="R105" s="206"/>
      <c r="S105" s="206"/>
      <c r="T105" s="206"/>
    </row>
    <row r="106" spans="1:20" ht="19.2" x14ac:dyDescent="0.2">
      <c r="A106" s="206"/>
      <c r="B106" s="206"/>
      <c r="C106" s="206"/>
      <c r="D106" s="206"/>
      <c r="E106" s="206"/>
      <c r="F106" s="206"/>
      <c r="G106" s="206"/>
      <c r="H106" s="206"/>
      <c r="I106" s="206"/>
      <c r="J106" s="206"/>
      <c r="K106" s="206"/>
      <c r="L106" s="206"/>
      <c r="M106" s="206"/>
      <c r="N106" s="206"/>
      <c r="O106" s="206"/>
      <c r="P106" s="206"/>
      <c r="Q106" s="206"/>
      <c r="R106" s="206"/>
      <c r="S106" s="206"/>
      <c r="T106" s="206"/>
    </row>
    <row r="107" spans="1:20" ht="19.2" x14ac:dyDescent="0.2">
      <c r="A107" s="206"/>
      <c r="B107" s="206"/>
      <c r="C107" s="206"/>
      <c r="D107" s="206"/>
      <c r="E107" s="206"/>
      <c r="F107" s="206"/>
      <c r="G107" s="206"/>
      <c r="H107" s="206"/>
      <c r="I107" s="206"/>
      <c r="J107" s="206"/>
      <c r="K107" s="206"/>
      <c r="L107" s="206"/>
      <c r="M107" s="206"/>
      <c r="N107" s="206"/>
      <c r="O107" s="206"/>
      <c r="P107" s="206"/>
      <c r="Q107" s="206"/>
      <c r="R107" s="206"/>
      <c r="S107" s="206"/>
      <c r="T107" s="206"/>
    </row>
    <row r="108" spans="1:20" ht="19.2" x14ac:dyDescent="0.2">
      <c r="A108" s="206"/>
      <c r="B108" s="206"/>
      <c r="C108" s="206"/>
      <c r="D108" s="206"/>
      <c r="E108" s="206"/>
      <c r="F108" s="206"/>
      <c r="G108" s="206"/>
      <c r="H108" s="206"/>
      <c r="I108" s="206"/>
      <c r="J108" s="206"/>
      <c r="K108" s="206"/>
      <c r="L108" s="206"/>
      <c r="M108" s="206"/>
      <c r="N108" s="206"/>
      <c r="O108" s="206"/>
      <c r="P108" s="206"/>
      <c r="Q108" s="206"/>
      <c r="R108" s="206"/>
      <c r="S108" s="206"/>
      <c r="T108" s="206"/>
    </row>
    <row r="109" spans="1:20" ht="19.2" x14ac:dyDescent="0.2">
      <c r="A109" s="206"/>
      <c r="B109" s="206"/>
      <c r="C109" s="206"/>
      <c r="D109" s="206"/>
      <c r="E109" s="206"/>
      <c r="F109" s="206"/>
      <c r="G109" s="206"/>
      <c r="H109" s="206"/>
      <c r="I109" s="206"/>
      <c r="J109" s="206"/>
      <c r="K109" s="206"/>
      <c r="L109" s="206"/>
      <c r="M109" s="206"/>
      <c r="N109" s="206"/>
      <c r="O109" s="206"/>
      <c r="P109" s="206"/>
      <c r="Q109" s="206"/>
      <c r="R109" s="206"/>
      <c r="S109" s="206"/>
      <c r="T109" s="206"/>
    </row>
    <row r="110" spans="1:20" ht="19.2" x14ac:dyDescent="0.2">
      <c r="A110" s="206"/>
      <c r="B110" s="206"/>
      <c r="C110" s="206"/>
      <c r="D110" s="206"/>
      <c r="E110" s="206"/>
      <c r="F110" s="206"/>
      <c r="G110" s="206"/>
      <c r="H110" s="206"/>
      <c r="I110" s="206"/>
      <c r="J110" s="206"/>
      <c r="K110" s="206"/>
      <c r="L110" s="206"/>
      <c r="M110" s="206"/>
      <c r="N110" s="206"/>
      <c r="O110" s="206"/>
      <c r="P110" s="206"/>
      <c r="Q110" s="206"/>
      <c r="R110" s="206"/>
      <c r="S110" s="206"/>
      <c r="T110" s="206"/>
    </row>
    <row r="111" spans="1:20" ht="19.2" x14ac:dyDescent="0.2">
      <c r="A111" s="206"/>
      <c r="B111" s="206"/>
      <c r="C111" s="206"/>
      <c r="D111" s="206"/>
      <c r="E111" s="206"/>
      <c r="F111" s="206"/>
      <c r="G111" s="206"/>
      <c r="H111" s="206"/>
      <c r="I111" s="206"/>
      <c r="J111" s="206"/>
      <c r="K111" s="206"/>
      <c r="L111" s="206"/>
      <c r="M111" s="206"/>
      <c r="N111" s="206"/>
      <c r="O111" s="206"/>
      <c r="P111" s="206"/>
      <c r="Q111" s="206"/>
      <c r="R111" s="206"/>
      <c r="S111" s="206"/>
      <c r="T111" s="206"/>
    </row>
    <row r="112" spans="1:20" ht="19.2" x14ac:dyDescent="0.2">
      <c r="A112" s="206"/>
      <c r="B112" s="206"/>
      <c r="C112" s="206"/>
      <c r="D112" s="206"/>
      <c r="E112" s="206"/>
      <c r="F112" s="206"/>
      <c r="G112" s="206"/>
      <c r="H112" s="206"/>
      <c r="I112" s="206"/>
      <c r="J112" s="206"/>
      <c r="K112" s="206"/>
      <c r="L112" s="206"/>
      <c r="M112" s="206"/>
      <c r="N112" s="206"/>
      <c r="O112" s="206"/>
      <c r="P112" s="206"/>
      <c r="Q112" s="206"/>
      <c r="R112" s="206"/>
      <c r="S112" s="206"/>
      <c r="T112" s="206"/>
    </row>
    <row r="113" spans="1:35" ht="19.2" x14ac:dyDescent="0.2">
      <c r="A113" s="206"/>
      <c r="B113" s="206"/>
      <c r="C113" s="206"/>
      <c r="D113" s="206"/>
      <c r="E113" s="206"/>
      <c r="F113" s="206"/>
      <c r="G113" s="206"/>
      <c r="H113" s="206"/>
      <c r="I113" s="206"/>
      <c r="J113" s="206"/>
      <c r="K113" s="206"/>
      <c r="L113" s="206"/>
      <c r="M113" s="206"/>
      <c r="N113" s="206"/>
      <c r="O113" s="206"/>
      <c r="P113" s="206"/>
      <c r="Q113" s="206"/>
      <c r="R113" s="206"/>
      <c r="S113" s="206"/>
      <c r="T113" s="206"/>
    </row>
    <row r="114" spans="1:35" ht="19.2" x14ac:dyDescent="0.2">
      <c r="A114" s="206"/>
      <c r="B114" s="206"/>
      <c r="C114" s="206"/>
      <c r="D114" s="206"/>
      <c r="E114" s="206"/>
      <c r="F114" s="206"/>
      <c r="G114" s="206"/>
      <c r="H114" s="206"/>
      <c r="I114" s="206"/>
      <c r="J114" s="206"/>
      <c r="K114" s="206"/>
      <c r="L114" s="206"/>
      <c r="M114" s="206"/>
      <c r="N114" s="206"/>
      <c r="O114" s="206"/>
      <c r="P114" s="206"/>
      <c r="Q114" s="206"/>
      <c r="R114" s="206"/>
      <c r="S114" s="206"/>
      <c r="T114" s="206"/>
    </row>
    <row r="115" spans="1:35" ht="48.7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row>
    <row r="116" spans="1:35" ht="48.7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row>
    <row r="117" spans="1:35" ht="48.7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row>
    <row r="118" spans="1:35" ht="48.7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row>
    <row r="119" spans="1:35" ht="48.7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row>
    <row r="120" spans="1:35" ht="19.2" x14ac:dyDescent="0.2">
      <c r="A120" s="218"/>
      <c r="B120" s="218"/>
      <c r="C120" s="218"/>
      <c r="D120" s="218"/>
      <c r="E120" s="218"/>
      <c r="F120" s="218"/>
      <c r="G120" s="218"/>
      <c r="H120" s="218"/>
      <c r="I120" s="218"/>
      <c r="J120" s="218"/>
      <c r="K120" s="218"/>
      <c r="L120" s="218"/>
      <c r="M120" s="218"/>
      <c r="N120" s="218"/>
      <c r="O120" s="218"/>
      <c r="P120" s="206"/>
      <c r="Q120" s="206"/>
      <c r="R120" s="206"/>
      <c r="S120" s="206"/>
      <c r="T120" s="206"/>
      <c r="U120" s="206"/>
      <c r="V120" s="218"/>
      <c r="W120" s="218"/>
      <c r="X120" s="218"/>
      <c r="Y120" s="218"/>
      <c r="Z120" s="218"/>
      <c r="AA120" s="218"/>
      <c r="AB120" s="218"/>
      <c r="AC120" s="218"/>
      <c r="AD120" s="218"/>
      <c r="AE120" s="218"/>
      <c r="AF120" s="218"/>
      <c r="AG120" s="218"/>
      <c r="AH120" s="218"/>
      <c r="AI120" s="218"/>
    </row>
    <row r="121" spans="1:35" ht="19.2" x14ac:dyDescent="0.2">
      <c r="A121" s="218"/>
      <c r="B121" s="218"/>
      <c r="C121" s="218"/>
      <c r="D121" s="218"/>
      <c r="E121" s="218"/>
      <c r="F121" s="218"/>
      <c r="G121" s="218"/>
      <c r="H121" s="218"/>
      <c r="I121" s="218"/>
      <c r="J121" s="218"/>
      <c r="K121" s="218"/>
      <c r="L121" s="218"/>
      <c r="M121" s="218"/>
      <c r="N121" s="218"/>
      <c r="O121" s="218"/>
      <c r="P121" s="206"/>
      <c r="Q121" s="206"/>
      <c r="R121" s="206"/>
      <c r="S121" s="206"/>
      <c r="T121" s="206"/>
      <c r="U121" s="206"/>
      <c r="V121" s="218"/>
      <c r="W121" s="218"/>
      <c r="X121" s="218"/>
      <c r="Y121" s="218"/>
      <c r="Z121" s="218"/>
      <c r="AA121" s="218"/>
      <c r="AB121" s="218"/>
      <c r="AC121" s="218"/>
      <c r="AD121" s="218"/>
      <c r="AE121" s="218"/>
      <c r="AF121" s="218"/>
      <c r="AG121" s="218"/>
      <c r="AH121" s="218"/>
      <c r="AI121" s="218"/>
    </row>
    <row r="122" spans="1:35" ht="19.2" x14ac:dyDescent="0.2">
      <c r="A122" s="218"/>
      <c r="B122" s="218"/>
      <c r="C122" s="218"/>
      <c r="D122" s="218"/>
      <c r="E122" s="218"/>
      <c r="F122" s="218"/>
      <c r="G122" s="218"/>
      <c r="H122" s="218"/>
      <c r="I122" s="218"/>
      <c r="J122" s="218"/>
      <c r="K122" s="218"/>
      <c r="L122" s="218"/>
      <c r="M122" s="218"/>
      <c r="N122" s="218"/>
      <c r="O122" s="218"/>
      <c r="P122" s="206"/>
      <c r="Q122" s="206"/>
      <c r="R122" s="206"/>
      <c r="S122" s="206"/>
      <c r="T122" s="206"/>
      <c r="U122" s="206"/>
      <c r="V122" s="218"/>
      <c r="W122" s="218"/>
      <c r="X122" s="218"/>
      <c r="Y122" s="218"/>
      <c r="Z122" s="218"/>
      <c r="AA122" s="218"/>
      <c r="AB122" s="218"/>
      <c r="AC122" s="218"/>
      <c r="AD122" s="218"/>
      <c r="AE122" s="218"/>
      <c r="AF122" s="218"/>
      <c r="AG122" s="218"/>
      <c r="AH122" s="218"/>
      <c r="AI122" s="218"/>
    </row>
    <row r="123" spans="1:35" ht="19.2" x14ac:dyDescent="0.2">
      <c r="A123" s="218"/>
      <c r="B123" s="218"/>
      <c r="C123" s="218"/>
      <c r="D123" s="218"/>
      <c r="E123" s="218"/>
      <c r="F123" s="218"/>
      <c r="G123" s="218"/>
      <c r="H123" s="218"/>
      <c r="I123" s="218"/>
      <c r="J123" s="218"/>
      <c r="K123" s="218"/>
      <c r="L123" s="218"/>
      <c r="M123" s="218"/>
      <c r="N123" s="218"/>
      <c r="O123" s="218"/>
      <c r="P123" s="206"/>
      <c r="Q123" s="206"/>
      <c r="R123" s="206"/>
      <c r="S123" s="206"/>
      <c r="T123" s="206"/>
      <c r="U123" s="206"/>
      <c r="V123" s="218"/>
      <c r="W123" s="218"/>
      <c r="X123" s="218"/>
      <c r="Y123" s="218"/>
      <c r="Z123" s="218"/>
      <c r="AA123" s="218"/>
      <c r="AB123" s="218"/>
      <c r="AC123" s="218"/>
      <c r="AD123" s="218"/>
      <c r="AE123" s="218"/>
      <c r="AF123" s="218"/>
      <c r="AG123" s="218"/>
      <c r="AH123" s="218"/>
      <c r="AI123" s="218"/>
    </row>
    <row r="124" spans="1:35" ht="19.2" x14ac:dyDescent="0.2">
      <c r="A124" s="218"/>
      <c r="B124" s="218"/>
      <c r="C124" s="218"/>
      <c r="D124" s="218"/>
      <c r="E124" s="218"/>
      <c r="F124" s="218"/>
      <c r="G124" s="218"/>
      <c r="H124" s="218"/>
      <c r="I124" s="218"/>
      <c r="J124" s="218"/>
      <c r="K124" s="218"/>
      <c r="L124" s="218"/>
      <c r="M124" s="218"/>
      <c r="N124" s="218"/>
      <c r="O124" s="218"/>
      <c r="P124" s="206"/>
      <c r="Q124" s="206"/>
      <c r="R124" s="206"/>
      <c r="S124" s="206"/>
      <c r="T124" s="206"/>
      <c r="U124" s="206"/>
      <c r="V124" s="218"/>
      <c r="W124" s="218"/>
      <c r="X124" s="218"/>
      <c r="Y124" s="218"/>
      <c r="Z124" s="218"/>
      <c r="AA124" s="218"/>
      <c r="AB124" s="218"/>
      <c r="AC124" s="218"/>
      <c r="AD124" s="218"/>
      <c r="AE124" s="218"/>
      <c r="AF124" s="218"/>
      <c r="AG124" s="218"/>
      <c r="AH124" s="218"/>
      <c r="AI124" s="218"/>
    </row>
    <row r="125" spans="1:35" ht="19.2" x14ac:dyDescent="0.2">
      <c r="A125" s="218"/>
      <c r="B125" s="218"/>
      <c r="C125" s="218"/>
      <c r="D125" s="218"/>
      <c r="E125" s="218"/>
      <c r="F125" s="218"/>
      <c r="G125" s="218"/>
      <c r="H125" s="218"/>
      <c r="I125" s="218"/>
      <c r="J125" s="218"/>
      <c r="K125" s="218"/>
      <c r="L125" s="218"/>
      <c r="M125" s="218"/>
      <c r="N125" s="218"/>
      <c r="O125" s="218"/>
      <c r="P125" s="206"/>
      <c r="Q125" s="206"/>
      <c r="R125" s="206"/>
      <c r="S125" s="206"/>
      <c r="T125" s="206"/>
      <c r="U125" s="206"/>
      <c r="V125" s="218"/>
      <c r="W125" s="218"/>
      <c r="X125" s="218"/>
      <c r="Y125" s="218"/>
      <c r="Z125" s="218"/>
      <c r="AA125" s="218"/>
      <c r="AB125" s="218"/>
      <c r="AC125" s="218"/>
      <c r="AD125" s="218"/>
      <c r="AE125" s="218"/>
      <c r="AF125" s="218"/>
      <c r="AG125" s="218"/>
      <c r="AH125" s="218"/>
      <c r="AI125" s="218"/>
    </row>
    <row r="126" spans="1:35" ht="19.2" x14ac:dyDescent="0.2">
      <c r="A126" s="206"/>
      <c r="B126" s="206"/>
      <c r="C126" s="206"/>
      <c r="D126" s="206"/>
      <c r="E126" s="206"/>
      <c r="F126" s="206"/>
      <c r="G126" s="206"/>
      <c r="H126" s="206"/>
      <c r="I126" s="206"/>
      <c r="J126" s="206"/>
      <c r="K126" s="206"/>
      <c r="L126" s="206"/>
      <c r="M126" s="218"/>
      <c r="N126" s="218"/>
      <c r="O126" s="218"/>
      <c r="P126" s="206"/>
      <c r="Q126" s="206"/>
      <c r="R126" s="206"/>
      <c r="S126" s="206"/>
      <c r="T126" s="206"/>
      <c r="U126" s="206"/>
      <c r="V126" s="218"/>
      <c r="W126" s="218"/>
      <c r="X126" s="218"/>
      <c r="Y126" s="218"/>
      <c r="Z126" s="218"/>
      <c r="AA126" s="218"/>
      <c r="AB126" s="218"/>
      <c r="AC126" s="218"/>
      <c r="AD126" s="218"/>
      <c r="AE126" s="218"/>
      <c r="AF126" s="218"/>
      <c r="AG126" s="218"/>
      <c r="AH126" s="218"/>
      <c r="AI126" s="218"/>
    </row>
    <row r="127" spans="1:35" ht="19.2" x14ac:dyDescent="0.2">
      <c r="A127" s="206"/>
      <c r="B127" s="206"/>
      <c r="C127" s="206"/>
      <c r="D127" s="206"/>
      <c r="E127" s="206"/>
      <c r="F127" s="206"/>
      <c r="G127" s="206"/>
      <c r="H127" s="206"/>
      <c r="I127" s="206"/>
      <c r="J127" s="206"/>
      <c r="K127" s="206"/>
      <c r="L127" s="206"/>
      <c r="M127" s="218"/>
      <c r="N127" s="218"/>
      <c r="O127" s="218"/>
      <c r="P127" s="206"/>
      <c r="Q127" s="206"/>
      <c r="R127" s="206"/>
      <c r="S127" s="206"/>
      <c r="T127" s="206"/>
      <c r="U127" s="206"/>
      <c r="V127" s="218"/>
      <c r="W127" s="218"/>
      <c r="X127" s="218"/>
      <c r="Y127" s="218"/>
      <c r="Z127" s="218"/>
      <c r="AA127" s="218"/>
      <c r="AB127" s="218"/>
      <c r="AC127" s="218"/>
      <c r="AD127" s="218"/>
      <c r="AE127" s="218"/>
      <c r="AF127" s="218"/>
      <c r="AG127" s="218"/>
      <c r="AH127" s="218"/>
      <c r="AI127" s="218"/>
    </row>
    <row r="128" spans="1:35" ht="19.2" x14ac:dyDescent="0.2">
      <c r="A128" s="206"/>
      <c r="B128" s="206"/>
      <c r="C128" s="206"/>
      <c r="D128" s="206"/>
      <c r="E128" s="206"/>
      <c r="F128" s="206"/>
      <c r="G128" s="206"/>
      <c r="H128" s="206"/>
      <c r="I128" s="206"/>
      <c r="J128" s="206"/>
      <c r="K128" s="206"/>
      <c r="L128" s="206"/>
      <c r="M128" s="218"/>
      <c r="N128" s="218"/>
      <c r="O128" s="218"/>
      <c r="P128" s="206"/>
      <c r="Q128" s="206"/>
      <c r="R128" s="206"/>
      <c r="S128" s="206"/>
      <c r="T128" s="206"/>
      <c r="U128" s="206"/>
      <c r="V128" s="218"/>
      <c r="W128" s="218"/>
      <c r="X128" s="218"/>
      <c r="Y128" s="218"/>
      <c r="Z128" s="218"/>
      <c r="AA128" s="218"/>
      <c r="AB128" s="218"/>
      <c r="AC128" s="218"/>
      <c r="AD128" s="218"/>
      <c r="AE128" s="218"/>
      <c r="AF128" s="218"/>
      <c r="AG128" s="218"/>
      <c r="AH128" s="218"/>
      <c r="AI128" s="218"/>
    </row>
    <row r="129" spans="1:35" ht="19.2" x14ac:dyDescent="0.2">
      <c r="A129" s="206"/>
      <c r="B129" s="206"/>
      <c r="C129" s="206"/>
      <c r="D129" s="206"/>
      <c r="E129" s="206"/>
      <c r="F129" s="206"/>
      <c r="G129" s="206"/>
      <c r="H129" s="206"/>
      <c r="I129" s="206"/>
      <c r="J129" s="206"/>
      <c r="K129" s="206"/>
      <c r="L129" s="206"/>
      <c r="M129" s="218"/>
      <c r="N129" s="218"/>
      <c r="O129" s="218"/>
      <c r="P129" s="206"/>
      <c r="Q129" s="206"/>
      <c r="R129" s="206"/>
      <c r="S129" s="206"/>
      <c r="T129" s="206"/>
      <c r="U129" s="206"/>
      <c r="V129" s="218"/>
      <c r="W129" s="218"/>
      <c r="X129" s="218"/>
      <c r="Y129" s="218"/>
      <c r="Z129" s="218"/>
      <c r="AA129" s="218"/>
      <c r="AB129" s="218"/>
      <c r="AC129" s="218"/>
      <c r="AD129" s="218"/>
      <c r="AE129" s="218"/>
      <c r="AF129" s="218"/>
      <c r="AG129" s="218"/>
      <c r="AH129" s="218"/>
      <c r="AI129" s="218"/>
    </row>
    <row r="130" spans="1:35" ht="19.2" x14ac:dyDescent="0.2">
      <c r="A130" s="206"/>
      <c r="B130" s="206"/>
      <c r="C130" s="206"/>
      <c r="D130" s="206"/>
      <c r="E130" s="206"/>
      <c r="F130" s="206"/>
      <c r="G130" s="206"/>
      <c r="H130" s="206"/>
      <c r="I130" s="206"/>
      <c r="J130" s="206"/>
      <c r="K130" s="206"/>
      <c r="L130" s="206"/>
      <c r="M130" s="218"/>
      <c r="N130" s="218"/>
      <c r="O130" s="218"/>
      <c r="P130" s="206"/>
      <c r="Q130" s="206"/>
      <c r="R130" s="206"/>
      <c r="S130" s="206"/>
      <c r="T130" s="206"/>
      <c r="U130" s="206"/>
      <c r="V130" s="218"/>
      <c r="W130" s="218"/>
      <c r="X130" s="218"/>
      <c r="Y130" s="218"/>
      <c r="Z130" s="218"/>
      <c r="AA130" s="218"/>
      <c r="AB130" s="218"/>
      <c r="AC130" s="218"/>
      <c r="AD130" s="218"/>
      <c r="AE130" s="218"/>
      <c r="AF130" s="218"/>
      <c r="AG130" s="218"/>
      <c r="AH130" s="218"/>
      <c r="AI130" s="218"/>
    </row>
    <row r="131" spans="1:35" ht="19.2"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18"/>
      <c r="W131" s="218"/>
      <c r="X131" s="218"/>
      <c r="Y131" s="218"/>
      <c r="Z131" s="218"/>
      <c r="AA131" s="218"/>
      <c r="AB131" s="218"/>
      <c r="AC131" s="218"/>
      <c r="AD131" s="218"/>
      <c r="AE131" s="218"/>
      <c r="AF131" s="218"/>
      <c r="AG131" s="218"/>
      <c r="AH131" s="218"/>
      <c r="AI131" s="218"/>
    </row>
    <row r="132" spans="1:35" ht="19.2"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18"/>
      <c r="W132" s="218"/>
      <c r="X132" s="218"/>
      <c r="Y132" s="218"/>
      <c r="Z132" s="218"/>
      <c r="AA132" s="218"/>
      <c r="AB132" s="218"/>
      <c r="AC132" s="218"/>
      <c r="AD132" s="218"/>
      <c r="AE132" s="218"/>
      <c r="AF132" s="218"/>
      <c r="AG132" s="218"/>
      <c r="AH132" s="218"/>
      <c r="AI132" s="218"/>
    </row>
    <row r="133" spans="1:35" ht="19.2" x14ac:dyDescent="0.2">
      <c r="A133" s="208"/>
      <c r="B133" s="208"/>
      <c r="C133" s="208"/>
      <c r="D133" s="208"/>
      <c r="E133" s="208"/>
      <c r="F133" s="208"/>
      <c r="G133" s="208"/>
      <c r="H133" s="208"/>
      <c r="I133" s="208"/>
      <c r="J133" s="208"/>
      <c r="K133" s="208"/>
      <c r="L133" s="208"/>
      <c r="M133" s="206"/>
      <c r="N133" s="206"/>
      <c r="O133" s="206"/>
      <c r="P133" s="206"/>
      <c r="Q133" s="206"/>
      <c r="R133" s="206"/>
      <c r="S133" s="206"/>
      <c r="T133" s="208"/>
      <c r="U133" s="206"/>
      <c r="V133" s="218"/>
      <c r="W133" s="218"/>
      <c r="X133" s="218"/>
      <c r="Y133" s="218"/>
      <c r="Z133" s="218"/>
      <c r="AA133" s="218"/>
      <c r="AB133" s="218"/>
      <c r="AC133" s="218"/>
      <c r="AD133" s="218"/>
      <c r="AE133" s="218"/>
      <c r="AF133" s="218"/>
      <c r="AG133" s="218"/>
      <c r="AH133" s="218"/>
      <c r="AI133" s="218"/>
    </row>
    <row r="134" spans="1:35" ht="19.2" x14ac:dyDescent="0.2">
      <c r="A134" s="208"/>
      <c r="B134" s="208"/>
      <c r="C134" s="208"/>
      <c r="D134" s="208"/>
      <c r="E134" s="208"/>
      <c r="F134" s="208"/>
      <c r="G134" s="208"/>
      <c r="H134" s="208"/>
      <c r="I134" s="208"/>
      <c r="J134" s="208"/>
      <c r="K134" s="208"/>
      <c r="L134" s="208"/>
      <c r="M134" s="206"/>
      <c r="N134" s="206"/>
      <c r="O134" s="206"/>
      <c r="P134" s="206"/>
      <c r="Q134" s="206"/>
      <c r="R134" s="206"/>
      <c r="S134" s="206"/>
      <c r="T134" s="208"/>
      <c r="U134" s="206"/>
      <c r="V134" s="218"/>
      <c r="W134" s="218"/>
      <c r="X134" s="218"/>
      <c r="Y134" s="218"/>
      <c r="Z134" s="218"/>
      <c r="AA134" s="218"/>
      <c r="AB134" s="218"/>
      <c r="AC134" s="218"/>
      <c r="AD134" s="218"/>
      <c r="AE134" s="218"/>
      <c r="AF134" s="218"/>
      <c r="AG134" s="218"/>
      <c r="AH134" s="218"/>
      <c r="AI134" s="218"/>
    </row>
    <row r="135" spans="1:35" ht="19.2" x14ac:dyDescent="0.2">
      <c r="A135" s="208"/>
      <c r="B135" s="208"/>
      <c r="C135" s="208"/>
      <c r="D135" s="208"/>
      <c r="E135" s="208"/>
      <c r="F135" s="208"/>
      <c r="G135" s="208"/>
      <c r="H135" s="208"/>
      <c r="I135" s="208"/>
      <c r="J135" s="208"/>
      <c r="K135" s="208"/>
      <c r="L135" s="208"/>
      <c r="M135" s="206"/>
      <c r="N135" s="206"/>
      <c r="O135" s="206"/>
      <c r="P135" s="206"/>
      <c r="Q135" s="206"/>
      <c r="R135" s="206"/>
      <c r="S135" s="206"/>
      <c r="T135" s="208"/>
      <c r="U135" s="206"/>
      <c r="V135" s="218"/>
      <c r="W135" s="218"/>
      <c r="X135" s="218"/>
      <c r="Y135" s="218"/>
      <c r="Z135" s="218"/>
      <c r="AA135" s="218"/>
      <c r="AB135" s="218"/>
      <c r="AC135" s="218"/>
      <c r="AD135" s="218"/>
      <c r="AE135" s="218"/>
      <c r="AF135" s="218"/>
      <c r="AG135" s="218"/>
      <c r="AH135" s="218"/>
      <c r="AI135" s="218"/>
    </row>
    <row r="136" spans="1:35" ht="19.2" x14ac:dyDescent="0.2">
      <c r="A136" s="208"/>
      <c r="B136" s="208"/>
      <c r="C136" s="208"/>
      <c r="D136" s="208"/>
      <c r="E136" s="208"/>
      <c r="F136" s="208"/>
      <c r="G136" s="208"/>
      <c r="H136" s="208"/>
      <c r="I136" s="208"/>
      <c r="J136" s="208"/>
      <c r="K136" s="208"/>
      <c r="L136" s="208"/>
      <c r="M136" s="206"/>
      <c r="N136" s="206"/>
      <c r="O136" s="206"/>
      <c r="P136" s="206"/>
      <c r="Q136" s="206"/>
      <c r="R136" s="206"/>
      <c r="S136" s="206"/>
      <c r="T136" s="208"/>
      <c r="U136" s="206"/>
      <c r="V136" s="218"/>
      <c r="W136" s="218"/>
      <c r="X136" s="218"/>
      <c r="Y136" s="218"/>
      <c r="Z136" s="218"/>
      <c r="AA136" s="218"/>
      <c r="AB136" s="218"/>
      <c r="AC136" s="218"/>
      <c r="AD136" s="218"/>
      <c r="AE136" s="218"/>
      <c r="AF136" s="218"/>
      <c r="AG136" s="218"/>
      <c r="AH136" s="218"/>
      <c r="AI136" s="218"/>
    </row>
    <row r="137" spans="1:35" ht="19.2" x14ac:dyDescent="0.2">
      <c r="A137" s="208"/>
      <c r="B137" s="208"/>
      <c r="C137" s="208"/>
      <c r="D137" s="208"/>
      <c r="E137" s="208"/>
      <c r="F137" s="208"/>
      <c r="G137" s="208"/>
      <c r="H137" s="208"/>
      <c r="I137" s="208"/>
      <c r="J137" s="208"/>
      <c r="K137" s="208"/>
      <c r="L137" s="208"/>
      <c r="M137" s="206"/>
      <c r="N137" s="206"/>
      <c r="O137" s="206"/>
      <c r="P137" s="206"/>
      <c r="Q137" s="206"/>
      <c r="R137" s="206"/>
      <c r="S137" s="206"/>
      <c r="T137" s="208"/>
      <c r="U137" s="206"/>
      <c r="AD137" s="218"/>
      <c r="AE137" s="218"/>
      <c r="AF137" s="218"/>
      <c r="AG137" s="218"/>
      <c r="AH137" s="218"/>
      <c r="AI137" s="218"/>
    </row>
    <row r="138" spans="1:35" ht="19.2" x14ac:dyDescent="0.2">
      <c r="A138" s="208"/>
      <c r="B138" s="208"/>
      <c r="C138" s="208"/>
      <c r="D138" s="208"/>
      <c r="E138" s="208"/>
      <c r="F138" s="208"/>
      <c r="G138" s="208"/>
      <c r="H138" s="208"/>
      <c r="I138" s="208"/>
      <c r="J138" s="208"/>
      <c r="K138" s="208"/>
      <c r="L138" s="208"/>
      <c r="M138" s="208"/>
      <c r="N138" s="208"/>
      <c r="O138" s="208"/>
      <c r="P138" s="208"/>
      <c r="Q138" s="208"/>
      <c r="R138" s="208"/>
      <c r="S138" s="208"/>
      <c r="T138" s="208"/>
      <c r="U138" s="206"/>
      <c r="AD138" s="218"/>
      <c r="AE138" s="218"/>
      <c r="AF138" s="218"/>
      <c r="AG138" s="218"/>
      <c r="AH138" s="218"/>
      <c r="AI138" s="218"/>
    </row>
    <row r="139" spans="1:35" ht="19.2" x14ac:dyDescent="0.2">
      <c r="A139" s="208"/>
      <c r="B139" s="208"/>
      <c r="C139" s="208"/>
      <c r="D139" s="208"/>
      <c r="E139" s="208"/>
      <c r="F139" s="208"/>
      <c r="G139" s="208"/>
      <c r="H139" s="208"/>
      <c r="I139" s="208"/>
      <c r="J139" s="208"/>
      <c r="K139" s="208"/>
      <c r="L139" s="208"/>
      <c r="M139" s="208"/>
      <c r="N139" s="208"/>
      <c r="O139" s="208"/>
      <c r="P139" s="208"/>
      <c r="Q139" s="208"/>
      <c r="R139" s="208"/>
      <c r="S139" s="208"/>
      <c r="T139" s="208"/>
      <c r="U139" s="206"/>
      <c r="AD139" s="218"/>
      <c r="AE139" s="218"/>
      <c r="AF139" s="218"/>
      <c r="AG139" s="218"/>
      <c r="AH139" s="218"/>
      <c r="AI139" s="218"/>
    </row>
    <row r="140" spans="1:35"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08"/>
      <c r="U140" s="206"/>
      <c r="AD140" s="218"/>
    </row>
    <row r="141" spans="1:35"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08"/>
      <c r="U141" s="206"/>
    </row>
    <row r="142" spans="1:35"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08"/>
      <c r="U142" s="206"/>
    </row>
    <row r="143" spans="1:35"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08"/>
      <c r="U143" s="206"/>
    </row>
    <row r="144" spans="1:35" ht="19.2" x14ac:dyDescent="0.2">
      <c r="A144" s="208"/>
      <c r="B144" s="208"/>
      <c r="C144" s="208"/>
      <c r="D144" s="208"/>
      <c r="E144" s="208"/>
      <c r="F144" s="208"/>
      <c r="G144" s="208"/>
      <c r="H144" s="208"/>
      <c r="I144" s="208"/>
      <c r="J144" s="208"/>
      <c r="K144" s="208"/>
      <c r="L144" s="208"/>
      <c r="M144" s="208"/>
      <c r="N144" s="208"/>
      <c r="O144" s="208"/>
      <c r="P144" s="208"/>
      <c r="Q144" s="208"/>
      <c r="R144" s="208"/>
      <c r="S144" s="208"/>
      <c r="T144" s="208"/>
      <c r="U144" s="206"/>
    </row>
    <row r="145" spans="1:35" ht="19.2" x14ac:dyDescent="0.2">
      <c r="A145" s="208"/>
      <c r="B145" s="208"/>
      <c r="C145" s="208"/>
      <c r="D145" s="208"/>
      <c r="E145" s="208"/>
      <c r="F145" s="208"/>
      <c r="G145" s="208"/>
      <c r="H145" s="208"/>
      <c r="I145" s="208"/>
      <c r="J145" s="208"/>
      <c r="K145" s="208"/>
      <c r="L145" s="208"/>
      <c r="M145" s="208"/>
      <c r="N145" s="208"/>
      <c r="O145" s="208"/>
      <c r="P145" s="208"/>
      <c r="Q145" s="208"/>
      <c r="R145" s="208"/>
      <c r="S145" s="208"/>
      <c r="T145" s="208"/>
      <c r="U145" s="208"/>
    </row>
    <row r="146" spans="1:35" ht="19.2" x14ac:dyDescent="0.2">
      <c r="A146" s="208"/>
      <c r="B146" s="208"/>
      <c r="C146" s="208"/>
      <c r="D146" s="208"/>
      <c r="E146" s="208"/>
      <c r="F146" s="208"/>
      <c r="G146" s="208"/>
      <c r="H146" s="208"/>
      <c r="I146" s="208"/>
      <c r="J146" s="208"/>
      <c r="K146" s="208"/>
      <c r="L146" s="208"/>
      <c r="M146" s="208"/>
      <c r="N146" s="208"/>
      <c r="O146" s="208"/>
      <c r="P146" s="208"/>
      <c r="Q146" s="208"/>
      <c r="R146" s="208"/>
      <c r="S146" s="208"/>
      <c r="T146" s="208"/>
      <c r="U146" s="208"/>
    </row>
    <row r="147" spans="1:35" ht="19.2" x14ac:dyDescent="0.2">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18"/>
      <c r="W147" s="218"/>
      <c r="X147" s="218"/>
      <c r="Y147" s="218"/>
      <c r="Z147" s="218"/>
      <c r="AA147" s="218"/>
      <c r="AB147" s="218"/>
      <c r="AC147" s="218"/>
    </row>
    <row r="148" spans="1:35" ht="19.2" x14ac:dyDescent="0.2">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18"/>
      <c r="W148" s="218"/>
      <c r="X148" s="218"/>
      <c r="Y148" s="218"/>
      <c r="Z148" s="218"/>
      <c r="AA148" s="218"/>
      <c r="AB148" s="218"/>
      <c r="AC148" s="218"/>
    </row>
    <row r="149" spans="1:35" ht="19.2" x14ac:dyDescent="0.2">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18"/>
      <c r="W149" s="218"/>
      <c r="X149" s="218"/>
      <c r="Y149" s="218"/>
      <c r="Z149" s="218"/>
      <c r="AA149" s="218"/>
      <c r="AB149" s="218"/>
      <c r="AC149" s="218"/>
    </row>
    <row r="150" spans="1:35" ht="19.2" x14ac:dyDescent="0.2">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18"/>
      <c r="W150" s="218"/>
      <c r="X150" s="218"/>
      <c r="Y150" s="218"/>
      <c r="Z150" s="218"/>
      <c r="AA150" s="218"/>
      <c r="AB150" s="218"/>
      <c r="AC150" s="218"/>
      <c r="AE150" s="218"/>
      <c r="AF150" s="218"/>
      <c r="AG150" s="218"/>
      <c r="AH150" s="218"/>
      <c r="AI150" s="218"/>
    </row>
    <row r="151" spans="1:35" ht="19.2" x14ac:dyDescent="0.2">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18"/>
      <c r="W151" s="218"/>
      <c r="X151" s="218"/>
      <c r="Y151" s="218"/>
      <c r="Z151" s="218"/>
      <c r="AA151" s="218"/>
      <c r="AB151" s="218"/>
      <c r="AC151" s="218"/>
      <c r="AD151" s="218"/>
      <c r="AE151" s="218"/>
      <c r="AF151" s="218"/>
      <c r="AG151" s="218"/>
      <c r="AH151" s="218"/>
      <c r="AI151" s="218"/>
    </row>
    <row r="152" spans="1:35" ht="19.2" x14ac:dyDescent="0.2">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18"/>
      <c r="W152" s="218"/>
      <c r="X152" s="218"/>
      <c r="Y152" s="218"/>
      <c r="Z152" s="218"/>
      <c r="AA152" s="218"/>
      <c r="AB152" s="218"/>
      <c r="AC152" s="218"/>
      <c r="AD152" s="218"/>
      <c r="AE152" s="218"/>
      <c r="AF152" s="218"/>
      <c r="AG152" s="218"/>
      <c r="AH152" s="218"/>
      <c r="AI152" s="218"/>
    </row>
    <row r="153" spans="1:35" ht="19.2" x14ac:dyDescent="0.2">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18"/>
      <c r="W153" s="218"/>
      <c r="X153" s="218"/>
      <c r="Y153" s="218"/>
      <c r="Z153" s="218"/>
      <c r="AA153" s="218"/>
      <c r="AB153" s="218"/>
      <c r="AC153" s="218"/>
      <c r="AD153" s="218"/>
      <c r="AE153" s="218"/>
      <c r="AF153" s="218"/>
      <c r="AG153" s="218"/>
      <c r="AH153" s="218"/>
      <c r="AI153" s="218"/>
    </row>
    <row r="154" spans="1:35" ht="19.2" x14ac:dyDescent="0.2">
      <c r="A154" s="208"/>
      <c r="B154" s="208"/>
      <c r="C154" s="208"/>
      <c r="D154" s="208"/>
      <c r="E154" s="208"/>
      <c r="F154" s="208"/>
      <c r="G154" s="208"/>
      <c r="H154" s="208"/>
      <c r="I154" s="208"/>
      <c r="J154" s="208"/>
      <c r="K154" s="208"/>
      <c r="L154" s="208"/>
      <c r="M154" s="208"/>
      <c r="N154" s="208"/>
      <c r="O154" s="208"/>
      <c r="P154" s="208"/>
      <c r="Q154" s="208"/>
      <c r="R154" s="208"/>
      <c r="S154" s="208"/>
      <c r="T154" s="208"/>
      <c r="U154" s="218"/>
      <c r="V154" s="218"/>
      <c r="W154" s="218"/>
      <c r="X154" s="218"/>
      <c r="Y154" s="218"/>
      <c r="Z154" s="218"/>
      <c r="AA154" s="218"/>
      <c r="AB154" s="218"/>
      <c r="AC154" s="218"/>
      <c r="AD154" s="218"/>
      <c r="AE154" s="218"/>
      <c r="AF154" s="218"/>
      <c r="AG154" s="218"/>
      <c r="AH154" s="218"/>
      <c r="AI154" s="218"/>
    </row>
    <row r="155" spans="1:35" ht="19.2" x14ac:dyDescent="0.2">
      <c r="A155" s="208"/>
      <c r="B155" s="208"/>
      <c r="C155" s="208"/>
      <c r="D155" s="208"/>
      <c r="E155" s="208"/>
      <c r="F155" s="208"/>
      <c r="G155" s="208"/>
      <c r="H155" s="208"/>
      <c r="I155" s="208"/>
      <c r="J155" s="208"/>
      <c r="K155" s="208"/>
      <c r="L155" s="208"/>
      <c r="M155" s="208"/>
      <c r="N155" s="208"/>
      <c r="O155" s="208"/>
      <c r="P155" s="208"/>
      <c r="Q155" s="208"/>
      <c r="R155" s="208"/>
      <c r="S155" s="208"/>
      <c r="T155" s="208"/>
      <c r="U155" s="218"/>
      <c r="V155" s="218"/>
      <c r="W155" s="218"/>
      <c r="X155" s="218"/>
      <c r="Y155" s="218"/>
      <c r="Z155" s="218"/>
      <c r="AA155" s="218"/>
      <c r="AB155" s="218"/>
      <c r="AC155" s="218"/>
      <c r="AD155" s="218"/>
      <c r="AE155" s="218"/>
      <c r="AF155" s="218"/>
      <c r="AG155" s="218"/>
      <c r="AH155" s="218"/>
      <c r="AI155" s="218"/>
    </row>
    <row r="156" spans="1:35" ht="19.2" x14ac:dyDescent="0.2">
      <c r="A156" s="208"/>
      <c r="B156" s="208"/>
      <c r="C156" s="208"/>
      <c r="D156" s="208"/>
      <c r="E156" s="208"/>
      <c r="F156" s="208"/>
      <c r="G156" s="208"/>
      <c r="H156" s="208"/>
      <c r="I156" s="208"/>
      <c r="J156" s="208"/>
      <c r="K156" s="208"/>
      <c r="L156" s="208"/>
      <c r="M156" s="208"/>
      <c r="N156" s="208"/>
      <c r="O156" s="208"/>
      <c r="P156" s="208"/>
      <c r="Q156" s="208"/>
      <c r="R156" s="208"/>
      <c r="S156" s="208"/>
      <c r="T156" s="208"/>
      <c r="U156" s="218"/>
      <c r="V156" s="218"/>
      <c r="W156" s="218"/>
      <c r="X156" s="218"/>
      <c r="Y156" s="218"/>
      <c r="Z156" s="218"/>
      <c r="AA156" s="218"/>
      <c r="AB156" s="218"/>
      <c r="AC156" s="218"/>
      <c r="AD156" s="218"/>
      <c r="AE156" s="218"/>
      <c r="AF156" s="218"/>
      <c r="AG156" s="218"/>
      <c r="AH156" s="218"/>
      <c r="AI156" s="218"/>
    </row>
    <row r="157" spans="1:35" ht="19.2" x14ac:dyDescent="0.2">
      <c r="A157" s="208"/>
      <c r="B157" s="208"/>
      <c r="C157" s="208"/>
      <c r="D157" s="208"/>
      <c r="E157" s="208"/>
      <c r="F157" s="208"/>
      <c r="G157" s="208"/>
      <c r="H157" s="208"/>
      <c r="I157" s="208"/>
      <c r="J157" s="208"/>
      <c r="K157" s="208"/>
      <c r="L157" s="208"/>
      <c r="M157" s="208"/>
      <c r="N157" s="208"/>
      <c r="O157" s="208"/>
      <c r="P157" s="208"/>
      <c r="Q157" s="208"/>
      <c r="R157" s="208"/>
      <c r="S157" s="208"/>
      <c r="T157" s="208"/>
      <c r="U157" s="218"/>
      <c r="V157" s="218"/>
      <c r="W157" s="218"/>
      <c r="X157" s="218"/>
      <c r="Y157" s="218"/>
      <c r="Z157" s="218"/>
      <c r="AA157" s="218"/>
      <c r="AB157" s="218"/>
      <c r="AC157" s="218"/>
      <c r="AD157" s="218"/>
      <c r="AE157" s="218"/>
      <c r="AF157" s="218"/>
      <c r="AG157" s="218"/>
      <c r="AH157" s="218"/>
      <c r="AI157" s="218"/>
    </row>
    <row r="158" spans="1:35" ht="19.2" x14ac:dyDescent="0.2">
      <c r="A158" s="208"/>
      <c r="B158" s="208"/>
      <c r="C158" s="208"/>
      <c r="D158" s="208"/>
      <c r="E158" s="208"/>
      <c r="F158" s="208"/>
      <c r="G158" s="208"/>
      <c r="H158" s="208"/>
      <c r="I158" s="208"/>
      <c r="J158" s="208"/>
      <c r="K158" s="208"/>
      <c r="L158" s="208"/>
      <c r="M158" s="208"/>
      <c r="N158" s="208"/>
      <c r="O158" s="208"/>
      <c r="P158" s="208"/>
      <c r="Q158" s="208"/>
      <c r="R158" s="208"/>
      <c r="S158" s="208"/>
      <c r="T158" s="208"/>
      <c r="U158" s="218"/>
      <c r="V158" s="218"/>
      <c r="W158" s="218"/>
      <c r="X158" s="218"/>
      <c r="Y158" s="218"/>
      <c r="Z158" s="218"/>
      <c r="AA158" s="218"/>
      <c r="AB158" s="218"/>
      <c r="AC158" s="218"/>
      <c r="AD158" s="218"/>
      <c r="AE158" s="218"/>
      <c r="AF158" s="218"/>
      <c r="AG158" s="218"/>
      <c r="AH158" s="218"/>
      <c r="AI158" s="218"/>
    </row>
    <row r="159" spans="1:35" ht="19.2" x14ac:dyDescent="0.2">
      <c r="A159" s="218"/>
      <c r="B159" s="218"/>
      <c r="C159" s="218"/>
      <c r="D159" s="218"/>
      <c r="E159" s="218"/>
      <c r="F159" s="218"/>
      <c r="G159" s="218"/>
      <c r="H159" s="218"/>
      <c r="I159" s="218"/>
      <c r="J159" s="218"/>
      <c r="K159" s="218"/>
      <c r="L159" s="218"/>
      <c r="M159" s="208"/>
      <c r="N159" s="208"/>
      <c r="O159" s="208"/>
      <c r="P159" s="208"/>
      <c r="Q159" s="208"/>
      <c r="R159" s="208"/>
      <c r="S159" s="208"/>
      <c r="T159" s="218"/>
      <c r="U159" s="218"/>
      <c r="V159" s="218"/>
      <c r="W159" s="218"/>
      <c r="X159" s="218"/>
      <c r="Y159" s="218"/>
      <c r="Z159" s="218"/>
      <c r="AA159" s="218"/>
      <c r="AB159" s="218"/>
      <c r="AC159" s="218"/>
      <c r="AD159" s="218"/>
      <c r="AE159" s="218"/>
      <c r="AF159" s="218"/>
      <c r="AG159" s="218"/>
      <c r="AH159" s="218"/>
      <c r="AI159" s="218"/>
    </row>
    <row r="160" spans="1:35" ht="19.2" x14ac:dyDescent="0.2">
      <c r="A160" s="218"/>
      <c r="B160" s="218"/>
      <c r="C160" s="218"/>
      <c r="D160" s="218"/>
      <c r="E160" s="218"/>
      <c r="F160" s="218"/>
      <c r="G160" s="218"/>
      <c r="H160" s="218"/>
      <c r="I160" s="218"/>
      <c r="J160" s="218"/>
      <c r="K160" s="218"/>
      <c r="L160" s="218"/>
      <c r="M160" s="208"/>
      <c r="N160" s="208"/>
      <c r="O160" s="208"/>
      <c r="P160" s="208"/>
      <c r="Q160" s="208"/>
      <c r="R160" s="208"/>
      <c r="S160" s="208"/>
      <c r="T160" s="218"/>
      <c r="U160" s="218"/>
      <c r="V160" s="218"/>
      <c r="W160" s="218"/>
      <c r="X160" s="218"/>
      <c r="Y160" s="218"/>
      <c r="Z160" s="218"/>
      <c r="AA160" s="218"/>
      <c r="AB160" s="218"/>
      <c r="AC160" s="218"/>
      <c r="AD160" s="218"/>
      <c r="AE160" s="218"/>
      <c r="AF160" s="218"/>
      <c r="AG160" s="218"/>
      <c r="AH160" s="218"/>
      <c r="AI160" s="218"/>
    </row>
    <row r="161" spans="1:35" ht="19.2" x14ac:dyDescent="0.2">
      <c r="A161" s="218"/>
      <c r="B161" s="218"/>
      <c r="C161" s="218"/>
      <c r="D161" s="218"/>
      <c r="E161" s="218"/>
      <c r="F161" s="218"/>
      <c r="G161" s="218"/>
      <c r="H161" s="218"/>
      <c r="I161" s="218"/>
      <c r="J161" s="218"/>
      <c r="K161" s="218"/>
      <c r="L161" s="218"/>
      <c r="M161" s="208"/>
      <c r="N161" s="208"/>
      <c r="O161" s="208"/>
      <c r="P161" s="208"/>
      <c r="Q161" s="208"/>
      <c r="R161" s="208"/>
      <c r="S161" s="208"/>
      <c r="T161" s="218"/>
      <c r="U161" s="218"/>
      <c r="V161" s="218"/>
      <c r="W161" s="218"/>
      <c r="X161" s="218"/>
      <c r="Y161" s="218"/>
      <c r="Z161" s="218"/>
      <c r="AA161" s="218"/>
      <c r="AB161" s="218"/>
      <c r="AC161" s="218"/>
      <c r="AD161" s="218"/>
      <c r="AE161" s="218"/>
      <c r="AF161" s="218"/>
      <c r="AG161" s="218"/>
      <c r="AH161" s="218"/>
      <c r="AI161" s="218"/>
    </row>
    <row r="162" spans="1:35" ht="19.2" x14ac:dyDescent="0.2">
      <c r="A162" s="218"/>
      <c r="B162" s="218"/>
      <c r="C162" s="218"/>
      <c r="D162" s="218"/>
      <c r="E162" s="218"/>
      <c r="F162" s="218"/>
      <c r="G162" s="218"/>
      <c r="H162" s="218"/>
      <c r="I162" s="218"/>
      <c r="J162" s="218"/>
      <c r="K162" s="218"/>
      <c r="L162" s="218"/>
      <c r="M162" s="208"/>
      <c r="N162" s="208"/>
      <c r="O162" s="208"/>
      <c r="P162" s="208"/>
      <c r="Q162" s="208"/>
      <c r="R162" s="208"/>
      <c r="S162" s="208"/>
      <c r="T162" s="218"/>
      <c r="U162" s="206"/>
      <c r="V162" s="218"/>
      <c r="W162" s="218"/>
      <c r="X162" s="218"/>
      <c r="Y162" s="218"/>
      <c r="Z162" s="218"/>
      <c r="AA162" s="218"/>
      <c r="AB162" s="218"/>
      <c r="AC162" s="218"/>
      <c r="AD162" s="218"/>
      <c r="AE162" s="218"/>
      <c r="AF162" s="218"/>
      <c r="AG162" s="218"/>
      <c r="AH162" s="218"/>
      <c r="AI162" s="218"/>
    </row>
    <row r="163" spans="1:35" ht="19.2" x14ac:dyDescent="0.2">
      <c r="A163" s="218"/>
      <c r="B163" s="218"/>
      <c r="C163" s="218"/>
      <c r="D163" s="218"/>
      <c r="E163" s="218"/>
      <c r="F163" s="218"/>
      <c r="G163" s="218"/>
      <c r="H163" s="218"/>
      <c r="I163" s="218"/>
      <c r="J163" s="218"/>
      <c r="K163" s="218"/>
      <c r="L163" s="218"/>
      <c r="M163" s="208"/>
      <c r="N163" s="208"/>
      <c r="O163" s="208"/>
      <c r="P163" s="208"/>
      <c r="Q163" s="208"/>
      <c r="R163" s="208"/>
      <c r="S163" s="208"/>
      <c r="T163" s="218"/>
      <c r="U163" s="206"/>
      <c r="V163" s="218"/>
      <c r="W163" s="218"/>
      <c r="X163" s="218"/>
      <c r="Y163" s="218"/>
      <c r="Z163" s="218"/>
      <c r="AA163" s="218"/>
      <c r="AB163" s="218"/>
      <c r="AC163" s="218"/>
      <c r="AD163" s="218"/>
      <c r="AE163" s="218"/>
      <c r="AF163" s="218"/>
      <c r="AG163" s="218"/>
      <c r="AH163" s="218"/>
      <c r="AI163" s="218"/>
    </row>
    <row r="164" spans="1:35" ht="19.2" x14ac:dyDescent="0.2">
      <c r="A164" s="218"/>
      <c r="B164" s="218"/>
      <c r="C164" s="218"/>
      <c r="D164" s="218"/>
      <c r="E164" s="218"/>
      <c r="F164" s="218"/>
      <c r="G164" s="218"/>
      <c r="H164" s="218"/>
      <c r="I164" s="218"/>
      <c r="J164" s="218"/>
      <c r="K164" s="218"/>
      <c r="L164" s="218"/>
      <c r="M164" s="218"/>
      <c r="N164" s="218"/>
      <c r="O164" s="218"/>
      <c r="P164" s="218"/>
      <c r="Q164" s="218"/>
      <c r="R164" s="218"/>
      <c r="S164" s="218"/>
      <c r="T164" s="218"/>
      <c r="U164" s="206"/>
      <c r="V164" s="218"/>
      <c r="W164" s="218"/>
      <c r="X164" s="218"/>
      <c r="Y164" s="218"/>
      <c r="Z164" s="218"/>
      <c r="AA164" s="218"/>
      <c r="AB164" s="218"/>
      <c r="AC164" s="218"/>
      <c r="AD164" s="218"/>
      <c r="AE164" s="218"/>
      <c r="AF164" s="218"/>
      <c r="AG164" s="218"/>
      <c r="AH164" s="218"/>
      <c r="AI164" s="218"/>
    </row>
    <row r="165" spans="1:35" ht="19.2" x14ac:dyDescent="0.2">
      <c r="A165" s="218"/>
      <c r="B165" s="218"/>
      <c r="C165" s="218"/>
      <c r="D165" s="218"/>
      <c r="E165" s="218"/>
      <c r="F165" s="218"/>
      <c r="G165" s="218"/>
      <c r="H165" s="218"/>
      <c r="I165" s="218"/>
      <c r="J165" s="218"/>
      <c r="K165" s="218"/>
      <c r="L165" s="218"/>
      <c r="M165" s="218"/>
      <c r="N165" s="218"/>
      <c r="O165" s="218"/>
      <c r="P165" s="218"/>
      <c r="Q165" s="218"/>
      <c r="R165" s="218"/>
      <c r="S165" s="218"/>
      <c r="T165" s="218"/>
      <c r="U165" s="206"/>
      <c r="V165" s="218"/>
      <c r="W165" s="218"/>
      <c r="X165" s="218"/>
      <c r="Y165" s="218"/>
      <c r="Z165" s="218"/>
      <c r="AA165" s="218"/>
      <c r="AB165" s="218"/>
      <c r="AC165" s="218"/>
      <c r="AD165" s="218"/>
      <c r="AE165" s="218"/>
      <c r="AF165" s="218"/>
      <c r="AG165" s="218"/>
      <c r="AH165" s="218"/>
      <c r="AI165" s="218"/>
    </row>
    <row r="166" spans="1:35" ht="19.2" x14ac:dyDescent="0.2">
      <c r="A166" s="218"/>
      <c r="B166" s="218"/>
      <c r="C166" s="218"/>
      <c r="D166" s="218"/>
      <c r="E166" s="218"/>
      <c r="F166" s="218"/>
      <c r="G166" s="218"/>
      <c r="H166" s="218"/>
      <c r="I166" s="218"/>
      <c r="J166" s="218"/>
      <c r="K166" s="218"/>
      <c r="L166" s="218"/>
      <c r="M166" s="218"/>
      <c r="N166" s="218"/>
      <c r="O166" s="218"/>
      <c r="P166" s="218"/>
      <c r="Q166" s="218"/>
      <c r="R166" s="218"/>
      <c r="S166" s="218"/>
      <c r="T166" s="218"/>
      <c r="U166" s="206"/>
      <c r="V166" s="218"/>
      <c r="W166" s="218"/>
      <c r="X166" s="218"/>
      <c r="Y166" s="218"/>
      <c r="Z166" s="218"/>
      <c r="AA166" s="218"/>
      <c r="AB166" s="218"/>
      <c r="AC166" s="218"/>
      <c r="AD166" s="218"/>
      <c r="AE166" s="218"/>
      <c r="AF166" s="218"/>
      <c r="AG166" s="218"/>
      <c r="AH166" s="218"/>
      <c r="AI166" s="218"/>
    </row>
    <row r="167" spans="1:35" ht="19.2" x14ac:dyDescent="0.2">
      <c r="A167" s="218"/>
      <c r="B167" s="218"/>
      <c r="C167" s="218"/>
      <c r="D167" s="218"/>
      <c r="E167" s="218"/>
      <c r="F167" s="218"/>
      <c r="G167" s="218"/>
      <c r="H167" s="218"/>
      <c r="I167" s="218"/>
      <c r="J167" s="218"/>
      <c r="K167" s="218"/>
      <c r="L167" s="218"/>
      <c r="M167" s="218"/>
      <c r="N167" s="218"/>
      <c r="O167" s="218"/>
      <c r="P167" s="218"/>
      <c r="Q167" s="218"/>
      <c r="R167" s="218"/>
      <c r="S167" s="218"/>
      <c r="T167" s="218"/>
      <c r="U167" s="206"/>
      <c r="V167" s="218"/>
      <c r="W167" s="218"/>
      <c r="X167" s="218"/>
      <c r="Y167" s="218"/>
      <c r="Z167" s="218"/>
      <c r="AA167" s="218"/>
      <c r="AB167" s="218"/>
      <c r="AC167" s="218"/>
      <c r="AD167" s="218"/>
      <c r="AE167" s="218"/>
      <c r="AF167" s="218"/>
      <c r="AG167" s="218"/>
      <c r="AH167" s="218"/>
      <c r="AI167" s="218"/>
    </row>
    <row r="168" spans="1:35" ht="19.2" x14ac:dyDescent="0.2">
      <c r="A168" s="218"/>
      <c r="B168" s="218"/>
      <c r="C168" s="218"/>
      <c r="D168" s="218"/>
      <c r="E168" s="218"/>
      <c r="F168" s="218"/>
      <c r="G168" s="218"/>
      <c r="H168" s="218"/>
      <c r="I168" s="218"/>
      <c r="J168" s="218"/>
      <c r="K168" s="218"/>
      <c r="L168" s="218"/>
      <c r="M168" s="218"/>
      <c r="N168" s="218"/>
      <c r="O168" s="218"/>
      <c r="P168" s="218"/>
      <c r="Q168" s="218"/>
      <c r="R168" s="218"/>
      <c r="S168" s="218"/>
      <c r="T168" s="218"/>
      <c r="U168" s="206"/>
      <c r="V168" s="218"/>
      <c r="W168" s="218"/>
      <c r="X168" s="218"/>
      <c r="Y168" s="218"/>
      <c r="Z168" s="218"/>
      <c r="AA168" s="218"/>
      <c r="AB168" s="218"/>
      <c r="AC168" s="218"/>
      <c r="AD168" s="218"/>
      <c r="AE168" s="218"/>
      <c r="AF168" s="218"/>
      <c r="AG168" s="218"/>
      <c r="AH168" s="218"/>
      <c r="AI168" s="218"/>
    </row>
    <row r="169" spans="1:35" ht="19.2" x14ac:dyDescent="0.2">
      <c r="A169" s="218"/>
      <c r="B169" s="218"/>
      <c r="C169" s="218"/>
      <c r="D169" s="218"/>
      <c r="E169" s="218"/>
      <c r="F169" s="218"/>
      <c r="G169" s="218"/>
      <c r="H169" s="218"/>
      <c r="I169" s="218"/>
      <c r="J169" s="218"/>
      <c r="K169" s="218"/>
      <c r="L169" s="218"/>
      <c r="M169" s="218"/>
      <c r="N169" s="218"/>
      <c r="O169" s="218"/>
      <c r="P169" s="218"/>
      <c r="Q169" s="218"/>
      <c r="R169" s="218"/>
      <c r="S169" s="218"/>
      <c r="T169" s="218"/>
      <c r="U169" s="208"/>
      <c r="V169" s="218"/>
      <c r="W169" s="218"/>
      <c r="X169" s="218"/>
      <c r="Y169" s="218"/>
      <c r="Z169" s="218"/>
      <c r="AA169" s="218"/>
      <c r="AB169" s="218"/>
      <c r="AC169" s="218"/>
      <c r="AD169" s="218"/>
      <c r="AE169" s="218"/>
      <c r="AF169" s="218"/>
      <c r="AG169" s="218"/>
      <c r="AH169" s="218"/>
      <c r="AI169" s="218"/>
    </row>
    <row r="170" spans="1:35" ht="14.4" x14ac:dyDescent="0.2">
      <c r="M170" s="218"/>
      <c r="N170" s="218"/>
      <c r="O170" s="218"/>
      <c r="P170" s="218"/>
      <c r="Q170" s="218"/>
      <c r="R170" s="218"/>
      <c r="S170" s="218"/>
      <c r="AD170" s="218"/>
      <c r="AE170" s="218"/>
      <c r="AF170" s="218"/>
      <c r="AG170" s="218"/>
      <c r="AH170" s="218"/>
      <c r="AI170" s="218"/>
    </row>
    <row r="171" spans="1:35" ht="14.4" x14ac:dyDescent="0.2">
      <c r="M171" s="218"/>
      <c r="N171" s="218"/>
      <c r="O171" s="218"/>
      <c r="P171" s="218"/>
      <c r="Q171" s="218"/>
      <c r="R171" s="218"/>
      <c r="S171" s="218"/>
      <c r="AD171" s="218"/>
      <c r="AE171" s="218"/>
      <c r="AF171" s="218"/>
      <c r="AG171" s="218"/>
      <c r="AH171" s="218"/>
      <c r="AI171" s="218"/>
    </row>
    <row r="172" spans="1:35" ht="14.4" x14ac:dyDescent="0.2">
      <c r="M172" s="218"/>
      <c r="N172" s="218"/>
      <c r="O172" s="218"/>
      <c r="P172" s="218"/>
      <c r="Q172" s="218"/>
      <c r="R172" s="218"/>
      <c r="S172" s="218"/>
      <c r="AD172" s="218"/>
      <c r="AE172" s="218"/>
      <c r="AF172" s="218"/>
      <c r="AG172" s="218"/>
      <c r="AH172" s="218"/>
      <c r="AI172" s="218"/>
    </row>
    <row r="173" spans="1:35" ht="14.4" x14ac:dyDescent="0.2">
      <c r="M173" s="218"/>
      <c r="N173" s="218"/>
      <c r="O173" s="218"/>
      <c r="P173" s="218"/>
      <c r="Q173" s="218"/>
      <c r="R173" s="218"/>
      <c r="S173" s="218"/>
      <c r="AD173" s="218"/>
      <c r="AE173" s="218"/>
      <c r="AF173" s="218"/>
      <c r="AG173" s="218"/>
      <c r="AH173" s="218"/>
      <c r="AI173" s="218"/>
    </row>
    <row r="174" spans="1:35" ht="14.4" x14ac:dyDescent="0.2">
      <c r="M174" s="218"/>
      <c r="N174" s="218"/>
      <c r="O174" s="218"/>
      <c r="P174" s="218"/>
      <c r="Q174" s="218"/>
      <c r="R174" s="218"/>
      <c r="S174" s="218"/>
    </row>
  </sheetData>
  <mergeCells count="2">
    <mergeCell ref="A1:V1"/>
    <mergeCell ref="P8:R8"/>
  </mergeCells>
  <phoneticPr fontId="23"/>
  <dataValidations count="1">
    <dataValidation allowBlank="1" showInputMessage="1" showErrorMessage="1" promptTitle="月分＠" sqref="AE18" xr:uid="{2479CF7A-2575-4FF7-9D1A-EE200EDC896A}"/>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E0E9-8EAD-4930-97B5-313A1F4A7F28}">
  <dimension ref="A1:AD164"/>
  <sheetViews>
    <sheetView showGridLines="0" view="pageBreakPreview" zoomScale="50" zoomScaleNormal="50" zoomScaleSheetLayoutView="50" zoomScalePageLayoutView="33" workbookViewId="0">
      <selection sqref="A1:T1"/>
    </sheetView>
  </sheetViews>
  <sheetFormatPr defaultColWidth="9" defaultRowHeight="13.2" x14ac:dyDescent="0.2"/>
  <cols>
    <col min="1" max="1" width="25.44140625" style="190" customWidth="1"/>
    <col min="2" max="2" width="32.109375" style="190" customWidth="1"/>
    <col min="3" max="6" width="27.88671875" style="190" customWidth="1"/>
    <col min="7" max="8" width="27.44140625" style="190" customWidth="1"/>
    <col min="9" max="9" width="36.109375" style="190" customWidth="1"/>
    <col min="10" max="10" width="9.109375" style="190" customWidth="1"/>
    <col min="11" max="11" width="28.109375" style="190" customWidth="1"/>
    <col min="12" max="16" width="27.5546875" style="190" customWidth="1"/>
    <col min="17" max="17" width="24.88671875" style="190" customWidth="1"/>
    <col min="18" max="18" width="22.44140625" style="190" customWidth="1"/>
    <col min="19" max="19" width="34.44140625" style="190" customWidth="1"/>
    <col min="20" max="20" width="12" style="190" customWidth="1"/>
    <col min="21" max="21" width="17.88671875" style="190" customWidth="1"/>
    <col min="22" max="25" width="9" style="190"/>
    <col min="26" max="26" width="10.88671875" style="190" customWidth="1"/>
    <col min="27" max="16384" width="9" style="190"/>
  </cols>
  <sheetData>
    <row r="1" spans="1:24" ht="55.5" customHeight="1" x14ac:dyDescent="0.2">
      <c r="A1" s="527" t="s">
        <v>0</v>
      </c>
      <c r="B1" s="527"/>
      <c r="C1" s="527"/>
      <c r="D1" s="527"/>
      <c r="E1" s="527"/>
      <c r="F1" s="527"/>
      <c r="G1" s="527"/>
      <c r="H1" s="527"/>
      <c r="I1" s="527"/>
      <c r="J1" s="527"/>
      <c r="K1" s="527"/>
      <c r="L1" s="527"/>
      <c r="M1" s="527"/>
      <c r="N1" s="527"/>
      <c r="O1" s="527"/>
      <c r="P1" s="527"/>
      <c r="Q1" s="527"/>
      <c r="R1" s="527"/>
      <c r="S1" s="527"/>
      <c r="T1" s="527"/>
      <c r="U1" s="189"/>
      <c r="V1" s="189"/>
      <c r="W1" s="189"/>
      <c r="X1" s="189"/>
    </row>
    <row r="2" spans="1:24" ht="19.2" x14ac:dyDescent="0.2">
      <c r="A2" s="191"/>
      <c r="B2" s="192"/>
      <c r="C2" s="191"/>
      <c r="D2" s="191"/>
      <c r="E2" s="191"/>
      <c r="F2" s="191"/>
      <c r="G2" s="191"/>
      <c r="H2" s="191"/>
      <c r="I2" s="191"/>
      <c r="J2" s="191"/>
      <c r="K2" s="191"/>
      <c r="L2" s="191"/>
      <c r="M2" s="191"/>
      <c r="N2" s="191"/>
      <c r="O2" s="192"/>
      <c r="P2" s="192"/>
      <c r="Q2" s="192"/>
      <c r="R2" s="192"/>
      <c r="S2" s="192"/>
    </row>
    <row r="3" spans="1:24" ht="24.6" x14ac:dyDescent="0.2">
      <c r="A3" s="193" t="s">
        <v>105</v>
      </c>
      <c r="B3" s="194"/>
      <c r="C3" s="193"/>
      <c r="D3" s="193"/>
      <c r="E3" s="193"/>
      <c r="F3" s="193"/>
      <c r="G3" s="193"/>
      <c r="H3" s="193"/>
      <c r="I3" s="193"/>
      <c r="J3" s="193"/>
      <c r="K3" s="193"/>
      <c r="L3" s="195"/>
      <c r="M3" s="196"/>
      <c r="N3" s="197"/>
      <c r="O3" s="197"/>
      <c r="P3" s="197"/>
      <c r="S3" s="198">
        <v>45796</v>
      </c>
    </row>
    <row r="4" spans="1:24" ht="32.25" customHeight="1" x14ac:dyDescent="0.2">
      <c r="A4" s="193" t="s">
        <v>106</v>
      </c>
      <c r="B4" s="194"/>
      <c r="C4" s="193"/>
      <c r="D4" s="193"/>
      <c r="E4" s="193"/>
      <c r="F4" s="193"/>
      <c r="G4" s="193"/>
      <c r="H4" s="193"/>
      <c r="I4" s="193"/>
      <c r="J4" s="193"/>
      <c r="K4" s="193"/>
      <c r="L4" s="195"/>
      <c r="M4" s="196"/>
      <c r="N4" s="197"/>
      <c r="O4" s="197"/>
      <c r="P4" s="197"/>
      <c r="Q4" s="197"/>
      <c r="R4" s="197"/>
      <c r="S4" s="197"/>
    </row>
    <row r="5" spans="1:24" ht="35.25" customHeight="1" x14ac:dyDescent="0.2">
      <c r="A5" s="193"/>
      <c r="B5" s="194"/>
      <c r="C5" s="193"/>
      <c r="D5" s="193"/>
      <c r="E5" s="193"/>
      <c r="F5" s="193"/>
      <c r="G5" s="193"/>
      <c r="H5" s="193"/>
      <c r="I5" s="193"/>
      <c r="J5" s="193"/>
      <c r="K5" s="199"/>
      <c r="L5" s="200"/>
      <c r="M5" s="196"/>
      <c r="N5" s="197"/>
      <c r="O5" s="197"/>
      <c r="P5" s="197"/>
      <c r="Q5" s="197"/>
      <c r="R5" s="197"/>
      <c r="S5" s="197"/>
    </row>
    <row r="6" spans="1:24" ht="21" x14ac:dyDescent="0.2">
      <c r="A6" s="197"/>
      <c r="B6" s="201"/>
      <c r="C6" s="197"/>
      <c r="D6" s="201"/>
      <c r="E6" s="201"/>
      <c r="F6" s="201"/>
      <c r="G6" s="201"/>
      <c r="H6" s="201"/>
      <c r="I6" s="201"/>
      <c r="J6" s="201"/>
      <c r="K6" s="201"/>
      <c r="L6" s="201"/>
      <c r="M6" s="201"/>
      <c r="N6" s="197"/>
      <c r="O6" s="197"/>
      <c r="P6" s="197"/>
      <c r="Q6" s="197"/>
      <c r="R6" s="197"/>
      <c r="S6" s="197"/>
    </row>
    <row r="7" spans="1:24" ht="19.2" x14ac:dyDescent="0.2">
      <c r="A7" s="206"/>
      <c r="B7" s="206"/>
      <c r="C7" s="206"/>
      <c r="D7" s="206"/>
      <c r="E7" s="206"/>
      <c r="F7" s="206"/>
      <c r="G7" s="206"/>
      <c r="H7" s="206"/>
      <c r="I7" s="206"/>
      <c r="J7" s="206"/>
      <c r="K7" s="206"/>
      <c r="L7" s="206"/>
      <c r="M7" s="206"/>
      <c r="N7" s="206"/>
      <c r="O7" s="206"/>
      <c r="P7" s="206"/>
      <c r="Q7" s="206"/>
      <c r="R7" s="206"/>
    </row>
    <row r="8" spans="1:24" ht="33.75" customHeight="1" x14ac:dyDescent="0.2">
      <c r="A8" s="202" t="s">
        <v>159</v>
      </c>
      <c r="B8" s="191"/>
      <c r="C8" s="191"/>
      <c r="D8" s="191"/>
      <c r="E8" s="191"/>
      <c r="F8" s="191"/>
      <c r="G8" s="191"/>
      <c r="H8" s="191"/>
      <c r="I8" s="206"/>
      <c r="J8" s="206"/>
      <c r="K8" s="206"/>
      <c r="L8" s="206"/>
      <c r="M8" s="206"/>
      <c r="N8" s="206"/>
      <c r="O8" s="206"/>
      <c r="P8" s="206"/>
      <c r="Q8" s="206"/>
      <c r="R8" s="206"/>
    </row>
    <row r="9" spans="1:24" ht="33.75" customHeight="1" x14ac:dyDescent="0.2">
      <c r="A9" s="207" t="s">
        <v>59</v>
      </c>
      <c r="B9" s="191"/>
      <c r="C9" s="191"/>
      <c r="D9" s="191"/>
      <c r="E9" s="191"/>
      <c r="F9" s="191"/>
      <c r="G9" s="191"/>
      <c r="H9" s="191"/>
      <c r="I9" s="206"/>
      <c r="J9" s="206"/>
      <c r="K9" s="206"/>
      <c r="L9" s="206"/>
      <c r="M9" s="206"/>
      <c r="N9" s="206"/>
      <c r="O9" s="206"/>
      <c r="P9" s="206"/>
      <c r="Q9" s="206"/>
      <c r="R9" s="206"/>
    </row>
    <row r="10" spans="1:24" ht="17.25" customHeight="1" x14ac:dyDescent="0.2">
      <c r="A10" s="255"/>
      <c r="B10" s="191"/>
      <c r="C10" s="191"/>
      <c r="D10" s="191"/>
      <c r="E10" s="191"/>
      <c r="F10" s="191"/>
      <c r="G10" s="191"/>
      <c r="H10" s="191"/>
      <c r="I10" s="206"/>
      <c r="J10" s="206"/>
      <c r="K10" s="206"/>
      <c r="L10" s="206"/>
      <c r="M10" s="206"/>
      <c r="N10" s="206"/>
      <c r="O10" s="206"/>
      <c r="P10" s="206"/>
      <c r="Q10" s="206"/>
      <c r="R10" s="206"/>
    </row>
    <row r="11" spans="1:24" ht="33.75" customHeight="1" x14ac:dyDescent="0.2">
      <c r="B11" s="256" t="s">
        <v>108</v>
      </c>
      <c r="C11" s="191"/>
      <c r="D11" s="191"/>
      <c r="E11" s="191"/>
      <c r="F11" s="257"/>
      <c r="G11" s="208"/>
      <c r="H11" s="258" t="s">
        <v>72</v>
      </c>
      <c r="I11" s="191"/>
      <c r="Q11" s="259"/>
      <c r="R11" s="206"/>
    </row>
    <row r="12" spans="1:24" ht="33" customHeight="1" x14ac:dyDescent="0.2">
      <c r="A12" s="206"/>
      <c r="B12" s="530" t="s">
        <v>2</v>
      </c>
      <c r="C12" s="530" t="s">
        <v>73</v>
      </c>
      <c r="D12" s="532" t="s">
        <v>74</v>
      </c>
      <c r="E12" s="532"/>
      <c r="F12" s="532"/>
      <c r="G12" s="532"/>
      <c r="H12" s="532"/>
      <c r="I12" s="206"/>
      <c r="J12" s="260"/>
      <c r="K12" s="533"/>
      <c r="L12" s="533"/>
      <c r="M12" s="534"/>
      <c r="N12" s="534"/>
      <c r="O12" s="534"/>
      <c r="P12" s="534"/>
      <c r="Q12" s="534"/>
      <c r="R12" s="208"/>
    </row>
    <row r="13" spans="1:24" ht="37.5" customHeight="1" thickBot="1" x14ac:dyDescent="0.25">
      <c r="A13" s="206"/>
      <c r="B13" s="531"/>
      <c r="C13" s="531"/>
      <c r="D13" s="513" t="s">
        <v>75</v>
      </c>
      <c r="E13" s="513" t="s">
        <v>76</v>
      </c>
      <c r="F13" s="513" t="s">
        <v>77</v>
      </c>
      <c r="G13" s="513" t="s">
        <v>78</v>
      </c>
      <c r="H13" s="513" t="s">
        <v>79</v>
      </c>
      <c r="I13" s="206"/>
      <c r="J13" s="208"/>
      <c r="K13" s="534"/>
      <c r="L13" s="534"/>
      <c r="M13" s="514"/>
      <c r="N13" s="514"/>
      <c r="O13" s="514"/>
      <c r="P13" s="514"/>
      <c r="Q13" s="514"/>
      <c r="R13" s="208"/>
    </row>
    <row r="14" spans="1:24" ht="47.25" customHeight="1" thickTop="1" thickBot="1" x14ac:dyDescent="0.25">
      <c r="A14" s="206"/>
      <c r="B14" s="261" t="s">
        <v>81</v>
      </c>
      <c r="C14" s="518">
        <v>82.3</v>
      </c>
      <c r="D14" s="518">
        <v>21.484816666666699</v>
      </c>
      <c r="E14" s="518">
        <v>38.339575000000004</v>
      </c>
      <c r="F14" s="518">
        <v>20.551508333333299</v>
      </c>
      <c r="G14" s="518">
        <v>1.63760833333333</v>
      </c>
      <c r="H14" s="518">
        <v>0.2445</v>
      </c>
      <c r="I14" s="208"/>
      <c r="J14" s="208"/>
      <c r="R14" s="208"/>
    </row>
    <row r="15" spans="1:24" ht="47.25" customHeight="1" thickTop="1" thickBot="1" x14ac:dyDescent="0.25">
      <c r="A15" s="206"/>
      <c r="B15" s="261" t="s">
        <v>82</v>
      </c>
      <c r="C15" s="262">
        <v>852431.08333333302</v>
      </c>
      <c r="D15" s="262">
        <v>217373.75</v>
      </c>
      <c r="E15" s="262">
        <v>395148.41666666698</v>
      </c>
      <c r="F15" s="262">
        <v>220871.5</v>
      </c>
      <c r="G15" s="262">
        <v>16167.25</v>
      </c>
      <c r="H15" s="518">
        <v>0.28701666666666698</v>
      </c>
      <c r="I15" s="206"/>
      <c r="J15" s="208"/>
    </row>
    <row r="16" spans="1:24" ht="47.25" customHeight="1" thickTop="1" thickBot="1" x14ac:dyDescent="0.25">
      <c r="A16" s="206"/>
      <c r="B16" s="261" t="s">
        <v>83</v>
      </c>
      <c r="C16" s="262">
        <v>884364.25</v>
      </c>
      <c r="D16" s="262">
        <v>220054.33333333299</v>
      </c>
      <c r="E16" s="262">
        <v>406850.5</v>
      </c>
      <c r="F16" s="262">
        <v>238165.83333333299</v>
      </c>
      <c r="G16" s="262">
        <v>16077.583333333299</v>
      </c>
      <c r="H16" s="518">
        <v>0.3216</v>
      </c>
      <c r="I16" s="206"/>
      <c r="J16" s="208"/>
    </row>
    <row r="17" spans="1:18" ht="47.25" customHeight="1" thickTop="1" thickBot="1" x14ac:dyDescent="0.25">
      <c r="A17" s="206"/>
      <c r="B17" s="261" t="s">
        <v>160</v>
      </c>
      <c r="C17" s="262">
        <v>908663.99999999988</v>
      </c>
      <c r="D17" s="262">
        <v>219605.75</v>
      </c>
      <c r="E17" s="262">
        <v>417282.33333333331</v>
      </c>
      <c r="F17" s="262">
        <v>254666</v>
      </c>
      <c r="G17" s="262">
        <v>13658.416666666666</v>
      </c>
      <c r="H17" s="263">
        <v>3451.5</v>
      </c>
      <c r="I17" s="206"/>
      <c r="J17" s="208"/>
      <c r="R17" s="208"/>
    </row>
    <row r="18" spans="1:18" ht="47.25" customHeight="1" thickTop="1" x14ac:dyDescent="0.2">
      <c r="A18" s="206"/>
      <c r="B18" s="337" t="s">
        <v>113</v>
      </c>
      <c r="C18" s="338">
        <v>933598</v>
      </c>
      <c r="D18" s="266">
        <v>222393</v>
      </c>
      <c r="E18" s="266">
        <v>427185</v>
      </c>
      <c r="F18" s="266">
        <v>266012</v>
      </c>
      <c r="G18" s="266">
        <v>14363</v>
      </c>
      <c r="H18" s="267">
        <v>3645</v>
      </c>
      <c r="I18" s="206"/>
      <c r="J18" s="208"/>
      <c r="R18" s="208"/>
    </row>
    <row r="19" spans="1:18" ht="47.25" customHeight="1" x14ac:dyDescent="0.2">
      <c r="A19" s="206"/>
      <c r="B19" s="337" t="s">
        <v>114</v>
      </c>
      <c r="C19" s="338">
        <v>934258</v>
      </c>
      <c r="D19" s="266">
        <v>221670</v>
      </c>
      <c r="E19" s="266">
        <v>427528</v>
      </c>
      <c r="F19" s="266">
        <v>267411</v>
      </c>
      <c r="G19" s="266">
        <v>13974</v>
      </c>
      <c r="H19" s="267">
        <v>3675</v>
      </c>
      <c r="I19" s="206"/>
      <c r="J19" s="208"/>
      <c r="R19" s="208"/>
    </row>
    <row r="20" spans="1:18" ht="47.25" customHeight="1" x14ac:dyDescent="0.2">
      <c r="A20" s="206"/>
      <c r="B20" s="337" t="s">
        <v>115</v>
      </c>
      <c r="C20" s="338">
        <v>940998</v>
      </c>
      <c r="D20" s="266">
        <v>223408</v>
      </c>
      <c r="E20" s="266">
        <v>429430</v>
      </c>
      <c r="F20" s="266">
        <v>270322</v>
      </c>
      <c r="G20" s="266">
        <v>14112</v>
      </c>
      <c r="H20" s="267">
        <v>3726</v>
      </c>
      <c r="I20" s="206"/>
      <c r="J20" s="208"/>
      <c r="R20" s="208"/>
    </row>
    <row r="21" spans="1:18" ht="47.25" customHeight="1" x14ac:dyDescent="0.2">
      <c r="A21" s="206"/>
      <c r="B21" s="337" t="s">
        <v>116</v>
      </c>
      <c r="C21" s="338">
        <v>943491</v>
      </c>
      <c r="D21" s="266">
        <v>223484</v>
      </c>
      <c r="E21" s="266">
        <v>429379</v>
      </c>
      <c r="F21" s="266">
        <v>271647</v>
      </c>
      <c r="G21" s="266">
        <v>15201</v>
      </c>
      <c r="H21" s="267">
        <v>3780</v>
      </c>
      <c r="I21" s="206"/>
      <c r="J21" s="208"/>
      <c r="R21" s="208"/>
    </row>
    <row r="22" spans="1:18" ht="47.25" customHeight="1" x14ac:dyDescent="0.2">
      <c r="A22" s="206"/>
      <c r="B22" s="337" t="s">
        <v>117</v>
      </c>
      <c r="C22" s="338">
        <v>941706</v>
      </c>
      <c r="D22" s="266">
        <v>222261</v>
      </c>
      <c r="E22" s="266">
        <v>429172</v>
      </c>
      <c r="F22" s="266">
        <v>271759</v>
      </c>
      <c r="G22" s="266">
        <v>14723</v>
      </c>
      <c r="H22" s="267">
        <v>3791</v>
      </c>
      <c r="I22" s="206"/>
      <c r="J22" s="208"/>
      <c r="R22" s="208"/>
    </row>
    <row r="23" spans="1:18" ht="47.25" customHeight="1" x14ac:dyDescent="0.2">
      <c r="A23" s="206"/>
      <c r="B23" s="337" t="s">
        <v>118</v>
      </c>
      <c r="C23" s="338">
        <v>942984</v>
      </c>
      <c r="D23" s="266">
        <v>222757</v>
      </c>
      <c r="E23" s="266">
        <v>428646</v>
      </c>
      <c r="F23" s="266">
        <v>273824</v>
      </c>
      <c r="G23" s="266">
        <v>13959</v>
      </c>
      <c r="H23" s="267">
        <v>3798</v>
      </c>
      <c r="I23" s="206"/>
      <c r="J23" s="208"/>
      <c r="R23" s="208"/>
    </row>
    <row r="24" spans="1:18" ht="47.25" customHeight="1" x14ac:dyDescent="0.2">
      <c r="A24" s="206"/>
      <c r="B24" s="337" t="s">
        <v>119</v>
      </c>
      <c r="C24" s="338">
        <v>949881</v>
      </c>
      <c r="D24" s="266">
        <v>224802</v>
      </c>
      <c r="E24" s="266">
        <v>429849</v>
      </c>
      <c r="F24" s="266">
        <v>276687</v>
      </c>
      <c r="G24" s="266">
        <v>14690</v>
      </c>
      <c r="H24" s="267">
        <v>3853</v>
      </c>
      <c r="I24" s="206"/>
      <c r="J24" s="208"/>
      <c r="R24" s="208"/>
    </row>
    <row r="25" spans="1:18" ht="47.25" customHeight="1" x14ac:dyDescent="0.2">
      <c r="A25" s="206"/>
      <c r="B25" s="337" t="s">
        <v>120</v>
      </c>
      <c r="C25" s="338">
        <v>953259</v>
      </c>
      <c r="D25" s="264">
        <v>224984</v>
      </c>
      <c r="E25" s="264">
        <v>430392</v>
      </c>
      <c r="F25" s="264">
        <v>278934</v>
      </c>
      <c r="G25" s="264">
        <v>15036</v>
      </c>
      <c r="H25" s="265">
        <v>3913</v>
      </c>
      <c r="I25" s="206"/>
      <c r="J25" s="208"/>
      <c r="Q25" s="268" t="s">
        <v>85</v>
      </c>
      <c r="R25" s="269"/>
    </row>
    <row r="26" spans="1:18" ht="47.25" customHeight="1" x14ac:dyDescent="0.2">
      <c r="A26" s="206"/>
      <c r="B26" s="337" t="s">
        <v>121</v>
      </c>
      <c r="C26" s="338">
        <v>956314</v>
      </c>
      <c r="D26" s="266">
        <v>225493</v>
      </c>
      <c r="E26" s="266">
        <v>430651</v>
      </c>
      <c r="F26" s="266">
        <v>280849</v>
      </c>
      <c r="G26" s="266">
        <v>15371</v>
      </c>
      <c r="H26" s="267">
        <v>3950</v>
      </c>
      <c r="I26" s="206"/>
      <c r="J26" s="208"/>
      <c r="Q26" s="313">
        <f ca="1">INDIRECT(ADDRESS(ROW(H64)-1,COLUMN(H64)))</f>
        <v>5177</v>
      </c>
      <c r="R26" s="269"/>
    </row>
    <row r="27" spans="1:18" ht="47.25" customHeight="1" x14ac:dyDescent="0.2">
      <c r="A27" s="206"/>
      <c r="B27" s="337" t="s">
        <v>122</v>
      </c>
      <c r="C27" s="338">
        <v>951651</v>
      </c>
      <c r="D27" s="264">
        <v>223269</v>
      </c>
      <c r="E27" s="264">
        <v>429396</v>
      </c>
      <c r="F27" s="264">
        <v>280781</v>
      </c>
      <c r="G27" s="264">
        <v>14282</v>
      </c>
      <c r="H27" s="265">
        <v>3923</v>
      </c>
      <c r="I27" s="206"/>
      <c r="J27" s="208"/>
      <c r="R27" s="208"/>
    </row>
    <row r="28" spans="1:18" ht="47.25" customHeight="1" x14ac:dyDescent="0.2">
      <c r="A28" s="206"/>
      <c r="B28" s="337" t="s">
        <v>123</v>
      </c>
      <c r="C28" s="338">
        <v>944694</v>
      </c>
      <c r="D28" s="264">
        <v>221024</v>
      </c>
      <c r="E28" s="264">
        <v>426707</v>
      </c>
      <c r="F28" s="264">
        <v>280260</v>
      </c>
      <c r="G28" s="264">
        <v>12800</v>
      </c>
      <c r="H28" s="265">
        <v>3903</v>
      </c>
      <c r="I28" s="206"/>
      <c r="J28" s="208"/>
      <c r="R28" s="208"/>
    </row>
    <row r="29" spans="1:18" ht="47.25" customHeight="1" x14ac:dyDescent="0.2">
      <c r="A29" s="206"/>
      <c r="B29" s="337" t="s">
        <v>124</v>
      </c>
      <c r="C29" s="338">
        <v>957212</v>
      </c>
      <c r="D29" s="264">
        <v>224006</v>
      </c>
      <c r="E29" s="264">
        <v>430787</v>
      </c>
      <c r="F29" s="264">
        <v>284230</v>
      </c>
      <c r="G29" s="264">
        <v>14209</v>
      </c>
      <c r="H29" s="265">
        <v>3980</v>
      </c>
      <c r="I29" s="206"/>
      <c r="J29" s="208"/>
      <c r="R29" s="208"/>
    </row>
    <row r="30" spans="1:18" ht="47.25" customHeight="1" x14ac:dyDescent="0.2">
      <c r="A30" s="206"/>
      <c r="B30" s="337" t="s">
        <v>125</v>
      </c>
      <c r="C30" s="338">
        <v>966884</v>
      </c>
      <c r="D30" s="264">
        <v>224989</v>
      </c>
      <c r="E30" s="264">
        <v>437879</v>
      </c>
      <c r="F30" s="264">
        <v>285630</v>
      </c>
      <c r="G30" s="264">
        <v>14347</v>
      </c>
      <c r="H30" s="265">
        <v>4039</v>
      </c>
      <c r="I30" s="206"/>
      <c r="J30" s="206"/>
      <c r="R30" s="208"/>
    </row>
    <row r="31" spans="1:18" ht="47.25" customHeight="1" x14ac:dyDescent="0.2">
      <c r="A31" s="206"/>
      <c r="B31" s="337" t="s">
        <v>126</v>
      </c>
      <c r="C31" s="338">
        <v>971379</v>
      </c>
      <c r="D31" s="264">
        <v>225584</v>
      </c>
      <c r="E31" s="264">
        <v>439043</v>
      </c>
      <c r="F31" s="264">
        <v>288305</v>
      </c>
      <c r="G31" s="264">
        <v>14401</v>
      </c>
      <c r="H31" s="265">
        <v>4046</v>
      </c>
      <c r="I31" s="206"/>
      <c r="J31" s="206"/>
      <c r="R31" s="208"/>
    </row>
    <row r="32" spans="1:18" ht="47.25" customHeight="1" x14ac:dyDescent="0.2">
      <c r="A32" s="206"/>
      <c r="B32" s="337" t="s">
        <v>127</v>
      </c>
      <c r="C32" s="338">
        <v>977392</v>
      </c>
      <c r="D32" s="264">
        <v>226742</v>
      </c>
      <c r="E32" s="264">
        <v>440202</v>
      </c>
      <c r="F32" s="264">
        <v>291570</v>
      </c>
      <c r="G32" s="264">
        <v>14781</v>
      </c>
      <c r="H32" s="265">
        <v>4097</v>
      </c>
      <c r="I32" s="206"/>
      <c r="J32" s="206"/>
      <c r="R32" s="208"/>
    </row>
    <row r="33" spans="1:26" ht="47.25" customHeight="1" x14ac:dyDescent="0.2">
      <c r="A33" s="206"/>
      <c r="B33" s="337" t="s">
        <v>128</v>
      </c>
      <c r="C33" s="338">
        <v>977525</v>
      </c>
      <c r="D33" s="264">
        <v>226151</v>
      </c>
      <c r="E33" s="264">
        <v>439595</v>
      </c>
      <c r="F33" s="264">
        <v>292381</v>
      </c>
      <c r="G33" s="264">
        <v>15296</v>
      </c>
      <c r="H33" s="265">
        <v>4102</v>
      </c>
      <c r="I33" s="206"/>
      <c r="J33" s="206"/>
      <c r="R33" s="208"/>
    </row>
    <row r="34" spans="1:26" ht="47.25" customHeight="1" x14ac:dyDescent="0.2">
      <c r="A34" s="206"/>
      <c r="B34" s="337" t="s">
        <v>129</v>
      </c>
      <c r="C34" s="338">
        <v>976249</v>
      </c>
      <c r="D34" s="264">
        <v>224871</v>
      </c>
      <c r="E34" s="264">
        <v>438983</v>
      </c>
      <c r="F34" s="264">
        <v>293550</v>
      </c>
      <c r="G34" s="264">
        <v>14751</v>
      </c>
      <c r="H34" s="265">
        <v>4094</v>
      </c>
      <c r="I34" s="206"/>
      <c r="J34" s="206"/>
      <c r="R34" s="208"/>
    </row>
    <row r="35" spans="1:26" ht="47.25" customHeight="1" x14ac:dyDescent="0.2">
      <c r="A35" s="206"/>
      <c r="B35" s="337" t="s">
        <v>130</v>
      </c>
      <c r="C35" s="338">
        <v>981477</v>
      </c>
      <c r="D35" s="264">
        <v>226333</v>
      </c>
      <c r="E35" s="264">
        <v>439666</v>
      </c>
      <c r="F35" s="264">
        <v>296405</v>
      </c>
      <c r="G35" s="264">
        <v>14916</v>
      </c>
      <c r="H35" s="265">
        <v>4157</v>
      </c>
      <c r="I35" s="206"/>
      <c r="J35" s="206"/>
      <c r="R35" s="208"/>
    </row>
    <row r="36" spans="1:26" ht="47.25" customHeight="1" x14ac:dyDescent="0.2">
      <c r="A36" s="206"/>
      <c r="B36" s="337" t="s">
        <v>131</v>
      </c>
      <c r="C36" s="338">
        <v>985134</v>
      </c>
      <c r="D36" s="264">
        <v>227283</v>
      </c>
      <c r="E36" s="264">
        <v>439922</v>
      </c>
      <c r="F36" s="264">
        <v>298373</v>
      </c>
      <c r="G36" s="264">
        <v>15364</v>
      </c>
      <c r="H36" s="265">
        <v>4192</v>
      </c>
      <c r="I36" s="206"/>
      <c r="J36" s="206"/>
      <c r="K36" s="270"/>
      <c r="L36" s="271"/>
      <c r="M36" s="271"/>
      <c r="N36" s="271"/>
      <c r="O36" s="271"/>
      <c r="P36" s="271"/>
      <c r="Q36" s="271"/>
      <c r="R36" s="208"/>
    </row>
    <row r="37" spans="1:26" ht="47.25" customHeight="1" x14ac:dyDescent="0.2">
      <c r="A37" s="206"/>
      <c r="B37" s="337" t="s">
        <v>132</v>
      </c>
      <c r="C37" s="338">
        <f t="shared" ref="C37:C44" si="0">SUM(D37:H37)</f>
        <v>985855</v>
      </c>
      <c r="D37" s="264">
        <v>227134</v>
      </c>
      <c r="E37" s="264">
        <v>439126</v>
      </c>
      <c r="F37" s="264">
        <v>300184</v>
      </c>
      <c r="G37" s="264">
        <v>15208</v>
      </c>
      <c r="H37" s="265">
        <v>4203</v>
      </c>
      <c r="I37" s="206"/>
      <c r="J37" s="206"/>
      <c r="K37" s="270"/>
      <c r="L37" s="271"/>
      <c r="M37" s="271"/>
      <c r="N37" s="271"/>
      <c r="O37" s="271"/>
      <c r="P37" s="271"/>
      <c r="Q37" s="271"/>
      <c r="R37" s="208"/>
    </row>
    <row r="38" spans="1:26" ht="47.25" customHeight="1" x14ac:dyDescent="0.2">
      <c r="A38" s="206"/>
      <c r="B38" s="337" t="s">
        <v>133</v>
      </c>
      <c r="C38" s="338">
        <f t="shared" si="0"/>
        <v>988304</v>
      </c>
      <c r="D38" s="264">
        <v>227401</v>
      </c>
      <c r="E38" s="264">
        <v>439192</v>
      </c>
      <c r="F38" s="264">
        <v>302167</v>
      </c>
      <c r="G38" s="264">
        <v>15313</v>
      </c>
      <c r="H38" s="265">
        <v>4231</v>
      </c>
      <c r="I38" s="206"/>
      <c r="J38" s="206"/>
      <c r="K38" s="272"/>
      <c r="L38" s="273"/>
      <c r="M38" s="273"/>
      <c r="N38" s="273"/>
      <c r="O38" s="273"/>
      <c r="P38" s="273"/>
      <c r="Q38" s="274"/>
      <c r="R38" s="208"/>
      <c r="Z38" s="275"/>
    </row>
    <row r="39" spans="1:26" ht="47.25" customHeight="1" x14ac:dyDescent="0.2">
      <c r="A39" s="206"/>
      <c r="B39" s="337" t="s">
        <v>134</v>
      </c>
      <c r="C39" s="338">
        <f t="shared" si="0"/>
        <v>987983</v>
      </c>
      <c r="D39" s="264">
        <v>225885</v>
      </c>
      <c r="E39" s="264">
        <v>439401</v>
      </c>
      <c r="F39" s="264">
        <v>303370</v>
      </c>
      <c r="G39" s="264">
        <v>15091</v>
      </c>
      <c r="H39" s="265">
        <v>4236</v>
      </c>
      <c r="I39" s="206"/>
      <c r="J39" s="206"/>
      <c r="K39" s="272"/>
      <c r="L39" s="273"/>
      <c r="M39" s="273"/>
      <c r="N39" s="273"/>
      <c r="O39" s="273"/>
      <c r="P39" s="273"/>
      <c r="Q39" s="274"/>
      <c r="R39" s="208"/>
      <c r="Z39" s="276"/>
    </row>
    <row r="40" spans="1:26" ht="47.25" customHeight="1" x14ac:dyDescent="0.2">
      <c r="A40" s="206"/>
      <c r="B40" s="337" t="s">
        <v>135</v>
      </c>
      <c r="C40" s="338">
        <f t="shared" si="0"/>
        <v>989854</v>
      </c>
      <c r="D40" s="264">
        <v>225866</v>
      </c>
      <c r="E40" s="264">
        <v>439447</v>
      </c>
      <c r="F40" s="264">
        <v>305026</v>
      </c>
      <c r="G40" s="264">
        <v>15273</v>
      </c>
      <c r="H40" s="265">
        <v>4242</v>
      </c>
      <c r="I40" s="206"/>
      <c r="J40" s="206"/>
      <c r="K40" s="272"/>
      <c r="L40" s="273"/>
      <c r="M40" s="273"/>
      <c r="N40" s="273"/>
      <c r="O40" s="273"/>
      <c r="P40" s="273"/>
      <c r="Q40" s="274"/>
      <c r="R40" s="208"/>
      <c r="Z40" s="276"/>
    </row>
    <row r="41" spans="1:26" ht="47.25" customHeight="1" x14ac:dyDescent="0.2">
      <c r="A41" s="206"/>
      <c r="B41" s="337" t="s">
        <v>136</v>
      </c>
      <c r="C41" s="338">
        <f t="shared" si="0"/>
        <v>1000270</v>
      </c>
      <c r="D41" s="264">
        <v>227838</v>
      </c>
      <c r="E41" s="264">
        <v>442667</v>
      </c>
      <c r="F41" s="264">
        <v>309076</v>
      </c>
      <c r="G41" s="264">
        <v>16366</v>
      </c>
      <c r="H41" s="265">
        <v>4323</v>
      </c>
      <c r="I41" s="206"/>
      <c r="J41" s="206"/>
      <c r="K41" s="272"/>
      <c r="L41" s="273"/>
      <c r="M41" s="273"/>
      <c r="N41" s="273"/>
      <c r="O41" s="273"/>
      <c r="P41" s="273"/>
      <c r="Q41" s="274"/>
      <c r="R41" s="208"/>
      <c r="Z41" s="276"/>
    </row>
    <row r="42" spans="1:26" ht="47.25" customHeight="1" x14ac:dyDescent="0.2">
      <c r="A42" s="206"/>
      <c r="B42" s="337" t="s">
        <v>137</v>
      </c>
      <c r="C42" s="338">
        <f t="shared" si="0"/>
        <v>1009454</v>
      </c>
      <c r="D42" s="264">
        <v>228906</v>
      </c>
      <c r="E42" s="264">
        <v>449921</v>
      </c>
      <c r="F42" s="264">
        <v>310174</v>
      </c>
      <c r="G42" s="264">
        <v>16130</v>
      </c>
      <c r="H42" s="265">
        <v>4323</v>
      </c>
      <c r="I42" s="206"/>
      <c r="J42" s="206"/>
      <c r="K42" s="272"/>
      <c r="L42" s="273"/>
      <c r="M42" s="273"/>
      <c r="N42" s="273"/>
      <c r="O42" s="273"/>
      <c r="P42" s="273"/>
      <c r="Q42" s="274"/>
      <c r="R42" s="208"/>
      <c r="Z42" s="276"/>
    </row>
    <row r="43" spans="1:26" ht="47.25" customHeight="1" x14ac:dyDescent="0.2">
      <c r="A43" s="206"/>
      <c r="B43" s="337" t="s">
        <v>138</v>
      </c>
      <c r="C43" s="338">
        <f t="shared" si="0"/>
        <v>1014035</v>
      </c>
      <c r="D43" s="264">
        <v>229477</v>
      </c>
      <c r="E43" s="264">
        <v>450816</v>
      </c>
      <c r="F43" s="264">
        <v>313273</v>
      </c>
      <c r="G43" s="264">
        <v>16062</v>
      </c>
      <c r="H43" s="265">
        <v>4407</v>
      </c>
      <c r="I43" s="206"/>
      <c r="J43" s="206"/>
      <c r="K43" s="272"/>
      <c r="L43" s="273"/>
      <c r="M43" s="273"/>
      <c r="N43" s="273"/>
      <c r="O43" s="273"/>
      <c r="P43" s="273"/>
      <c r="Q43" s="274"/>
      <c r="R43" s="208"/>
      <c r="Z43" s="276"/>
    </row>
    <row r="44" spans="1:26" ht="47.25" customHeight="1" x14ac:dyDescent="0.2">
      <c r="A44" s="206"/>
      <c r="B44" s="337" t="s">
        <v>139</v>
      </c>
      <c r="C44" s="338">
        <f t="shared" si="0"/>
        <v>1018620</v>
      </c>
      <c r="D44" s="264">
        <v>230327</v>
      </c>
      <c r="E44" s="264">
        <v>451387</v>
      </c>
      <c r="F44" s="264">
        <v>316222</v>
      </c>
      <c r="G44" s="264">
        <v>16212</v>
      </c>
      <c r="H44" s="265">
        <v>4472</v>
      </c>
      <c r="I44" s="206"/>
      <c r="J44" s="206"/>
      <c r="K44" s="272"/>
      <c r="L44" s="273"/>
      <c r="M44" s="273"/>
      <c r="N44" s="273"/>
      <c r="O44" s="273"/>
      <c r="P44" s="273"/>
      <c r="Q44" s="274"/>
      <c r="R44" s="208"/>
      <c r="Z44" s="276"/>
    </row>
    <row r="45" spans="1:26" ht="47.25" customHeight="1" x14ac:dyDescent="0.2">
      <c r="A45" s="206"/>
      <c r="B45" s="337" t="s">
        <v>140</v>
      </c>
      <c r="C45" s="264">
        <f>SUM(D45:H45)</f>
        <v>1020298</v>
      </c>
      <c r="D45" s="264">
        <v>229654</v>
      </c>
      <c r="E45" s="264">
        <v>451031</v>
      </c>
      <c r="F45" s="264">
        <v>318020</v>
      </c>
      <c r="G45" s="264">
        <v>17137</v>
      </c>
      <c r="H45" s="265">
        <v>4456</v>
      </c>
      <c r="I45" s="206"/>
      <c r="J45" s="206"/>
      <c r="K45" s="272"/>
      <c r="L45" s="273"/>
      <c r="M45" s="273"/>
      <c r="N45" s="273"/>
      <c r="O45" s="273"/>
      <c r="P45" s="273"/>
      <c r="Q45" s="274"/>
      <c r="R45" s="208"/>
      <c r="Z45" s="276"/>
    </row>
    <row r="46" spans="1:26" ht="47.25" customHeight="1" x14ac:dyDescent="0.2">
      <c r="A46" s="206"/>
      <c r="B46" s="337" t="s">
        <v>141</v>
      </c>
      <c r="C46" s="264">
        <f t="shared" ref="C46:C57" si="1">SUM(D46:H46)</f>
        <v>1021749</v>
      </c>
      <c r="D46" s="264">
        <v>229193</v>
      </c>
      <c r="E46" s="264">
        <v>451371</v>
      </c>
      <c r="F46" s="264">
        <v>319295</v>
      </c>
      <c r="G46" s="264">
        <v>17383</v>
      </c>
      <c r="H46" s="265">
        <v>4507</v>
      </c>
      <c r="I46" s="206"/>
      <c r="J46" s="206"/>
      <c r="K46" s="272"/>
      <c r="L46" s="273"/>
      <c r="M46" s="273"/>
      <c r="N46" s="273"/>
      <c r="O46" s="273"/>
      <c r="P46" s="273"/>
      <c r="Q46" s="274"/>
      <c r="R46" s="208"/>
      <c r="Z46" s="276"/>
    </row>
    <row r="47" spans="1:26" ht="47.25" customHeight="1" x14ac:dyDescent="0.2">
      <c r="A47" s="206"/>
      <c r="B47" s="337" t="s">
        <v>142</v>
      </c>
      <c r="C47" s="264">
        <f t="shared" si="1"/>
        <v>1025495</v>
      </c>
      <c r="D47" s="264">
        <v>229983</v>
      </c>
      <c r="E47" s="264">
        <v>451449</v>
      </c>
      <c r="F47" s="264">
        <v>322489</v>
      </c>
      <c r="G47" s="264">
        <v>16989</v>
      </c>
      <c r="H47" s="265">
        <v>4585</v>
      </c>
      <c r="I47" s="206"/>
      <c r="J47" s="206"/>
      <c r="K47" s="272"/>
      <c r="L47" s="273"/>
      <c r="M47" s="273"/>
      <c r="N47" s="273"/>
      <c r="O47" s="273"/>
      <c r="P47" s="273"/>
      <c r="Q47" s="274"/>
      <c r="R47" s="208"/>
      <c r="Z47" s="276"/>
    </row>
    <row r="48" spans="1:26" ht="47.25" customHeight="1" x14ac:dyDescent="0.2">
      <c r="A48" s="206"/>
      <c r="B48" s="337" t="s">
        <v>143</v>
      </c>
      <c r="C48" s="264">
        <f t="shared" si="1"/>
        <v>1029625</v>
      </c>
      <c r="D48" s="264">
        <v>231133</v>
      </c>
      <c r="E48" s="264">
        <v>451894</v>
      </c>
      <c r="F48" s="264">
        <v>324849</v>
      </c>
      <c r="G48" s="264">
        <v>17161</v>
      </c>
      <c r="H48" s="265">
        <v>4588</v>
      </c>
      <c r="I48" s="206"/>
      <c r="J48" s="206"/>
      <c r="K48" s="272"/>
      <c r="L48" s="273"/>
      <c r="M48" s="273"/>
      <c r="N48" s="273"/>
      <c r="O48" s="273"/>
      <c r="P48" s="273"/>
      <c r="Q48" s="274"/>
      <c r="R48" s="208"/>
      <c r="Z48" s="276"/>
    </row>
    <row r="49" spans="1:26" ht="47.25" customHeight="1" x14ac:dyDescent="0.2">
      <c r="A49" s="206"/>
      <c r="B49" s="337" t="s">
        <v>144</v>
      </c>
      <c r="C49" s="264">
        <f t="shared" si="1"/>
        <v>1032573</v>
      </c>
      <c r="D49" s="264">
        <v>231336</v>
      </c>
      <c r="E49" s="264">
        <v>451895</v>
      </c>
      <c r="F49" s="264">
        <v>327574</v>
      </c>
      <c r="G49" s="264">
        <v>17136</v>
      </c>
      <c r="H49" s="265">
        <v>4632</v>
      </c>
      <c r="I49" s="206"/>
      <c r="J49" s="206"/>
      <c r="K49" s="272"/>
      <c r="L49" s="273"/>
      <c r="M49" s="273"/>
      <c r="N49" s="273"/>
      <c r="O49" s="273"/>
      <c r="P49" s="273"/>
      <c r="Q49" s="274"/>
      <c r="R49" s="208"/>
      <c r="Z49" s="276"/>
    </row>
    <row r="50" spans="1:26" ht="47.25" customHeight="1" x14ac:dyDescent="0.2">
      <c r="A50" s="206"/>
      <c r="B50" s="337" t="s">
        <v>145</v>
      </c>
      <c r="C50" s="264">
        <f t="shared" si="1"/>
        <v>1035485</v>
      </c>
      <c r="D50" s="264">
        <v>231240</v>
      </c>
      <c r="E50" s="264">
        <v>452057</v>
      </c>
      <c r="F50" s="264">
        <v>329971</v>
      </c>
      <c r="G50" s="264">
        <v>17524</v>
      </c>
      <c r="H50" s="265">
        <v>4693</v>
      </c>
      <c r="I50" s="206"/>
      <c r="J50" s="206"/>
      <c r="K50" s="272"/>
      <c r="L50" s="273"/>
      <c r="M50" s="273"/>
      <c r="N50" s="273"/>
      <c r="O50" s="273"/>
      <c r="P50" s="273"/>
      <c r="Q50" s="274"/>
      <c r="R50" s="208"/>
      <c r="Z50" s="276"/>
    </row>
    <row r="51" spans="1:26" ht="47.25" customHeight="1" x14ac:dyDescent="0.2">
      <c r="A51" s="206"/>
      <c r="B51" s="337" t="s">
        <v>146</v>
      </c>
      <c r="C51" s="264">
        <f t="shared" si="1"/>
        <v>1034379</v>
      </c>
      <c r="D51" s="264">
        <v>230062</v>
      </c>
      <c r="E51" s="264">
        <v>451570</v>
      </c>
      <c r="F51" s="264">
        <v>330897</v>
      </c>
      <c r="G51" s="264">
        <v>17151</v>
      </c>
      <c r="H51" s="265">
        <v>4699</v>
      </c>
      <c r="I51" s="206"/>
      <c r="J51" s="206"/>
      <c r="K51" s="272"/>
      <c r="L51" s="273"/>
      <c r="M51" s="273"/>
      <c r="N51" s="273"/>
      <c r="O51" s="273"/>
      <c r="P51" s="273"/>
      <c r="Q51" s="274"/>
      <c r="R51" s="208"/>
      <c r="Z51" s="276"/>
    </row>
    <row r="52" spans="1:26" ht="47.25" customHeight="1" x14ac:dyDescent="0.2">
      <c r="A52" s="206"/>
      <c r="B52" s="337" t="s">
        <v>147</v>
      </c>
      <c r="C52" s="264">
        <f t="shared" si="1"/>
        <v>1036315</v>
      </c>
      <c r="D52" s="264">
        <v>230007</v>
      </c>
      <c r="E52" s="264">
        <v>451459</v>
      </c>
      <c r="F52" s="264">
        <v>332886</v>
      </c>
      <c r="G52" s="264">
        <v>17198</v>
      </c>
      <c r="H52" s="265">
        <v>4765</v>
      </c>
      <c r="I52" s="206"/>
      <c r="J52" s="206"/>
      <c r="K52" s="272"/>
      <c r="L52" s="273"/>
      <c r="M52" s="273"/>
      <c r="N52" s="273"/>
      <c r="O52" s="273"/>
      <c r="P52" s="273"/>
      <c r="Q52" s="274"/>
      <c r="R52" s="208"/>
      <c r="Z52" s="276"/>
    </row>
    <row r="53" spans="1:26" ht="47.25" customHeight="1" x14ac:dyDescent="0.2">
      <c r="A53" s="206"/>
      <c r="B53" s="337" t="s">
        <v>148</v>
      </c>
      <c r="C53" s="264">
        <f t="shared" si="1"/>
        <v>1043526</v>
      </c>
      <c r="D53" s="264">
        <v>231122</v>
      </c>
      <c r="E53" s="264">
        <v>453677</v>
      </c>
      <c r="F53" s="264">
        <v>335720</v>
      </c>
      <c r="G53" s="264">
        <v>18205</v>
      </c>
      <c r="H53" s="265">
        <v>4802</v>
      </c>
      <c r="I53" s="206"/>
      <c r="J53" s="206"/>
      <c r="K53" s="272"/>
      <c r="L53" s="273"/>
      <c r="M53" s="273"/>
      <c r="N53" s="273"/>
      <c r="O53" s="273"/>
      <c r="P53" s="273"/>
      <c r="Q53" s="274"/>
      <c r="R53" s="208"/>
      <c r="Z53" s="276"/>
    </row>
    <row r="54" spans="1:26" ht="47.25" customHeight="1" x14ac:dyDescent="0.2">
      <c r="A54" s="206"/>
      <c r="B54" s="337" t="s">
        <v>149</v>
      </c>
      <c r="C54" s="264">
        <f>SUM(D54:H54)</f>
        <v>1055817</v>
      </c>
      <c r="D54" s="264">
        <v>232594</v>
      </c>
      <c r="E54" s="264">
        <v>460584</v>
      </c>
      <c r="F54" s="264">
        <v>339738</v>
      </c>
      <c r="G54" s="264">
        <v>18084</v>
      </c>
      <c r="H54" s="265">
        <v>4817</v>
      </c>
      <c r="I54" s="206"/>
      <c r="J54" s="206"/>
      <c r="K54" s="272"/>
      <c r="L54" s="273"/>
      <c r="M54" s="273"/>
      <c r="N54" s="273"/>
      <c r="O54" s="273"/>
      <c r="P54" s="273"/>
      <c r="Q54" s="274"/>
      <c r="R54" s="208"/>
      <c r="Z54" s="276"/>
    </row>
    <row r="55" spans="1:26" ht="47.25" customHeight="1" x14ac:dyDescent="0.2">
      <c r="A55" s="206"/>
      <c r="B55" s="337" t="s">
        <v>150</v>
      </c>
      <c r="C55" s="264">
        <f t="shared" si="1"/>
        <v>1058874</v>
      </c>
      <c r="D55" s="264">
        <v>232692</v>
      </c>
      <c r="E55" s="264">
        <v>460842</v>
      </c>
      <c r="F55" s="264">
        <v>342422</v>
      </c>
      <c r="G55" s="264">
        <v>18065</v>
      </c>
      <c r="H55" s="265">
        <v>4853</v>
      </c>
      <c r="I55" s="206"/>
      <c r="J55" s="206"/>
      <c r="K55" s="272"/>
      <c r="L55" s="273"/>
      <c r="M55" s="273"/>
      <c r="N55" s="273"/>
      <c r="O55" s="273"/>
      <c r="P55" s="273"/>
      <c r="Q55" s="274"/>
      <c r="R55" s="208"/>
      <c r="Z55" s="276"/>
    </row>
    <row r="56" spans="1:26" ht="47.25" customHeight="1" x14ac:dyDescent="0.2">
      <c r="A56" s="206"/>
      <c r="B56" s="337" t="s">
        <v>151</v>
      </c>
      <c r="C56" s="264">
        <f>SUM(D56:H56)</f>
        <v>1059207</v>
      </c>
      <c r="D56" s="264">
        <v>232324</v>
      </c>
      <c r="E56" s="264">
        <v>461010</v>
      </c>
      <c r="F56" s="264">
        <v>342748</v>
      </c>
      <c r="G56" s="264">
        <v>18246</v>
      </c>
      <c r="H56" s="265">
        <v>4879</v>
      </c>
      <c r="I56" s="206"/>
      <c r="J56" s="206"/>
      <c r="K56" s="272"/>
      <c r="L56" s="273"/>
      <c r="M56" s="273"/>
      <c r="N56" s="273"/>
      <c r="O56" s="273"/>
      <c r="P56" s="273"/>
      <c r="Q56" s="274"/>
      <c r="R56" s="208"/>
      <c r="Z56" s="276"/>
    </row>
    <row r="57" spans="1:26" ht="47.25" customHeight="1" x14ac:dyDescent="0.2">
      <c r="A57" s="206"/>
      <c r="B57" s="337" t="s">
        <v>152</v>
      </c>
      <c r="C57" s="264">
        <f t="shared" si="1"/>
        <v>1062780</v>
      </c>
      <c r="D57" s="264">
        <v>232416</v>
      </c>
      <c r="E57" s="264">
        <v>460504</v>
      </c>
      <c r="F57" s="264">
        <v>345764</v>
      </c>
      <c r="G57" s="264">
        <v>19168</v>
      </c>
      <c r="H57" s="265">
        <v>4928</v>
      </c>
      <c r="I57" s="206"/>
      <c r="J57" s="206"/>
      <c r="K57" s="272"/>
      <c r="L57" s="273"/>
      <c r="M57" s="273"/>
      <c r="N57" s="273"/>
      <c r="O57" s="273"/>
      <c r="P57" s="273"/>
      <c r="Q57" s="274"/>
      <c r="R57" s="208"/>
      <c r="Z57" s="276"/>
    </row>
    <row r="58" spans="1:26" ht="47.25" customHeight="1" x14ac:dyDescent="0.2">
      <c r="A58" s="206"/>
      <c r="B58" s="337" t="s">
        <v>161</v>
      </c>
      <c r="C58" s="264">
        <f>SUM(D58:H58)</f>
        <v>1064184</v>
      </c>
      <c r="D58" s="264">
        <v>231572</v>
      </c>
      <c r="E58" s="264">
        <v>461221</v>
      </c>
      <c r="F58" s="264">
        <v>346914</v>
      </c>
      <c r="G58" s="264">
        <v>19525</v>
      </c>
      <c r="H58" s="265">
        <v>4952</v>
      </c>
      <c r="I58" s="206"/>
      <c r="J58" s="206"/>
      <c r="K58" s="272"/>
      <c r="L58" s="273"/>
      <c r="M58" s="273"/>
      <c r="N58" s="273"/>
      <c r="O58" s="273"/>
      <c r="P58" s="273"/>
      <c r="Q58" s="274"/>
      <c r="R58" s="208"/>
      <c r="Z58" s="276"/>
    </row>
    <row r="59" spans="1:26" ht="47.25" customHeight="1" x14ac:dyDescent="0.2">
      <c r="A59" s="206"/>
      <c r="B59" s="337" t="s">
        <v>154</v>
      </c>
      <c r="C59" s="264">
        <f>SUM(D59:H59)</f>
        <v>1068445</v>
      </c>
      <c r="D59" s="264">
        <v>232661</v>
      </c>
      <c r="E59" s="264">
        <v>461525</v>
      </c>
      <c r="F59" s="264">
        <v>350361</v>
      </c>
      <c r="G59" s="264">
        <v>18869</v>
      </c>
      <c r="H59" s="265">
        <v>5029</v>
      </c>
      <c r="I59" s="206"/>
      <c r="J59" s="206"/>
      <c r="K59" s="272"/>
      <c r="L59" s="273"/>
      <c r="M59" s="273"/>
      <c r="N59" s="273"/>
      <c r="O59" s="273"/>
      <c r="P59" s="273"/>
      <c r="Q59" s="274"/>
      <c r="R59" s="208"/>
      <c r="Z59" s="276"/>
    </row>
    <row r="60" spans="1:26" ht="47.25" customHeight="1" x14ac:dyDescent="0.2">
      <c r="A60" s="206"/>
      <c r="B60" s="337" t="s">
        <v>155</v>
      </c>
      <c r="C60" s="264">
        <f>SUM(D60:H60)</f>
        <v>1072460</v>
      </c>
      <c r="D60" s="264">
        <v>233987</v>
      </c>
      <c r="E60" s="264">
        <v>461900</v>
      </c>
      <c r="F60" s="264">
        <v>352393</v>
      </c>
      <c r="G60" s="264">
        <v>19123</v>
      </c>
      <c r="H60" s="265">
        <v>5057</v>
      </c>
      <c r="I60" s="206"/>
      <c r="J60" s="206"/>
      <c r="K60" s="272"/>
      <c r="L60" s="273"/>
      <c r="M60" s="273"/>
      <c r="N60" s="273"/>
      <c r="O60" s="273"/>
      <c r="P60" s="273"/>
      <c r="Q60" s="274"/>
      <c r="R60" s="208"/>
      <c r="Z60" s="276"/>
    </row>
    <row r="61" spans="1:26" ht="47.25" customHeight="1" x14ac:dyDescent="0.2">
      <c r="A61" s="206"/>
      <c r="B61" s="337" t="s">
        <v>156</v>
      </c>
      <c r="C61" s="264">
        <f>SUM(D61:H61)</f>
        <v>1075055</v>
      </c>
      <c r="D61" s="264">
        <v>233990</v>
      </c>
      <c r="E61" s="264">
        <v>461742</v>
      </c>
      <c r="F61" s="264">
        <v>354724</v>
      </c>
      <c r="G61" s="264">
        <v>19482</v>
      </c>
      <c r="H61" s="265">
        <v>5117</v>
      </c>
      <c r="I61" s="206"/>
      <c r="J61" s="206"/>
      <c r="K61" s="272"/>
      <c r="L61" s="273"/>
      <c r="M61" s="273"/>
      <c r="N61" s="273"/>
      <c r="O61" s="273"/>
      <c r="P61" s="273"/>
      <c r="Q61" s="274"/>
      <c r="R61" s="208"/>
      <c r="Z61" s="276"/>
    </row>
    <row r="62" spans="1:26" ht="47.25" customHeight="1" x14ac:dyDescent="0.2">
      <c r="A62" s="206"/>
      <c r="B62" s="337" t="s">
        <v>157</v>
      </c>
      <c r="C62" s="264">
        <v>1078068</v>
      </c>
      <c r="D62" s="264">
        <v>234088</v>
      </c>
      <c r="E62" s="264">
        <v>461690</v>
      </c>
      <c r="F62" s="264">
        <v>357688</v>
      </c>
      <c r="G62" s="264">
        <v>19413</v>
      </c>
      <c r="H62" s="265">
        <v>5189</v>
      </c>
      <c r="I62" s="206"/>
      <c r="J62" s="206"/>
      <c r="K62" s="272"/>
      <c r="L62" s="273"/>
      <c r="M62" s="273"/>
      <c r="N62" s="273"/>
      <c r="O62" s="273"/>
      <c r="P62" s="273"/>
      <c r="Q62" s="274"/>
      <c r="R62" s="208"/>
      <c r="Z62" s="276"/>
    </row>
    <row r="63" spans="1:26" ht="47.25" customHeight="1" thickBot="1" x14ac:dyDescent="0.25">
      <c r="A63" s="206"/>
      <c r="B63" s="337" t="s">
        <v>292</v>
      </c>
      <c r="C63" s="264">
        <v>1076133</v>
      </c>
      <c r="D63" s="264">
        <v>232538</v>
      </c>
      <c r="E63" s="264">
        <v>460707</v>
      </c>
      <c r="F63" s="264">
        <v>358806</v>
      </c>
      <c r="G63" s="264">
        <v>18905</v>
      </c>
      <c r="H63" s="265">
        <v>5177</v>
      </c>
      <c r="I63" s="206"/>
      <c r="J63" s="206"/>
      <c r="K63" s="272"/>
      <c r="L63" s="273"/>
      <c r="M63" s="273"/>
      <c r="N63" s="273"/>
      <c r="O63" s="273"/>
      <c r="P63" s="273"/>
      <c r="Q63" s="274"/>
      <c r="R63" s="208"/>
      <c r="Z63" s="276"/>
    </row>
    <row r="64" spans="1:26" ht="47.25" customHeight="1" thickTop="1" thickBot="1" x14ac:dyDescent="0.25">
      <c r="A64" s="206"/>
      <c r="B64" s="277" t="s">
        <v>84</v>
      </c>
      <c r="C64" s="278">
        <f>C63/C63</f>
        <v>1</v>
      </c>
      <c r="D64" s="278">
        <f>D63/C63</f>
        <v>0.21608667330153428</v>
      </c>
      <c r="E64" s="278">
        <f>E63/C63</f>
        <v>0.42811343950980035</v>
      </c>
      <c r="F64" s="278">
        <f>F63/C63</f>
        <v>0.33342161238434281</v>
      </c>
      <c r="G64" s="278">
        <f>G63/C63</f>
        <v>1.756753115088934E-2</v>
      </c>
      <c r="H64" s="278">
        <f>H63/C63</f>
        <v>4.8107436534331723E-3</v>
      </c>
      <c r="I64" s="206"/>
      <c r="J64" s="206"/>
      <c r="K64" s="272"/>
      <c r="L64" s="273"/>
      <c r="M64" s="273"/>
      <c r="N64" s="273"/>
      <c r="O64" s="273"/>
      <c r="P64" s="273"/>
      <c r="Q64" s="274"/>
      <c r="R64" s="208"/>
      <c r="Z64" s="276"/>
    </row>
    <row r="65" spans="1:30" ht="72" customHeight="1" thickTop="1" x14ac:dyDescent="0.25">
      <c r="A65" s="206"/>
      <c r="B65" s="279" t="s">
        <v>293</v>
      </c>
      <c r="C65" s="280">
        <f t="shared" ref="C65:H65" si="2">C63/C51</f>
        <v>1.040366248734748</v>
      </c>
      <c r="D65" s="280">
        <f t="shared" si="2"/>
        <v>1.010762316245186</v>
      </c>
      <c r="E65" s="280">
        <f t="shared" si="2"/>
        <v>1.0202338507872533</v>
      </c>
      <c r="F65" s="280">
        <f t="shared" si="2"/>
        <v>1.0843434663958875</v>
      </c>
      <c r="G65" s="280">
        <f t="shared" si="2"/>
        <v>1.1022680893242376</v>
      </c>
      <c r="H65" s="280">
        <f t="shared" si="2"/>
        <v>1.1017237710151095</v>
      </c>
      <c r="I65" s="206"/>
      <c r="J65" s="206"/>
      <c r="K65" s="272"/>
      <c r="L65" s="273"/>
      <c r="M65" s="273"/>
      <c r="N65" s="273"/>
      <c r="O65" s="273"/>
      <c r="P65" s="273"/>
      <c r="Q65" s="274"/>
      <c r="R65" s="208"/>
      <c r="Z65" s="276"/>
    </row>
    <row r="66" spans="1:30" ht="47.25" customHeight="1" x14ac:dyDescent="0.2">
      <c r="A66" s="206"/>
      <c r="B66" s="281" t="str">
        <f>TEXT(E71,"ggge年m月")&amp;"の比較）"</f>
        <v>令和７年１月の比較）</v>
      </c>
      <c r="C66" s="282"/>
      <c r="D66" s="282"/>
      <c r="E66" s="282"/>
      <c r="F66" s="282"/>
      <c r="G66" s="282"/>
      <c r="H66" s="282"/>
      <c r="I66" s="206"/>
      <c r="J66" s="206"/>
      <c r="K66" s="272"/>
      <c r="L66" s="273"/>
      <c r="M66" s="273"/>
      <c r="N66" s="273"/>
      <c r="O66" s="273"/>
      <c r="P66" s="273"/>
      <c r="Q66" s="274"/>
      <c r="R66" s="208"/>
      <c r="Z66" s="276"/>
    </row>
    <row r="67" spans="1:30" ht="47.25" customHeight="1" x14ac:dyDescent="0.2">
      <c r="A67" s="206"/>
      <c r="B67" s="283"/>
      <c r="C67" s="284"/>
      <c r="D67" s="284"/>
      <c r="E67" s="284"/>
      <c r="F67" s="284"/>
      <c r="G67" s="284"/>
      <c r="H67" s="284"/>
      <c r="I67" s="206"/>
      <c r="J67" s="206"/>
      <c r="K67" s="272"/>
      <c r="L67" s="273"/>
      <c r="M67" s="273"/>
      <c r="N67" s="273"/>
      <c r="O67" s="273"/>
      <c r="P67" s="273"/>
      <c r="Q67" s="274"/>
      <c r="R67" s="208"/>
      <c r="Z67" s="276"/>
    </row>
    <row r="68" spans="1:30" ht="47.25" customHeight="1" x14ac:dyDescent="0.2">
      <c r="A68" s="206"/>
      <c r="B68" s="283"/>
      <c r="C68" s="284"/>
      <c r="D68" s="284"/>
      <c r="E68" s="284"/>
      <c r="F68" s="284"/>
      <c r="G68" s="284"/>
      <c r="H68" s="284"/>
      <c r="I68" s="206"/>
      <c r="J68" s="206"/>
      <c r="K68" s="272"/>
      <c r="L68" s="273"/>
      <c r="M68" s="273"/>
      <c r="N68" s="273"/>
      <c r="O68" s="273"/>
      <c r="P68" s="273"/>
      <c r="Q68" s="274"/>
      <c r="R68" s="208"/>
      <c r="Z68" s="276"/>
    </row>
    <row r="69" spans="1:30" ht="39" customHeight="1" x14ac:dyDescent="0.2">
      <c r="A69" s="529" t="str">
        <f>"（参考３）　利用者負担額等の状況（"&amp;TEXT(E71,"[DBNum3]ggge年m月")&amp;"）"</f>
        <v>（参考３）　利用者負担額等の状況（令和７年１月）</v>
      </c>
      <c r="B69" s="529"/>
      <c r="C69" s="529"/>
      <c r="D69" s="529"/>
      <c r="E69" s="529"/>
      <c r="F69" s="208"/>
      <c r="G69" s="208"/>
      <c r="H69" s="208"/>
      <c r="I69" s="208"/>
      <c r="J69" s="208"/>
      <c r="Y69" s="206"/>
      <c r="Z69" s="276"/>
    </row>
    <row r="70" spans="1:30" ht="39" customHeight="1" x14ac:dyDescent="0.2">
      <c r="A70" s="260"/>
      <c r="B70" s="208"/>
      <c r="C70" s="208"/>
      <c r="D70" s="208"/>
      <c r="E70" s="208"/>
      <c r="F70" s="206"/>
      <c r="G70" s="206"/>
      <c r="H70" s="285"/>
      <c r="I70" s="206"/>
      <c r="J70" s="208"/>
      <c r="Y70" s="218"/>
      <c r="Z70" s="276"/>
    </row>
    <row r="71" spans="1:30" ht="52.5" customHeight="1" thickBot="1" x14ac:dyDescent="0.25">
      <c r="B71" s="286"/>
      <c r="C71" s="287"/>
      <c r="D71" s="288"/>
      <c r="E71" s="339" t="s">
        <v>294</v>
      </c>
      <c r="F71" s="289"/>
      <c r="G71" s="290"/>
      <c r="H71" s="206"/>
      <c r="J71" s="208"/>
      <c r="Y71" s="218"/>
      <c r="Z71" s="276"/>
    </row>
    <row r="72" spans="1:30" ht="52.5" customHeight="1" thickTop="1" x14ac:dyDescent="0.2">
      <c r="B72" s="291" t="s">
        <v>87</v>
      </c>
      <c r="C72" s="292" t="s">
        <v>88</v>
      </c>
      <c r="D72" s="293" t="s">
        <v>89</v>
      </c>
      <c r="E72" s="294" t="s">
        <v>162</v>
      </c>
      <c r="F72" s="295" t="s">
        <v>91</v>
      </c>
      <c r="G72" s="293" t="s">
        <v>163</v>
      </c>
      <c r="H72" s="206"/>
      <c r="J72" s="208"/>
      <c r="Y72" s="218"/>
      <c r="Z72" s="276"/>
    </row>
    <row r="73" spans="1:30" ht="52.5" customHeight="1" x14ac:dyDescent="0.2">
      <c r="B73" s="287" t="s">
        <v>93</v>
      </c>
      <c r="C73" s="296">
        <v>2.0381999999999998</v>
      </c>
      <c r="D73" s="340">
        <f>IFERROR(C73/$C$77,"-")</f>
        <v>1.8940038080794846E-2</v>
      </c>
      <c r="E73" s="160">
        <v>42.284249019999997</v>
      </c>
      <c r="F73" s="161">
        <v>3.10561928</v>
      </c>
      <c r="G73" s="341">
        <f>IF(ISERROR(F73/E73),"－",F73/E73)</f>
        <v>7.3446244215690695E-2</v>
      </c>
      <c r="H73" s="206"/>
      <c r="J73" s="208"/>
      <c r="R73" s="218"/>
      <c r="S73" s="218"/>
      <c r="T73" s="218"/>
      <c r="U73" s="218"/>
      <c r="V73" s="218"/>
      <c r="W73" s="218"/>
      <c r="X73" s="218"/>
      <c r="Y73" s="218"/>
      <c r="Z73" s="276"/>
      <c r="AC73" s="192"/>
      <c r="AD73" s="192"/>
    </row>
    <row r="74" spans="1:30" ht="52.5" customHeight="1" x14ac:dyDescent="0.2">
      <c r="B74" s="287" t="s">
        <v>94</v>
      </c>
      <c r="C74" s="296">
        <v>6.7472000000000003</v>
      </c>
      <c r="D74" s="340">
        <f t="shared" ref="D74:D76" si="3">IFERROR(C74/$C$77,"-")</f>
        <v>6.2698569786448333E-2</v>
      </c>
      <c r="E74" s="160">
        <v>112.41071878</v>
      </c>
      <c r="F74" s="161">
        <v>3.9945493000000001</v>
      </c>
      <c r="G74" s="341">
        <f>IF(ISERROR(F74/E74),"－",F74/E74)</f>
        <v>3.5535306093165082E-2</v>
      </c>
      <c r="H74" s="206"/>
      <c r="J74" s="208"/>
      <c r="L74" s="297"/>
      <c r="M74" s="298"/>
      <c r="N74" s="298"/>
      <c r="O74" s="298"/>
      <c r="P74" s="299"/>
      <c r="Q74" s="298"/>
      <c r="R74" s="218"/>
      <c r="S74" s="218"/>
      <c r="T74" s="218"/>
      <c r="U74" s="218"/>
      <c r="V74" s="218"/>
      <c r="W74" s="218"/>
      <c r="X74" s="218"/>
      <c r="Y74" s="218"/>
      <c r="Z74" s="276"/>
      <c r="AC74" s="192"/>
      <c r="AD74" s="192"/>
    </row>
    <row r="75" spans="1:30" ht="52.5" customHeight="1" x14ac:dyDescent="0.2">
      <c r="B75" s="287" t="s">
        <v>95</v>
      </c>
      <c r="C75" s="296">
        <v>81.525700000000001</v>
      </c>
      <c r="D75" s="340">
        <f t="shared" si="3"/>
        <v>0.75758015040891791</v>
      </c>
      <c r="E75" s="160">
        <v>2141.59263784</v>
      </c>
      <c r="F75" s="342" t="s">
        <v>96</v>
      </c>
      <c r="G75" s="341" t="str">
        <f>IF(ISERROR(F75/E75),"－",F75/E75)</f>
        <v>－</v>
      </c>
      <c r="H75" s="206"/>
      <c r="J75" s="208"/>
      <c r="L75" s="300"/>
      <c r="M75" s="301"/>
      <c r="N75" s="301"/>
      <c r="O75" s="301"/>
      <c r="P75" s="301"/>
      <c r="Q75" s="301"/>
      <c r="R75" s="218"/>
      <c r="S75" s="218"/>
      <c r="T75" s="218"/>
      <c r="U75" s="218"/>
      <c r="V75" s="218"/>
      <c r="W75" s="218"/>
      <c r="X75" s="218"/>
      <c r="Y75" s="218"/>
      <c r="Z75" s="276"/>
      <c r="AC75" s="192"/>
      <c r="AD75" s="192"/>
    </row>
    <row r="76" spans="1:30" ht="52.5" customHeight="1" x14ac:dyDescent="0.2">
      <c r="B76" s="287" t="s">
        <v>98</v>
      </c>
      <c r="C76" s="296">
        <v>17.302199999999999</v>
      </c>
      <c r="D76" s="340">
        <f t="shared" si="3"/>
        <v>0.16078124172383898</v>
      </c>
      <c r="E76" s="160">
        <v>362.02049720000002</v>
      </c>
      <c r="F76" s="342" t="s">
        <v>96</v>
      </c>
      <c r="G76" s="341" t="str">
        <f>IF(ISERROR(F76/E76),"－",F76/E76)</f>
        <v>－</v>
      </c>
      <c r="H76" s="206"/>
      <c r="I76" s="206"/>
      <c r="J76" s="218"/>
      <c r="L76" s="300"/>
      <c r="M76" s="301"/>
      <c r="N76" s="301"/>
      <c r="O76" s="301"/>
      <c r="P76" s="301"/>
      <c r="Q76" s="301"/>
      <c r="R76" s="218"/>
      <c r="S76" s="218"/>
      <c r="T76" s="218"/>
      <c r="U76" s="218"/>
      <c r="V76" s="218"/>
      <c r="W76" s="218"/>
      <c r="X76" s="218"/>
      <c r="Y76" s="218"/>
      <c r="Z76" s="192"/>
      <c r="AA76" s="192"/>
      <c r="AB76" s="192"/>
      <c r="AC76" s="192"/>
      <c r="AD76" s="192"/>
    </row>
    <row r="77" spans="1:30" ht="52.5" customHeight="1" thickBot="1" x14ac:dyDescent="0.25">
      <c r="B77" s="287" t="s">
        <v>99</v>
      </c>
      <c r="C77" s="343">
        <v>107.6133</v>
      </c>
      <c r="D77" s="517">
        <f t="shared" ref="D77" si="4">SUM(D73:D76)</f>
        <v>1</v>
      </c>
      <c r="E77" s="344">
        <v>2658.3081028400002</v>
      </c>
      <c r="F77" s="343">
        <v>7.1114812000000001</v>
      </c>
      <c r="G77" s="345">
        <f>IF(ISERROR(F77/E77),"－",F77/E77)</f>
        <v>2.6751907321812913E-3</v>
      </c>
      <c r="H77" s="206"/>
      <c r="I77" s="206"/>
      <c r="J77" s="218"/>
      <c r="L77" s="297"/>
      <c r="M77" s="302"/>
      <c r="N77" s="302"/>
      <c r="O77" s="302"/>
      <c r="P77" s="302"/>
      <c r="Q77" s="302"/>
      <c r="R77" s="218"/>
      <c r="S77" s="218"/>
      <c r="T77" s="218"/>
      <c r="U77" s="218"/>
      <c r="V77" s="218"/>
      <c r="W77" s="218"/>
      <c r="X77" s="218"/>
      <c r="Y77" s="218"/>
      <c r="Z77" s="192"/>
      <c r="AA77" s="192"/>
      <c r="AB77" s="192"/>
      <c r="AC77" s="192"/>
      <c r="AD77" s="192"/>
    </row>
    <row r="78" spans="1:30" ht="45" customHeight="1" thickTop="1" x14ac:dyDescent="0.2">
      <c r="A78" s="206"/>
      <c r="B78" s="206"/>
      <c r="C78" s="206"/>
      <c r="D78" s="206"/>
      <c r="E78" s="206"/>
      <c r="F78" s="206"/>
      <c r="G78" s="206"/>
      <c r="H78" s="206"/>
      <c r="J78" s="218"/>
      <c r="L78" s="297"/>
      <c r="M78" s="302"/>
      <c r="N78" s="302"/>
      <c r="O78" s="302"/>
      <c r="P78" s="302"/>
      <c r="Q78" s="302"/>
      <c r="R78" s="206"/>
      <c r="S78" s="206"/>
      <c r="T78" s="192"/>
      <c r="U78" s="192"/>
      <c r="V78" s="192"/>
      <c r="W78" s="192"/>
      <c r="X78" s="192"/>
      <c r="Y78" s="218"/>
      <c r="Z78" s="192"/>
      <c r="AA78" s="192"/>
      <c r="AB78" s="192"/>
      <c r="AC78" s="192"/>
      <c r="AD78" s="192"/>
    </row>
    <row r="79" spans="1:30" ht="45" customHeight="1" x14ac:dyDescent="0.2">
      <c r="A79" s="206"/>
      <c r="B79" s="206"/>
      <c r="C79" s="206"/>
      <c r="D79" s="206"/>
      <c r="E79" s="206"/>
      <c r="F79" s="206"/>
      <c r="G79" s="206"/>
      <c r="H79" s="206"/>
      <c r="I79" s="206"/>
      <c r="J79" s="218"/>
      <c r="L79" s="303"/>
      <c r="M79" s="301"/>
      <c r="N79" s="301"/>
      <c r="O79" s="301"/>
      <c r="P79" s="301"/>
      <c r="Q79" s="301"/>
      <c r="R79" s="206"/>
      <c r="T79" s="206"/>
      <c r="U79" s="192"/>
      <c r="V79" s="192"/>
      <c r="W79" s="192"/>
      <c r="X79" s="192"/>
      <c r="Y79" s="218"/>
      <c r="Z79" s="192"/>
      <c r="AA79" s="192"/>
      <c r="AB79" s="192"/>
      <c r="AC79" s="192"/>
      <c r="AD79" s="192"/>
    </row>
    <row r="80" spans="1:30" ht="45" customHeight="1" x14ac:dyDescent="0.2">
      <c r="A80" s="206"/>
      <c r="B80" s="206"/>
      <c r="C80" s="206"/>
      <c r="D80" s="206"/>
      <c r="E80" s="206"/>
      <c r="F80" s="206"/>
      <c r="H80" s="304" t="s">
        <v>100</v>
      </c>
      <c r="I80" s="305"/>
      <c r="J80" s="206"/>
      <c r="L80" s="303"/>
      <c r="M80" s="301"/>
      <c r="N80" s="306"/>
      <c r="O80" s="301"/>
      <c r="P80" s="301"/>
      <c r="Q80" s="301"/>
      <c r="R80" s="206"/>
      <c r="S80" s="206"/>
      <c r="T80" s="192"/>
      <c r="U80" s="192"/>
      <c r="V80" s="192"/>
      <c r="W80" s="192"/>
      <c r="X80" s="192"/>
      <c r="Y80" s="218"/>
      <c r="Z80" s="192"/>
      <c r="AA80" s="192"/>
      <c r="AB80" s="192"/>
      <c r="AC80" s="192"/>
      <c r="AD80" s="192"/>
    </row>
    <row r="81" spans="1:30" ht="39" customHeight="1" x14ac:dyDescent="0.2">
      <c r="A81" s="206"/>
      <c r="B81" s="206"/>
      <c r="C81" s="206"/>
      <c r="D81" s="206"/>
      <c r="E81" s="206"/>
      <c r="F81" s="206"/>
      <c r="H81" s="307" t="s">
        <v>164</v>
      </c>
      <c r="I81" s="308">
        <v>14.2902</v>
      </c>
      <c r="Q81" s="218"/>
      <c r="T81" s="192"/>
      <c r="U81" s="192"/>
      <c r="V81" s="192"/>
      <c r="W81" s="192"/>
      <c r="X81" s="192"/>
      <c r="Y81" s="192"/>
      <c r="Z81" s="192"/>
      <c r="AA81" s="192"/>
      <c r="AB81" s="192"/>
      <c r="AC81" s="192"/>
      <c r="AD81" s="192"/>
    </row>
    <row r="82" spans="1:30" ht="39" customHeight="1" x14ac:dyDescent="0.2">
      <c r="A82" s="206"/>
      <c r="B82" s="206"/>
      <c r="C82" s="206"/>
      <c r="D82" s="206"/>
      <c r="E82" s="206"/>
      <c r="F82" s="206"/>
      <c r="H82" s="307" t="s">
        <v>165</v>
      </c>
      <c r="I82" s="308">
        <v>20.261099999999999</v>
      </c>
      <c r="M82" s="208"/>
      <c r="N82" s="208"/>
      <c r="O82" s="208"/>
      <c r="P82" s="208"/>
      <c r="Q82" s="208"/>
      <c r="T82" s="192"/>
      <c r="U82" s="192"/>
      <c r="V82" s="192"/>
      <c r="W82" s="192"/>
      <c r="X82" s="192"/>
      <c r="Y82" s="192"/>
      <c r="Z82" s="192"/>
      <c r="AA82" s="192"/>
      <c r="AB82" s="192"/>
      <c r="AC82" s="192"/>
      <c r="AD82" s="192"/>
    </row>
    <row r="83" spans="1:30" ht="39" customHeight="1" x14ac:dyDescent="0.2">
      <c r="A83" s="206"/>
      <c r="B83" s="206"/>
      <c r="C83" s="206"/>
      <c r="D83" s="206"/>
      <c r="E83" s="206"/>
      <c r="F83" s="206"/>
      <c r="H83" s="307" t="s">
        <v>166</v>
      </c>
      <c r="I83" s="308">
        <v>23.742799999999999</v>
      </c>
      <c r="M83" s="208"/>
      <c r="N83" s="206"/>
      <c r="O83" s="206"/>
      <c r="P83" s="206"/>
      <c r="Q83" s="206"/>
      <c r="T83" s="192"/>
      <c r="U83" s="192"/>
      <c r="V83" s="192"/>
      <c r="W83" s="192"/>
      <c r="X83" s="192"/>
      <c r="Y83" s="192"/>
      <c r="Z83" s="192"/>
      <c r="AA83" s="192"/>
      <c r="AB83" s="192"/>
      <c r="AC83" s="192"/>
      <c r="AD83" s="192"/>
    </row>
    <row r="84" spans="1:30" ht="33" x14ac:dyDescent="0.2">
      <c r="A84" s="206"/>
      <c r="B84" s="206"/>
      <c r="C84" s="206"/>
      <c r="D84" s="206"/>
      <c r="E84" s="206"/>
      <c r="F84" s="206"/>
      <c r="H84" s="309" t="s">
        <v>167</v>
      </c>
      <c r="I84" s="308">
        <v>49.319200000000002</v>
      </c>
      <c r="M84" s="302"/>
      <c r="N84" s="310"/>
      <c r="O84" s="310"/>
      <c r="P84" s="310"/>
      <c r="Q84" s="310"/>
      <c r="T84" s="218"/>
      <c r="U84" s="218"/>
      <c r="V84" s="218"/>
      <c r="W84" s="218"/>
      <c r="X84" s="218"/>
      <c r="Y84" s="192"/>
      <c r="Z84" s="192"/>
      <c r="AA84" s="192"/>
      <c r="AB84" s="192"/>
      <c r="AC84" s="192"/>
      <c r="AD84" s="192"/>
    </row>
    <row r="85" spans="1:30" ht="19.2" x14ac:dyDescent="0.2">
      <c r="A85" s="218"/>
      <c r="B85" s="218"/>
      <c r="C85" s="218"/>
      <c r="D85" s="218"/>
      <c r="E85" s="218"/>
      <c r="F85" s="218"/>
      <c r="H85" s="311"/>
      <c r="I85" s="312"/>
      <c r="T85" s="218"/>
      <c r="U85" s="218"/>
      <c r="V85" s="218"/>
      <c r="W85" s="218"/>
      <c r="X85" s="218"/>
      <c r="Y85" s="218"/>
      <c r="Z85" s="218"/>
      <c r="AA85" s="218"/>
      <c r="AB85" s="218"/>
      <c r="AC85" s="218"/>
      <c r="AD85" s="218"/>
    </row>
    <row r="86" spans="1:30" ht="14.4" x14ac:dyDescent="0.2">
      <c r="A86" s="218"/>
      <c r="B86" s="218"/>
      <c r="C86" s="218"/>
      <c r="D86" s="218"/>
      <c r="E86" s="218"/>
      <c r="F86" s="218"/>
      <c r="G86" s="218"/>
      <c r="H86" s="218"/>
      <c r="I86" s="218"/>
      <c r="T86" s="218"/>
      <c r="U86" s="218"/>
      <c r="V86" s="218"/>
      <c r="W86" s="218"/>
      <c r="X86" s="218"/>
      <c r="Y86" s="218"/>
      <c r="Z86" s="218"/>
      <c r="AA86" s="218"/>
      <c r="AB86" s="218"/>
      <c r="AC86" s="218"/>
      <c r="AD86" s="218"/>
    </row>
    <row r="87" spans="1:30" ht="19.2" x14ac:dyDescent="0.2">
      <c r="A87" s="218"/>
      <c r="B87" s="218"/>
      <c r="C87" s="218"/>
      <c r="D87" s="218"/>
      <c r="E87" s="218"/>
      <c r="F87" s="218"/>
      <c r="G87" s="218"/>
      <c r="H87" s="218"/>
      <c r="I87" s="218"/>
      <c r="J87" s="206"/>
      <c r="T87" s="218"/>
      <c r="U87" s="218"/>
      <c r="V87" s="218"/>
      <c r="W87" s="218"/>
      <c r="X87" s="218"/>
      <c r="Y87" s="218"/>
      <c r="Z87" s="218"/>
      <c r="AA87" s="218"/>
      <c r="AB87" s="218"/>
      <c r="AC87" s="218"/>
      <c r="AD87" s="218"/>
    </row>
    <row r="88" spans="1:30" ht="19.2" x14ac:dyDescent="0.2">
      <c r="A88" s="218"/>
      <c r="B88" s="218"/>
      <c r="C88" s="218"/>
      <c r="D88" s="218"/>
      <c r="E88" s="218"/>
      <c r="F88" s="218"/>
      <c r="G88" s="218"/>
      <c r="H88" s="218"/>
      <c r="I88" s="218"/>
      <c r="J88" s="206"/>
      <c r="T88" s="218"/>
      <c r="U88" s="218"/>
      <c r="V88" s="218"/>
      <c r="W88" s="218"/>
      <c r="X88" s="218"/>
      <c r="Y88" s="218"/>
      <c r="Z88" s="218"/>
      <c r="AA88" s="218"/>
      <c r="AB88" s="218"/>
      <c r="AC88" s="218"/>
      <c r="AD88" s="218"/>
    </row>
    <row r="89" spans="1:30" ht="19.2" x14ac:dyDescent="0.2">
      <c r="A89" s="218"/>
      <c r="B89" s="218"/>
      <c r="C89" s="218"/>
      <c r="D89" s="218"/>
      <c r="E89" s="218"/>
      <c r="F89" s="218"/>
      <c r="G89" s="218"/>
      <c r="H89" s="218"/>
      <c r="I89" s="218"/>
      <c r="J89" s="206"/>
      <c r="T89" s="218"/>
      <c r="U89" s="218"/>
      <c r="V89" s="218"/>
      <c r="W89" s="218"/>
      <c r="X89" s="218"/>
      <c r="Y89" s="218"/>
      <c r="Z89" s="218"/>
      <c r="AA89" s="218"/>
      <c r="AB89" s="218"/>
      <c r="AC89" s="218"/>
      <c r="AD89" s="218"/>
    </row>
    <row r="90" spans="1:30" ht="19.2" x14ac:dyDescent="0.2">
      <c r="A90" s="218"/>
      <c r="B90" s="218"/>
      <c r="C90" s="218"/>
      <c r="D90" s="218"/>
      <c r="E90" s="218"/>
      <c r="F90" s="218"/>
      <c r="G90" s="218"/>
      <c r="H90" s="218"/>
      <c r="I90" s="218"/>
      <c r="J90" s="206"/>
      <c r="T90" s="218"/>
      <c r="U90" s="218"/>
      <c r="V90" s="218"/>
      <c r="W90" s="218"/>
      <c r="X90" s="218"/>
      <c r="Y90" s="218"/>
      <c r="Z90" s="218"/>
      <c r="AA90" s="218"/>
      <c r="AB90" s="218"/>
      <c r="AC90" s="218"/>
      <c r="AD90" s="218"/>
    </row>
    <row r="91" spans="1:30" ht="19.2" x14ac:dyDescent="0.2">
      <c r="J91" s="206"/>
      <c r="T91" s="218"/>
      <c r="U91" s="218"/>
      <c r="V91" s="218"/>
      <c r="W91" s="218"/>
      <c r="X91" s="218"/>
      <c r="Y91" s="218"/>
      <c r="Z91" s="218"/>
      <c r="AA91" s="218"/>
      <c r="AB91" s="218"/>
      <c r="AC91" s="218"/>
      <c r="AD91" s="218"/>
    </row>
    <row r="92" spans="1:30" ht="19.2" x14ac:dyDescent="0.2">
      <c r="J92" s="206"/>
      <c r="T92" s="218"/>
      <c r="U92" s="218"/>
      <c r="V92" s="218"/>
      <c r="W92" s="218"/>
      <c r="X92" s="218"/>
      <c r="Y92" s="218"/>
      <c r="Z92" s="218"/>
      <c r="AA92" s="218"/>
      <c r="AB92" s="218"/>
      <c r="AC92" s="218"/>
      <c r="AD92" s="218"/>
    </row>
    <row r="93" spans="1:30" ht="19.2" x14ac:dyDescent="0.2">
      <c r="J93" s="206"/>
      <c r="T93" s="218"/>
      <c r="U93" s="218"/>
      <c r="V93" s="218"/>
      <c r="W93" s="218"/>
      <c r="X93" s="218"/>
      <c r="Y93" s="218"/>
      <c r="Z93" s="218"/>
      <c r="AA93" s="218"/>
      <c r="AB93" s="218"/>
      <c r="AC93" s="218"/>
      <c r="AD93" s="218"/>
    </row>
    <row r="94" spans="1:30" ht="14.4" x14ac:dyDescent="0.2">
      <c r="J94" s="218"/>
      <c r="T94" s="218"/>
      <c r="U94" s="218"/>
      <c r="V94" s="218"/>
      <c r="W94" s="218"/>
      <c r="X94" s="218"/>
      <c r="Y94" s="218"/>
      <c r="Z94" s="218"/>
      <c r="AA94" s="218"/>
      <c r="AB94" s="218"/>
      <c r="AC94" s="218"/>
      <c r="AD94" s="218"/>
    </row>
    <row r="95" spans="1:30" ht="14.4" x14ac:dyDescent="0.2">
      <c r="J95" s="218"/>
      <c r="T95" s="218"/>
      <c r="U95" s="218"/>
      <c r="V95" s="218"/>
      <c r="W95" s="218"/>
      <c r="X95" s="218"/>
      <c r="Y95" s="218"/>
      <c r="Z95" s="218"/>
      <c r="AA95" s="218"/>
      <c r="AB95" s="218"/>
      <c r="AC95" s="218"/>
      <c r="AD95" s="218"/>
    </row>
    <row r="96" spans="1:30" ht="14.4" x14ac:dyDescent="0.2">
      <c r="J96" s="218"/>
      <c r="T96" s="218"/>
      <c r="U96" s="218"/>
      <c r="V96" s="218"/>
      <c r="W96" s="218"/>
      <c r="X96" s="218"/>
      <c r="Y96" s="218"/>
      <c r="Z96" s="218"/>
      <c r="AA96" s="218"/>
      <c r="AB96" s="218"/>
      <c r="AC96" s="218"/>
      <c r="AD96" s="218"/>
    </row>
    <row r="97" spans="1:30" ht="14.4" x14ac:dyDescent="0.2">
      <c r="J97" s="218"/>
      <c r="T97" s="218"/>
      <c r="U97" s="218"/>
      <c r="V97" s="218"/>
      <c r="W97" s="218"/>
      <c r="X97" s="218"/>
      <c r="Y97" s="218"/>
      <c r="Z97" s="218"/>
      <c r="AA97" s="218"/>
      <c r="AB97" s="218"/>
      <c r="AC97" s="218"/>
      <c r="AD97" s="218"/>
    </row>
    <row r="98" spans="1:30" ht="14.4" x14ac:dyDescent="0.2">
      <c r="J98" s="218"/>
      <c r="T98" s="218"/>
      <c r="U98" s="218"/>
      <c r="V98" s="218"/>
      <c r="W98" s="218"/>
      <c r="X98" s="218"/>
      <c r="Y98" s="218"/>
      <c r="Z98" s="218"/>
      <c r="AA98" s="218"/>
      <c r="AB98" s="218"/>
      <c r="AC98" s="218"/>
      <c r="AD98" s="218"/>
    </row>
    <row r="99" spans="1:30" ht="14.4" x14ac:dyDescent="0.2">
      <c r="J99" s="218"/>
      <c r="T99" s="218"/>
      <c r="U99" s="218"/>
      <c r="V99" s="218"/>
      <c r="W99" s="218"/>
      <c r="X99" s="218"/>
      <c r="Y99" s="218"/>
      <c r="Z99" s="218"/>
      <c r="AA99" s="218"/>
      <c r="AB99" s="218"/>
      <c r="AC99" s="218"/>
      <c r="AD99" s="218"/>
    </row>
    <row r="100" spans="1:30" ht="14.4" x14ac:dyDescent="0.2">
      <c r="J100" s="218"/>
      <c r="T100" s="218"/>
      <c r="U100" s="218"/>
      <c r="V100" s="218"/>
      <c r="W100" s="218"/>
      <c r="X100" s="218"/>
      <c r="Y100" s="218"/>
      <c r="Z100" s="218"/>
      <c r="AA100" s="218"/>
      <c r="AB100" s="218"/>
      <c r="AC100" s="218"/>
      <c r="AD100" s="218"/>
    </row>
    <row r="101" spans="1:30" ht="14.4" x14ac:dyDescent="0.2">
      <c r="J101" s="218"/>
      <c r="T101" s="218"/>
      <c r="U101" s="218"/>
      <c r="V101" s="218"/>
      <c r="W101" s="218"/>
      <c r="X101" s="218"/>
      <c r="Y101" s="218"/>
      <c r="Z101" s="218"/>
      <c r="AA101" s="218"/>
      <c r="AB101" s="218"/>
      <c r="AC101" s="218"/>
      <c r="AD101" s="218"/>
    </row>
    <row r="102" spans="1:30" ht="14.4" x14ac:dyDescent="0.2">
      <c r="J102" s="218"/>
      <c r="T102" s="218"/>
      <c r="U102" s="218"/>
      <c r="V102" s="218"/>
      <c r="W102" s="218"/>
      <c r="X102" s="218"/>
      <c r="Y102" s="218"/>
      <c r="Z102" s="218"/>
      <c r="AA102" s="218"/>
      <c r="AB102" s="218"/>
      <c r="AC102" s="218"/>
      <c r="AD102" s="218"/>
    </row>
    <row r="103" spans="1:30" ht="14.4" x14ac:dyDescent="0.2">
      <c r="J103" s="218"/>
      <c r="T103" s="218"/>
      <c r="U103" s="218"/>
      <c r="V103" s="218"/>
      <c r="W103" s="218"/>
      <c r="X103" s="218"/>
      <c r="Y103" s="218"/>
      <c r="Z103" s="218"/>
      <c r="AA103" s="218"/>
      <c r="AB103" s="218"/>
      <c r="AC103" s="218"/>
      <c r="AD103" s="218"/>
    </row>
    <row r="104" spans="1:30" ht="14.4" x14ac:dyDescent="0.2">
      <c r="J104" s="218"/>
      <c r="T104" s="218"/>
      <c r="U104" s="218"/>
      <c r="V104" s="218"/>
      <c r="W104" s="218"/>
      <c r="X104" s="218"/>
      <c r="Y104" s="218"/>
      <c r="Z104" s="218"/>
      <c r="AA104" s="218"/>
      <c r="AB104" s="218"/>
      <c r="AC104" s="218"/>
      <c r="AD104" s="218"/>
    </row>
    <row r="105" spans="1:30" ht="19.2" x14ac:dyDescent="0.2">
      <c r="J105" s="218"/>
      <c r="R105" s="206"/>
      <c r="S105" s="206"/>
      <c r="T105" s="218"/>
      <c r="U105" s="218"/>
      <c r="V105" s="218"/>
      <c r="W105" s="218"/>
      <c r="X105" s="218"/>
      <c r="Y105" s="218"/>
      <c r="Z105" s="218"/>
      <c r="AA105" s="218"/>
      <c r="AB105" s="218"/>
      <c r="AC105" s="218"/>
      <c r="AD105" s="218"/>
    </row>
    <row r="106" spans="1:30" ht="19.2" x14ac:dyDescent="0.2">
      <c r="E106" s="218"/>
      <c r="J106" s="218"/>
      <c r="R106" s="206"/>
      <c r="S106" s="206"/>
      <c r="T106" s="218"/>
      <c r="U106" s="218"/>
      <c r="V106" s="218"/>
      <c r="W106" s="218"/>
      <c r="X106" s="218"/>
      <c r="Y106" s="218"/>
      <c r="Z106" s="218"/>
      <c r="AA106" s="218"/>
      <c r="AB106" s="218"/>
      <c r="AC106" s="218"/>
      <c r="AD106" s="218"/>
    </row>
    <row r="107" spans="1:30" ht="19.2" x14ac:dyDescent="0.2">
      <c r="A107" s="218"/>
      <c r="B107" s="218"/>
      <c r="C107" s="218"/>
      <c r="D107" s="218"/>
      <c r="F107" s="218"/>
      <c r="G107" s="218"/>
      <c r="H107" s="218"/>
      <c r="I107" s="218"/>
      <c r="J107" s="218"/>
      <c r="R107" s="206"/>
      <c r="S107" s="206"/>
      <c r="T107" s="218"/>
      <c r="U107" s="218"/>
      <c r="V107" s="218"/>
      <c r="W107" s="218"/>
      <c r="X107" s="218"/>
      <c r="Y107" s="218"/>
      <c r="Z107" s="218"/>
      <c r="AA107" s="218"/>
      <c r="AB107" s="218"/>
      <c r="AC107" s="218"/>
      <c r="AD107" s="218"/>
    </row>
    <row r="108" spans="1:30" ht="19.2" x14ac:dyDescent="0.2">
      <c r="A108" s="218"/>
      <c r="B108" s="218"/>
      <c r="C108" s="218"/>
      <c r="D108" s="218"/>
      <c r="E108" s="218"/>
      <c r="F108" s="218"/>
      <c r="G108" s="218"/>
      <c r="H108" s="218"/>
      <c r="I108" s="218"/>
      <c r="J108" s="218"/>
      <c r="R108" s="206"/>
      <c r="S108" s="206"/>
      <c r="T108" s="218"/>
      <c r="U108" s="218"/>
      <c r="V108" s="218"/>
      <c r="W108" s="218"/>
      <c r="X108" s="218"/>
      <c r="Y108" s="218"/>
      <c r="Z108" s="218"/>
      <c r="AA108" s="218"/>
      <c r="AB108" s="218"/>
      <c r="AC108" s="218"/>
      <c r="AD108" s="218"/>
    </row>
    <row r="109" spans="1:30" ht="19.2" x14ac:dyDescent="0.2">
      <c r="A109" s="218"/>
      <c r="B109" s="218"/>
      <c r="C109" s="218"/>
      <c r="D109" s="218"/>
      <c r="E109" s="218"/>
      <c r="F109" s="218"/>
      <c r="G109" s="218"/>
      <c r="H109" s="218"/>
      <c r="I109" s="218"/>
      <c r="J109" s="218"/>
      <c r="R109" s="206"/>
      <c r="S109" s="206"/>
      <c r="T109" s="218"/>
      <c r="U109" s="218"/>
      <c r="V109" s="218"/>
      <c r="W109" s="218"/>
      <c r="X109" s="218"/>
      <c r="Y109" s="218"/>
      <c r="Z109" s="218"/>
      <c r="AA109" s="218"/>
      <c r="AB109" s="218"/>
      <c r="AC109" s="218"/>
      <c r="AD109" s="218"/>
    </row>
    <row r="110" spans="1:30" ht="19.2" x14ac:dyDescent="0.2">
      <c r="A110" s="218"/>
      <c r="B110" s="218"/>
      <c r="C110" s="218"/>
      <c r="D110" s="218"/>
      <c r="E110" s="218"/>
      <c r="F110" s="218"/>
      <c r="G110" s="218"/>
      <c r="H110" s="218"/>
      <c r="I110" s="218"/>
      <c r="J110" s="218"/>
      <c r="K110" s="218"/>
      <c r="L110" s="218"/>
      <c r="M110" s="218"/>
      <c r="N110" s="206"/>
      <c r="O110" s="206"/>
      <c r="P110" s="206"/>
      <c r="Q110" s="206"/>
      <c r="R110" s="206"/>
      <c r="S110" s="206"/>
      <c r="T110" s="218"/>
      <c r="U110" s="218"/>
      <c r="V110" s="218"/>
      <c r="W110" s="218"/>
      <c r="X110" s="218"/>
      <c r="Y110" s="218"/>
      <c r="Z110" s="218"/>
      <c r="AA110" s="218"/>
      <c r="AB110" s="218"/>
      <c r="AC110" s="218"/>
      <c r="AD110" s="218"/>
    </row>
    <row r="111" spans="1:30" ht="19.2" x14ac:dyDescent="0.2">
      <c r="A111" s="218"/>
      <c r="B111" s="218"/>
      <c r="C111" s="218"/>
      <c r="D111" s="218"/>
      <c r="E111" s="218"/>
      <c r="F111" s="218"/>
      <c r="G111" s="218"/>
      <c r="H111" s="218"/>
      <c r="I111" s="218"/>
      <c r="J111" s="218"/>
      <c r="K111" s="218"/>
      <c r="L111" s="218"/>
      <c r="M111" s="218"/>
      <c r="N111" s="206"/>
      <c r="O111" s="206"/>
      <c r="P111" s="206"/>
      <c r="Q111" s="206"/>
      <c r="R111" s="206"/>
      <c r="S111" s="206"/>
      <c r="T111" s="218"/>
      <c r="U111" s="218"/>
      <c r="V111" s="218"/>
      <c r="W111" s="218"/>
      <c r="X111" s="218"/>
      <c r="Y111" s="218"/>
      <c r="Z111" s="218"/>
      <c r="AA111" s="218"/>
      <c r="AB111" s="218"/>
      <c r="AC111" s="218"/>
      <c r="AD111" s="218"/>
    </row>
    <row r="112" spans="1:30" ht="19.2" x14ac:dyDescent="0.2">
      <c r="A112" s="218"/>
      <c r="B112" s="218"/>
      <c r="C112" s="218"/>
      <c r="D112" s="218"/>
      <c r="E112" s="218"/>
      <c r="F112" s="218"/>
      <c r="G112" s="218"/>
      <c r="H112" s="218"/>
      <c r="I112" s="218"/>
      <c r="J112" s="218"/>
      <c r="K112" s="218"/>
      <c r="L112" s="218"/>
      <c r="M112" s="218"/>
      <c r="N112" s="206"/>
      <c r="O112" s="206"/>
      <c r="P112" s="206"/>
      <c r="Q112" s="206"/>
      <c r="R112" s="206"/>
      <c r="S112" s="206"/>
      <c r="T112" s="218"/>
      <c r="U112" s="218"/>
      <c r="V112" s="218"/>
      <c r="W112" s="218"/>
      <c r="X112" s="218"/>
      <c r="Y112" s="218"/>
      <c r="Z112" s="218"/>
      <c r="AA112" s="218"/>
      <c r="AB112" s="218"/>
      <c r="AC112" s="218"/>
      <c r="AD112" s="218"/>
    </row>
    <row r="113" spans="1:30" ht="19.2" x14ac:dyDescent="0.2">
      <c r="A113" s="218"/>
      <c r="B113" s="218"/>
      <c r="C113" s="218"/>
      <c r="D113" s="218"/>
      <c r="E113" s="218"/>
      <c r="F113" s="218"/>
      <c r="G113" s="218"/>
      <c r="H113" s="218"/>
      <c r="I113" s="218"/>
      <c r="J113" s="218"/>
      <c r="K113" s="218"/>
      <c r="L113" s="218"/>
      <c r="M113" s="218"/>
      <c r="N113" s="206"/>
      <c r="O113" s="206"/>
      <c r="P113" s="206"/>
      <c r="Q113" s="206"/>
      <c r="R113" s="206"/>
      <c r="S113" s="206"/>
      <c r="T113" s="218"/>
      <c r="U113" s="218"/>
      <c r="V113" s="218"/>
      <c r="W113" s="218"/>
      <c r="X113" s="218"/>
      <c r="Y113" s="218"/>
      <c r="Z113" s="218"/>
      <c r="AA113" s="218"/>
      <c r="AB113" s="218"/>
      <c r="AC113" s="218"/>
      <c r="AD113" s="218"/>
    </row>
    <row r="114" spans="1:30" ht="19.2" x14ac:dyDescent="0.2">
      <c r="A114" s="218"/>
      <c r="B114" s="218"/>
      <c r="C114" s="218"/>
      <c r="D114" s="218"/>
      <c r="E114" s="218"/>
      <c r="F114" s="218"/>
      <c r="G114" s="218"/>
      <c r="H114" s="218"/>
      <c r="I114" s="218"/>
      <c r="J114" s="218"/>
      <c r="K114" s="218"/>
      <c r="L114" s="218"/>
      <c r="M114" s="218"/>
      <c r="N114" s="206"/>
      <c r="O114" s="206"/>
      <c r="P114" s="206"/>
      <c r="Q114" s="206"/>
      <c r="R114" s="206"/>
      <c r="S114" s="206"/>
      <c r="T114" s="218"/>
      <c r="U114" s="218"/>
      <c r="V114" s="218"/>
      <c r="W114" s="218"/>
      <c r="X114" s="218"/>
      <c r="Y114" s="218"/>
      <c r="Z114" s="218"/>
      <c r="AA114" s="218"/>
      <c r="AB114" s="218"/>
      <c r="AC114" s="218"/>
      <c r="AD114" s="218"/>
    </row>
    <row r="115" spans="1:30" ht="19.2" x14ac:dyDescent="0.2">
      <c r="A115" s="218"/>
      <c r="B115" s="218"/>
      <c r="C115" s="218"/>
      <c r="D115" s="218"/>
      <c r="E115" s="218"/>
      <c r="F115" s="218"/>
      <c r="G115" s="218"/>
      <c r="H115" s="218"/>
      <c r="I115" s="218"/>
      <c r="J115" s="218"/>
      <c r="K115" s="218"/>
      <c r="L115" s="218"/>
      <c r="M115" s="218"/>
      <c r="N115" s="206"/>
      <c r="O115" s="206"/>
      <c r="P115" s="206"/>
      <c r="Q115" s="206"/>
      <c r="R115" s="206"/>
      <c r="S115" s="206"/>
      <c r="T115" s="218"/>
      <c r="U115" s="218"/>
      <c r="V115" s="218"/>
      <c r="W115" s="218"/>
      <c r="X115" s="218"/>
      <c r="Y115" s="218"/>
      <c r="Z115" s="218"/>
      <c r="AA115" s="218"/>
      <c r="AB115" s="218"/>
      <c r="AC115" s="218"/>
      <c r="AD115" s="218"/>
    </row>
    <row r="116" spans="1:30" ht="19.2" x14ac:dyDescent="0.2">
      <c r="A116" s="206"/>
      <c r="B116" s="206"/>
      <c r="C116" s="206"/>
      <c r="D116" s="206"/>
      <c r="E116" s="206"/>
      <c r="F116" s="206"/>
      <c r="G116" s="206"/>
      <c r="H116" s="206"/>
      <c r="I116" s="206"/>
      <c r="J116" s="206"/>
      <c r="K116" s="218"/>
      <c r="L116" s="218"/>
      <c r="M116" s="218"/>
      <c r="N116" s="206"/>
      <c r="O116" s="206"/>
      <c r="P116" s="206"/>
      <c r="Q116" s="206"/>
      <c r="R116" s="206"/>
      <c r="S116" s="206"/>
      <c r="T116" s="218"/>
      <c r="U116" s="218"/>
      <c r="V116" s="218"/>
      <c r="W116" s="218"/>
      <c r="X116" s="218"/>
      <c r="Y116" s="218"/>
      <c r="Z116" s="218"/>
      <c r="AA116" s="218"/>
      <c r="AB116" s="218"/>
      <c r="AC116" s="218"/>
      <c r="AD116" s="218"/>
    </row>
    <row r="117" spans="1:30" ht="19.2" x14ac:dyDescent="0.2">
      <c r="A117" s="206"/>
      <c r="B117" s="206"/>
      <c r="C117" s="206"/>
      <c r="D117" s="206"/>
      <c r="E117" s="206"/>
      <c r="F117" s="206"/>
      <c r="G117" s="206"/>
      <c r="H117" s="206"/>
      <c r="I117" s="206"/>
      <c r="J117" s="206"/>
      <c r="K117" s="218"/>
      <c r="L117" s="218"/>
      <c r="M117" s="218"/>
      <c r="N117" s="206"/>
      <c r="O117" s="206"/>
      <c r="P117" s="206"/>
      <c r="Q117" s="206"/>
      <c r="R117" s="206"/>
      <c r="S117" s="206"/>
      <c r="T117" s="218"/>
      <c r="U117" s="218"/>
      <c r="V117" s="218"/>
      <c r="W117" s="218"/>
      <c r="X117" s="218"/>
      <c r="Y117" s="218"/>
      <c r="Z117" s="218"/>
      <c r="AA117" s="218"/>
      <c r="AB117" s="218"/>
      <c r="AC117" s="218"/>
      <c r="AD117" s="218"/>
    </row>
    <row r="118" spans="1:30" ht="19.2" x14ac:dyDescent="0.2">
      <c r="A118" s="206"/>
      <c r="B118" s="206"/>
      <c r="C118" s="206"/>
      <c r="D118" s="206"/>
      <c r="E118" s="206"/>
      <c r="F118" s="206"/>
      <c r="G118" s="206"/>
      <c r="H118" s="206"/>
      <c r="I118" s="206"/>
      <c r="J118" s="206"/>
      <c r="K118" s="218"/>
      <c r="L118" s="218"/>
      <c r="M118" s="218"/>
      <c r="N118" s="206"/>
      <c r="O118" s="206"/>
      <c r="P118" s="206"/>
      <c r="Q118" s="206"/>
      <c r="R118" s="206"/>
      <c r="S118" s="206"/>
      <c r="T118" s="218"/>
      <c r="U118" s="218"/>
      <c r="V118" s="218"/>
      <c r="W118" s="218"/>
      <c r="X118" s="218"/>
      <c r="Y118" s="218"/>
      <c r="Z118" s="218"/>
      <c r="AA118" s="218"/>
      <c r="AB118" s="218"/>
      <c r="AC118" s="218"/>
      <c r="AD118" s="218"/>
    </row>
    <row r="119" spans="1:30" ht="19.2" x14ac:dyDescent="0.2">
      <c r="A119" s="206"/>
      <c r="B119" s="206"/>
      <c r="C119" s="206"/>
      <c r="D119" s="206"/>
      <c r="E119" s="206"/>
      <c r="F119" s="206"/>
      <c r="G119" s="206"/>
      <c r="H119" s="206"/>
      <c r="I119" s="206"/>
      <c r="J119" s="206"/>
      <c r="K119" s="218"/>
      <c r="L119" s="218"/>
      <c r="M119" s="218"/>
      <c r="N119" s="206"/>
      <c r="O119" s="206"/>
      <c r="P119" s="206"/>
      <c r="Q119" s="206"/>
      <c r="R119" s="206"/>
      <c r="S119" s="206"/>
      <c r="T119" s="218"/>
      <c r="U119" s="218"/>
      <c r="V119" s="218"/>
      <c r="W119" s="218"/>
      <c r="X119" s="218"/>
      <c r="Y119" s="218"/>
      <c r="Z119" s="218"/>
      <c r="AA119" s="218"/>
      <c r="AB119" s="218"/>
      <c r="AC119" s="218"/>
      <c r="AD119" s="218"/>
    </row>
    <row r="120" spans="1:30" ht="19.2" x14ac:dyDescent="0.2">
      <c r="A120" s="206"/>
      <c r="B120" s="206"/>
      <c r="C120" s="206"/>
      <c r="D120" s="206"/>
      <c r="E120" s="206"/>
      <c r="F120" s="206"/>
      <c r="G120" s="206"/>
      <c r="H120" s="206"/>
      <c r="I120" s="206"/>
      <c r="J120" s="206"/>
      <c r="K120" s="218"/>
      <c r="L120" s="218"/>
      <c r="M120" s="218"/>
      <c r="N120" s="206"/>
      <c r="O120" s="206"/>
      <c r="P120" s="206"/>
      <c r="Q120" s="206"/>
      <c r="R120" s="206"/>
      <c r="S120" s="206"/>
      <c r="T120" s="218"/>
      <c r="U120" s="218"/>
      <c r="V120" s="218"/>
      <c r="W120" s="218"/>
      <c r="X120" s="218"/>
      <c r="Y120" s="218"/>
      <c r="Z120" s="218"/>
      <c r="AA120" s="218"/>
      <c r="AB120" s="218"/>
      <c r="AC120" s="218"/>
      <c r="AD120" s="218"/>
    </row>
    <row r="121" spans="1:30" ht="19.2" x14ac:dyDescent="0.2">
      <c r="A121" s="206"/>
      <c r="B121" s="206"/>
      <c r="C121" s="206"/>
      <c r="D121" s="206"/>
      <c r="E121" s="206"/>
      <c r="F121" s="206"/>
      <c r="G121" s="206"/>
      <c r="H121" s="206"/>
      <c r="I121" s="206"/>
      <c r="J121" s="206"/>
      <c r="K121" s="206"/>
      <c r="L121" s="206"/>
      <c r="M121" s="206"/>
      <c r="N121" s="206"/>
      <c r="O121" s="206"/>
      <c r="P121" s="206"/>
      <c r="Q121" s="206"/>
      <c r="R121" s="206"/>
      <c r="S121" s="206"/>
      <c r="T121" s="218"/>
      <c r="U121" s="218"/>
      <c r="V121" s="218"/>
      <c r="W121" s="218"/>
      <c r="X121" s="218"/>
      <c r="Y121" s="218"/>
      <c r="Z121" s="218"/>
      <c r="AA121" s="218"/>
      <c r="AB121" s="218"/>
      <c r="AC121" s="218"/>
      <c r="AD121" s="218"/>
    </row>
    <row r="122" spans="1:30" ht="19.2" x14ac:dyDescent="0.2">
      <c r="A122" s="206"/>
      <c r="B122" s="206"/>
      <c r="C122" s="206"/>
      <c r="D122" s="206"/>
      <c r="E122" s="206"/>
      <c r="F122" s="206"/>
      <c r="G122" s="206"/>
      <c r="H122" s="206"/>
      <c r="I122" s="206"/>
      <c r="J122" s="206"/>
      <c r="K122" s="206"/>
      <c r="L122" s="206"/>
      <c r="M122" s="206"/>
      <c r="N122" s="206"/>
      <c r="O122" s="206"/>
      <c r="P122" s="206"/>
      <c r="Q122" s="206"/>
      <c r="R122" s="206"/>
      <c r="S122" s="206"/>
      <c r="T122" s="218"/>
      <c r="U122" s="218"/>
      <c r="V122" s="218"/>
      <c r="W122" s="218"/>
      <c r="X122" s="218"/>
      <c r="Y122" s="218"/>
      <c r="Z122" s="218"/>
      <c r="AA122" s="218"/>
      <c r="AB122" s="218"/>
      <c r="AC122" s="218"/>
      <c r="AD122" s="218"/>
    </row>
    <row r="123" spans="1:30" ht="19.2" x14ac:dyDescent="0.2">
      <c r="A123" s="208"/>
      <c r="B123" s="208"/>
      <c r="C123" s="208"/>
      <c r="D123" s="208"/>
      <c r="E123" s="208"/>
      <c r="F123" s="208"/>
      <c r="G123" s="208"/>
      <c r="H123" s="208"/>
      <c r="I123" s="208"/>
      <c r="J123" s="208"/>
      <c r="K123" s="206"/>
      <c r="L123" s="206"/>
      <c r="M123" s="206"/>
      <c r="N123" s="206"/>
      <c r="O123" s="206"/>
      <c r="P123" s="206"/>
      <c r="Q123" s="206"/>
      <c r="R123" s="208"/>
      <c r="S123" s="206"/>
      <c r="T123" s="218"/>
      <c r="U123" s="218"/>
      <c r="V123" s="218"/>
      <c r="W123" s="218"/>
      <c r="X123" s="218"/>
      <c r="Y123" s="218"/>
      <c r="Z123" s="218"/>
      <c r="AA123" s="218"/>
      <c r="AB123" s="218"/>
      <c r="AC123" s="218"/>
      <c r="AD123" s="218"/>
    </row>
    <row r="124" spans="1:30" ht="19.2" x14ac:dyDescent="0.2">
      <c r="A124" s="208"/>
      <c r="B124" s="208"/>
      <c r="C124" s="208"/>
      <c r="D124" s="208"/>
      <c r="E124" s="208"/>
      <c r="F124" s="208"/>
      <c r="G124" s="208"/>
      <c r="H124" s="208"/>
      <c r="I124" s="208"/>
      <c r="J124" s="208"/>
      <c r="K124" s="206"/>
      <c r="L124" s="206"/>
      <c r="M124" s="206"/>
      <c r="N124" s="206"/>
      <c r="O124" s="206"/>
      <c r="P124" s="206"/>
      <c r="Q124" s="206"/>
      <c r="R124" s="208"/>
      <c r="S124" s="206"/>
      <c r="T124" s="218"/>
      <c r="U124" s="218"/>
      <c r="V124" s="218"/>
      <c r="W124" s="218"/>
      <c r="X124" s="218"/>
      <c r="Y124" s="218"/>
      <c r="Z124" s="218"/>
      <c r="AA124" s="218"/>
      <c r="AB124" s="218"/>
      <c r="AC124" s="218"/>
      <c r="AD124" s="218"/>
    </row>
    <row r="125" spans="1:30" ht="19.2" x14ac:dyDescent="0.2">
      <c r="A125" s="208"/>
      <c r="B125" s="208"/>
      <c r="C125" s="208"/>
      <c r="D125" s="208"/>
      <c r="E125" s="208"/>
      <c r="F125" s="208"/>
      <c r="G125" s="208"/>
      <c r="H125" s="208"/>
      <c r="I125" s="208"/>
      <c r="J125" s="208"/>
      <c r="K125" s="206"/>
      <c r="L125" s="206"/>
      <c r="M125" s="206"/>
      <c r="N125" s="206"/>
      <c r="O125" s="206"/>
      <c r="P125" s="206"/>
      <c r="Q125" s="206"/>
      <c r="R125" s="208"/>
      <c r="S125" s="206"/>
      <c r="T125" s="218"/>
      <c r="U125" s="218"/>
      <c r="V125" s="218"/>
      <c r="W125" s="218"/>
      <c r="X125" s="218"/>
      <c r="Y125" s="218"/>
      <c r="Z125" s="218"/>
      <c r="AA125" s="218"/>
      <c r="AB125" s="218"/>
      <c r="AC125" s="218"/>
      <c r="AD125" s="218"/>
    </row>
    <row r="126" spans="1:30" ht="19.2" x14ac:dyDescent="0.2">
      <c r="A126" s="208"/>
      <c r="B126" s="208"/>
      <c r="C126" s="208"/>
      <c r="D126" s="208"/>
      <c r="E126" s="208"/>
      <c r="F126" s="208"/>
      <c r="G126" s="208"/>
      <c r="H126" s="208"/>
      <c r="I126" s="208"/>
      <c r="J126" s="208"/>
      <c r="K126" s="206"/>
      <c r="L126" s="206"/>
      <c r="M126" s="206"/>
      <c r="N126" s="206"/>
      <c r="O126" s="206"/>
      <c r="P126" s="206"/>
      <c r="Q126" s="206"/>
      <c r="R126" s="208"/>
      <c r="S126" s="206"/>
      <c r="T126" s="218"/>
      <c r="U126" s="218"/>
      <c r="V126" s="218"/>
      <c r="W126" s="218"/>
      <c r="X126" s="218"/>
      <c r="Y126" s="218"/>
      <c r="Z126" s="218"/>
      <c r="AA126" s="218"/>
      <c r="AB126" s="218"/>
      <c r="AC126" s="218"/>
      <c r="AD126" s="218"/>
    </row>
    <row r="127" spans="1:30" ht="19.2" x14ac:dyDescent="0.2">
      <c r="A127" s="208"/>
      <c r="B127" s="208"/>
      <c r="C127" s="208"/>
      <c r="D127" s="208"/>
      <c r="E127" s="208"/>
      <c r="F127" s="208"/>
      <c r="G127" s="208"/>
      <c r="H127" s="208"/>
      <c r="I127" s="208"/>
      <c r="J127" s="208"/>
      <c r="K127" s="206"/>
      <c r="L127" s="206"/>
      <c r="M127" s="206"/>
      <c r="N127" s="206"/>
      <c r="O127" s="206"/>
      <c r="P127" s="206"/>
      <c r="Q127" s="206"/>
      <c r="R127" s="208"/>
      <c r="S127" s="206"/>
      <c r="Y127" s="218"/>
      <c r="Z127" s="218"/>
      <c r="AA127" s="218"/>
      <c r="AB127" s="218"/>
      <c r="AC127" s="218"/>
      <c r="AD127" s="218"/>
    </row>
    <row r="128" spans="1:30" ht="19.2" x14ac:dyDescent="0.2">
      <c r="A128" s="208"/>
      <c r="B128" s="208"/>
      <c r="C128" s="208"/>
      <c r="D128" s="208"/>
      <c r="E128" s="208"/>
      <c r="F128" s="208"/>
      <c r="G128" s="208"/>
      <c r="H128" s="208"/>
      <c r="I128" s="208"/>
      <c r="J128" s="208"/>
      <c r="K128" s="208"/>
      <c r="L128" s="208"/>
      <c r="M128" s="208"/>
      <c r="N128" s="208"/>
      <c r="O128" s="208"/>
      <c r="P128" s="208"/>
      <c r="Q128" s="208"/>
      <c r="R128" s="208"/>
      <c r="S128" s="206"/>
      <c r="Y128" s="218"/>
      <c r="Z128" s="218"/>
      <c r="AA128" s="218"/>
      <c r="AB128" s="218"/>
      <c r="AC128" s="218"/>
      <c r="AD128" s="218"/>
    </row>
    <row r="129" spans="1:30" ht="19.2" x14ac:dyDescent="0.2">
      <c r="A129" s="208"/>
      <c r="B129" s="208"/>
      <c r="C129" s="208"/>
      <c r="D129" s="208"/>
      <c r="E129" s="208"/>
      <c r="F129" s="208"/>
      <c r="G129" s="208"/>
      <c r="H129" s="208"/>
      <c r="I129" s="208"/>
      <c r="J129" s="208"/>
      <c r="K129" s="208"/>
      <c r="L129" s="208"/>
      <c r="M129" s="208"/>
      <c r="N129" s="208"/>
      <c r="O129" s="208"/>
      <c r="P129" s="208"/>
      <c r="Q129" s="208"/>
      <c r="R129" s="208"/>
      <c r="S129" s="206"/>
      <c r="Y129" s="218"/>
      <c r="Z129" s="218"/>
      <c r="AA129" s="218"/>
      <c r="AB129" s="218"/>
      <c r="AC129" s="218"/>
      <c r="AD129" s="218"/>
    </row>
    <row r="130" spans="1:30" ht="19.2" x14ac:dyDescent="0.2">
      <c r="A130" s="208"/>
      <c r="B130" s="208"/>
      <c r="C130" s="208"/>
      <c r="D130" s="208"/>
      <c r="E130" s="208"/>
      <c r="F130" s="208"/>
      <c r="G130" s="208"/>
      <c r="H130" s="208"/>
      <c r="I130" s="208"/>
      <c r="J130" s="208"/>
      <c r="K130" s="208"/>
      <c r="L130" s="208"/>
      <c r="M130" s="208"/>
      <c r="N130" s="208"/>
      <c r="O130" s="208"/>
      <c r="P130" s="208"/>
      <c r="Q130" s="208"/>
      <c r="R130" s="208"/>
      <c r="S130" s="206"/>
      <c r="Y130" s="218"/>
    </row>
    <row r="131" spans="1:30" ht="19.2" x14ac:dyDescent="0.2">
      <c r="A131" s="208"/>
      <c r="B131" s="208"/>
      <c r="C131" s="208"/>
      <c r="D131" s="208"/>
      <c r="E131" s="208"/>
      <c r="F131" s="208"/>
      <c r="G131" s="208"/>
      <c r="H131" s="208"/>
      <c r="I131" s="208"/>
      <c r="J131" s="208"/>
      <c r="K131" s="208"/>
      <c r="L131" s="208"/>
      <c r="M131" s="208"/>
      <c r="N131" s="208"/>
      <c r="O131" s="208"/>
      <c r="P131" s="208"/>
      <c r="Q131" s="208"/>
      <c r="R131" s="208"/>
      <c r="S131" s="206"/>
    </row>
    <row r="132" spans="1:30" ht="19.2" x14ac:dyDescent="0.2">
      <c r="A132" s="208"/>
      <c r="B132" s="208"/>
      <c r="C132" s="208"/>
      <c r="D132" s="208"/>
      <c r="E132" s="208"/>
      <c r="F132" s="208"/>
      <c r="G132" s="208"/>
      <c r="H132" s="208"/>
      <c r="I132" s="208"/>
      <c r="J132" s="208"/>
      <c r="K132" s="208"/>
      <c r="L132" s="208"/>
      <c r="M132" s="208"/>
      <c r="N132" s="208"/>
      <c r="O132" s="208"/>
      <c r="P132" s="208"/>
      <c r="Q132" s="208"/>
      <c r="R132" s="208"/>
      <c r="S132" s="206"/>
    </row>
    <row r="133" spans="1:30" ht="19.2" x14ac:dyDescent="0.2">
      <c r="A133" s="208"/>
      <c r="B133" s="208"/>
      <c r="C133" s="208"/>
      <c r="D133" s="208"/>
      <c r="E133" s="208"/>
      <c r="F133" s="208"/>
      <c r="G133" s="208"/>
      <c r="H133" s="208"/>
      <c r="I133" s="208"/>
      <c r="J133" s="208"/>
      <c r="K133" s="208"/>
      <c r="L133" s="208"/>
      <c r="M133" s="208"/>
      <c r="N133" s="208"/>
      <c r="O133" s="208"/>
      <c r="P133" s="208"/>
      <c r="Q133" s="208"/>
      <c r="R133" s="208"/>
      <c r="S133" s="206"/>
    </row>
    <row r="134" spans="1:30" ht="19.2" x14ac:dyDescent="0.2">
      <c r="A134" s="208"/>
      <c r="B134" s="208"/>
      <c r="C134" s="208"/>
      <c r="D134" s="208"/>
      <c r="E134" s="208"/>
      <c r="F134" s="208"/>
      <c r="G134" s="208"/>
      <c r="H134" s="208"/>
      <c r="I134" s="208"/>
      <c r="J134" s="208"/>
      <c r="K134" s="208"/>
      <c r="L134" s="208"/>
      <c r="M134" s="208"/>
      <c r="N134" s="208"/>
      <c r="O134" s="208"/>
      <c r="P134" s="208"/>
      <c r="Q134" s="208"/>
      <c r="R134" s="208"/>
      <c r="S134" s="206"/>
    </row>
    <row r="135" spans="1:30" ht="19.2" x14ac:dyDescent="0.2">
      <c r="A135" s="208"/>
      <c r="B135" s="208"/>
      <c r="C135" s="208"/>
      <c r="D135" s="208"/>
      <c r="E135" s="208"/>
      <c r="F135" s="208"/>
      <c r="G135" s="208"/>
      <c r="H135" s="208"/>
      <c r="I135" s="208"/>
      <c r="J135" s="208"/>
      <c r="K135" s="208"/>
      <c r="L135" s="208"/>
      <c r="M135" s="208"/>
      <c r="N135" s="208"/>
      <c r="O135" s="208"/>
      <c r="P135" s="208"/>
      <c r="Q135" s="208"/>
      <c r="R135" s="208"/>
      <c r="S135" s="208"/>
    </row>
    <row r="136" spans="1:30" ht="19.2" x14ac:dyDescent="0.2">
      <c r="A136" s="208"/>
      <c r="B136" s="208"/>
      <c r="C136" s="208"/>
      <c r="D136" s="208"/>
      <c r="E136" s="208"/>
      <c r="F136" s="208"/>
      <c r="G136" s="208"/>
      <c r="H136" s="208"/>
      <c r="I136" s="208"/>
      <c r="J136" s="208"/>
      <c r="K136" s="208"/>
      <c r="L136" s="208"/>
      <c r="M136" s="208"/>
      <c r="N136" s="208"/>
      <c r="O136" s="208"/>
      <c r="P136" s="208"/>
      <c r="Q136" s="208"/>
      <c r="R136" s="208"/>
      <c r="S136" s="208"/>
    </row>
    <row r="137" spans="1:30" ht="19.2" x14ac:dyDescent="0.2">
      <c r="A137" s="208"/>
      <c r="B137" s="208"/>
      <c r="C137" s="208"/>
      <c r="D137" s="208"/>
      <c r="E137" s="208"/>
      <c r="F137" s="208"/>
      <c r="G137" s="208"/>
      <c r="H137" s="208"/>
      <c r="I137" s="208"/>
      <c r="J137" s="208"/>
      <c r="K137" s="208"/>
      <c r="L137" s="208"/>
      <c r="M137" s="208"/>
      <c r="N137" s="208"/>
      <c r="O137" s="208"/>
      <c r="P137" s="208"/>
      <c r="Q137" s="208"/>
      <c r="R137" s="208"/>
      <c r="S137" s="208"/>
      <c r="T137" s="218"/>
      <c r="U137" s="218"/>
      <c r="V137" s="218"/>
      <c r="W137" s="218"/>
      <c r="X137" s="218"/>
    </row>
    <row r="138" spans="1:30" ht="19.2" x14ac:dyDescent="0.2">
      <c r="A138" s="208"/>
      <c r="B138" s="208"/>
      <c r="C138" s="208"/>
      <c r="D138" s="208"/>
      <c r="E138" s="208"/>
      <c r="F138" s="208"/>
      <c r="G138" s="208"/>
      <c r="H138" s="208"/>
      <c r="I138" s="208"/>
      <c r="J138" s="208"/>
      <c r="K138" s="208"/>
      <c r="L138" s="208"/>
      <c r="M138" s="208"/>
      <c r="N138" s="208"/>
      <c r="O138" s="208"/>
      <c r="P138" s="208"/>
      <c r="Q138" s="208"/>
      <c r="R138" s="208"/>
      <c r="S138" s="208"/>
      <c r="T138" s="218"/>
      <c r="U138" s="218"/>
      <c r="V138" s="218"/>
      <c r="W138" s="218"/>
      <c r="X138" s="218"/>
    </row>
    <row r="139" spans="1:30" ht="19.2" x14ac:dyDescent="0.2">
      <c r="A139" s="208"/>
      <c r="B139" s="208"/>
      <c r="C139" s="208"/>
      <c r="D139" s="208"/>
      <c r="E139" s="208"/>
      <c r="F139" s="208"/>
      <c r="G139" s="208"/>
      <c r="H139" s="208"/>
      <c r="I139" s="208"/>
      <c r="J139" s="208"/>
      <c r="K139" s="208"/>
      <c r="L139" s="208"/>
      <c r="M139" s="208"/>
      <c r="N139" s="208"/>
      <c r="O139" s="208"/>
      <c r="P139" s="208"/>
      <c r="Q139" s="208"/>
      <c r="R139" s="208"/>
      <c r="S139" s="208"/>
      <c r="T139" s="218"/>
      <c r="U139" s="218"/>
      <c r="V139" s="218"/>
      <c r="W139" s="218"/>
      <c r="X139" s="218"/>
    </row>
    <row r="140" spans="1:30"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18"/>
      <c r="U140" s="218"/>
      <c r="V140" s="218"/>
      <c r="W140" s="218"/>
      <c r="X140" s="218"/>
      <c r="Z140" s="218"/>
      <c r="AA140" s="218"/>
      <c r="AB140" s="218"/>
      <c r="AC140" s="218"/>
      <c r="AD140" s="218"/>
    </row>
    <row r="141" spans="1:30"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18"/>
      <c r="U141" s="218"/>
      <c r="V141" s="218"/>
      <c r="W141" s="218"/>
      <c r="X141" s="218"/>
      <c r="Y141" s="218"/>
      <c r="Z141" s="218"/>
      <c r="AA141" s="218"/>
      <c r="AB141" s="218"/>
      <c r="AC141" s="218"/>
      <c r="AD141" s="218"/>
    </row>
    <row r="142" spans="1:30"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18"/>
      <c r="U142" s="218"/>
      <c r="V142" s="218"/>
      <c r="W142" s="218"/>
      <c r="X142" s="218"/>
      <c r="Y142" s="218"/>
      <c r="Z142" s="218"/>
      <c r="AA142" s="218"/>
      <c r="AB142" s="218"/>
      <c r="AC142" s="218"/>
      <c r="AD142" s="218"/>
    </row>
    <row r="143" spans="1:30"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18"/>
      <c r="U143" s="218"/>
      <c r="V143" s="218"/>
      <c r="W143" s="218"/>
      <c r="X143" s="218"/>
      <c r="Y143" s="218"/>
      <c r="Z143" s="218"/>
      <c r="AA143" s="218"/>
      <c r="AB143" s="218"/>
      <c r="AC143" s="218"/>
      <c r="AD143" s="218"/>
    </row>
    <row r="144" spans="1:30" ht="19.2" x14ac:dyDescent="0.2">
      <c r="A144" s="208"/>
      <c r="B144" s="208"/>
      <c r="C144" s="208"/>
      <c r="D144" s="208"/>
      <c r="E144" s="208"/>
      <c r="F144" s="208"/>
      <c r="G144" s="208"/>
      <c r="H144" s="208"/>
      <c r="I144" s="208"/>
      <c r="J144" s="208"/>
      <c r="K144" s="208"/>
      <c r="L144" s="208"/>
      <c r="M144" s="208"/>
      <c r="N144" s="208"/>
      <c r="O144" s="208"/>
      <c r="P144" s="208"/>
      <c r="Q144" s="208"/>
      <c r="R144" s="208"/>
      <c r="S144" s="218"/>
      <c r="T144" s="218"/>
      <c r="U144" s="218"/>
      <c r="V144" s="218"/>
      <c r="W144" s="218"/>
      <c r="X144" s="218"/>
      <c r="Y144" s="218"/>
      <c r="Z144" s="218"/>
      <c r="AA144" s="218"/>
      <c r="AB144" s="218"/>
      <c r="AC144" s="218"/>
      <c r="AD144" s="218"/>
    </row>
    <row r="145" spans="1:30" ht="19.2" x14ac:dyDescent="0.2">
      <c r="A145" s="208"/>
      <c r="B145" s="208"/>
      <c r="C145" s="208"/>
      <c r="D145" s="208"/>
      <c r="E145" s="208"/>
      <c r="F145" s="208"/>
      <c r="G145" s="208"/>
      <c r="H145" s="208"/>
      <c r="I145" s="208"/>
      <c r="J145" s="208"/>
      <c r="K145" s="208"/>
      <c r="L145" s="208"/>
      <c r="M145" s="208"/>
      <c r="N145" s="208"/>
      <c r="O145" s="208"/>
      <c r="P145" s="208"/>
      <c r="Q145" s="208"/>
      <c r="R145" s="208"/>
      <c r="S145" s="218"/>
      <c r="T145" s="218"/>
      <c r="U145" s="218"/>
      <c r="V145" s="218"/>
      <c r="W145" s="218"/>
      <c r="X145" s="218"/>
      <c r="Y145" s="218"/>
      <c r="Z145" s="218"/>
      <c r="AA145" s="218"/>
      <c r="AB145" s="218"/>
      <c r="AC145" s="218"/>
      <c r="AD145" s="218"/>
    </row>
    <row r="146" spans="1:30" ht="19.2" x14ac:dyDescent="0.2">
      <c r="A146" s="208"/>
      <c r="B146" s="208"/>
      <c r="C146" s="208"/>
      <c r="D146" s="208"/>
      <c r="E146" s="208"/>
      <c r="F146" s="208"/>
      <c r="G146" s="208"/>
      <c r="H146" s="208"/>
      <c r="I146" s="208"/>
      <c r="J146" s="208"/>
      <c r="K146" s="208"/>
      <c r="L146" s="208"/>
      <c r="M146" s="208"/>
      <c r="N146" s="208"/>
      <c r="O146" s="208"/>
      <c r="P146" s="208"/>
      <c r="Q146" s="208"/>
      <c r="R146" s="208"/>
      <c r="S146" s="218"/>
      <c r="T146" s="218"/>
      <c r="U146" s="218"/>
      <c r="V146" s="218"/>
      <c r="W146" s="218"/>
      <c r="X146" s="218"/>
      <c r="Y146" s="218"/>
      <c r="Z146" s="218"/>
      <c r="AA146" s="218"/>
      <c r="AB146" s="218"/>
      <c r="AC146" s="218"/>
      <c r="AD146" s="218"/>
    </row>
    <row r="147" spans="1:30" ht="19.2" x14ac:dyDescent="0.2">
      <c r="A147" s="208"/>
      <c r="B147" s="208"/>
      <c r="C147" s="208"/>
      <c r="D147" s="208"/>
      <c r="E147" s="208"/>
      <c r="F147" s="208"/>
      <c r="G147" s="208"/>
      <c r="H147" s="208"/>
      <c r="I147" s="208"/>
      <c r="J147" s="208"/>
      <c r="K147" s="208"/>
      <c r="L147" s="208"/>
      <c r="M147" s="208"/>
      <c r="N147" s="208"/>
      <c r="O147" s="208"/>
      <c r="P147" s="208"/>
      <c r="Q147" s="208"/>
      <c r="R147" s="208"/>
      <c r="S147" s="218"/>
      <c r="T147" s="218"/>
      <c r="U147" s="218"/>
      <c r="V147" s="218"/>
      <c r="W147" s="218"/>
      <c r="X147" s="218"/>
      <c r="Y147" s="218"/>
      <c r="Z147" s="218"/>
      <c r="AA147" s="218"/>
      <c r="AB147" s="218"/>
      <c r="AC147" s="218"/>
      <c r="AD147" s="218"/>
    </row>
    <row r="148" spans="1:30" ht="19.2" x14ac:dyDescent="0.2">
      <c r="A148" s="208"/>
      <c r="B148" s="208"/>
      <c r="C148" s="208"/>
      <c r="D148" s="208"/>
      <c r="E148" s="208"/>
      <c r="F148" s="208"/>
      <c r="G148" s="208"/>
      <c r="H148" s="208"/>
      <c r="I148" s="208"/>
      <c r="J148" s="208"/>
      <c r="K148" s="208"/>
      <c r="L148" s="208"/>
      <c r="M148" s="208"/>
      <c r="N148" s="208"/>
      <c r="O148" s="208"/>
      <c r="P148" s="208"/>
      <c r="Q148" s="208"/>
      <c r="R148" s="208"/>
      <c r="S148" s="218"/>
      <c r="T148" s="218"/>
      <c r="U148" s="218"/>
      <c r="V148" s="218"/>
      <c r="W148" s="218"/>
      <c r="X148" s="218"/>
      <c r="Y148" s="218"/>
      <c r="Z148" s="218"/>
      <c r="AA148" s="218"/>
      <c r="AB148" s="218"/>
      <c r="AC148" s="218"/>
      <c r="AD148" s="218"/>
    </row>
    <row r="149" spans="1:30" ht="19.2" x14ac:dyDescent="0.2">
      <c r="A149" s="218"/>
      <c r="B149" s="218"/>
      <c r="C149" s="218"/>
      <c r="D149" s="218"/>
      <c r="E149" s="218"/>
      <c r="F149" s="218"/>
      <c r="G149" s="218"/>
      <c r="H149" s="218"/>
      <c r="I149" s="218"/>
      <c r="J149" s="218"/>
      <c r="K149" s="208"/>
      <c r="L149" s="208"/>
      <c r="M149" s="208"/>
      <c r="N149" s="208"/>
      <c r="O149" s="208"/>
      <c r="P149" s="208"/>
      <c r="Q149" s="208"/>
      <c r="R149" s="218"/>
      <c r="S149" s="218"/>
      <c r="T149" s="218"/>
      <c r="U149" s="218"/>
      <c r="V149" s="218"/>
      <c r="W149" s="218"/>
      <c r="X149" s="218"/>
      <c r="Y149" s="218"/>
      <c r="Z149" s="218"/>
      <c r="AA149" s="218"/>
      <c r="AB149" s="218"/>
      <c r="AC149" s="218"/>
      <c r="AD149" s="218"/>
    </row>
    <row r="150" spans="1:30" ht="19.2" x14ac:dyDescent="0.2">
      <c r="A150" s="218"/>
      <c r="B150" s="218"/>
      <c r="C150" s="218"/>
      <c r="D150" s="218"/>
      <c r="E150" s="218"/>
      <c r="F150" s="218"/>
      <c r="G150" s="218"/>
      <c r="H150" s="218"/>
      <c r="I150" s="218"/>
      <c r="J150" s="218"/>
      <c r="K150" s="208"/>
      <c r="L150" s="208"/>
      <c r="M150" s="208"/>
      <c r="N150" s="208"/>
      <c r="O150" s="208"/>
      <c r="P150" s="208"/>
      <c r="Q150" s="208"/>
      <c r="R150" s="218"/>
      <c r="S150" s="218"/>
      <c r="T150" s="218"/>
      <c r="U150" s="218"/>
      <c r="V150" s="218"/>
      <c r="W150" s="218"/>
      <c r="X150" s="218"/>
      <c r="Y150" s="218"/>
      <c r="Z150" s="218"/>
      <c r="AA150" s="218"/>
      <c r="AB150" s="218"/>
      <c r="AC150" s="218"/>
      <c r="AD150" s="218"/>
    </row>
    <row r="151" spans="1:30" ht="19.2" x14ac:dyDescent="0.2">
      <c r="A151" s="218"/>
      <c r="B151" s="218"/>
      <c r="C151" s="218"/>
      <c r="D151" s="218"/>
      <c r="E151" s="218"/>
      <c r="F151" s="218"/>
      <c r="G151" s="218"/>
      <c r="H151" s="218"/>
      <c r="I151" s="218"/>
      <c r="J151" s="218"/>
      <c r="K151" s="208"/>
      <c r="L151" s="208"/>
      <c r="M151" s="208"/>
      <c r="N151" s="208"/>
      <c r="O151" s="208"/>
      <c r="P151" s="208"/>
      <c r="Q151" s="208"/>
      <c r="R151" s="218"/>
      <c r="S151" s="218"/>
      <c r="T151" s="218"/>
      <c r="U151" s="218"/>
      <c r="V151" s="218"/>
      <c r="W151" s="218"/>
      <c r="X151" s="218"/>
      <c r="Y151" s="218"/>
      <c r="Z151" s="218"/>
      <c r="AA151" s="218"/>
      <c r="AB151" s="218"/>
      <c r="AC151" s="218"/>
      <c r="AD151" s="218"/>
    </row>
    <row r="152" spans="1:30" ht="19.2" x14ac:dyDescent="0.2">
      <c r="A152" s="218"/>
      <c r="B152" s="218"/>
      <c r="C152" s="218"/>
      <c r="D152" s="218"/>
      <c r="E152" s="218"/>
      <c r="F152" s="218"/>
      <c r="G152" s="218"/>
      <c r="H152" s="218"/>
      <c r="I152" s="218"/>
      <c r="J152" s="218"/>
      <c r="K152" s="208"/>
      <c r="L152" s="208"/>
      <c r="M152" s="208"/>
      <c r="N152" s="208"/>
      <c r="O152" s="208"/>
      <c r="P152" s="208"/>
      <c r="Q152" s="208"/>
      <c r="R152" s="218"/>
      <c r="S152" s="206"/>
      <c r="T152" s="218"/>
      <c r="U152" s="218"/>
      <c r="V152" s="218"/>
      <c r="W152" s="218"/>
      <c r="X152" s="218"/>
      <c r="Y152" s="218"/>
      <c r="Z152" s="218"/>
      <c r="AA152" s="218"/>
      <c r="AB152" s="218"/>
      <c r="AC152" s="218"/>
      <c r="AD152" s="218"/>
    </row>
    <row r="153" spans="1:30" ht="19.2" x14ac:dyDescent="0.2">
      <c r="A153" s="218"/>
      <c r="B153" s="218"/>
      <c r="C153" s="218"/>
      <c r="D153" s="218"/>
      <c r="E153" s="218"/>
      <c r="F153" s="218"/>
      <c r="G153" s="218"/>
      <c r="H153" s="218"/>
      <c r="I153" s="218"/>
      <c r="J153" s="218"/>
      <c r="K153" s="208"/>
      <c r="L153" s="208"/>
      <c r="M153" s="208"/>
      <c r="N153" s="208"/>
      <c r="O153" s="208"/>
      <c r="P153" s="208"/>
      <c r="Q153" s="208"/>
      <c r="R153" s="218"/>
      <c r="S153" s="206"/>
      <c r="T153" s="218"/>
      <c r="U153" s="218"/>
      <c r="V153" s="218"/>
      <c r="W153" s="218"/>
      <c r="X153" s="218"/>
      <c r="Y153" s="218"/>
      <c r="Z153" s="218"/>
      <c r="AA153" s="218"/>
      <c r="AB153" s="218"/>
      <c r="AC153" s="218"/>
      <c r="AD153" s="218"/>
    </row>
    <row r="154" spans="1:30" ht="19.2" x14ac:dyDescent="0.2">
      <c r="A154" s="218"/>
      <c r="B154" s="218"/>
      <c r="C154" s="218"/>
      <c r="D154" s="218"/>
      <c r="E154" s="218"/>
      <c r="F154" s="218"/>
      <c r="G154" s="218"/>
      <c r="H154" s="218"/>
      <c r="I154" s="218"/>
      <c r="J154" s="218"/>
      <c r="K154" s="218"/>
      <c r="L154" s="218"/>
      <c r="M154" s="218"/>
      <c r="N154" s="218"/>
      <c r="O154" s="218"/>
      <c r="P154" s="218"/>
      <c r="Q154" s="218"/>
      <c r="R154" s="218"/>
      <c r="S154" s="206"/>
      <c r="T154" s="218"/>
      <c r="U154" s="218"/>
      <c r="V154" s="218"/>
      <c r="W154" s="218"/>
      <c r="X154" s="218"/>
      <c r="Y154" s="218"/>
      <c r="Z154" s="218"/>
      <c r="AA154" s="218"/>
      <c r="AB154" s="218"/>
      <c r="AC154" s="218"/>
      <c r="AD154" s="218"/>
    </row>
    <row r="155" spans="1:30" ht="19.2" x14ac:dyDescent="0.2">
      <c r="A155" s="218"/>
      <c r="B155" s="218"/>
      <c r="C155" s="218"/>
      <c r="D155" s="218"/>
      <c r="E155" s="218"/>
      <c r="F155" s="218"/>
      <c r="G155" s="218"/>
      <c r="H155" s="218"/>
      <c r="I155" s="218"/>
      <c r="J155" s="218"/>
      <c r="K155" s="218"/>
      <c r="L155" s="218"/>
      <c r="M155" s="218"/>
      <c r="N155" s="218"/>
      <c r="O155" s="218"/>
      <c r="P155" s="218"/>
      <c r="Q155" s="218"/>
      <c r="R155" s="218"/>
      <c r="S155" s="206"/>
      <c r="T155" s="218"/>
      <c r="U155" s="218"/>
      <c r="V155" s="218"/>
      <c r="W155" s="218"/>
      <c r="X155" s="218"/>
      <c r="Y155" s="218"/>
      <c r="Z155" s="218"/>
      <c r="AA155" s="218"/>
      <c r="AB155" s="218"/>
      <c r="AC155" s="218"/>
      <c r="AD155" s="218"/>
    </row>
    <row r="156" spans="1:30" ht="19.2" x14ac:dyDescent="0.2">
      <c r="A156" s="218"/>
      <c r="B156" s="218"/>
      <c r="C156" s="218"/>
      <c r="D156" s="218"/>
      <c r="E156" s="218"/>
      <c r="F156" s="218"/>
      <c r="G156" s="218"/>
      <c r="H156" s="218"/>
      <c r="I156" s="218"/>
      <c r="J156" s="218"/>
      <c r="K156" s="218"/>
      <c r="L156" s="218"/>
      <c r="M156" s="218"/>
      <c r="N156" s="218"/>
      <c r="O156" s="218"/>
      <c r="P156" s="218"/>
      <c r="Q156" s="218"/>
      <c r="R156" s="218"/>
      <c r="S156" s="206"/>
      <c r="T156" s="218"/>
      <c r="U156" s="218"/>
      <c r="V156" s="218"/>
      <c r="W156" s="218"/>
      <c r="X156" s="218"/>
      <c r="Y156" s="218"/>
      <c r="Z156" s="218"/>
      <c r="AA156" s="218"/>
      <c r="AB156" s="218"/>
      <c r="AC156" s="218"/>
      <c r="AD156" s="218"/>
    </row>
    <row r="157" spans="1:30" ht="19.2" x14ac:dyDescent="0.2">
      <c r="A157" s="218"/>
      <c r="B157" s="218"/>
      <c r="C157" s="218"/>
      <c r="D157" s="218"/>
      <c r="E157" s="218"/>
      <c r="F157" s="218"/>
      <c r="G157" s="218"/>
      <c r="H157" s="218"/>
      <c r="I157" s="218"/>
      <c r="J157" s="218"/>
      <c r="K157" s="218"/>
      <c r="L157" s="218"/>
      <c r="M157" s="218"/>
      <c r="N157" s="218"/>
      <c r="O157" s="218"/>
      <c r="P157" s="218"/>
      <c r="Q157" s="218"/>
      <c r="R157" s="218"/>
      <c r="S157" s="206"/>
      <c r="T157" s="218"/>
      <c r="U157" s="218"/>
      <c r="V157" s="218"/>
      <c r="W157" s="218"/>
      <c r="X157" s="218"/>
      <c r="Y157" s="218"/>
      <c r="Z157" s="218"/>
      <c r="AA157" s="218"/>
      <c r="AB157" s="218"/>
      <c r="AC157" s="218"/>
      <c r="AD157" s="218"/>
    </row>
    <row r="158" spans="1:30" ht="19.2" x14ac:dyDescent="0.2">
      <c r="A158" s="218"/>
      <c r="B158" s="218"/>
      <c r="C158" s="218"/>
      <c r="D158" s="218"/>
      <c r="E158" s="218"/>
      <c r="F158" s="218"/>
      <c r="G158" s="218"/>
      <c r="H158" s="218"/>
      <c r="I158" s="218"/>
      <c r="J158" s="218"/>
      <c r="K158" s="218"/>
      <c r="L158" s="218"/>
      <c r="M158" s="218"/>
      <c r="N158" s="218"/>
      <c r="O158" s="218"/>
      <c r="P158" s="218"/>
      <c r="Q158" s="218"/>
      <c r="R158" s="218"/>
      <c r="S158" s="206"/>
      <c r="T158" s="218"/>
      <c r="U158" s="218"/>
      <c r="V158" s="218"/>
      <c r="W158" s="218"/>
      <c r="X158" s="218"/>
      <c r="Y158" s="218"/>
      <c r="Z158" s="218"/>
      <c r="AA158" s="218"/>
      <c r="AB158" s="218"/>
      <c r="AC158" s="218"/>
      <c r="AD158" s="218"/>
    </row>
    <row r="159" spans="1:30" ht="19.2" x14ac:dyDescent="0.2">
      <c r="A159" s="218"/>
      <c r="B159" s="218"/>
      <c r="C159" s="218"/>
      <c r="D159" s="218"/>
      <c r="E159" s="218"/>
      <c r="F159" s="218"/>
      <c r="G159" s="218"/>
      <c r="H159" s="218"/>
      <c r="I159" s="218"/>
      <c r="J159" s="218"/>
      <c r="K159" s="218"/>
      <c r="L159" s="218"/>
      <c r="M159" s="218"/>
      <c r="N159" s="218"/>
      <c r="O159" s="218"/>
      <c r="P159" s="218"/>
      <c r="Q159" s="218"/>
      <c r="R159" s="218"/>
      <c r="S159" s="208"/>
      <c r="T159" s="218"/>
      <c r="U159" s="218"/>
      <c r="V159" s="218"/>
      <c r="W159" s="218"/>
      <c r="X159" s="218"/>
      <c r="Y159" s="218"/>
      <c r="Z159" s="218"/>
      <c r="AA159" s="218"/>
      <c r="AB159" s="218"/>
      <c r="AC159" s="218"/>
      <c r="AD159" s="218"/>
    </row>
    <row r="160" spans="1:30" ht="14.4" x14ac:dyDescent="0.2">
      <c r="K160" s="218"/>
      <c r="L160" s="218"/>
      <c r="M160" s="218"/>
      <c r="N160" s="218"/>
      <c r="O160" s="218"/>
      <c r="P160" s="218"/>
      <c r="Q160" s="218"/>
      <c r="Y160" s="218"/>
      <c r="Z160" s="218"/>
      <c r="AA160" s="218"/>
      <c r="AB160" s="218"/>
      <c r="AC160" s="218"/>
      <c r="AD160" s="218"/>
    </row>
    <row r="161" spans="11:30" ht="14.4" x14ac:dyDescent="0.2">
      <c r="K161" s="218"/>
      <c r="L161" s="218"/>
      <c r="M161" s="218"/>
      <c r="N161" s="218"/>
      <c r="O161" s="218"/>
      <c r="P161" s="218"/>
      <c r="Q161" s="218"/>
      <c r="Y161" s="218"/>
      <c r="Z161" s="218"/>
      <c r="AA161" s="218"/>
      <c r="AB161" s="218"/>
      <c r="AC161" s="218"/>
      <c r="AD161" s="218"/>
    </row>
    <row r="162" spans="11:30" ht="14.4" x14ac:dyDescent="0.2">
      <c r="K162" s="218"/>
      <c r="L162" s="218"/>
      <c r="M162" s="218"/>
      <c r="N162" s="218"/>
      <c r="O162" s="218"/>
      <c r="P162" s="218"/>
      <c r="Q162" s="218"/>
      <c r="Y162" s="218"/>
      <c r="Z162" s="218"/>
      <c r="AA162" s="218"/>
      <c r="AB162" s="218"/>
      <c r="AC162" s="218"/>
      <c r="AD162" s="218"/>
    </row>
    <row r="163" spans="11:30" ht="14.4" x14ac:dyDescent="0.2">
      <c r="K163" s="218"/>
      <c r="L163" s="218"/>
      <c r="M163" s="218"/>
      <c r="N163" s="218"/>
      <c r="O163" s="218"/>
      <c r="P163" s="218"/>
      <c r="Q163" s="218"/>
      <c r="Y163" s="218"/>
      <c r="Z163" s="218"/>
      <c r="AA163" s="218"/>
      <c r="AB163" s="218"/>
      <c r="AC163" s="218"/>
      <c r="AD163" s="218"/>
    </row>
    <row r="164" spans="11:30" ht="14.4" x14ac:dyDescent="0.2">
      <c r="K164" s="218"/>
      <c r="L164" s="218"/>
      <c r="M164" s="218"/>
      <c r="N164" s="218"/>
      <c r="O164" s="218"/>
      <c r="P164" s="218"/>
      <c r="Q164" s="218"/>
    </row>
  </sheetData>
  <mergeCells count="8">
    <mergeCell ref="A69:E69"/>
    <mergeCell ref="A1:T1"/>
    <mergeCell ref="B12:B13"/>
    <mergeCell ref="C12:C13"/>
    <mergeCell ref="D12:H12"/>
    <mergeCell ref="K12:K13"/>
    <mergeCell ref="L12:L13"/>
    <mergeCell ref="M12:Q12"/>
  </mergeCells>
  <phoneticPr fontId="23"/>
  <dataValidations count="1">
    <dataValidation allowBlank="1" showInputMessage="1" showErrorMessage="1" promptTitle="月分＠" sqref="E71 Z39:Z75 B18:B63" xr:uid="{4FCA5C96-2B3B-4BA7-A1C9-7E4D30AE0E60}"/>
  </dataValidations>
  <pageMargins left="0.59055118110236227" right="0.11811023622047245" top="0.74803149606299213" bottom="0.74803149606299213" header="0.31496062992125984" footer="0.31496062992125984"/>
  <pageSetup paperSize="8" scale="23" fitToHeight="0" orientation="portrait" r:id="rId1"/>
  <headerFooter>
    <oddFooter>&amp;C&amp;36&amp;P</oddFooter>
  </headerFooter>
  <rowBreaks count="1" manualBreakCount="1">
    <brk id="67"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FCE7-6065-42B3-A1D0-4CF623907D31}">
  <dimension ref="A1:Y58"/>
  <sheetViews>
    <sheetView showGridLines="0" view="pageBreakPreview" zoomScale="50" zoomScaleNormal="50" zoomScaleSheetLayoutView="50" zoomScalePageLayoutView="52" workbookViewId="0"/>
  </sheetViews>
  <sheetFormatPr defaultRowHeight="13.2" x14ac:dyDescent="0.2"/>
  <cols>
    <col min="1" max="1" width="26.88671875" customWidth="1"/>
    <col min="2" max="2" width="27" customWidth="1"/>
    <col min="3" max="8" width="22.44140625" customWidth="1"/>
    <col min="9" max="9" width="25.109375" customWidth="1"/>
    <col min="10" max="12" width="9.109375" customWidth="1"/>
    <col min="13" max="13" width="25.88671875" customWidth="1"/>
    <col min="14" max="14" width="25.44140625" customWidth="1"/>
    <col min="15" max="20" width="22.44140625" customWidth="1"/>
    <col min="21" max="21" width="27.44140625" customWidth="1"/>
    <col min="22" max="25" width="23.109375" customWidth="1"/>
    <col min="26" max="26" width="68.44140625" customWidth="1"/>
    <col min="27" max="27" width="17.109375" customWidth="1"/>
    <col min="28" max="28" width="92.44140625" bestFit="1" customWidth="1"/>
  </cols>
  <sheetData>
    <row r="1" spans="1:25" ht="32.25" customHeight="1" x14ac:dyDescent="0.2">
      <c r="A1" s="12" t="s">
        <v>168</v>
      </c>
    </row>
    <row r="2" spans="1:25" ht="32.25" customHeight="1" x14ac:dyDescent="0.2">
      <c r="A2" s="12"/>
    </row>
    <row r="3" spans="1:25" ht="115.35" customHeight="1" thickBot="1" x14ac:dyDescent="0.25">
      <c r="A3" s="112" t="s">
        <v>2</v>
      </c>
      <c r="B3" s="112" t="s">
        <v>3</v>
      </c>
      <c r="C3" s="112" t="s">
        <v>4</v>
      </c>
      <c r="D3" s="112" t="s">
        <v>5</v>
      </c>
      <c r="E3" s="112" t="s">
        <v>6</v>
      </c>
      <c r="F3" s="112" t="s">
        <v>169</v>
      </c>
      <c r="G3" s="112" t="s">
        <v>19</v>
      </c>
      <c r="H3" s="112" t="s">
        <v>20</v>
      </c>
      <c r="I3" s="112" t="s">
        <v>170</v>
      </c>
      <c r="J3" s="5"/>
      <c r="K3" s="5"/>
      <c r="L3" s="5"/>
      <c r="W3" s="33"/>
      <c r="X3" s="33"/>
      <c r="Y3" s="33"/>
    </row>
    <row r="4" spans="1:25" ht="45.6" customHeight="1" thickTop="1" thickBot="1" x14ac:dyDescent="0.25">
      <c r="A4" s="139" t="s">
        <v>171</v>
      </c>
      <c r="B4" s="135">
        <v>26.955625000000001</v>
      </c>
      <c r="C4" s="136">
        <v>293.25833333333338</v>
      </c>
      <c r="D4" s="137">
        <v>283.42500000000001</v>
      </c>
      <c r="E4" s="135">
        <v>9.8333333333333339</v>
      </c>
      <c r="F4" s="135">
        <v>0</v>
      </c>
      <c r="G4" s="138">
        <v>3.3544420889119443E-2</v>
      </c>
      <c r="H4" s="90">
        <v>0.7</v>
      </c>
      <c r="I4" s="91">
        <v>10.866666666666667</v>
      </c>
      <c r="J4" s="5"/>
      <c r="K4" s="5"/>
      <c r="L4" s="5"/>
      <c r="W4" s="34"/>
      <c r="X4" s="34"/>
      <c r="Y4" s="34"/>
    </row>
    <row r="5" spans="1:25" ht="45.6" customHeight="1" thickTop="1" thickBot="1" x14ac:dyDescent="0.25">
      <c r="A5" s="139" t="s">
        <v>172</v>
      </c>
      <c r="B5" s="135">
        <v>31.075191666666701</v>
      </c>
      <c r="C5" s="136">
        <v>338.84824451499998</v>
      </c>
      <c r="D5" s="137">
        <v>327.41400626916669</v>
      </c>
      <c r="E5" s="135">
        <v>11.4297353375</v>
      </c>
      <c r="F5" s="135">
        <v>0</v>
      </c>
      <c r="G5" s="138">
        <v>3.3731133398255023E-2</v>
      </c>
      <c r="H5" s="90">
        <v>0.64566443750000013</v>
      </c>
      <c r="I5" s="91">
        <v>10.90414013048458</v>
      </c>
      <c r="J5" s="5"/>
      <c r="K5" s="5"/>
      <c r="L5" s="5"/>
      <c r="V5" s="34"/>
      <c r="W5" s="34"/>
      <c r="X5" s="34"/>
      <c r="Y5" s="34"/>
    </row>
    <row r="6" spans="1:25" ht="45.6" customHeight="1" thickTop="1" thickBot="1" x14ac:dyDescent="0.25">
      <c r="A6" s="139" t="s">
        <v>173</v>
      </c>
      <c r="B6" s="135">
        <v>34.4342166666667</v>
      </c>
      <c r="C6" s="136">
        <v>391.01953431083302</v>
      </c>
      <c r="D6" s="137">
        <v>379.73975272500002</v>
      </c>
      <c r="E6" s="135">
        <v>11.269796085833333</v>
      </c>
      <c r="F6" s="135">
        <v>0</v>
      </c>
      <c r="G6" s="138">
        <v>2.8821567970245262E-2</v>
      </c>
      <c r="H6" s="90">
        <v>0.61307166749999997</v>
      </c>
      <c r="I6" s="91">
        <v>11.3555518946755</v>
      </c>
      <c r="J6" s="5"/>
      <c r="K6" s="5"/>
      <c r="L6" s="5"/>
      <c r="V6" s="34"/>
      <c r="W6" s="34"/>
      <c r="X6" s="34"/>
      <c r="Y6" s="34"/>
    </row>
    <row r="7" spans="1:25" ht="45.6" customHeight="1" thickTop="1" thickBot="1" x14ac:dyDescent="0.25">
      <c r="A7" s="139" t="s">
        <v>174</v>
      </c>
      <c r="B7" s="135">
        <v>36.808591666666665</v>
      </c>
      <c r="C7" s="136">
        <v>442.54146650749999</v>
      </c>
      <c r="D7" s="137">
        <v>431.97385221916664</v>
      </c>
      <c r="E7" s="135">
        <v>10.560068616666667</v>
      </c>
      <c r="F7" s="135">
        <v>0</v>
      </c>
      <c r="G7" s="138">
        <v>2.386232571606417E-2</v>
      </c>
      <c r="H7" s="90">
        <v>0.6000920283333333</v>
      </c>
      <c r="I7" s="91">
        <v>12.022776380989855</v>
      </c>
      <c r="J7" s="5"/>
      <c r="K7" s="5"/>
      <c r="L7" s="5"/>
      <c r="V7" s="34"/>
      <c r="W7" s="34"/>
      <c r="X7" s="34"/>
      <c r="Y7" s="34"/>
    </row>
    <row r="8" spans="1:25" ht="45.6" customHeight="1" thickTop="1" x14ac:dyDescent="0.2">
      <c r="A8" s="186">
        <v>44287</v>
      </c>
      <c r="B8" s="98">
        <v>38.585099999999997</v>
      </c>
      <c r="C8" s="99">
        <v>472.42110824999997</v>
      </c>
      <c r="D8" s="93">
        <v>460.90442467000003</v>
      </c>
      <c r="E8" s="98">
        <v>11.5091626</v>
      </c>
      <c r="F8" s="98">
        <v>0</v>
      </c>
      <c r="G8" s="321">
        <v>2.4362083740571302E-2</v>
      </c>
      <c r="H8" s="96">
        <v>0.56499049999999995</v>
      </c>
      <c r="I8" s="320">
        <v>12.24361497702481</v>
      </c>
      <c r="J8" s="5"/>
      <c r="K8" s="5"/>
      <c r="L8" s="5"/>
      <c r="V8" s="34"/>
      <c r="W8" s="34"/>
      <c r="X8" s="34"/>
      <c r="Y8" s="34"/>
    </row>
    <row r="9" spans="1:25" ht="45.6" customHeight="1" x14ac:dyDescent="0.2">
      <c r="A9" s="186">
        <v>44317</v>
      </c>
      <c r="B9" s="98">
        <v>39.187600000000003</v>
      </c>
      <c r="C9" s="99">
        <v>454.16306967999998</v>
      </c>
      <c r="D9" s="93">
        <v>442.83473635000001</v>
      </c>
      <c r="E9" s="98">
        <v>11.321931510000001</v>
      </c>
      <c r="F9" s="98">
        <v>0</v>
      </c>
      <c r="G9" s="321">
        <v>2.4929220946954916E-2</v>
      </c>
      <c r="H9" s="96">
        <v>0.58095109</v>
      </c>
      <c r="I9" s="320">
        <v>11.589458647123069</v>
      </c>
      <c r="J9" s="5"/>
      <c r="K9" s="5"/>
      <c r="L9" s="5"/>
      <c r="V9" s="34"/>
      <c r="W9" s="34"/>
      <c r="X9" s="34"/>
      <c r="Y9" s="34"/>
    </row>
    <row r="10" spans="1:25" ht="45.6" customHeight="1" x14ac:dyDescent="0.2">
      <c r="A10" s="186">
        <v>44348</v>
      </c>
      <c r="B10" s="98">
        <v>40.132199999999997</v>
      </c>
      <c r="C10" s="99">
        <v>516.62272178000001</v>
      </c>
      <c r="D10" s="93">
        <v>504.62894526000002</v>
      </c>
      <c r="E10" s="98">
        <v>11.986074820000001</v>
      </c>
      <c r="F10" s="98">
        <v>0</v>
      </c>
      <c r="G10" s="321">
        <v>2.3200827827902202E-2</v>
      </c>
      <c r="H10" s="96">
        <v>0.57377641000000001</v>
      </c>
      <c r="I10" s="320">
        <v>12.873022704461755</v>
      </c>
      <c r="J10" s="5"/>
      <c r="K10" s="5"/>
      <c r="L10" s="5"/>
      <c r="V10" s="34"/>
      <c r="W10" s="34"/>
      <c r="X10" s="34"/>
      <c r="Y10" s="34"/>
    </row>
    <row r="11" spans="1:25" ht="45.6" customHeight="1" x14ac:dyDescent="0.2">
      <c r="A11" s="186">
        <v>44378</v>
      </c>
      <c r="B11" s="98">
        <v>41.264800000000001</v>
      </c>
      <c r="C11" s="99">
        <v>525.43747966000001</v>
      </c>
      <c r="D11" s="93">
        <v>513.13245083000004</v>
      </c>
      <c r="E11" s="98">
        <v>12.297299600000001</v>
      </c>
      <c r="F11" s="98">
        <v>0</v>
      </c>
      <c r="G11" s="321">
        <v>2.3403925445054537E-2</v>
      </c>
      <c r="H11" s="96">
        <v>0.58346456000000002</v>
      </c>
      <c r="I11" s="320">
        <v>12.733309737597176</v>
      </c>
      <c r="J11" s="5"/>
      <c r="K11" s="5"/>
      <c r="L11" s="5"/>
      <c r="V11" s="34"/>
      <c r="W11" s="34"/>
      <c r="X11" s="34"/>
      <c r="Y11" s="34"/>
    </row>
    <row r="12" spans="1:25" ht="45.6" customHeight="1" x14ac:dyDescent="0.2">
      <c r="A12" s="186">
        <v>44409</v>
      </c>
      <c r="B12" s="98">
        <v>40.765500000000003</v>
      </c>
      <c r="C12" s="99">
        <v>504.01992349</v>
      </c>
      <c r="D12" s="93">
        <v>492.17511879</v>
      </c>
      <c r="E12" s="98">
        <v>11.836952760000001</v>
      </c>
      <c r="F12" s="98">
        <v>0</v>
      </c>
      <c r="G12" s="321">
        <v>2.348508899814325E-2</v>
      </c>
      <c r="H12" s="96">
        <v>0.59656131000000001</v>
      </c>
      <c r="I12" s="320">
        <v>12.363884252370264</v>
      </c>
      <c r="J12" s="5"/>
      <c r="K12" s="5"/>
      <c r="L12" s="5"/>
      <c r="V12" s="34"/>
      <c r="W12" s="34"/>
      <c r="X12" s="34"/>
      <c r="Y12" s="34"/>
    </row>
    <row r="13" spans="1:25" ht="45.6" customHeight="1" x14ac:dyDescent="0.2">
      <c r="A13" s="186">
        <v>44440</v>
      </c>
      <c r="B13" s="98">
        <v>41.021000000000001</v>
      </c>
      <c r="C13" s="99">
        <v>507.06418385000001</v>
      </c>
      <c r="D13" s="93">
        <v>495.26003102999999</v>
      </c>
      <c r="E13" s="98">
        <v>11.79655043</v>
      </c>
      <c r="F13" s="98">
        <v>0</v>
      </c>
      <c r="G13" s="321">
        <v>2.3264412683285992E-2</v>
      </c>
      <c r="H13" s="96">
        <v>0.59256498000000002</v>
      </c>
      <c r="I13" s="320">
        <v>12.361087829404452</v>
      </c>
      <c r="J13" s="5"/>
      <c r="K13" s="5"/>
      <c r="L13" s="5"/>
      <c r="V13" s="34"/>
      <c r="W13" s="34"/>
      <c r="X13" s="34"/>
      <c r="Y13" s="34"/>
    </row>
    <row r="14" spans="1:25" ht="45.6" customHeight="1" x14ac:dyDescent="0.2">
      <c r="A14" s="186">
        <v>44470</v>
      </c>
      <c r="B14" s="98">
        <v>42.401000000000003</v>
      </c>
      <c r="C14" s="99">
        <v>534.22278358999995</v>
      </c>
      <c r="D14" s="93">
        <v>521.84500362999995</v>
      </c>
      <c r="E14" s="98">
        <v>12.36966378</v>
      </c>
      <c r="F14" s="98">
        <v>0</v>
      </c>
      <c r="G14" s="321">
        <v>2.3154504375263313E-2</v>
      </c>
      <c r="H14" s="96">
        <v>0.58577161</v>
      </c>
      <c r="I14" s="320">
        <v>12.599296799367938</v>
      </c>
      <c r="J14" s="5"/>
      <c r="K14" s="5"/>
      <c r="L14" s="5"/>
      <c r="V14" s="34"/>
      <c r="W14" s="34"/>
      <c r="X14" s="34"/>
      <c r="Y14" s="34"/>
    </row>
    <row r="15" spans="1:25" ht="45.6" customHeight="1" x14ac:dyDescent="0.2">
      <c r="A15" s="186">
        <v>44501</v>
      </c>
      <c r="B15" s="98">
        <v>43.034799999999997</v>
      </c>
      <c r="C15" s="99">
        <v>526.65395253999998</v>
      </c>
      <c r="D15" s="93">
        <v>514.27611413</v>
      </c>
      <c r="E15" s="98">
        <v>12.37055808</v>
      </c>
      <c r="F15" s="98">
        <v>0</v>
      </c>
      <c r="G15" s="321">
        <v>2.3488968458962513E-2</v>
      </c>
      <c r="H15" s="96">
        <v>0.57208102999999999</v>
      </c>
      <c r="I15" s="320">
        <v>12.237862207794622</v>
      </c>
      <c r="J15" s="5"/>
      <c r="K15" s="5"/>
      <c r="L15" s="5"/>
      <c r="V15" s="34"/>
      <c r="W15" s="34"/>
      <c r="X15" s="34"/>
      <c r="Y15" s="34"/>
    </row>
    <row r="16" spans="1:25" ht="45.6" customHeight="1" x14ac:dyDescent="0.2">
      <c r="A16" s="186">
        <v>44531</v>
      </c>
      <c r="B16" s="98">
        <v>43.782699999999998</v>
      </c>
      <c r="C16" s="99">
        <v>537.05076019000001</v>
      </c>
      <c r="D16" s="93">
        <v>524.40732548000005</v>
      </c>
      <c r="E16" s="98">
        <v>12.635663299999999</v>
      </c>
      <c r="F16" s="98">
        <v>0</v>
      </c>
      <c r="G16" s="321">
        <v>2.3527875271100451E-2</v>
      </c>
      <c r="H16" s="96">
        <v>0.59634836000000002</v>
      </c>
      <c r="I16" s="320">
        <v>12.266277780721611</v>
      </c>
      <c r="J16" s="5"/>
      <c r="K16" s="5"/>
      <c r="L16" s="5"/>
      <c r="V16" s="34"/>
      <c r="W16" s="34"/>
      <c r="X16" s="34"/>
      <c r="Y16" s="34"/>
    </row>
    <row r="17" spans="1:25" ht="45.6" customHeight="1" x14ac:dyDescent="0.2">
      <c r="A17" s="186">
        <v>44562</v>
      </c>
      <c r="B17" s="98">
        <v>43.613999999999997</v>
      </c>
      <c r="C17" s="99">
        <v>474.97562793999998</v>
      </c>
      <c r="D17" s="93">
        <v>463.06366186999998</v>
      </c>
      <c r="E17" s="98">
        <v>11.90594729</v>
      </c>
      <c r="F17" s="98">
        <v>0</v>
      </c>
      <c r="G17" s="321">
        <v>2.5066438338398254E-2</v>
      </c>
      <c r="H17" s="96">
        <v>0.60784733000000002</v>
      </c>
      <c r="I17" s="320">
        <v>10.890439490530564</v>
      </c>
      <c r="J17" s="5"/>
      <c r="K17" s="5"/>
      <c r="L17" s="5"/>
      <c r="V17" s="34"/>
      <c r="W17" s="34"/>
      <c r="X17" s="34"/>
      <c r="Y17" s="34"/>
    </row>
    <row r="18" spans="1:25" ht="45.6" customHeight="1" x14ac:dyDescent="0.2">
      <c r="A18" s="186">
        <v>44593</v>
      </c>
      <c r="B18" s="98">
        <v>42.503900000000002</v>
      </c>
      <c r="C18" s="99">
        <v>449.64986534000002</v>
      </c>
      <c r="D18" s="93">
        <v>438.31725947000001</v>
      </c>
      <c r="E18" s="98">
        <v>11.32741551</v>
      </c>
      <c r="F18" s="98">
        <v>0</v>
      </c>
      <c r="G18" s="321">
        <v>2.5191635499400948E-2</v>
      </c>
      <c r="H18" s="96">
        <v>0.58325817999999996</v>
      </c>
      <c r="I18" s="320">
        <v>10.579026050315383</v>
      </c>
      <c r="J18" s="5"/>
      <c r="K18" s="5"/>
      <c r="L18" s="5"/>
      <c r="V18" s="34"/>
      <c r="W18" s="34"/>
      <c r="X18" s="34"/>
      <c r="Y18" s="34"/>
    </row>
    <row r="19" spans="1:25" ht="45.6" customHeight="1" x14ac:dyDescent="0.2">
      <c r="A19" s="186">
        <v>44621</v>
      </c>
      <c r="B19" s="98">
        <v>43.918300000000002</v>
      </c>
      <c r="C19" s="99">
        <v>552.25097454000002</v>
      </c>
      <c r="D19" s="93">
        <v>539.59671281999999</v>
      </c>
      <c r="E19" s="98">
        <v>12.64601918</v>
      </c>
      <c r="F19" s="98">
        <v>0</v>
      </c>
      <c r="G19" s="321">
        <v>2.28990436649452E-2</v>
      </c>
      <c r="H19" s="96">
        <v>0.61124668999999998</v>
      </c>
      <c r="I19" s="320">
        <v>12.574507085656776</v>
      </c>
      <c r="J19" s="5"/>
      <c r="K19" s="5"/>
      <c r="L19" s="5"/>
      <c r="V19" s="34"/>
      <c r="W19" s="34"/>
      <c r="X19" s="34"/>
      <c r="Y19" s="34"/>
    </row>
    <row r="20" spans="1:25" ht="45.6" customHeight="1" x14ac:dyDescent="0.2">
      <c r="A20" s="186">
        <v>44652</v>
      </c>
      <c r="B20" s="98">
        <v>42.712600000000002</v>
      </c>
      <c r="C20" s="99">
        <v>521.70771155</v>
      </c>
      <c r="D20" s="93">
        <v>509.06125115999998</v>
      </c>
      <c r="E20" s="98">
        <v>12.639193069999999</v>
      </c>
      <c r="F20" s="98">
        <v>0</v>
      </c>
      <c r="G20" s="321">
        <v>2.4226578964011865E-2</v>
      </c>
      <c r="H20" s="96">
        <v>0.55966616999999996</v>
      </c>
      <c r="I20" s="320">
        <v>12.214374951419487</v>
      </c>
      <c r="J20" s="5"/>
      <c r="K20" s="5"/>
      <c r="L20" s="5"/>
      <c r="V20" s="34"/>
      <c r="W20" s="34"/>
      <c r="X20" s="34"/>
      <c r="Y20" s="34"/>
    </row>
    <row r="21" spans="1:25" ht="45.6" customHeight="1" x14ac:dyDescent="0.2">
      <c r="A21" s="186">
        <v>44682</v>
      </c>
      <c r="B21" s="98">
        <v>43.616</v>
      </c>
      <c r="C21" s="99">
        <v>520.09060651000004</v>
      </c>
      <c r="D21" s="93">
        <v>507.45781643999999</v>
      </c>
      <c r="E21" s="98">
        <v>12.62599438</v>
      </c>
      <c r="F21" s="98">
        <v>0</v>
      </c>
      <c r="G21" s="321">
        <v>2.4276528400935912E-2</v>
      </c>
      <c r="H21" s="96">
        <v>0.57047753000000001</v>
      </c>
      <c r="I21" s="320">
        <v>11.924307742800808</v>
      </c>
      <c r="J21" s="5"/>
      <c r="K21" s="5"/>
      <c r="L21" s="5"/>
      <c r="V21" s="34"/>
      <c r="W21" s="34"/>
      <c r="X21" s="34"/>
      <c r="Y21" s="34"/>
    </row>
    <row r="22" spans="1:25" ht="45.6" customHeight="1" x14ac:dyDescent="0.2">
      <c r="A22" s="186">
        <v>44713</v>
      </c>
      <c r="B22" s="98">
        <v>44.570300000000003</v>
      </c>
      <c r="C22" s="99">
        <v>583.66353178999998</v>
      </c>
      <c r="D22" s="93">
        <v>570.35724278999999</v>
      </c>
      <c r="E22" s="98">
        <v>13.2985902</v>
      </c>
      <c r="F22" s="98">
        <v>0</v>
      </c>
      <c r="G22" s="321">
        <v>2.2784685826122135E-2</v>
      </c>
      <c r="H22" s="96">
        <v>0.55558848999999999</v>
      </c>
      <c r="I22" s="320">
        <v>13.095346717208542</v>
      </c>
      <c r="J22" s="5"/>
      <c r="K22" s="5"/>
      <c r="L22" s="5"/>
      <c r="V22" s="5"/>
      <c r="W22" s="5"/>
      <c r="X22" s="5"/>
      <c r="Y22" s="5"/>
    </row>
    <row r="23" spans="1:25" ht="45.6" customHeight="1" x14ac:dyDescent="0.2">
      <c r="A23" s="186">
        <v>44743</v>
      </c>
      <c r="B23" s="98">
        <v>45.549500000000002</v>
      </c>
      <c r="C23" s="99">
        <v>565.05353654999999</v>
      </c>
      <c r="D23" s="93">
        <v>551.69118962000005</v>
      </c>
      <c r="E23" s="98">
        <v>13.35570596</v>
      </c>
      <c r="F23" s="98">
        <v>0</v>
      </c>
      <c r="G23" s="321">
        <v>2.3636177983319625E-2</v>
      </c>
      <c r="H23" s="96">
        <v>0.57814527999999998</v>
      </c>
      <c r="I23" s="320">
        <v>12.405263209255864</v>
      </c>
      <c r="J23" s="5"/>
      <c r="K23" s="5"/>
      <c r="L23" s="5"/>
      <c r="V23" s="5"/>
      <c r="W23" s="5"/>
      <c r="X23" s="5"/>
      <c r="Y23" s="5"/>
    </row>
    <row r="24" spans="1:25" ht="45.6" customHeight="1" x14ac:dyDescent="0.2">
      <c r="A24" s="186">
        <v>44774</v>
      </c>
      <c r="B24" s="98">
        <v>45.033299999999997</v>
      </c>
      <c r="C24" s="99">
        <v>563.53863823999995</v>
      </c>
      <c r="D24" s="93">
        <v>550.45108846999995</v>
      </c>
      <c r="E24" s="98">
        <v>13.07949049</v>
      </c>
      <c r="F24" s="98">
        <v>0</v>
      </c>
      <c r="G24" s="321">
        <v>2.3209571806555886E-2</v>
      </c>
      <c r="H24" s="96">
        <v>0.58278887999999995</v>
      </c>
      <c r="I24" s="320">
        <v>12.513820622517114</v>
      </c>
      <c r="J24" s="5"/>
      <c r="K24" s="5"/>
      <c r="L24" s="5"/>
      <c r="V24" s="5"/>
      <c r="W24" s="5"/>
      <c r="X24" s="5"/>
      <c r="Y24" s="5"/>
    </row>
    <row r="25" spans="1:25" ht="45.6" customHeight="1" x14ac:dyDescent="0.2">
      <c r="A25" s="186">
        <v>44805</v>
      </c>
      <c r="B25" s="98">
        <v>46.295099999999998</v>
      </c>
      <c r="C25" s="99">
        <v>568.81174847</v>
      </c>
      <c r="D25" s="93">
        <v>555.40121773999999</v>
      </c>
      <c r="E25" s="98">
        <v>13.4034069</v>
      </c>
      <c r="F25" s="98">
        <v>0</v>
      </c>
      <c r="G25" s="321">
        <v>2.3563871414492975E-2</v>
      </c>
      <c r="H25" s="96">
        <v>0.57138153000000003</v>
      </c>
      <c r="I25" s="320">
        <v>12.286651254020404</v>
      </c>
      <c r="J25" s="5"/>
      <c r="K25" s="5"/>
      <c r="L25" s="5"/>
      <c r="M25" s="65"/>
      <c r="N25" s="71"/>
      <c r="O25" s="72"/>
      <c r="P25" s="55"/>
      <c r="Q25" s="71"/>
      <c r="R25" s="71"/>
      <c r="S25" s="73"/>
      <c r="T25" s="58"/>
      <c r="U25" s="59"/>
      <c r="V25" s="5"/>
      <c r="W25" s="5"/>
      <c r="X25" s="5"/>
      <c r="Y25" s="5"/>
    </row>
    <row r="26" spans="1:25" ht="45.75" customHeight="1" x14ac:dyDescent="0.2">
      <c r="A26" s="186">
        <v>44835</v>
      </c>
      <c r="B26" s="98">
        <v>47.0154</v>
      </c>
      <c r="C26" s="99">
        <v>593.19300289</v>
      </c>
      <c r="D26" s="93">
        <v>579.43745308999996</v>
      </c>
      <c r="E26" s="98">
        <v>13.74808861</v>
      </c>
      <c r="F26" s="98">
        <v>0</v>
      </c>
      <c r="G26" s="321">
        <v>2.3176417359982594E-2</v>
      </c>
      <c r="H26" s="96">
        <v>0.58176905000000001</v>
      </c>
      <c r="I26" s="320">
        <v>12.616993642295929</v>
      </c>
      <c r="J26" s="5"/>
      <c r="K26" s="5"/>
      <c r="L26" s="5"/>
      <c r="M26" s="65"/>
      <c r="N26" s="71"/>
      <c r="O26" s="72"/>
      <c r="P26" s="55"/>
      <c r="Q26" s="71"/>
      <c r="R26" s="71"/>
      <c r="S26" s="73"/>
      <c r="T26" s="58"/>
      <c r="U26" s="59"/>
      <c r="V26" s="5"/>
      <c r="W26" s="5"/>
      <c r="X26" s="5"/>
      <c r="Y26" s="5"/>
    </row>
    <row r="27" spans="1:25" ht="45.75" customHeight="1" x14ac:dyDescent="0.2">
      <c r="A27" s="186">
        <v>44866</v>
      </c>
      <c r="B27" s="98">
        <v>47.459600000000002</v>
      </c>
      <c r="C27" s="99">
        <v>589.47599591000005</v>
      </c>
      <c r="D27" s="93">
        <v>575.74567636999996</v>
      </c>
      <c r="E27" s="98">
        <v>13.72334925</v>
      </c>
      <c r="F27" s="98">
        <v>0</v>
      </c>
      <c r="G27" s="321">
        <v>2.3280590465460195E-2</v>
      </c>
      <c r="H27" s="96">
        <v>0.57798848000000003</v>
      </c>
      <c r="I27" s="320">
        <v>12.420585000927105</v>
      </c>
      <c r="J27" s="5"/>
      <c r="K27" s="5"/>
      <c r="L27" s="5"/>
      <c r="M27" s="65"/>
      <c r="N27" s="71"/>
      <c r="O27" s="72"/>
      <c r="P27" s="55"/>
      <c r="Q27" s="71"/>
      <c r="R27" s="71"/>
      <c r="S27" s="73"/>
      <c r="T27" s="58"/>
      <c r="U27" s="59"/>
      <c r="V27" s="5"/>
      <c r="W27" s="5"/>
      <c r="X27" s="5"/>
      <c r="Y27" s="5"/>
    </row>
    <row r="28" spans="1:25" ht="45.75" customHeight="1" x14ac:dyDescent="0.2">
      <c r="A28" s="186">
        <v>44896</v>
      </c>
      <c r="B28" s="98">
        <v>48.164099999999998</v>
      </c>
      <c r="C28" s="99">
        <v>587.65671553000004</v>
      </c>
      <c r="D28" s="93">
        <v>573.78271855000003</v>
      </c>
      <c r="E28" s="98">
        <v>13.86700916</v>
      </c>
      <c r="F28" s="98">
        <v>0</v>
      </c>
      <c r="G28" s="321">
        <v>2.3597125317445785E-2</v>
      </c>
      <c r="H28" s="96">
        <v>0.59058787000000001</v>
      </c>
      <c r="I28" s="320">
        <v>12.201135607849</v>
      </c>
      <c r="J28" s="5"/>
      <c r="K28" s="5"/>
      <c r="L28" s="5"/>
      <c r="M28" s="65"/>
      <c r="N28" s="71"/>
      <c r="O28" s="72"/>
      <c r="P28" s="55"/>
      <c r="Q28" s="71"/>
      <c r="R28" s="71"/>
      <c r="S28" s="73"/>
      <c r="T28" s="58"/>
      <c r="U28" s="59"/>
      <c r="V28" s="5"/>
      <c r="W28" s="5"/>
      <c r="X28" s="5"/>
      <c r="Y28" s="5"/>
    </row>
    <row r="29" spans="1:25" ht="45.75" customHeight="1" x14ac:dyDescent="0.2">
      <c r="A29" s="186">
        <v>44927</v>
      </c>
      <c r="B29" s="98">
        <v>48.411200000000001</v>
      </c>
      <c r="C29" s="99">
        <v>564.94785593999995</v>
      </c>
      <c r="D29" s="93">
        <v>551.24805214000003</v>
      </c>
      <c r="E29" s="98">
        <v>13.692905229999999</v>
      </c>
      <c r="F29" s="98">
        <v>0</v>
      </c>
      <c r="G29" s="321">
        <v>2.423746738044838E-2</v>
      </c>
      <c r="H29" s="96">
        <v>0.58149567999999996</v>
      </c>
      <c r="I29" s="320">
        <v>11.669775918382522</v>
      </c>
      <c r="J29" s="5"/>
      <c r="K29" s="5"/>
      <c r="L29" s="5"/>
      <c r="M29" s="65"/>
      <c r="N29" s="71"/>
      <c r="O29" s="72"/>
      <c r="P29" s="55"/>
      <c r="Q29" s="71"/>
      <c r="R29" s="71"/>
      <c r="S29" s="73"/>
      <c r="T29" s="58"/>
      <c r="U29" s="59"/>
      <c r="V29" s="5"/>
      <c r="W29" s="5"/>
      <c r="X29" s="5"/>
      <c r="Y29" s="5"/>
    </row>
    <row r="30" spans="1:25" ht="45.75" customHeight="1" x14ac:dyDescent="0.2">
      <c r="A30" s="186">
        <v>44958</v>
      </c>
      <c r="B30" s="98">
        <v>48.748800000000003</v>
      </c>
      <c r="C30" s="99">
        <v>576.34304609000003</v>
      </c>
      <c r="D30" s="93">
        <v>562.47769857000003</v>
      </c>
      <c r="E30" s="98">
        <v>13.85801811</v>
      </c>
      <c r="F30" s="98">
        <v>0</v>
      </c>
      <c r="G30" s="321">
        <v>2.4044738986641598E-2</v>
      </c>
      <c r="H30" s="96">
        <v>0.54407609000000001</v>
      </c>
      <c r="I30" s="320">
        <v>11.822712478871274</v>
      </c>
      <c r="J30" s="5"/>
      <c r="K30" s="5"/>
      <c r="L30" s="5"/>
      <c r="M30" s="65"/>
      <c r="N30" s="71"/>
      <c r="O30" s="72"/>
      <c r="P30" s="55"/>
      <c r="Q30" s="71"/>
      <c r="R30" s="71"/>
      <c r="S30" s="73"/>
      <c r="T30" s="58"/>
      <c r="U30" s="59"/>
      <c r="V30" s="5"/>
      <c r="W30" s="5"/>
      <c r="X30" s="5"/>
      <c r="Y30" s="5"/>
    </row>
    <row r="31" spans="1:25" ht="45.75" customHeight="1" x14ac:dyDescent="0.2">
      <c r="A31" s="186">
        <v>44986</v>
      </c>
      <c r="B31" s="98">
        <v>49.464500000000001</v>
      </c>
      <c r="C31" s="99">
        <v>664.29745462999995</v>
      </c>
      <c r="D31" s="93">
        <v>649.49500605000003</v>
      </c>
      <c r="E31" s="98">
        <v>14.793329050000001</v>
      </c>
      <c r="F31" s="98">
        <v>0</v>
      </c>
      <c r="G31" s="321">
        <v>2.2269134025569286E-2</v>
      </c>
      <c r="H31" s="96">
        <v>0.58219100999999995</v>
      </c>
      <c r="I31" s="320">
        <v>13.429782058445955</v>
      </c>
      <c r="J31" s="5"/>
      <c r="K31" s="5"/>
      <c r="L31" s="5"/>
      <c r="M31" s="65"/>
      <c r="N31" s="71"/>
      <c r="O31" s="72"/>
      <c r="P31" s="55"/>
      <c r="Q31" s="71"/>
      <c r="R31" s="71"/>
      <c r="S31" s="73"/>
      <c r="T31" s="58"/>
      <c r="U31" s="59"/>
      <c r="V31" s="5"/>
      <c r="W31" s="5"/>
      <c r="X31" s="5"/>
      <c r="Y31" s="5"/>
    </row>
    <row r="32" spans="1:25" ht="45.75" customHeight="1" x14ac:dyDescent="0.2">
      <c r="A32" s="186">
        <v>45017</v>
      </c>
      <c r="B32" s="98">
        <v>47.738900000000001</v>
      </c>
      <c r="C32" s="99">
        <v>606.89004070999999</v>
      </c>
      <c r="D32" s="93">
        <v>592.31738903999997</v>
      </c>
      <c r="E32" s="98">
        <v>14.56476297</v>
      </c>
      <c r="F32" s="98">
        <v>0</v>
      </c>
      <c r="G32" s="321">
        <v>2.3999014636919565E-2</v>
      </c>
      <c r="H32" s="96">
        <v>0.54069286999999999</v>
      </c>
      <c r="I32" s="320">
        <v>12.712694274690032</v>
      </c>
      <c r="J32" s="5"/>
      <c r="K32" s="5"/>
      <c r="L32" s="5"/>
      <c r="M32" s="65"/>
      <c r="N32" s="71"/>
      <c r="O32" s="72"/>
      <c r="P32" s="55"/>
      <c r="Q32" s="71"/>
      <c r="R32" s="71"/>
      <c r="S32" s="73"/>
      <c r="T32" s="58"/>
      <c r="U32" s="59"/>
      <c r="V32" s="5"/>
      <c r="W32" s="5"/>
      <c r="X32" s="5"/>
      <c r="Y32" s="5"/>
    </row>
    <row r="33" spans="1:25" ht="45.75" customHeight="1" x14ac:dyDescent="0.2">
      <c r="A33" s="186">
        <v>45047</v>
      </c>
      <c r="B33" s="98">
        <v>48.5946</v>
      </c>
      <c r="C33" s="99">
        <v>620.17785674000004</v>
      </c>
      <c r="D33" s="93">
        <v>605.58603926000001</v>
      </c>
      <c r="E33" s="98">
        <v>14.58417934</v>
      </c>
      <c r="F33" s="98">
        <v>0</v>
      </c>
      <c r="G33" s="321">
        <v>2.3516123933644717E-2</v>
      </c>
      <c r="H33" s="96">
        <v>0.54038306000000003</v>
      </c>
      <c r="I33" s="320">
        <v>12.762279280825442</v>
      </c>
      <c r="J33" s="5"/>
      <c r="K33" s="5"/>
      <c r="L33" s="5"/>
      <c r="M33" s="65"/>
      <c r="N33" s="71"/>
      <c r="O33" s="72"/>
      <c r="P33" s="55"/>
      <c r="Q33" s="71"/>
      <c r="R33" s="71"/>
      <c r="S33" s="73"/>
      <c r="T33" s="58"/>
      <c r="U33" s="59"/>
      <c r="V33" s="5"/>
      <c r="W33" s="5"/>
      <c r="X33" s="5"/>
      <c r="Y33" s="5"/>
    </row>
    <row r="34" spans="1:25" ht="45.75" customHeight="1" x14ac:dyDescent="0.2">
      <c r="A34" s="186">
        <v>45078</v>
      </c>
      <c r="B34" s="98">
        <v>49.503799999999998</v>
      </c>
      <c r="C34" s="99">
        <v>653.45372514999997</v>
      </c>
      <c r="D34" s="93">
        <v>638.41563256999996</v>
      </c>
      <c r="E34" s="98">
        <v>15.02988429</v>
      </c>
      <c r="F34" s="98">
        <v>0</v>
      </c>
      <c r="G34" s="321">
        <v>2.3000686523823699E-2</v>
      </c>
      <c r="H34" s="96">
        <v>0.54018588999999995</v>
      </c>
      <c r="I34" s="320">
        <v>13.200072017703691</v>
      </c>
      <c r="J34" s="5"/>
      <c r="K34" s="5"/>
      <c r="L34" s="5"/>
      <c r="M34" s="65"/>
      <c r="N34" s="71"/>
      <c r="O34" s="72"/>
      <c r="P34" s="55"/>
      <c r="Q34" s="71"/>
      <c r="R34" s="71"/>
      <c r="S34" s="73"/>
      <c r="T34" s="58"/>
      <c r="U34" s="59"/>
      <c r="V34" s="5"/>
      <c r="W34" s="5"/>
      <c r="X34" s="5"/>
      <c r="Y34" s="5"/>
    </row>
    <row r="35" spans="1:25" ht="45.75" customHeight="1" x14ac:dyDescent="0.2">
      <c r="A35" s="186">
        <v>45108</v>
      </c>
      <c r="B35" s="98">
        <v>50.658499999999997</v>
      </c>
      <c r="C35" s="99">
        <v>662.09575583000003</v>
      </c>
      <c r="D35" s="93">
        <v>646.71200692000002</v>
      </c>
      <c r="E35" s="98">
        <v>15.375462410000001</v>
      </c>
      <c r="F35" s="98">
        <v>0</v>
      </c>
      <c r="G35" s="321">
        <v>2.3222414997548801E-2</v>
      </c>
      <c r="H35" s="96">
        <v>0.56437514</v>
      </c>
      <c r="I35" s="320">
        <v>13.069786034525304</v>
      </c>
      <c r="J35" s="5"/>
      <c r="K35" s="5"/>
      <c r="L35" s="5"/>
      <c r="M35" s="65"/>
      <c r="N35" s="71"/>
      <c r="O35" s="72"/>
      <c r="P35" s="55"/>
      <c r="Q35" s="71"/>
      <c r="R35" s="71"/>
      <c r="S35" s="73"/>
      <c r="T35" s="58"/>
      <c r="U35" s="59"/>
      <c r="V35" s="5"/>
      <c r="W35" s="5"/>
      <c r="X35" s="5"/>
      <c r="Y35" s="5"/>
    </row>
    <row r="36" spans="1:25" ht="45.75" customHeight="1" x14ac:dyDescent="0.2">
      <c r="A36" s="186">
        <v>45139</v>
      </c>
      <c r="B36" s="98">
        <v>50.506100000000004</v>
      </c>
      <c r="C36" s="99">
        <v>665.94102325999995</v>
      </c>
      <c r="D36" s="93">
        <v>650.69544583000004</v>
      </c>
      <c r="E36" s="98">
        <v>15.23730267</v>
      </c>
      <c r="F36" s="98">
        <v>0</v>
      </c>
      <c r="G36" s="321">
        <v>2.2880859021731984E-2</v>
      </c>
      <c r="H36" s="96">
        <v>0.56586572000000002</v>
      </c>
      <c r="I36" s="320">
        <v>13.185358268803173</v>
      </c>
      <c r="J36" s="5"/>
      <c r="K36" s="5"/>
      <c r="L36" s="5"/>
      <c r="M36" s="65"/>
      <c r="N36" s="71"/>
      <c r="O36" s="72"/>
      <c r="P36" s="55"/>
      <c r="Q36" s="71"/>
      <c r="R36" s="71"/>
      <c r="S36" s="73"/>
      <c r="T36" s="58"/>
      <c r="U36" s="59"/>
      <c r="V36" s="5"/>
      <c r="W36" s="5"/>
      <c r="X36" s="5"/>
      <c r="Y36" s="5"/>
    </row>
    <row r="37" spans="1:25" ht="45.75" customHeight="1" x14ac:dyDescent="0.2">
      <c r="A37" s="186">
        <v>45170</v>
      </c>
      <c r="B37" s="98">
        <v>51.553199999999997</v>
      </c>
      <c r="C37" s="99">
        <v>653.81083907000004</v>
      </c>
      <c r="D37" s="93">
        <v>638.53420586000004</v>
      </c>
      <c r="E37" s="98">
        <v>15.26963443</v>
      </c>
      <c r="F37" s="98">
        <v>0</v>
      </c>
      <c r="G37" s="321">
        <v>2.3354819953306342E-2</v>
      </c>
      <c r="H37" s="96">
        <v>0.55575761000000001</v>
      </c>
      <c r="I37" s="320">
        <v>12.682255205690433</v>
      </c>
      <c r="J37" s="5"/>
      <c r="K37" s="5"/>
      <c r="L37" s="5"/>
      <c r="M37" s="65"/>
      <c r="N37" s="71"/>
      <c r="O37" s="72"/>
      <c r="P37" s="55"/>
      <c r="Q37" s="71"/>
      <c r="R37" s="71"/>
      <c r="S37" s="73"/>
      <c r="T37" s="58"/>
      <c r="U37" s="59"/>
      <c r="V37" s="5"/>
      <c r="W37" s="5"/>
      <c r="X37" s="5"/>
      <c r="Y37" s="5"/>
    </row>
    <row r="38" spans="1:25" ht="45.75" customHeight="1" x14ac:dyDescent="0.2">
      <c r="A38" s="186">
        <v>45200</v>
      </c>
      <c r="B38" s="98">
        <v>52.277999999999999</v>
      </c>
      <c r="C38" s="99">
        <v>676.24020757999995</v>
      </c>
      <c r="D38" s="93">
        <v>660.70070338000005</v>
      </c>
      <c r="E38" s="98">
        <v>15.532168889999999</v>
      </c>
      <c r="F38" s="98">
        <v>0</v>
      </c>
      <c r="G38" s="321">
        <v>2.2968419676764825E-2</v>
      </c>
      <c r="H38" s="96">
        <v>0.56224733000000005</v>
      </c>
      <c r="I38" s="320">
        <v>12.935464393817666</v>
      </c>
      <c r="J38" s="5"/>
      <c r="K38" s="5"/>
      <c r="L38" s="5"/>
      <c r="M38" s="65"/>
      <c r="N38" s="71"/>
      <c r="O38" s="72"/>
      <c r="P38" s="55"/>
      <c r="Q38" s="71"/>
      <c r="R38" s="71"/>
      <c r="S38" s="73"/>
      <c r="T38" s="58"/>
      <c r="U38" s="59"/>
      <c r="V38" s="5"/>
      <c r="W38" s="5"/>
      <c r="X38" s="5"/>
      <c r="Y38" s="5"/>
    </row>
    <row r="39" spans="1:25" ht="45.75" customHeight="1" x14ac:dyDescent="0.2">
      <c r="A39" s="186">
        <v>45231</v>
      </c>
      <c r="B39" s="98">
        <v>52.842599999999997</v>
      </c>
      <c r="C39" s="99">
        <v>663.68822503000001</v>
      </c>
      <c r="D39" s="93">
        <v>648.17877123999995</v>
      </c>
      <c r="E39" s="98">
        <v>15.50261317</v>
      </c>
      <c r="F39" s="98">
        <v>0</v>
      </c>
      <c r="G39" s="321">
        <v>2.3358276650605414E-2</v>
      </c>
      <c r="H39" s="96">
        <v>0.55609414000000001</v>
      </c>
      <c r="I39" s="320">
        <v>12.559719336860791</v>
      </c>
      <c r="J39" s="5"/>
      <c r="K39" s="5"/>
      <c r="L39" s="5"/>
      <c r="M39" s="65"/>
      <c r="N39" s="71"/>
      <c r="O39" s="72"/>
      <c r="P39" s="55"/>
      <c r="Q39" s="71"/>
      <c r="R39" s="71"/>
      <c r="S39" s="73"/>
      <c r="T39" s="58"/>
      <c r="U39" s="59"/>
      <c r="V39" s="5"/>
      <c r="W39" s="5"/>
      <c r="X39" s="5"/>
      <c r="Y39" s="5"/>
    </row>
    <row r="40" spans="1:25" ht="45.75" customHeight="1" x14ac:dyDescent="0.2">
      <c r="A40" s="186">
        <v>45261</v>
      </c>
      <c r="B40" s="98">
        <v>53.6462</v>
      </c>
      <c r="C40" s="99">
        <v>670.57115607000003</v>
      </c>
      <c r="D40" s="93">
        <v>654.79372315000001</v>
      </c>
      <c r="E40" s="98">
        <v>15.770091499999999</v>
      </c>
      <c r="F40" s="98">
        <v>0</v>
      </c>
      <c r="G40" s="321">
        <v>2.3517402079181855E-2</v>
      </c>
      <c r="H40" s="96">
        <v>0.56767646000000005</v>
      </c>
      <c r="I40" s="320">
        <v>12.499881745025743</v>
      </c>
      <c r="J40" s="5"/>
      <c r="K40" s="5"/>
      <c r="L40" s="5"/>
      <c r="M40" s="65"/>
      <c r="N40" s="71"/>
      <c r="O40" s="72"/>
      <c r="P40" s="55"/>
      <c r="Q40" s="71"/>
      <c r="R40" s="71"/>
      <c r="S40" s="73"/>
      <c r="T40" s="58"/>
      <c r="U40" s="59"/>
      <c r="V40" s="5"/>
      <c r="W40" s="5"/>
      <c r="X40" s="5"/>
      <c r="Y40" s="5"/>
    </row>
    <row r="41" spans="1:25" ht="45.75" customHeight="1" x14ac:dyDescent="0.2">
      <c r="A41" s="186">
        <v>45292</v>
      </c>
      <c r="B41" s="98">
        <v>53.8461</v>
      </c>
      <c r="C41" s="99">
        <v>642.55940706000001</v>
      </c>
      <c r="D41" s="93">
        <v>627.19880580999995</v>
      </c>
      <c r="E41" s="98">
        <v>15.35383332</v>
      </c>
      <c r="F41" s="98">
        <v>0</v>
      </c>
      <c r="G41" s="321">
        <v>2.3894807470410763E-2</v>
      </c>
      <c r="H41" s="96">
        <v>0.56007229999999997</v>
      </c>
      <c r="I41" s="320">
        <v>11.933258064372399</v>
      </c>
      <c r="J41" s="5"/>
      <c r="K41" s="5"/>
      <c r="L41" s="5"/>
      <c r="M41" s="65"/>
      <c r="N41" s="71"/>
      <c r="O41" s="72"/>
      <c r="P41" s="55"/>
      <c r="Q41" s="71"/>
      <c r="R41" s="71"/>
      <c r="S41" s="73"/>
      <c r="T41" s="58"/>
      <c r="U41" s="59"/>
      <c r="V41" s="5"/>
      <c r="W41" s="5"/>
      <c r="X41" s="5"/>
      <c r="Y41" s="5"/>
    </row>
    <row r="42" spans="1:25" ht="45.75" customHeight="1" x14ac:dyDescent="0.2">
      <c r="A42" s="186">
        <v>45323</v>
      </c>
      <c r="B42" s="98">
        <v>54.129399999999997</v>
      </c>
      <c r="C42" s="99">
        <v>656.48129485000004</v>
      </c>
      <c r="D42" s="93">
        <v>640.96124483999995</v>
      </c>
      <c r="E42" s="98">
        <v>15.513591910000001</v>
      </c>
      <c r="F42" s="98">
        <v>0</v>
      </c>
      <c r="G42" s="321">
        <v>2.3631430220025864E-2</v>
      </c>
      <c r="H42" s="96">
        <v>0.53916023999999996</v>
      </c>
      <c r="I42" s="320">
        <v>12.1279987372851</v>
      </c>
      <c r="J42" s="5"/>
      <c r="K42" s="5"/>
      <c r="L42" s="5"/>
      <c r="M42" s="65"/>
      <c r="N42" s="71"/>
      <c r="O42" s="72"/>
      <c r="P42" s="55"/>
      <c r="Q42" s="71"/>
      <c r="R42" s="71"/>
      <c r="S42" s="73"/>
      <c r="T42" s="58"/>
      <c r="U42" s="59"/>
      <c r="V42" s="5"/>
      <c r="W42" s="5"/>
      <c r="X42" s="5"/>
      <c r="Y42" s="5"/>
    </row>
    <row r="43" spans="1:25" ht="45.75" customHeight="1" x14ac:dyDescent="0.2">
      <c r="A43" s="186">
        <v>45352</v>
      </c>
      <c r="B43" s="98">
        <v>54.659300000000002</v>
      </c>
      <c r="C43" s="99">
        <v>705.06132715000001</v>
      </c>
      <c r="D43" s="93">
        <v>688.92720759999997</v>
      </c>
      <c r="E43" s="98">
        <v>16.127186600000002</v>
      </c>
      <c r="F43" s="98">
        <v>0</v>
      </c>
      <c r="G43" s="321">
        <v>2.2873452250160055E-2</v>
      </c>
      <c r="H43" s="96">
        <v>0.55550193999999997</v>
      </c>
      <c r="I43" s="320">
        <v>12.899201547586594</v>
      </c>
      <c r="J43" s="5"/>
      <c r="K43" s="5"/>
      <c r="L43" s="5"/>
      <c r="M43" s="65"/>
      <c r="N43" s="71"/>
      <c r="O43" s="72"/>
      <c r="P43" s="55"/>
      <c r="Q43" s="71"/>
      <c r="R43" s="71"/>
      <c r="S43" s="73"/>
      <c r="T43" s="58"/>
      <c r="U43" s="59"/>
      <c r="V43" s="5"/>
      <c r="W43" s="5"/>
      <c r="X43" s="5"/>
      <c r="Y43" s="5"/>
    </row>
    <row r="44" spans="1:25" ht="45.75" customHeight="1" x14ac:dyDescent="0.2">
      <c r="A44" s="186">
        <v>45383</v>
      </c>
      <c r="B44" s="98">
        <v>52.763300000000001</v>
      </c>
      <c r="C44" s="99">
        <v>707.74190389</v>
      </c>
      <c r="D44" s="93">
        <v>691.30812720999995</v>
      </c>
      <c r="E44" s="98">
        <v>16.426977900000001</v>
      </c>
      <c r="F44" s="98">
        <v>0</v>
      </c>
      <c r="G44" s="321">
        <v>2.3210407367023934E-2</v>
      </c>
      <c r="H44" s="96">
        <v>0.54015226000000005</v>
      </c>
      <c r="I44" s="320">
        <v>13.41352614203433</v>
      </c>
      <c r="J44" s="5"/>
      <c r="K44" s="5"/>
      <c r="L44" s="5"/>
      <c r="M44" s="65"/>
      <c r="N44" s="71"/>
      <c r="O44" s="72"/>
      <c r="P44" s="55"/>
      <c r="Q44" s="71"/>
      <c r="R44" s="71"/>
      <c r="S44" s="73"/>
      <c r="T44" s="58"/>
      <c r="U44" s="59"/>
      <c r="V44" s="5"/>
      <c r="W44" s="5"/>
      <c r="X44" s="5"/>
      <c r="Y44" s="5"/>
    </row>
    <row r="45" spans="1:25" ht="45.75" customHeight="1" x14ac:dyDescent="0.2">
      <c r="A45" s="186">
        <v>45413</v>
      </c>
      <c r="B45" s="98">
        <v>53.417499999999997</v>
      </c>
      <c r="C45" s="99">
        <v>715.67464602999996</v>
      </c>
      <c r="D45" s="93">
        <v>699.28959119000001</v>
      </c>
      <c r="E45" s="98">
        <v>16.3781429</v>
      </c>
      <c r="F45" s="98">
        <v>0</v>
      </c>
      <c r="G45" s="321">
        <v>2.2884900269770705E-2</v>
      </c>
      <c r="H45" s="96">
        <v>0.54764740999999995</v>
      </c>
      <c r="I45" s="320">
        <v>13.397756278934805</v>
      </c>
      <c r="J45" s="5"/>
      <c r="K45" s="5"/>
      <c r="L45" s="5"/>
      <c r="M45" s="65"/>
      <c r="N45" s="71"/>
      <c r="O45" s="72"/>
      <c r="P45" s="55"/>
      <c r="Q45" s="71"/>
      <c r="R45" s="71"/>
      <c r="S45" s="73"/>
      <c r="T45" s="58"/>
      <c r="U45" s="59"/>
      <c r="V45" s="5"/>
      <c r="W45" s="5"/>
      <c r="X45" s="5"/>
      <c r="Y45" s="5"/>
    </row>
    <row r="46" spans="1:25" ht="45.75" customHeight="1" x14ac:dyDescent="0.2">
      <c r="A46" s="186">
        <v>45444</v>
      </c>
      <c r="B46" s="98">
        <v>54.1813</v>
      </c>
      <c r="C46" s="99">
        <v>725.08494063000001</v>
      </c>
      <c r="D46" s="93">
        <v>708.48644788000001</v>
      </c>
      <c r="E46" s="98">
        <v>16.591849539999998</v>
      </c>
      <c r="F46" s="98">
        <v>0</v>
      </c>
      <c r="G46" s="321">
        <v>2.2882628793233443E-2</v>
      </c>
      <c r="H46" s="96">
        <v>0.53777788000000004</v>
      </c>
      <c r="I46" s="320">
        <v>13.382568167061329</v>
      </c>
      <c r="J46" s="5"/>
      <c r="K46" s="5"/>
      <c r="L46" s="5"/>
      <c r="M46" s="65"/>
      <c r="N46" s="71"/>
      <c r="O46" s="72"/>
      <c r="P46" s="55"/>
      <c r="Q46" s="71"/>
      <c r="R46" s="71"/>
      <c r="S46" s="73"/>
      <c r="T46" s="58"/>
      <c r="U46" s="59"/>
      <c r="V46" s="5"/>
      <c r="W46" s="5"/>
      <c r="X46" s="5"/>
      <c r="Y46" s="5"/>
    </row>
    <row r="47" spans="1:25" ht="45.75" customHeight="1" x14ac:dyDescent="0.2">
      <c r="A47" s="186">
        <v>45474</v>
      </c>
      <c r="B47" s="98">
        <v>55.3795</v>
      </c>
      <c r="C47" s="99">
        <v>801.91140223000002</v>
      </c>
      <c r="D47" s="93">
        <v>784.54191321999997</v>
      </c>
      <c r="E47" s="98">
        <v>17.361399479999999</v>
      </c>
      <c r="F47" s="98">
        <v>0</v>
      </c>
      <c r="G47" s="321">
        <v>2.1650021974647635E-2</v>
      </c>
      <c r="H47" s="96">
        <v>0.55617225000000003</v>
      </c>
      <c r="I47" s="320">
        <v>14.480293289574663</v>
      </c>
      <c r="J47" s="5"/>
      <c r="K47" s="5"/>
      <c r="L47" s="5"/>
      <c r="M47" s="65"/>
      <c r="N47" s="71"/>
      <c r="O47" s="72"/>
      <c r="P47" s="55"/>
      <c r="Q47" s="71"/>
      <c r="R47" s="71"/>
      <c r="S47" s="73"/>
      <c r="T47" s="58"/>
      <c r="U47" s="59"/>
      <c r="V47" s="5"/>
      <c r="W47" s="5"/>
      <c r="X47" s="5"/>
      <c r="Y47" s="5"/>
    </row>
    <row r="48" spans="1:25" ht="45.75" customHeight="1" x14ac:dyDescent="0.2">
      <c r="A48" s="186">
        <v>45505</v>
      </c>
      <c r="B48" s="98">
        <v>55.060600000000001</v>
      </c>
      <c r="C48" s="99">
        <v>731.39591218999999</v>
      </c>
      <c r="D48" s="93">
        <v>714.88060826000003</v>
      </c>
      <c r="E48" s="98">
        <v>16.508650620000001</v>
      </c>
      <c r="F48" s="98">
        <v>0</v>
      </c>
      <c r="G48" s="321">
        <v>2.2571428613223407E-2</v>
      </c>
      <c r="H48" s="96">
        <v>0.55479044</v>
      </c>
      <c r="I48" s="320">
        <v>13.283471523920916</v>
      </c>
      <c r="J48" s="5"/>
      <c r="K48" s="5"/>
      <c r="L48" s="5"/>
      <c r="M48" s="65"/>
      <c r="N48" s="71"/>
      <c r="O48" s="72"/>
      <c r="P48" s="55"/>
      <c r="Q48" s="71"/>
      <c r="R48" s="71"/>
      <c r="S48" s="73"/>
      <c r="T48" s="58"/>
      <c r="U48" s="59"/>
      <c r="V48" s="5"/>
      <c r="W48" s="5"/>
      <c r="X48" s="5"/>
      <c r="Y48" s="5"/>
    </row>
    <row r="49" spans="1:25" ht="45.75" customHeight="1" x14ac:dyDescent="0.2">
      <c r="A49" s="186">
        <v>45536</v>
      </c>
      <c r="B49" s="98">
        <v>56.139200000000002</v>
      </c>
      <c r="C49" s="99">
        <v>738.59826077000002</v>
      </c>
      <c r="D49" s="93">
        <v>721.82942448999995</v>
      </c>
      <c r="E49" s="98">
        <v>16.762688260000001</v>
      </c>
      <c r="F49" s="98">
        <v>0</v>
      </c>
      <c r="G49" s="321">
        <v>2.2695271774028605E-2</v>
      </c>
      <c r="H49" s="96">
        <v>0.54520177999999997</v>
      </c>
      <c r="I49" s="320">
        <v>13.1565512292658</v>
      </c>
      <c r="J49" s="5"/>
      <c r="K49" s="5"/>
      <c r="L49" s="5"/>
      <c r="M49" s="65"/>
      <c r="N49" s="71"/>
      <c r="O49" s="72"/>
      <c r="P49" s="55"/>
      <c r="Q49" s="71"/>
      <c r="R49" s="71"/>
      <c r="S49" s="73"/>
      <c r="T49" s="58"/>
      <c r="U49" s="59"/>
      <c r="V49" s="5"/>
      <c r="W49" s="5"/>
      <c r="X49" s="5"/>
      <c r="Y49" s="5"/>
    </row>
    <row r="50" spans="1:25" ht="45.75" customHeight="1" x14ac:dyDescent="0.2">
      <c r="A50" s="186">
        <v>45566</v>
      </c>
      <c r="B50" s="98">
        <v>56.882300000000001</v>
      </c>
      <c r="C50" s="99">
        <v>804.33126633999996</v>
      </c>
      <c r="D50" s="93">
        <v>787.01137177999999</v>
      </c>
      <c r="E50" s="98">
        <v>17.31271108</v>
      </c>
      <c r="F50" s="98">
        <v>0</v>
      </c>
      <c r="G50" s="321">
        <v>2.1524354211392448E-2</v>
      </c>
      <c r="H50" s="96">
        <v>0.55279086</v>
      </c>
      <c r="I50" s="320">
        <v>14.140273272002</v>
      </c>
      <c r="J50" s="5"/>
      <c r="K50" s="5"/>
      <c r="L50" s="5"/>
      <c r="M50" s="65"/>
      <c r="N50" s="71"/>
      <c r="O50" s="72"/>
      <c r="P50" s="55"/>
      <c r="Q50" s="71"/>
      <c r="R50" s="71"/>
      <c r="S50" s="73"/>
      <c r="T50" s="58"/>
      <c r="U50" s="59"/>
      <c r="V50" s="5"/>
      <c r="W50" s="5"/>
      <c r="X50" s="5"/>
      <c r="Y50" s="5"/>
    </row>
    <row r="51" spans="1:25" ht="45.75" customHeight="1" x14ac:dyDescent="0.2">
      <c r="A51" s="186">
        <v>45597</v>
      </c>
      <c r="B51" s="98">
        <v>57.478000000000002</v>
      </c>
      <c r="C51" s="99">
        <v>767.37362532999998</v>
      </c>
      <c r="D51" s="93">
        <v>750.32417945999998</v>
      </c>
      <c r="E51" s="98">
        <v>17.043099210000001</v>
      </c>
      <c r="F51" s="98">
        <v>0</v>
      </c>
      <c r="G51" s="321">
        <v>2.2209649442500472E-2</v>
      </c>
      <c r="H51" s="96">
        <v>0.54980306000000001</v>
      </c>
      <c r="I51" s="320">
        <v>13.350736374438901</v>
      </c>
      <c r="J51" s="5"/>
      <c r="K51" s="5"/>
      <c r="L51" s="5"/>
      <c r="M51" s="65"/>
      <c r="N51" s="71"/>
      <c r="O51" s="72"/>
      <c r="P51" s="55"/>
      <c r="Q51" s="71"/>
      <c r="R51" s="71"/>
      <c r="S51" s="73"/>
      <c r="T51" s="58"/>
      <c r="U51" s="59"/>
      <c r="V51" s="5"/>
      <c r="W51" s="5"/>
      <c r="X51" s="5"/>
      <c r="Y51" s="5"/>
    </row>
    <row r="52" spans="1:25" ht="45.75" customHeight="1" x14ac:dyDescent="0.2">
      <c r="A52" s="186">
        <v>45627</v>
      </c>
      <c r="B52" s="98">
        <v>58.215200000000003</v>
      </c>
      <c r="C52" s="99">
        <v>753.62477677000004</v>
      </c>
      <c r="D52" s="93">
        <v>736.55658530000005</v>
      </c>
      <c r="E52" s="98">
        <v>17.061809279999999</v>
      </c>
      <c r="F52" s="98">
        <v>0</v>
      </c>
      <c r="G52" s="321">
        <v>2.2639660751503025E-2</v>
      </c>
      <c r="H52" s="96">
        <v>0.56738480000000002</v>
      </c>
      <c r="I52" s="320">
        <v>12.945498371043989</v>
      </c>
      <c r="J52" s="5"/>
      <c r="K52" s="5"/>
      <c r="L52" s="5"/>
      <c r="M52" s="65"/>
      <c r="N52" s="71"/>
      <c r="O52" s="72"/>
      <c r="P52" s="55"/>
      <c r="Q52" s="71"/>
      <c r="R52" s="71"/>
      <c r="S52" s="73"/>
      <c r="T52" s="58"/>
      <c r="U52" s="59"/>
      <c r="V52" s="5"/>
      <c r="W52" s="5"/>
      <c r="X52" s="5"/>
      <c r="Y52" s="5"/>
    </row>
    <row r="53" spans="1:25" ht="45.75" customHeight="1" x14ac:dyDescent="0.2">
      <c r="A53" s="186" t="s">
        <v>292</v>
      </c>
      <c r="B53" s="98">
        <v>58.383699999999997</v>
      </c>
      <c r="C53" s="99">
        <v>743.92421690000003</v>
      </c>
      <c r="D53" s="93">
        <v>726.97747102999995</v>
      </c>
      <c r="E53" s="98">
        <v>16.940745310000001</v>
      </c>
      <c r="F53" s="98">
        <v>0</v>
      </c>
      <c r="G53" s="321">
        <v>2.277213851243293E-2</v>
      </c>
      <c r="H53" s="96">
        <v>0.56697160999999996</v>
      </c>
      <c r="I53" s="320">
        <v>12.741984781711334</v>
      </c>
      <c r="J53" s="5"/>
      <c r="K53" s="5"/>
      <c r="L53" s="5"/>
      <c r="M53" s="65"/>
      <c r="N53" s="71"/>
      <c r="O53" s="72"/>
      <c r="P53" s="55"/>
      <c r="Q53" s="71"/>
      <c r="R53" s="71"/>
      <c r="S53" s="73"/>
      <c r="T53" s="58"/>
      <c r="U53" s="59"/>
      <c r="V53" s="5"/>
      <c r="W53" s="5"/>
      <c r="X53" s="5"/>
      <c r="Y53" s="5"/>
    </row>
    <row r="54" spans="1:25" ht="45.75" customHeight="1" x14ac:dyDescent="0.2">
      <c r="A54" s="346"/>
      <c r="B54" s="314"/>
      <c r="C54" s="315"/>
      <c r="D54" s="316"/>
      <c r="E54" s="314"/>
      <c r="F54" s="314"/>
      <c r="G54" s="317"/>
      <c r="H54" s="318"/>
      <c r="I54" s="319"/>
      <c r="J54" s="5"/>
      <c r="K54" s="5"/>
      <c r="L54" s="5"/>
      <c r="M54" s="65"/>
      <c r="N54" s="71"/>
      <c r="O54" s="72"/>
      <c r="P54" s="55"/>
      <c r="Q54" s="71"/>
      <c r="R54" s="71"/>
      <c r="S54" s="73"/>
      <c r="T54" s="58"/>
      <c r="U54" s="59"/>
      <c r="V54" s="5"/>
      <c r="W54" s="5"/>
      <c r="X54" s="5"/>
      <c r="Y54" s="5"/>
    </row>
    <row r="55" spans="1:25" ht="66.75" customHeight="1" x14ac:dyDescent="0.2">
      <c r="A55" s="65"/>
      <c r="B55" s="66"/>
      <c r="C55" s="67"/>
      <c r="D55" s="68"/>
      <c r="E55" s="66"/>
      <c r="F55" s="66"/>
      <c r="G55" s="8"/>
      <c r="H55" s="70"/>
      <c r="I55" s="34"/>
      <c r="J55" s="5"/>
      <c r="K55" s="5"/>
      <c r="L55" s="5"/>
      <c r="M55" s="65"/>
      <c r="N55" s="66"/>
      <c r="O55" s="67"/>
      <c r="P55" s="68"/>
      <c r="Q55" s="66"/>
      <c r="R55" s="66"/>
      <c r="S55" s="69"/>
      <c r="T55" s="70"/>
      <c r="U55" s="34"/>
      <c r="V55" s="5"/>
      <c r="W55" s="5"/>
      <c r="X55" s="5"/>
      <c r="Y55" s="5"/>
    </row>
    <row r="56" spans="1:25" ht="32.25" customHeight="1" x14ac:dyDescent="0.2">
      <c r="A56" s="114" t="s">
        <v>50</v>
      </c>
      <c r="J56" s="5"/>
      <c r="K56" s="5"/>
      <c r="L56" s="5"/>
      <c r="M56" s="5"/>
      <c r="N56" s="5"/>
      <c r="O56" s="5"/>
      <c r="P56" s="5"/>
      <c r="Q56" s="5"/>
      <c r="R56" s="5"/>
      <c r="S56" s="5"/>
      <c r="T56" s="5"/>
      <c r="U56" s="5"/>
      <c r="V56" s="5"/>
      <c r="W56" s="5"/>
      <c r="X56" s="5"/>
      <c r="Y56" s="5"/>
    </row>
    <row r="57" spans="1:25" ht="30" customHeight="1" x14ac:dyDescent="0.2">
      <c r="A57" s="114" t="s">
        <v>52</v>
      </c>
      <c r="J57" s="5"/>
      <c r="K57" s="5"/>
      <c r="L57" s="5"/>
      <c r="M57" s="5"/>
      <c r="N57" s="5"/>
      <c r="O57" s="5"/>
      <c r="P57" s="5"/>
      <c r="Q57" s="5"/>
      <c r="R57" s="5"/>
      <c r="S57" s="5"/>
      <c r="T57" s="5"/>
      <c r="U57" s="5"/>
      <c r="V57" s="5"/>
      <c r="W57" s="5"/>
      <c r="X57" s="5"/>
      <c r="Y57" s="5"/>
    </row>
    <row r="58" spans="1:25" ht="19.2" x14ac:dyDescent="0.2">
      <c r="A58" s="7"/>
      <c r="J58" s="5"/>
      <c r="K58" s="5"/>
      <c r="L58" s="5"/>
      <c r="M58" s="5"/>
      <c r="N58" s="5"/>
      <c r="O58" s="5"/>
      <c r="P58" s="5"/>
      <c r="Q58" s="5"/>
      <c r="R58" s="5"/>
      <c r="S58" s="5"/>
      <c r="T58" s="5"/>
      <c r="U58" s="5"/>
      <c r="V58" s="5"/>
      <c r="W58" s="5"/>
      <c r="X58" s="5"/>
      <c r="Y58" s="5"/>
    </row>
  </sheetData>
  <phoneticPr fontId="23"/>
  <dataValidations count="1">
    <dataValidation allowBlank="1" showInputMessage="1" showErrorMessage="1" promptTitle="月分＠" sqref="A8:A54" xr:uid="{F3A4A960-4811-43C5-A694-D57CB233C074}"/>
  </dataValidations>
  <pageMargins left="0.59055118110236227" right="0" top="0.74803149606299213" bottom="0.74803149606299213" header="0.31496062992125984" footer="0.31496062992125984"/>
  <pageSetup paperSize="8" scale="22" fitToHeight="0" orientation="portrait" r:id="rId1"/>
  <headerFooter>
    <oddFooter>&amp;C&amp;36&amp;P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0080-EE78-41C1-BB64-15B3694FD46A}">
  <dimension ref="A1:AI242"/>
  <sheetViews>
    <sheetView showGridLines="0" view="pageBreakPreview" zoomScale="50" zoomScaleNormal="50" zoomScaleSheetLayoutView="50" zoomScalePageLayoutView="33" workbookViewId="0"/>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5" customFormat="1" ht="32.25" customHeight="1" x14ac:dyDescent="0.2">
      <c r="A1" s="12" t="s">
        <v>168</v>
      </c>
    </row>
    <row r="2" spans="1:25" customFormat="1" ht="32.25" customHeight="1" x14ac:dyDescent="0.2">
      <c r="A2" s="12"/>
    </row>
    <row r="3" spans="1:25" customFormat="1" ht="24.6" x14ac:dyDescent="0.2">
      <c r="A3" s="140" t="s">
        <v>175</v>
      </c>
      <c r="J3" s="5"/>
      <c r="K3" s="5"/>
      <c r="L3" s="5"/>
      <c r="M3" s="5"/>
      <c r="N3" s="5"/>
      <c r="O3" s="5"/>
      <c r="P3" s="5"/>
      <c r="Q3" s="5"/>
      <c r="R3" s="5"/>
      <c r="S3" s="5"/>
      <c r="T3" s="5"/>
      <c r="U3" s="5"/>
      <c r="V3" s="5"/>
      <c r="W3" s="5"/>
      <c r="X3" s="5"/>
      <c r="Y3" s="5"/>
    </row>
    <row r="4" spans="1:25" customFormat="1" ht="24.6" x14ac:dyDescent="0.3">
      <c r="A4" s="117" t="s">
        <v>61</v>
      </c>
      <c r="J4" s="5"/>
      <c r="K4" s="5"/>
      <c r="L4" s="5"/>
      <c r="M4" s="5"/>
      <c r="N4" s="5"/>
      <c r="O4" s="5"/>
      <c r="P4" s="5"/>
      <c r="Q4" s="5"/>
      <c r="R4" s="5"/>
      <c r="S4" s="5"/>
      <c r="T4" s="5"/>
      <c r="U4" s="5"/>
      <c r="V4" s="5"/>
      <c r="W4" s="5"/>
      <c r="X4" s="5"/>
      <c r="Y4" s="5"/>
    </row>
    <row r="5" spans="1:25" customFormat="1" ht="19.2" x14ac:dyDescent="0.2">
      <c r="J5" s="5"/>
      <c r="K5" s="5"/>
      <c r="L5" s="5"/>
      <c r="M5" s="5"/>
      <c r="N5" s="5"/>
      <c r="O5" s="5"/>
      <c r="P5" s="5"/>
      <c r="Q5" s="5"/>
      <c r="R5" s="5"/>
      <c r="S5" s="5"/>
      <c r="T5" s="5"/>
      <c r="U5" s="5"/>
      <c r="V5" s="5"/>
      <c r="W5" s="5"/>
      <c r="X5" s="5"/>
      <c r="Y5" s="5"/>
    </row>
    <row r="6" spans="1:25" customFormat="1" ht="19.2" x14ac:dyDescent="0.2">
      <c r="J6" s="5"/>
      <c r="K6" s="5"/>
      <c r="L6" s="5"/>
      <c r="M6" s="5"/>
      <c r="N6" s="5"/>
      <c r="O6" s="5"/>
      <c r="P6" s="5"/>
      <c r="Q6" s="5"/>
      <c r="R6" s="5"/>
      <c r="S6" s="5"/>
      <c r="T6" s="5"/>
      <c r="U6" s="5"/>
      <c r="V6" s="5"/>
      <c r="W6" s="5"/>
      <c r="X6" s="5"/>
      <c r="Y6" s="5"/>
    </row>
    <row r="7" spans="1:25" customFormat="1" ht="19.2" x14ac:dyDescent="0.2">
      <c r="J7" s="5"/>
      <c r="K7" s="5"/>
      <c r="L7" s="5"/>
      <c r="M7" s="5"/>
      <c r="N7" s="5"/>
      <c r="O7" s="5"/>
      <c r="P7" s="5"/>
      <c r="Q7" s="5"/>
      <c r="R7" s="5"/>
      <c r="S7" s="5"/>
      <c r="T7" s="5"/>
      <c r="U7" s="5"/>
      <c r="V7" s="5"/>
      <c r="W7" s="5"/>
      <c r="X7" s="5"/>
      <c r="Y7" s="5"/>
    </row>
    <row r="8" spans="1:25" customFormat="1" ht="19.2" x14ac:dyDescent="0.2">
      <c r="J8" s="5"/>
      <c r="K8" s="5"/>
      <c r="L8" s="5"/>
      <c r="M8" s="5"/>
      <c r="N8" s="5"/>
      <c r="O8" s="5"/>
      <c r="P8" s="5"/>
      <c r="Q8" s="5"/>
      <c r="R8" s="5"/>
      <c r="S8" s="5"/>
      <c r="T8" s="5"/>
      <c r="U8" s="5"/>
      <c r="V8" s="5"/>
      <c r="W8" s="5"/>
      <c r="X8" s="5"/>
      <c r="Y8" s="5"/>
    </row>
    <row r="9" spans="1:25" customFormat="1" ht="19.2" x14ac:dyDescent="0.2">
      <c r="A9" s="5"/>
      <c r="B9" s="5"/>
      <c r="C9" s="5"/>
      <c r="D9" s="5"/>
      <c r="E9" s="5"/>
      <c r="F9" s="5"/>
      <c r="G9" s="5"/>
      <c r="H9" s="5"/>
      <c r="I9" s="5"/>
      <c r="J9" s="5"/>
      <c r="K9" s="5"/>
      <c r="L9" s="5"/>
      <c r="M9" s="5"/>
      <c r="N9" s="5"/>
      <c r="O9" s="5"/>
      <c r="P9" s="5"/>
      <c r="Q9" s="5"/>
      <c r="R9" s="5"/>
      <c r="S9" s="5"/>
      <c r="T9" s="5"/>
      <c r="U9" s="5"/>
      <c r="V9" s="5"/>
      <c r="W9" s="5"/>
      <c r="X9" s="5"/>
      <c r="Y9" s="5"/>
    </row>
    <row r="10" spans="1:25" customFormat="1" ht="19.2" x14ac:dyDescent="0.2">
      <c r="A10" s="5"/>
      <c r="B10" s="5"/>
      <c r="C10" s="5"/>
      <c r="D10" s="5"/>
      <c r="E10" s="5"/>
      <c r="F10" s="5"/>
      <c r="G10" s="5"/>
      <c r="H10" s="5"/>
      <c r="I10" s="5"/>
      <c r="J10" s="5"/>
      <c r="K10" s="5"/>
      <c r="L10" s="5"/>
      <c r="M10" s="5"/>
      <c r="N10" s="5"/>
      <c r="O10" s="5"/>
      <c r="P10" s="5"/>
      <c r="Q10" s="5"/>
      <c r="R10" s="5"/>
      <c r="S10" s="5"/>
      <c r="T10" s="5"/>
      <c r="U10" s="5"/>
      <c r="V10" s="5"/>
      <c r="W10" s="5"/>
      <c r="X10" s="5"/>
      <c r="Y10" s="5"/>
    </row>
    <row r="11" spans="1:25" customFormat="1" ht="19.2" x14ac:dyDescent="0.2">
      <c r="A11" s="5"/>
      <c r="B11" s="5"/>
      <c r="C11" s="5"/>
      <c r="D11" s="5"/>
      <c r="E11" s="5"/>
      <c r="F11" s="5"/>
      <c r="G11" s="5"/>
      <c r="H11" s="5"/>
      <c r="I11" s="5"/>
      <c r="J11" s="5"/>
      <c r="K11" s="5"/>
      <c r="L11" s="5"/>
      <c r="M11" s="5"/>
      <c r="N11" s="5"/>
      <c r="O11" s="5"/>
      <c r="P11" s="5"/>
      <c r="Q11" s="5"/>
      <c r="R11" s="5"/>
      <c r="S11" s="5"/>
      <c r="T11" s="5"/>
      <c r="U11" s="5"/>
      <c r="V11" s="5"/>
      <c r="W11" s="5"/>
      <c r="X11" s="5"/>
      <c r="Y11" s="5"/>
    </row>
    <row r="12" spans="1:25" customFormat="1" ht="19.2" x14ac:dyDescent="0.2">
      <c r="A12" s="5"/>
      <c r="B12" s="5"/>
      <c r="C12" s="5"/>
      <c r="D12" s="5"/>
      <c r="E12" s="5"/>
      <c r="F12" s="5"/>
      <c r="G12" s="5"/>
      <c r="H12" s="5"/>
      <c r="I12" s="5"/>
      <c r="J12" s="5"/>
      <c r="K12" s="5"/>
      <c r="L12" s="5"/>
      <c r="M12" s="5"/>
      <c r="N12" s="5"/>
      <c r="O12" s="5"/>
      <c r="P12" s="5"/>
      <c r="Q12" s="5"/>
      <c r="R12" s="5"/>
      <c r="S12" s="5"/>
      <c r="T12" s="5"/>
      <c r="U12" s="5"/>
      <c r="V12" s="5"/>
      <c r="W12" s="5"/>
      <c r="X12" s="5"/>
      <c r="Y12" s="5"/>
    </row>
    <row r="13" spans="1:25" customFormat="1" ht="19.2"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customFormat="1" ht="19.2"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customFormat="1" ht="19.2"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customFormat="1" ht="19.2"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customFormat="1" ht="19.2" x14ac:dyDescent="0.2">
      <c r="A17" s="5"/>
      <c r="B17" s="5"/>
      <c r="C17" s="5"/>
      <c r="D17" s="5"/>
      <c r="E17" s="5"/>
      <c r="F17" s="5"/>
      <c r="G17" s="5"/>
      <c r="H17" s="5"/>
      <c r="I17" s="5"/>
      <c r="J17" s="5"/>
      <c r="K17" s="5"/>
      <c r="L17" s="5"/>
      <c r="M17" s="5"/>
      <c r="N17" s="5"/>
      <c r="O17" s="5"/>
      <c r="P17" s="5"/>
      <c r="Q17" s="5"/>
      <c r="R17" s="5"/>
      <c r="S17" s="5"/>
      <c r="T17" s="5"/>
      <c r="U17" s="15"/>
      <c r="V17" s="15"/>
      <c r="W17" s="15"/>
      <c r="X17" s="15"/>
      <c r="Y17" s="15"/>
    </row>
    <row r="18" spans="1:25" customFormat="1" ht="19.2" x14ac:dyDescent="0.2">
      <c r="A18" s="5"/>
      <c r="B18" s="5"/>
      <c r="C18" s="5"/>
      <c r="D18" s="5"/>
      <c r="E18" s="5"/>
      <c r="F18" s="5"/>
      <c r="G18" s="5"/>
      <c r="H18" s="5"/>
      <c r="I18" s="5"/>
      <c r="J18" s="5"/>
      <c r="K18" s="5"/>
      <c r="L18" s="5"/>
      <c r="M18" s="5"/>
      <c r="N18" s="5"/>
      <c r="O18" s="5"/>
      <c r="P18" s="5"/>
      <c r="Q18" s="5"/>
      <c r="R18" s="5"/>
      <c r="S18" s="5"/>
      <c r="T18" s="5"/>
      <c r="U18" s="15"/>
      <c r="V18" s="15"/>
      <c r="W18" s="15"/>
      <c r="X18" s="15"/>
      <c r="Y18" s="15"/>
    </row>
    <row r="19" spans="1:25" customFormat="1" ht="19.2" x14ac:dyDescent="0.2">
      <c r="A19" s="5"/>
      <c r="B19" s="5"/>
      <c r="C19" s="5"/>
      <c r="D19" s="5"/>
      <c r="E19" s="5"/>
      <c r="F19" s="5"/>
      <c r="G19" s="5"/>
      <c r="H19" s="5"/>
      <c r="I19" s="5"/>
      <c r="J19" s="5"/>
      <c r="K19" s="5"/>
      <c r="L19" s="5"/>
      <c r="M19" s="5"/>
      <c r="N19" s="5"/>
      <c r="O19" s="5"/>
      <c r="P19" s="5"/>
      <c r="Q19" s="5"/>
      <c r="R19" s="5"/>
      <c r="S19" s="5"/>
      <c r="T19" s="5"/>
      <c r="U19" s="15"/>
      <c r="V19" s="15"/>
      <c r="W19" s="15"/>
      <c r="X19" s="15"/>
      <c r="Y19" s="15"/>
    </row>
    <row r="20" spans="1:25" customFormat="1" ht="19.2" x14ac:dyDescent="0.2">
      <c r="B20" s="5"/>
      <c r="C20" s="5"/>
      <c r="D20" s="5"/>
      <c r="E20" s="5"/>
      <c r="F20" s="5"/>
      <c r="G20" s="5"/>
      <c r="H20" s="5"/>
      <c r="I20" s="5"/>
      <c r="J20" s="5"/>
      <c r="K20" s="5"/>
      <c r="L20" s="5"/>
      <c r="M20" s="5"/>
      <c r="N20" s="5"/>
      <c r="O20" s="5"/>
      <c r="P20" s="5"/>
      <c r="Q20" s="5"/>
      <c r="R20" s="5"/>
      <c r="S20" s="5"/>
      <c r="T20" s="5"/>
      <c r="U20" s="15"/>
      <c r="V20" s="15"/>
      <c r="W20" s="15"/>
      <c r="X20" s="15"/>
      <c r="Y20" s="15"/>
    </row>
    <row r="21" spans="1:25" customFormat="1" ht="19.2" x14ac:dyDescent="0.2">
      <c r="A21" s="5"/>
      <c r="B21" s="5"/>
      <c r="C21" s="5"/>
      <c r="D21" s="5"/>
      <c r="E21" s="5"/>
      <c r="F21" s="5"/>
      <c r="G21" s="5"/>
      <c r="H21" s="5"/>
      <c r="I21" s="5"/>
      <c r="J21" s="5"/>
      <c r="K21" s="5"/>
      <c r="L21" s="5"/>
      <c r="M21" s="5"/>
      <c r="N21" s="5"/>
      <c r="O21" s="5"/>
      <c r="P21" s="5"/>
      <c r="Q21" s="5"/>
      <c r="R21" s="5"/>
      <c r="S21" s="5"/>
      <c r="T21" s="5"/>
      <c r="U21" s="15"/>
      <c r="V21" s="15"/>
      <c r="W21" s="15"/>
      <c r="X21" s="15"/>
      <c r="Y21" s="15"/>
    </row>
    <row r="22" spans="1:25" customFormat="1" ht="19.2" x14ac:dyDescent="0.2">
      <c r="A22" s="5"/>
      <c r="B22" s="5"/>
      <c r="C22" s="5"/>
      <c r="D22" s="5"/>
      <c r="E22" s="5"/>
      <c r="F22" s="5"/>
      <c r="G22" s="5"/>
      <c r="H22" s="5"/>
      <c r="I22" s="5"/>
      <c r="J22" s="5"/>
      <c r="K22" s="5"/>
      <c r="L22" s="5"/>
      <c r="M22" s="5"/>
      <c r="N22" s="5"/>
      <c r="O22" s="5"/>
      <c r="P22" s="5"/>
      <c r="Q22" s="5"/>
      <c r="R22" s="5"/>
      <c r="S22" s="5"/>
      <c r="T22" s="5"/>
      <c r="U22" s="15"/>
      <c r="V22" s="15"/>
      <c r="W22" s="15"/>
      <c r="X22" s="15"/>
      <c r="Y22" s="15"/>
    </row>
    <row r="23" spans="1:25" customFormat="1" ht="19.2" x14ac:dyDescent="0.2">
      <c r="A23" s="5"/>
      <c r="B23" s="5"/>
      <c r="C23" s="5"/>
      <c r="D23" s="5"/>
      <c r="E23" s="5"/>
      <c r="F23" s="5"/>
      <c r="G23" s="5"/>
      <c r="H23" s="5"/>
      <c r="I23" s="5"/>
      <c r="J23" s="5"/>
      <c r="K23" s="5"/>
      <c r="L23" s="5"/>
      <c r="M23" s="5"/>
      <c r="N23" s="5"/>
      <c r="O23" s="5"/>
      <c r="P23" s="5"/>
      <c r="Q23" s="5"/>
      <c r="R23" s="5"/>
      <c r="S23" s="5"/>
      <c r="T23" s="5"/>
      <c r="U23" s="15"/>
      <c r="V23" s="15"/>
      <c r="W23" s="15"/>
      <c r="X23" s="15"/>
      <c r="Y23" s="15"/>
    </row>
    <row r="24" spans="1:25" customFormat="1" ht="19.2" x14ac:dyDescent="0.2">
      <c r="B24" s="5"/>
      <c r="C24" s="5"/>
      <c r="D24" s="5"/>
      <c r="E24" s="5"/>
      <c r="F24" s="5"/>
      <c r="G24" s="5"/>
      <c r="H24" s="5"/>
      <c r="I24" s="5"/>
      <c r="J24" s="5"/>
      <c r="K24" s="5"/>
      <c r="L24" s="5"/>
      <c r="M24" s="5"/>
      <c r="N24" s="5"/>
      <c r="O24" s="5"/>
      <c r="P24" s="5"/>
      <c r="Q24" s="5"/>
      <c r="R24" s="5"/>
      <c r="S24" s="5"/>
      <c r="T24" s="5"/>
      <c r="U24" s="15"/>
      <c r="V24" s="15"/>
      <c r="W24" s="15"/>
      <c r="X24" s="15"/>
      <c r="Y24" s="15"/>
    </row>
    <row r="25" spans="1:25" customFormat="1" ht="19.2" x14ac:dyDescent="0.2">
      <c r="A25" s="5"/>
      <c r="B25" s="5"/>
      <c r="C25" s="5"/>
      <c r="D25" s="5"/>
      <c r="E25" s="5"/>
      <c r="F25" s="5"/>
      <c r="G25" s="5"/>
      <c r="H25" s="5"/>
      <c r="I25" s="5"/>
      <c r="J25" s="5"/>
      <c r="K25" s="5"/>
      <c r="L25" s="5"/>
      <c r="M25" s="5"/>
      <c r="N25" s="5"/>
      <c r="O25" s="5"/>
      <c r="P25" s="5"/>
      <c r="Q25" s="5"/>
      <c r="R25" s="5"/>
      <c r="S25" s="5"/>
      <c r="T25" s="5"/>
      <c r="U25" s="15"/>
      <c r="V25" s="15"/>
      <c r="W25" s="15"/>
      <c r="X25" s="15"/>
      <c r="Y25" s="15"/>
    </row>
    <row r="26" spans="1:25" customFormat="1" ht="19.2" x14ac:dyDescent="0.2">
      <c r="B26" s="5"/>
      <c r="C26" s="5"/>
      <c r="D26" s="5"/>
      <c r="E26" s="5"/>
      <c r="F26" s="5"/>
      <c r="G26" s="5"/>
      <c r="H26" s="5"/>
      <c r="I26" s="5"/>
      <c r="J26" s="5"/>
      <c r="K26" s="5"/>
      <c r="L26" s="5"/>
      <c r="M26" s="5"/>
      <c r="N26" s="5"/>
      <c r="O26" s="5"/>
      <c r="P26" s="5"/>
      <c r="Q26" s="5"/>
      <c r="R26" s="5"/>
      <c r="S26" s="5"/>
      <c r="T26" s="5"/>
      <c r="U26" s="15"/>
      <c r="V26" s="15"/>
      <c r="W26" s="15"/>
      <c r="X26" s="15"/>
      <c r="Y26" s="15"/>
    </row>
    <row r="27" spans="1:25" customFormat="1" ht="19.2" x14ac:dyDescent="0.2">
      <c r="B27" s="5"/>
      <c r="C27" s="5"/>
      <c r="D27" s="5"/>
      <c r="E27" s="5"/>
      <c r="F27" s="5"/>
      <c r="G27" s="5"/>
      <c r="H27" s="5"/>
      <c r="I27" s="5"/>
      <c r="J27" s="5"/>
      <c r="K27" s="5"/>
      <c r="L27" s="5"/>
      <c r="M27" s="5"/>
      <c r="N27" s="5"/>
      <c r="O27" s="5"/>
      <c r="P27" s="5"/>
      <c r="Q27" s="5"/>
      <c r="R27" s="5"/>
      <c r="S27" s="5"/>
      <c r="T27" s="5"/>
      <c r="U27" s="15"/>
      <c r="V27" s="15"/>
      <c r="W27" s="15"/>
      <c r="X27" s="15"/>
      <c r="Y27" s="15"/>
    </row>
    <row r="28" spans="1:25" customFormat="1" ht="19.2" x14ac:dyDescent="0.2">
      <c r="A28" s="5"/>
      <c r="B28" s="5"/>
      <c r="C28" s="5"/>
      <c r="D28" s="5"/>
      <c r="E28" s="5"/>
      <c r="F28" s="5"/>
      <c r="G28" s="5"/>
      <c r="H28" s="5"/>
      <c r="I28" s="5"/>
      <c r="J28" s="5"/>
      <c r="K28" s="5"/>
      <c r="L28" s="5"/>
      <c r="M28" s="5"/>
      <c r="N28" s="5"/>
      <c r="O28" s="5"/>
      <c r="P28" s="5"/>
      <c r="Q28" s="5"/>
      <c r="R28" s="5"/>
      <c r="S28" s="5"/>
      <c r="T28" s="5"/>
      <c r="U28" s="15"/>
      <c r="V28" s="15"/>
      <c r="W28" s="15"/>
      <c r="X28" s="15"/>
      <c r="Y28" s="15"/>
    </row>
    <row r="29" spans="1:25" customFormat="1" ht="19.2" x14ac:dyDescent="0.2">
      <c r="A29" s="5"/>
      <c r="B29" s="5"/>
      <c r="C29" s="5"/>
      <c r="D29" s="5"/>
      <c r="E29" s="5"/>
      <c r="F29" s="5"/>
      <c r="G29" s="5"/>
      <c r="H29" s="5"/>
      <c r="I29" s="5"/>
      <c r="J29" s="5"/>
      <c r="K29" s="5"/>
      <c r="L29" s="5"/>
      <c r="M29" s="5"/>
      <c r="N29" s="5"/>
      <c r="O29" s="5"/>
      <c r="P29" s="5"/>
      <c r="Q29" s="5"/>
      <c r="R29" s="5"/>
      <c r="S29" s="5"/>
      <c r="T29" s="5"/>
      <c r="U29" s="15"/>
      <c r="V29" s="15"/>
      <c r="W29" s="15"/>
      <c r="X29" s="15"/>
      <c r="Y29" s="15"/>
    </row>
    <row r="30" spans="1:25" customFormat="1" ht="19.2" x14ac:dyDescent="0.2">
      <c r="A30" s="5"/>
      <c r="B30" s="5"/>
      <c r="C30" s="5"/>
      <c r="D30" s="5"/>
      <c r="E30" s="5"/>
      <c r="F30" s="5"/>
      <c r="G30" s="5"/>
      <c r="H30" s="5"/>
      <c r="I30" s="5"/>
      <c r="J30" s="5"/>
      <c r="K30" s="5"/>
      <c r="L30" s="5"/>
      <c r="M30" s="5"/>
      <c r="N30" s="5"/>
      <c r="O30" s="5"/>
      <c r="P30" s="5"/>
      <c r="Q30" s="5"/>
      <c r="R30" s="5"/>
      <c r="S30" s="5"/>
      <c r="T30" s="5"/>
      <c r="U30" s="15"/>
      <c r="V30" s="15"/>
      <c r="W30" s="15"/>
      <c r="X30" s="15"/>
      <c r="Y30" s="15"/>
    </row>
    <row r="31" spans="1:25" customFormat="1" ht="19.2" x14ac:dyDescent="0.2">
      <c r="A31" s="5"/>
      <c r="B31" s="5"/>
      <c r="C31" s="5"/>
      <c r="D31" s="5"/>
      <c r="E31" s="5"/>
      <c r="F31" s="5"/>
      <c r="G31" s="5"/>
      <c r="H31" s="5"/>
      <c r="I31" s="5"/>
      <c r="J31" s="5"/>
      <c r="K31" s="5"/>
      <c r="L31" s="5"/>
      <c r="M31" s="5"/>
      <c r="N31" s="5"/>
      <c r="O31" s="5"/>
      <c r="P31" s="5"/>
      <c r="Q31" s="5"/>
      <c r="R31" s="5"/>
      <c r="S31" s="5"/>
      <c r="T31" s="5"/>
      <c r="U31" s="15"/>
      <c r="V31" s="15"/>
      <c r="W31" s="15"/>
      <c r="X31" s="15"/>
      <c r="Y31" s="15"/>
    </row>
    <row r="32" spans="1:25" customFormat="1" ht="19.2" x14ac:dyDescent="0.2">
      <c r="A32" s="5"/>
      <c r="B32" s="5"/>
      <c r="C32" s="5"/>
      <c r="D32" s="5"/>
      <c r="E32" s="5"/>
      <c r="F32" s="5"/>
      <c r="G32" s="5"/>
      <c r="H32" s="5"/>
      <c r="I32" s="5"/>
      <c r="J32" s="5"/>
      <c r="K32" s="5"/>
      <c r="L32" s="5"/>
      <c r="M32" s="5"/>
      <c r="N32" s="5"/>
      <c r="O32" s="5"/>
      <c r="P32" s="5"/>
      <c r="Q32" s="5"/>
      <c r="R32" s="5"/>
      <c r="S32" s="5"/>
      <c r="T32" s="5"/>
      <c r="U32" s="15"/>
      <c r="V32" s="15"/>
      <c r="W32" s="15"/>
      <c r="X32" s="15"/>
      <c r="Y32" s="15"/>
    </row>
    <row r="33" spans="1:25" customFormat="1" ht="19.2" x14ac:dyDescent="0.2">
      <c r="A33" s="5"/>
      <c r="B33" s="5"/>
      <c r="C33" s="5"/>
      <c r="D33" s="5"/>
      <c r="E33" s="5"/>
      <c r="F33" s="5"/>
      <c r="G33" s="5"/>
      <c r="H33" s="5"/>
      <c r="I33" s="5"/>
      <c r="J33" s="5"/>
      <c r="K33" s="5"/>
      <c r="L33" s="5"/>
      <c r="M33" s="5"/>
      <c r="N33" s="5"/>
      <c r="O33" s="5"/>
      <c r="P33" s="5"/>
      <c r="Q33" s="5"/>
      <c r="R33" s="5"/>
      <c r="S33" s="5"/>
      <c r="T33" s="5"/>
      <c r="U33" s="15"/>
      <c r="V33" s="15"/>
      <c r="W33" s="15"/>
      <c r="X33" s="15"/>
      <c r="Y33" s="15"/>
    </row>
    <row r="34" spans="1:25" customFormat="1" ht="19.2" x14ac:dyDescent="0.2">
      <c r="A34" s="5"/>
      <c r="B34" s="5"/>
      <c r="C34" s="5"/>
      <c r="D34" s="5"/>
      <c r="E34" s="5"/>
      <c r="F34" s="5"/>
      <c r="G34" s="5"/>
      <c r="H34" s="5"/>
      <c r="I34" s="5"/>
      <c r="J34" s="5"/>
      <c r="K34" s="5"/>
      <c r="L34" s="5"/>
      <c r="M34" s="5"/>
      <c r="N34" s="5"/>
      <c r="O34" s="5"/>
      <c r="P34" s="5"/>
      <c r="Q34" s="5"/>
      <c r="R34" s="5"/>
      <c r="S34" s="5"/>
      <c r="T34" s="5"/>
      <c r="U34" s="15"/>
      <c r="V34" s="15"/>
      <c r="W34" s="15"/>
      <c r="X34" s="15"/>
      <c r="Y34" s="15"/>
    </row>
    <row r="35" spans="1:25" customFormat="1" ht="19.2" x14ac:dyDescent="0.2">
      <c r="A35" s="5"/>
      <c r="B35" s="5"/>
      <c r="C35" s="5"/>
      <c r="D35" s="5"/>
      <c r="E35" s="5"/>
      <c r="F35" s="5"/>
      <c r="G35" s="5"/>
      <c r="H35" s="5"/>
      <c r="I35" s="5"/>
      <c r="J35" s="5"/>
      <c r="K35" s="5"/>
      <c r="L35" s="5"/>
      <c r="M35" s="5"/>
      <c r="N35" s="5"/>
      <c r="O35" s="5"/>
      <c r="P35" s="5"/>
      <c r="Q35" s="5"/>
      <c r="R35" s="5"/>
      <c r="S35" s="5"/>
      <c r="T35" s="5"/>
      <c r="U35" s="15"/>
      <c r="V35" s="15"/>
      <c r="W35" s="15"/>
      <c r="X35" s="15"/>
      <c r="Y35" s="15"/>
    </row>
    <row r="36" spans="1:25" customFormat="1" ht="19.2" x14ac:dyDescent="0.2">
      <c r="A36" s="5"/>
      <c r="B36" s="5"/>
      <c r="C36" s="5"/>
      <c r="D36" s="5"/>
      <c r="E36" s="5"/>
      <c r="F36" s="5"/>
      <c r="G36" s="5"/>
      <c r="H36" s="5"/>
      <c r="I36" s="5"/>
      <c r="J36" s="5"/>
      <c r="K36" s="5"/>
      <c r="L36" s="5"/>
      <c r="M36" s="5"/>
      <c r="N36" s="5"/>
      <c r="O36" s="5"/>
      <c r="P36" s="5"/>
      <c r="Q36" s="5"/>
      <c r="R36" s="5"/>
      <c r="S36" s="5"/>
      <c r="T36" s="5"/>
      <c r="U36" s="15"/>
      <c r="V36" s="15"/>
      <c r="W36" s="15"/>
      <c r="X36" s="15"/>
      <c r="Y36" s="15"/>
    </row>
    <row r="37" spans="1:25" customFormat="1" ht="75.75" customHeight="1" x14ac:dyDescent="0.2">
      <c r="A37" s="5"/>
      <c r="B37" s="5"/>
      <c r="C37" s="5"/>
      <c r="D37" s="5"/>
      <c r="E37" s="5"/>
      <c r="F37" s="5"/>
      <c r="G37" s="5"/>
      <c r="H37" s="5"/>
      <c r="I37" s="5"/>
      <c r="J37" s="5"/>
      <c r="K37" s="5"/>
      <c r="L37" s="5"/>
      <c r="M37" s="5"/>
      <c r="N37" s="5"/>
      <c r="O37" s="5"/>
      <c r="P37" s="5"/>
      <c r="Q37" s="5"/>
      <c r="R37" s="5"/>
      <c r="S37" s="5"/>
      <c r="T37" s="5"/>
      <c r="U37" s="15"/>
      <c r="V37" s="15"/>
      <c r="W37" s="15"/>
      <c r="X37" s="15"/>
      <c r="Y37" s="15"/>
    </row>
    <row r="38" spans="1:25" customFormat="1" ht="19.2" x14ac:dyDescent="0.2">
      <c r="A38" s="5"/>
      <c r="B38" s="5"/>
      <c r="C38" s="5"/>
      <c r="D38" s="5"/>
      <c r="E38" s="5"/>
      <c r="F38" s="5"/>
      <c r="G38" s="5"/>
      <c r="H38" s="5"/>
      <c r="I38" s="5"/>
      <c r="J38" s="5"/>
      <c r="K38" s="5"/>
      <c r="L38" s="5"/>
      <c r="M38" s="5"/>
      <c r="N38" s="5"/>
      <c r="O38" s="5"/>
      <c r="P38" s="5"/>
      <c r="Q38" s="5"/>
      <c r="R38" s="5"/>
      <c r="S38" s="5"/>
      <c r="T38" s="5"/>
      <c r="U38" s="15"/>
      <c r="V38" s="15"/>
      <c r="W38" s="15"/>
      <c r="X38" s="15"/>
      <c r="Y38" s="15"/>
    </row>
    <row r="39" spans="1:25" customFormat="1" ht="19.2" x14ac:dyDescent="0.2">
      <c r="A39" s="5"/>
      <c r="B39" s="5"/>
      <c r="C39" s="5"/>
      <c r="D39" s="5"/>
      <c r="E39" s="5"/>
      <c r="F39" s="5"/>
      <c r="G39" s="5"/>
      <c r="H39" s="5"/>
      <c r="I39" s="5"/>
      <c r="J39" s="5"/>
      <c r="K39" s="5"/>
      <c r="L39" s="5"/>
      <c r="M39" s="5"/>
      <c r="N39" s="5"/>
      <c r="O39" s="5"/>
      <c r="P39" s="5"/>
      <c r="Q39" s="5"/>
      <c r="R39" s="5"/>
      <c r="S39" s="5"/>
      <c r="T39" s="5"/>
      <c r="U39" s="15"/>
      <c r="V39" s="15"/>
      <c r="W39" s="15"/>
      <c r="X39" s="15"/>
      <c r="Y39" s="15"/>
    </row>
    <row r="40" spans="1:25" customFormat="1" ht="19.2" x14ac:dyDescent="0.2">
      <c r="A40" s="5"/>
      <c r="B40" s="5"/>
      <c r="C40" s="5"/>
      <c r="D40" s="5"/>
      <c r="E40" s="5"/>
      <c r="F40" s="5"/>
      <c r="G40" s="5"/>
      <c r="H40" s="5"/>
      <c r="I40" s="5"/>
      <c r="J40" s="5"/>
      <c r="K40" s="5"/>
      <c r="L40" s="5"/>
      <c r="M40" s="5"/>
      <c r="N40" s="5"/>
      <c r="O40" s="5"/>
      <c r="P40" s="5"/>
      <c r="Q40" s="5"/>
      <c r="R40" s="5"/>
      <c r="S40" s="5"/>
      <c r="T40" s="5"/>
      <c r="U40" s="15"/>
      <c r="V40" s="15"/>
      <c r="W40" s="15"/>
      <c r="X40" s="15"/>
      <c r="Y40" s="15"/>
    </row>
    <row r="41" spans="1:25" customFormat="1" ht="19.2" x14ac:dyDescent="0.2">
      <c r="A41" s="5"/>
      <c r="B41" s="5"/>
      <c r="C41" s="5"/>
      <c r="D41" s="5"/>
      <c r="E41" s="5"/>
      <c r="F41" s="5"/>
      <c r="G41" s="5"/>
      <c r="H41" s="5"/>
      <c r="I41" s="5"/>
      <c r="J41" s="5"/>
      <c r="K41" s="5"/>
      <c r="L41" s="5"/>
      <c r="M41" s="5"/>
      <c r="N41" s="5"/>
      <c r="O41" s="5"/>
      <c r="P41" s="5"/>
      <c r="Q41" s="5"/>
      <c r="R41" s="5"/>
      <c r="S41" s="5"/>
      <c r="T41" s="5"/>
      <c r="U41" s="15"/>
      <c r="V41" s="15"/>
      <c r="W41" s="15"/>
      <c r="X41" s="15"/>
      <c r="Y41" s="15"/>
    </row>
    <row r="42" spans="1:25" customFormat="1" ht="19.2" x14ac:dyDescent="0.2">
      <c r="A42" s="5"/>
      <c r="B42" s="5"/>
      <c r="C42" s="5"/>
      <c r="D42" s="5"/>
      <c r="E42" s="5"/>
      <c r="F42" s="5"/>
      <c r="G42" s="5"/>
      <c r="H42" s="5"/>
      <c r="I42" s="5"/>
      <c r="J42" s="5"/>
      <c r="K42" s="5"/>
      <c r="L42" s="5"/>
      <c r="M42" s="5"/>
      <c r="N42" s="5"/>
      <c r="O42" s="5"/>
      <c r="P42" s="5"/>
      <c r="Q42" s="5"/>
      <c r="R42" s="5"/>
      <c r="S42" s="5"/>
      <c r="T42" s="5"/>
      <c r="U42" s="15"/>
      <c r="V42" s="15"/>
      <c r="W42" s="15"/>
      <c r="X42" s="15"/>
      <c r="Y42" s="15"/>
    </row>
    <row r="43" spans="1:25" customFormat="1" ht="19.2" x14ac:dyDescent="0.2">
      <c r="A43" s="5"/>
      <c r="B43" s="5"/>
      <c r="C43" s="5"/>
      <c r="D43" s="5"/>
      <c r="E43" s="5"/>
      <c r="F43" s="5"/>
      <c r="G43" s="5"/>
      <c r="H43" s="5"/>
      <c r="I43" s="5"/>
      <c r="J43" s="5"/>
      <c r="K43" s="5"/>
      <c r="L43" s="5"/>
      <c r="M43" s="5"/>
      <c r="N43" s="5"/>
      <c r="O43" s="5"/>
      <c r="P43" s="5"/>
      <c r="Q43" s="5"/>
      <c r="R43" s="5"/>
      <c r="S43" s="5"/>
      <c r="T43" s="5"/>
      <c r="U43" s="15"/>
      <c r="V43" s="15"/>
      <c r="W43" s="15"/>
      <c r="X43" s="15"/>
      <c r="Y43" s="15"/>
    </row>
    <row r="44" spans="1:25" customFormat="1" ht="19.2" x14ac:dyDescent="0.2">
      <c r="A44" s="5"/>
      <c r="B44" s="5"/>
      <c r="C44" s="5"/>
      <c r="D44" s="5"/>
      <c r="E44" s="5"/>
      <c r="F44" s="5"/>
      <c r="G44" s="5"/>
      <c r="H44" s="5"/>
      <c r="I44" s="5"/>
      <c r="J44" s="5"/>
      <c r="K44" s="5"/>
      <c r="L44" s="5"/>
      <c r="M44" s="5"/>
      <c r="N44" s="5"/>
      <c r="O44" s="5"/>
      <c r="P44" s="5"/>
      <c r="Q44" s="5"/>
      <c r="R44" s="5"/>
      <c r="S44" s="5"/>
      <c r="T44" s="5"/>
      <c r="U44" s="15"/>
      <c r="V44" s="15"/>
      <c r="W44" s="15"/>
      <c r="X44" s="15"/>
      <c r="Y44" s="15"/>
    </row>
    <row r="45" spans="1:25" customFormat="1" ht="19.2" x14ac:dyDescent="0.2">
      <c r="A45" s="5"/>
      <c r="B45" s="5"/>
      <c r="C45" s="5"/>
      <c r="D45" s="5"/>
      <c r="E45" s="5"/>
      <c r="F45" s="5"/>
      <c r="G45" s="5"/>
      <c r="H45" s="5"/>
      <c r="I45" s="5"/>
      <c r="J45" s="5"/>
      <c r="K45" s="5"/>
      <c r="L45" s="5"/>
      <c r="M45" s="5"/>
      <c r="N45" s="5"/>
      <c r="O45" s="5"/>
      <c r="P45" s="5"/>
      <c r="Q45" s="5"/>
      <c r="R45" s="5"/>
      <c r="S45" s="5"/>
      <c r="T45" s="5"/>
      <c r="U45" s="15"/>
      <c r="V45" s="15"/>
      <c r="W45" s="15"/>
      <c r="X45" s="15"/>
      <c r="Y45" s="15"/>
    </row>
    <row r="46" spans="1:25" customFormat="1" ht="19.2" x14ac:dyDescent="0.2">
      <c r="A46" s="5"/>
      <c r="B46" s="5"/>
      <c r="C46" s="5"/>
      <c r="D46" s="5"/>
      <c r="E46" s="5"/>
      <c r="F46" s="5"/>
      <c r="G46" s="5"/>
      <c r="H46" s="5"/>
      <c r="I46" s="5"/>
      <c r="J46" s="5"/>
      <c r="K46" s="5"/>
      <c r="L46" s="5"/>
      <c r="M46" s="5"/>
      <c r="N46" s="5"/>
      <c r="O46" s="5"/>
      <c r="P46" s="5"/>
      <c r="Q46" s="5"/>
      <c r="R46" s="5"/>
      <c r="S46" s="5"/>
      <c r="T46" s="5"/>
      <c r="U46" s="15"/>
      <c r="V46" s="15"/>
      <c r="W46" s="15"/>
      <c r="X46" s="15"/>
      <c r="Y46" s="15"/>
    </row>
    <row r="47" spans="1:25" customFormat="1" ht="19.2" x14ac:dyDescent="0.2">
      <c r="A47" s="5"/>
      <c r="B47" s="5"/>
      <c r="C47" s="5"/>
      <c r="D47" s="5"/>
      <c r="E47" s="5"/>
      <c r="F47" s="5"/>
      <c r="G47" s="5"/>
      <c r="H47" s="5"/>
      <c r="I47" s="5"/>
      <c r="J47" s="5"/>
      <c r="K47" s="5"/>
      <c r="L47" s="5"/>
      <c r="M47" s="5"/>
      <c r="N47" s="5"/>
      <c r="O47" s="5"/>
      <c r="P47" s="5"/>
      <c r="Q47" s="5"/>
      <c r="R47" s="5"/>
      <c r="S47" s="5"/>
      <c r="T47" s="5"/>
      <c r="U47" s="15"/>
      <c r="V47" s="15"/>
      <c r="W47" s="15"/>
      <c r="X47" s="15"/>
      <c r="Y47" s="15"/>
    </row>
    <row r="48" spans="1:25" customFormat="1" ht="19.2" x14ac:dyDescent="0.2">
      <c r="A48" s="5"/>
      <c r="B48" s="5"/>
      <c r="C48" s="5"/>
      <c r="D48" s="5"/>
      <c r="E48" s="5"/>
      <c r="F48" s="5"/>
      <c r="G48" s="5"/>
      <c r="H48" s="5"/>
      <c r="I48" s="5"/>
      <c r="J48" s="5"/>
      <c r="K48" s="5"/>
      <c r="L48" s="5"/>
      <c r="M48" s="5"/>
      <c r="N48" s="5"/>
      <c r="O48" s="5"/>
      <c r="P48" s="5"/>
      <c r="Q48" s="5"/>
      <c r="R48" s="5"/>
      <c r="S48" s="5"/>
      <c r="T48" s="5"/>
      <c r="U48" s="15"/>
      <c r="V48" s="15"/>
      <c r="W48" s="15"/>
      <c r="X48" s="15"/>
      <c r="Y48" s="15"/>
    </row>
    <row r="49" spans="1:25" customFormat="1" ht="19.2" x14ac:dyDescent="0.2">
      <c r="A49" s="5"/>
      <c r="B49" s="5"/>
      <c r="C49" s="5"/>
      <c r="D49" s="5"/>
      <c r="E49" s="5"/>
      <c r="F49" s="5"/>
      <c r="G49" s="5"/>
      <c r="H49" s="5"/>
      <c r="I49" s="5"/>
      <c r="J49" s="5"/>
      <c r="K49" s="5"/>
      <c r="L49" s="5"/>
      <c r="M49" s="5"/>
      <c r="N49" s="5"/>
      <c r="O49" s="5"/>
      <c r="P49" s="5"/>
      <c r="Q49" s="5"/>
      <c r="R49" s="5"/>
      <c r="S49" s="5"/>
      <c r="T49" s="5"/>
      <c r="U49" s="15"/>
      <c r="V49" s="15"/>
      <c r="W49" s="15"/>
      <c r="X49" s="15"/>
      <c r="Y49" s="15"/>
    </row>
    <row r="50" spans="1:25" customFormat="1" ht="19.2" x14ac:dyDescent="0.2">
      <c r="A50" s="5"/>
      <c r="B50" s="5"/>
      <c r="C50" s="5"/>
      <c r="D50" s="5"/>
      <c r="E50" s="5"/>
      <c r="F50" s="5"/>
      <c r="G50" s="5"/>
      <c r="H50" s="5"/>
      <c r="I50" s="5"/>
      <c r="J50" s="5"/>
      <c r="K50" s="5"/>
      <c r="L50" s="5"/>
      <c r="M50" s="5"/>
      <c r="N50" s="5"/>
      <c r="O50" s="5"/>
      <c r="P50" s="5"/>
      <c r="Q50" s="5"/>
      <c r="R50" s="5"/>
      <c r="S50" s="5"/>
      <c r="T50" s="5"/>
      <c r="U50" s="15"/>
      <c r="V50" s="15"/>
      <c r="W50" s="15"/>
      <c r="X50" s="15"/>
      <c r="Y50" s="15"/>
    </row>
    <row r="51" spans="1:25" customFormat="1" ht="19.2" x14ac:dyDescent="0.2">
      <c r="A51" s="5"/>
      <c r="B51" s="5"/>
      <c r="C51" s="5"/>
      <c r="D51" s="5"/>
      <c r="E51" s="5"/>
      <c r="F51" s="5"/>
      <c r="G51" s="5"/>
      <c r="H51" s="5"/>
      <c r="I51" s="5"/>
      <c r="J51" s="5"/>
      <c r="K51" s="5"/>
      <c r="L51" s="5"/>
      <c r="M51" s="5"/>
      <c r="N51" s="5"/>
      <c r="O51" s="5"/>
      <c r="P51" s="5"/>
      <c r="Q51" s="5"/>
      <c r="R51" s="5"/>
      <c r="S51" s="5"/>
      <c r="T51" s="5"/>
      <c r="U51" s="15"/>
      <c r="V51" s="15"/>
      <c r="W51" s="15"/>
      <c r="X51" s="15"/>
      <c r="Y51" s="15"/>
    </row>
    <row r="52" spans="1:25" customFormat="1" ht="19.2" x14ac:dyDescent="0.2">
      <c r="A52" s="5"/>
      <c r="B52" s="5"/>
      <c r="C52" s="5"/>
      <c r="D52" s="5"/>
      <c r="E52" s="5"/>
      <c r="F52" s="5"/>
      <c r="G52" s="5"/>
      <c r="H52" s="5"/>
      <c r="I52" s="5"/>
      <c r="J52" s="5"/>
      <c r="K52" s="5"/>
      <c r="L52" s="5"/>
      <c r="M52" s="5"/>
      <c r="N52" s="5"/>
      <c r="O52" s="5"/>
      <c r="P52" s="5"/>
      <c r="Q52" s="5"/>
      <c r="R52" s="5"/>
      <c r="S52" s="5"/>
      <c r="T52" s="5"/>
      <c r="U52" s="15"/>
      <c r="V52" s="15"/>
      <c r="W52" s="15"/>
      <c r="X52" s="15"/>
      <c r="Y52" s="15"/>
    </row>
    <row r="53" spans="1:25" customFormat="1" ht="19.2" x14ac:dyDescent="0.2">
      <c r="A53" s="5"/>
      <c r="B53" s="5"/>
      <c r="C53" s="5"/>
      <c r="D53" s="5"/>
      <c r="E53" s="5"/>
      <c r="F53" s="5"/>
      <c r="G53" s="5"/>
      <c r="H53" s="5"/>
      <c r="I53" s="5"/>
      <c r="J53" s="5"/>
      <c r="K53" s="5"/>
      <c r="L53" s="5"/>
      <c r="M53" s="5"/>
      <c r="N53" s="5"/>
      <c r="O53" s="5"/>
      <c r="P53" s="5"/>
      <c r="Q53" s="5"/>
      <c r="R53" s="5"/>
      <c r="S53" s="5"/>
      <c r="T53" s="5"/>
      <c r="U53" s="15"/>
      <c r="V53" s="15"/>
      <c r="W53" s="15"/>
      <c r="X53" s="15"/>
      <c r="Y53" s="15"/>
    </row>
    <row r="54" spans="1:25" customFormat="1" ht="24.6" x14ac:dyDescent="0.3">
      <c r="A54" s="117" t="s">
        <v>69</v>
      </c>
      <c r="B54" s="5"/>
      <c r="C54" s="5"/>
      <c r="D54" s="5"/>
      <c r="E54" s="5"/>
      <c r="F54" s="5"/>
      <c r="G54" s="5"/>
      <c r="H54" s="5"/>
      <c r="I54" s="5"/>
      <c r="J54" s="5"/>
      <c r="K54" s="5"/>
      <c r="L54" s="5"/>
      <c r="M54" s="5"/>
      <c r="N54" s="5"/>
      <c r="O54" s="5"/>
      <c r="P54" s="5"/>
      <c r="Q54" s="5"/>
      <c r="R54" s="5"/>
      <c r="S54" s="5"/>
      <c r="T54" s="5"/>
      <c r="U54" s="15"/>
      <c r="V54" s="15"/>
      <c r="W54" s="15"/>
      <c r="X54" s="15"/>
      <c r="Y54" s="15"/>
    </row>
    <row r="55" spans="1:25" customFormat="1" ht="19.2" x14ac:dyDescent="0.2">
      <c r="B55" s="5"/>
      <c r="C55" s="5"/>
      <c r="D55" s="5"/>
      <c r="E55" s="5"/>
      <c r="F55" s="5"/>
      <c r="G55" s="5"/>
      <c r="H55" s="5"/>
      <c r="I55" s="5"/>
      <c r="J55" s="5"/>
      <c r="K55" s="5"/>
      <c r="L55" s="5"/>
      <c r="M55" s="5"/>
      <c r="N55" s="5"/>
      <c r="O55" s="5"/>
      <c r="P55" s="5"/>
      <c r="Q55" s="5"/>
      <c r="R55" s="5"/>
      <c r="S55" s="5"/>
      <c r="T55" s="5"/>
      <c r="U55" s="15"/>
      <c r="V55" s="15"/>
      <c r="W55" s="15"/>
      <c r="X55" s="15"/>
      <c r="Y55" s="15"/>
    </row>
    <row r="56" spans="1:25" customFormat="1" x14ac:dyDescent="0.2"/>
    <row r="57" spans="1:25" customFormat="1" x14ac:dyDescent="0.2"/>
    <row r="58" spans="1:25" customFormat="1" x14ac:dyDescent="0.2"/>
    <row r="59" spans="1:25" customFormat="1" x14ac:dyDescent="0.2"/>
    <row r="60" spans="1:25" customFormat="1" x14ac:dyDescent="0.2"/>
    <row r="61" spans="1:25" customFormat="1" x14ac:dyDescent="0.2"/>
    <row r="62" spans="1:25" customFormat="1" x14ac:dyDescent="0.2"/>
    <row r="63" spans="1:25" customFormat="1" x14ac:dyDescent="0.2"/>
    <row r="64" spans="1:25"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ht="67.5" customHeigh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30.75" customHeight="1" x14ac:dyDescent="0.2"/>
    <row r="107" customFormat="1" ht="30.75" customHeight="1" x14ac:dyDescent="0.2"/>
    <row r="108" customFormat="1" ht="30.75" customHeight="1" x14ac:dyDescent="0.2"/>
    <row r="109" customFormat="1" ht="30.75" customHeight="1" x14ac:dyDescent="0.2"/>
    <row r="110" customFormat="1" ht="42.75" customHeight="1" x14ac:dyDescent="0.2"/>
    <row r="111" customFormat="1" ht="42.75" customHeight="1" x14ac:dyDescent="0.2"/>
    <row r="112" customFormat="1" ht="42.75" customHeight="1" x14ac:dyDescent="0.2"/>
    <row r="113" spans="1:1" customFormat="1" x14ac:dyDescent="0.2"/>
    <row r="114" spans="1:1" customFormat="1" x14ac:dyDescent="0.2"/>
    <row r="115" spans="1:1" customFormat="1" x14ac:dyDescent="0.2"/>
    <row r="116" spans="1:1" customFormat="1" x14ac:dyDescent="0.2"/>
    <row r="117" spans="1:1" customFormat="1" ht="24.6" x14ac:dyDescent="0.2">
      <c r="A117" s="115" t="s">
        <v>176</v>
      </c>
    </row>
    <row r="118" spans="1:1" customFormat="1" ht="19.2" x14ac:dyDescent="0.2">
      <c r="A118" s="10"/>
    </row>
    <row r="119" spans="1:1" customFormat="1" x14ac:dyDescent="0.2"/>
    <row r="120" spans="1:1" customFormat="1" x14ac:dyDescent="0.2"/>
    <row r="121" spans="1:1" customFormat="1" x14ac:dyDescent="0.2"/>
    <row r="122" spans="1:1" customFormat="1" x14ac:dyDescent="0.2"/>
    <row r="123" spans="1:1" customFormat="1" x14ac:dyDescent="0.2"/>
    <row r="124" spans="1:1" customFormat="1" x14ac:dyDescent="0.2"/>
    <row r="125" spans="1:1" customFormat="1" x14ac:dyDescent="0.2"/>
    <row r="126" spans="1:1" customFormat="1" x14ac:dyDescent="0.2"/>
    <row r="127" spans="1:1" customFormat="1" x14ac:dyDescent="0.2"/>
    <row r="128" spans="1:1"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spans="1:35" customFormat="1" x14ac:dyDescent="0.2"/>
    <row r="178" spans="1:35" customFormat="1" x14ac:dyDescent="0.2"/>
    <row r="179" spans="1:35" customFormat="1" x14ac:dyDescent="0.2"/>
    <row r="180" spans="1:35" customFormat="1" x14ac:dyDescent="0.2"/>
    <row r="181" spans="1:35" customFormat="1" x14ac:dyDescent="0.2"/>
    <row r="182" spans="1:35" customFormat="1" x14ac:dyDescent="0.2"/>
    <row r="183" spans="1:35" customFormat="1" x14ac:dyDescent="0.2"/>
    <row r="184" spans="1:35" customFormat="1" x14ac:dyDescent="0.2"/>
    <row r="185" spans="1:35" customFormat="1" x14ac:dyDescent="0.2"/>
    <row r="186" spans="1:35" customFormat="1" x14ac:dyDescent="0.2"/>
    <row r="187" spans="1:35" ht="24.6" x14ac:dyDescent="0.2">
      <c r="A187" s="193"/>
      <c r="B187" s="194"/>
      <c r="C187" s="193"/>
      <c r="D187" s="193"/>
      <c r="E187" s="193"/>
      <c r="F187" s="193"/>
      <c r="G187" s="193"/>
      <c r="H187" s="193"/>
      <c r="I187" s="193"/>
      <c r="J187" s="193"/>
      <c r="K187" s="193"/>
      <c r="L187" s="193"/>
      <c r="M187" s="193"/>
      <c r="N187" s="195"/>
      <c r="O187" s="196"/>
      <c r="P187" s="197"/>
      <c r="Q187" s="197"/>
      <c r="R187" s="197"/>
      <c r="U187" s="198"/>
    </row>
    <row r="188" spans="1:35" ht="19.2" x14ac:dyDescent="0.2">
      <c r="A188" s="218"/>
      <c r="B188" s="218"/>
      <c r="C188" s="218"/>
      <c r="D188" s="218"/>
      <c r="E188" s="218"/>
      <c r="F188" s="218"/>
      <c r="G188" s="218"/>
      <c r="H188" s="218"/>
      <c r="I188" s="218"/>
      <c r="J188" s="218"/>
      <c r="K188" s="218"/>
      <c r="L188" s="218"/>
      <c r="M188" s="218"/>
      <c r="N188" s="218"/>
      <c r="O188" s="218"/>
      <c r="P188" s="206"/>
      <c r="Q188" s="206"/>
      <c r="R188" s="206"/>
      <c r="S188" s="206"/>
      <c r="T188" s="206"/>
      <c r="U188" s="206"/>
      <c r="V188" s="218"/>
      <c r="W188" s="218"/>
      <c r="X188" s="218"/>
      <c r="Y188" s="218"/>
      <c r="Z188" s="218"/>
      <c r="AA188" s="218"/>
      <c r="AB188" s="218"/>
      <c r="AC188" s="218"/>
      <c r="AD188" s="218"/>
      <c r="AE188" s="218"/>
      <c r="AF188" s="218"/>
      <c r="AG188" s="218"/>
      <c r="AH188" s="218"/>
      <c r="AI188" s="218"/>
    </row>
    <row r="189" spans="1:35" ht="19.2" x14ac:dyDescent="0.2">
      <c r="A189" s="218"/>
      <c r="B189" s="218"/>
      <c r="C189" s="218"/>
      <c r="D189" s="218"/>
      <c r="E189" s="218"/>
      <c r="F189" s="218"/>
      <c r="G189" s="218"/>
      <c r="H189" s="218"/>
      <c r="I189" s="218"/>
      <c r="J189" s="218"/>
      <c r="K189" s="218"/>
      <c r="L189" s="218"/>
      <c r="M189" s="218"/>
      <c r="N189" s="218"/>
      <c r="O189" s="218"/>
      <c r="P189" s="206"/>
      <c r="Q189" s="206"/>
      <c r="R189" s="206"/>
      <c r="S189" s="206"/>
      <c r="T189" s="206"/>
      <c r="U189" s="206"/>
      <c r="V189" s="218"/>
      <c r="W189" s="218"/>
      <c r="X189" s="218"/>
      <c r="Y189" s="218"/>
      <c r="Z189" s="218"/>
      <c r="AA189" s="218"/>
      <c r="AB189" s="218"/>
      <c r="AC189" s="218"/>
      <c r="AD189" s="218"/>
      <c r="AE189" s="218"/>
      <c r="AF189" s="218"/>
      <c r="AG189" s="218"/>
      <c r="AH189" s="218"/>
      <c r="AI189" s="218"/>
    </row>
    <row r="190" spans="1:35" ht="19.2" x14ac:dyDescent="0.2">
      <c r="A190" s="218"/>
      <c r="B190" s="218"/>
      <c r="C190" s="218"/>
      <c r="D190" s="218"/>
      <c r="E190" s="218"/>
      <c r="F190" s="218"/>
      <c r="G190" s="218"/>
      <c r="H190" s="218"/>
      <c r="I190" s="218"/>
      <c r="J190" s="218"/>
      <c r="K190" s="218"/>
      <c r="L190" s="218"/>
      <c r="M190" s="218"/>
      <c r="N190" s="218"/>
      <c r="O190" s="218"/>
      <c r="P190" s="206"/>
      <c r="Q190" s="206"/>
      <c r="R190" s="206"/>
      <c r="S190" s="206"/>
      <c r="T190" s="206"/>
      <c r="U190" s="206"/>
      <c r="V190" s="218"/>
      <c r="W190" s="218"/>
      <c r="X190" s="218"/>
      <c r="Y190" s="218"/>
      <c r="Z190" s="218"/>
      <c r="AA190" s="218"/>
      <c r="AB190" s="218"/>
      <c r="AC190" s="218"/>
      <c r="AD190" s="218"/>
      <c r="AE190" s="218"/>
      <c r="AF190" s="218"/>
      <c r="AG190" s="218"/>
      <c r="AH190" s="218"/>
      <c r="AI190" s="218"/>
    </row>
    <row r="191" spans="1:35" ht="19.2" x14ac:dyDescent="0.2">
      <c r="A191" s="218"/>
      <c r="B191" s="218"/>
      <c r="C191" s="218"/>
      <c r="D191" s="218"/>
      <c r="E191" s="218"/>
      <c r="F191" s="218"/>
      <c r="G191" s="218"/>
      <c r="H191" s="218"/>
      <c r="I191" s="218"/>
      <c r="J191" s="218"/>
      <c r="K191" s="218"/>
      <c r="L191" s="218"/>
      <c r="M191" s="218"/>
      <c r="N191" s="218"/>
      <c r="O191" s="218"/>
      <c r="P191" s="206"/>
      <c r="Q191" s="206"/>
      <c r="R191" s="206"/>
      <c r="S191" s="206"/>
      <c r="T191" s="206"/>
      <c r="U191" s="206"/>
      <c r="V191" s="218"/>
      <c r="W191" s="218"/>
      <c r="X191" s="218"/>
      <c r="Y191" s="218"/>
      <c r="Z191" s="218"/>
      <c r="AA191" s="218"/>
      <c r="AB191" s="218"/>
      <c r="AC191" s="218"/>
      <c r="AD191" s="218"/>
      <c r="AE191" s="218"/>
      <c r="AF191" s="218"/>
      <c r="AG191" s="218"/>
      <c r="AH191" s="218"/>
      <c r="AI191" s="218"/>
    </row>
    <row r="192" spans="1:35" ht="19.2" x14ac:dyDescent="0.2">
      <c r="A192" s="218"/>
      <c r="B192" s="218"/>
      <c r="C192" s="218"/>
      <c r="D192" s="218"/>
      <c r="E192" s="218"/>
      <c r="F192" s="218"/>
      <c r="G192" s="218"/>
      <c r="H192" s="218"/>
      <c r="I192" s="218"/>
      <c r="J192" s="218"/>
      <c r="K192" s="218"/>
      <c r="L192" s="218"/>
      <c r="M192" s="218"/>
      <c r="N192" s="218"/>
      <c r="O192" s="218"/>
      <c r="P192" s="206"/>
      <c r="Q192" s="206"/>
      <c r="R192" s="206"/>
      <c r="S192" s="206"/>
      <c r="T192" s="206"/>
      <c r="U192" s="206"/>
      <c r="V192" s="218"/>
      <c r="W192" s="218"/>
      <c r="X192" s="218"/>
      <c r="Y192" s="218"/>
      <c r="Z192" s="218"/>
      <c r="AA192" s="218"/>
      <c r="AB192" s="218"/>
      <c r="AC192" s="218"/>
      <c r="AD192" s="218"/>
      <c r="AE192" s="218"/>
      <c r="AF192" s="218"/>
      <c r="AG192" s="218"/>
      <c r="AH192" s="218"/>
      <c r="AI192" s="218"/>
    </row>
    <row r="193" spans="1:35" ht="19.2" x14ac:dyDescent="0.2">
      <c r="A193" s="218"/>
      <c r="B193" s="218"/>
      <c r="C193" s="218"/>
      <c r="D193" s="218"/>
      <c r="E193" s="218"/>
      <c r="F193" s="218"/>
      <c r="G193" s="218"/>
      <c r="H193" s="218"/>
      <c r="I193" s="218"/>
      <c r="J193" s="218"/>
      <c r="K193" s="218"/>
      <c r="L193" s="218"/>
      <c r="M193" s="218"/>
      <c r="N193" s="218"/>
      <c r="O193" s="218"/>
      <c r="P193" s="206"/>
      <c r="Q193" s="206"/>
      <c r="R193" s="206"/>
      <c r="S193" s="206"/>
      <c r="T193" s="206"/>
      <c r="U193" s="206"/>
      <c r="V193" s="218"/>
      <c r="W193" s="218"/>
      <c r="X193" s="218"/>
      <c r="Y193" s="218"/>
      <c r="Z193" s="218"/>
      <c r="AA193" s="218"/>
      <c r="AB193" s="218"/>
      <c r="AC193" s="218"/>
      <c r="AD193" s="218"/>
      <c r="AE193" s="218"/>
      <c r="AF193" s="218"/>
      <c r="AG193" s="218"/>
      <c r="AH193" s="218"/>
      <c r="AI193" s="218"/>
    </row>
    <row r="194" spans="1:35" ht="19.2" x14ac:dyDescent="0.2">
      <c r="A194" s="206"/>
      <c r="B194" s="206"/>
      <c r="C194" s="206"/>
      <c r="D194" s="206"/>
      <c r="E194" s="206"/>
      <c r="F194" s="206"/>
      <c r="G194" s="206"/>
      <c r="H194" s="206"/>
      <c r="I194" s="206"/>
      <c r="J194" s="206"/>
      <c r="K194" s="206"/>
      <c r="L194" s="206"/>
      <c r="M194" s="218"/>
      <c r="N194" s="218"/>
      <c r="O194" s="218"/>
      <c r="P194" s="206"/>
      <c r="Q194" s="206"/>
      <c r="R194" s="206"/>
      <c r="S194" s="206"/>
      <c r="T194" s="206"/>
      <c r="U194" s="206"/>
      <c r="V194" s="218"/>
      <c r="W194" s="218"/>
      <c r="X194" s="218"/>
      <c r="Y194" s="218"/>
      <c r="Z194" s="218"/>
      <c r="AA194" s="218"/>
      <c r="AB194" s="218"/>
      <c r="AC194" s="218"/>
      <c r="AD194" s="218"/>
      <c r="AE194" s="218"/>
      <c r="AF194" s="218"/>
      <c r="AG194" s="218"/>
      <c r="AH194" s="218"/>
      <c r="AI194" s="218"/>
    </row>
    <row r="195" spans="1:35" ht="19.2" x14ac:dyDescent="0.2">
      <c r="A195" s="206"/>
      <c r="B195" s="206"/>
      <c r="C195" s="206"/>
      <c r="D195" s="206"/>
      <c r="E195" s="206"/>
      <c r="F195" s="206"/>
      <c r="G195" s="206"/>
      <c r="H195" s="206"/>
      <c r="I195" s="206"/>
      <c r="J195" s="206"/>
      <c r="K195" s="206"/>
      <c r="L195" s="206"/>
      <c r="M195" s="218"/>
      <c r="N195" s="218"/>
      <c r="O195" s="218"/>
      <c r="P195" s="206"/>
      <c r="Q195" s="206"/>
      <c r="R195" s="206"/>
      <c r="S195" s="206"/>
      <c r="T195" s="206"/>
      <c r="U195" s="206"/>
      <c r="V195" s="218"/>
      <c r="W195" s="218"/>
      <c r="X195" s="218"/>
      <c r="Y195" s="218"/>
      <c r="Z195" s="218"/>
      <c r="AA195" s="218"/>
      <c r="AB195" s="218"/>
      <c r="AC195" s="218"/>
      <c r="AD195" s="218"/>
      <c r="AE195" s="218"/>
      <c r="AF195" s="218"/>
      <c r="AG195" s="218"/>
      <c r="AH195" s="218"/>
      <c r="AI195" s="218"/>
    </row>
    <row r="196" spans="1:35" ht="19.2" x14ac:dyDescent="0.2">
      <c r="A196" s="206"/>
      <c r="B196" s="206"/>
      <c r="C196" s="206"/>
      <c r="D196" s="206"/>
      <c r="E196" s="206"/>
      <c r="F196" s="206"/>
      <c r="G196" s="206"/>
      <c r="H196" s="206"/>
      <c r="I196" s="206"/>
      <c r="J196" s="206"/>
      <c r="K196" s="206"/>
      <c r="L196" s="206"/>
      <c r="M196" s="218"/>
      <c r="N196" s="218"/>
      <c r="O196" s="218"/>
      <c r="P196" s="206"/>
      <c r="Q196" s="206"/>
      <c r="R196" s="206"/>
      <c r="S196" s="206"/>
      <c r="T196" s="206"/>
      <c r="U196" s="206"/>
      <c r="V196" s="218"/>
      <c r="W196" s="218"/>
      <c r="X196" s="218"/>
      <c r="Y196" s="218"/>
      <c r="Z196" s="218"/>
      <c r="AA196" s="218"/>
      <c r="AB196" s="218"/>
      <c r="AC196" s="218"/>
      <c r="AD196" s="218"/>
      <c r="AE196" s="218"/>
      <c r="AF196" s="218"/>
      <c r="AG196" s="218"/>
      <c r="AH196" s="218"/>
      <c r="AI196" s="218"/>
    </row>
    <row r="197" spans="1:35" ht="19.2" x14ac:dyDescent="0.2">
      <c r="A197" s="206"/>
      <c r="B197" s="206"/>
      <c r="C197" s="206"/>
      <c r="D197" s="206"/>
      <c r="E197" s="206"/>
      <c r="F197" s="206"/>
      <c r="G197" s="206"/>
      <c r="H197" s="206"/>
      <c r="I197" s="206"/>
      <c r="J197" s="206"/>
      <c r="K197" s="206"/>
      <c r="L197" s="206"/>
      <c r="M197" s="218"/>
      <c r="N197" s="218"/>
      <c r="O197" s="218"/>
      <c r="P197" s="206"/>
      <c r="Q197" s="206"/>
      <c r="R197" s="206"/>
      <c r="S197" s="206"/>
      <c r="T197" s="206"/>
      <c r="U197" s="206"/>
      <c r="V197" s="218"/>
      <c r="W197" s="218"/>
      <c r="X197" s="218"/>
      <c r="Y197" s="218"/>
      <c r="Z197" s="218"/>
      <c r="AA197" s="218"/>
      <c r="AB197" s="218"/>
      <c r="AC197" s="218"/>
      <c r="AD197" s="218"/>
      <c r="AE197" s="218"/>
      <c r="AF197" s="218"/>
      <c r="AG197" s="218"/>
      <c r="AH197" s="218"/>
      <c r="AI197" s="218"/>
    </row>
    <row r="198" spans="1:35" ht="19.2" x14ac:dyDescent="0.2">
      <c r="A198" s="206"/>
      <c r="B198" s="206"/>
      <c r="C198" s="206"/>
      <c r="D198" s="206"/>
      <c r="E198" s="206"/>
      <c r="F198" s="206"/>
      <c r="G198" s="206"/>
      <c r="H198" s="206"/>
      <c r="I198" s="206"/>
      <c r="J198" s="206"/>
      <c r="K198" s="206"/>
      <c r="L198" s="206"/>
      <c r="M198" s="218"/>
      <c r="N198" s="218"/>
      <c r="O198" s="218"/>
      <c r="P198" s="206"/>
      <c r="Q198" s="206"/>
      <c r="R198" s="206"/>
      <c r="S198" s="206"/>
      <c r="T198" s="206"/>
      <c r="U198" s="206"/>
      <c r="V198" s="218"/>
      <c r="W198" s="218"/>
      <c r="X198" s="218"/>
      <c r="Y198" s="218"/>
      <c r="Z198" s="218"/>
      <c r="AA198" s="218"/>
      <c r="AB198" s="218"/>
      <c r="AC198" s="218"/>
      <c r="AD198" s="218"/>
      <c r="AE198" s="218"/>
      <c r="AF198" s="218"/>
      <c r="AG198" s="218"/>
      <c r="AH198" s="218"/>
      <c r="AI198" s="218"/>
    </row>
    <row r="199" spans="1:35" ht="19.2"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18"/>
      <c r="W199" s="218"/>
      <c r="X199" s="218"/>
      <c r="Y199" s="218"/>
      <c r="Z199" s="218"/>
      <c r="AA199" s="218"/>
      <c r="AB199" s="218"/>
      <c r="AC199" s="218"/>
      <c r="AD199" s="218"/>
      <c r="AE199" s="218"/>
      <c r="AF199" s="218"/>
      <c r="AG199" s="218"/>
      <c r="AH199" s="218"/>
      <c r="AI199" s="218"/>
    </row>
    <row r="200" spans="1:35" ht="19.2"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18"/>
      <c r="W200" s="218"/>
      <c r="X200" s="218"/>
      <c r="Y200" s="218"/>
      <c r="Z200" s="218"/>
      <c r="AA200" s="218"/>
      <c r="AB200" s="218"/>
      <c r="AC200" s="218"/>
      <c r="AD200" s="218"/>
      <c r="AE200" s="218"/>
      <c r="AF200" s="218"/>
      <c r="AG200" s="218"/>
      <c r="AH200" s="218"/>
      <c r="AI200" s="218"/>
    </row>
    <row r="201" spans="1:35" ht="19.2" x14ac:dyDescent="0.2">
      <c r="A201" s="208"/>
      <c r="B201" s="208"/>
      <c r="C201" s="208"/>
      <c r="D201" s="208"/>
      <c r="E201" s="208"/>
      <c r="F201" s="208"/>
      <c r="G201" s="208"/>
      <c r="H201" s="208"/>
      <c r="I201" s="208"/>
      <c r="J201" s="208"/>
      <c r="K201" s="208"/>
      <c r="L201" s="208"/>
      <c r="M201" s="206"/>
      <c r="N201" s="206"/>
      <c r="O201" s="206"/>
      <c r="P201" s="206"/>
      <c r="Q201" s="206"/>
      <c r="R201" s="206"/>
      <c r="S201" s="206"/>
      <c r="T201" s="208"/>
      <c r="U201" s="206"/>
      <c r="V201" s="218"/>
      <c r="W201" s="218"/>
      <c r="X201" s="218"/>
      <c r="Y201" s="218"/>
      <c r="Z201" s="218"/>
      <c r="AA201" s="218"/>
      <c r="AB201" s="218"/>
      <c r="AC201" s="218"/>
      <c r="AD201" s="218"/>
      <c r="AE201" s="218"/>
      <c r="AF201" s="218"/>
      <c r="AG201" s="218"/>
      <c r="AH201" s="218"/>
      <c r="AI201" s="218"/>
    </row>
    <row r="202" spans="1:35" ht="19.2" x14ac:dyDescent="0.2">
      <c r="A202" s="208"/>
      <c r="B202" s="208"/>
      <c r="C202" s="208"/>
      <c r="D202" s="208"/>
      <c r="E202" s="208"/>
      <c r="F202" s="208"/>
      <c r="G202" s="208"/>
      <c r="H202" s="208"/>
      <c r="I202" s="208"/>
      <c r="J202" s="208"/>
      <c r="K202" s="208"/>
      <c r="L202" s="208"/>
      <c r="M202" s="206"/>
      <c r="N202" s="206"/>
      <c r="O202" s="206"/>
      <c r="P202" s="206"/>
      <c r="Q202" s="206"/>
      <c r="R202" s="206"/>
      <c r="S202" s="206"/>
      <c r="T202" s="208"/>
      <c r="U202" s="206"/>
      <c r="V202" s="218"/>
      <c r="W202" s="218"/>
      <c r="X202" s="218"/>
      <c r="Y202" s="218"/>
      <c r="Z202" s="218"/>
      <c r="AA202" s="218"/>
      <c r="AB202" s="218"/>
      <c r="AC202" s="218"/>
      <c r="AD202" s="218"/>
      <c r="AE202" s="218"/>
      <c r="AF202" s="218"/>
      <c r="AG202" s="218"/>
      <c r="AH202" s="218"/>
      <c r="AI202" s="218"/>
    </row>
    <row r="203" spans="1:35" ht="19.2" x14ac:dyDescent="0.2">
      <c r="A203" s="208"/>
      <c r="B203" s="208"/>
      <c r="C203" s="208"/>
      <c r="D203" s="208"/>
      <c r="E203" s="208"/>
      <c r="F203" s="208"/>
      <c r="G203" s="208"/>
      <c r="H203" s="208"/>
      <c r="I203" s="208"/>
      <c r="J203" s="208"/>
      <c r="K203" s="208"/>
      <c r="L203" s="208"/>
      <c r="M203" s="206"/>
      <c r="N203" s="206"/>
      <c r="O203" s="206"/>
      <c r="P203" s="206"/>
      <c r="Q203" s="206"/>
      <c r="R203" s="206"/>
      <c r="S203" s="206"/>
      <c r="T203" s="208"/>
      <c r="U203" s="206"/>
      <c r="V203" s="218"/>
      <c r="W203" s="218"/>
      <c r="X203" s="218"/>
      <c r="Y203" s="218"/>
      <c r="Z203" s="218"/>
      <c r="AA203" s="218"/>
      <c r="AB203" s="218"/>
      <c r="AC203" s="218"/>
      <c r="AD203" s="218"/>
      <c r="AE203" s="218"/>
      <c r="AF203" s="218"/>
      <c r="AG203" s="218"/>
      <c r="AH203" s="218"/>
      <c r="AI203" s="218"/>
    </row>
    <row r="204" spans="1:35" ht="19.2" x14ac:dyDescent="0.2">
      <c r="A204" s="208"/>
      <c r="B204" s="208"/>
      <c r="C204" s="208"/>
      <c r="D204" s="208"/>
      <c r="E204" s="208"/>
      <c r="F204" s="208"/>
      <c r="G204" s="208"/>
      <c r="H204" s="208"/>
      <c r="I204" s="208"/>
      <c r="J204" s="208"/>
      <c r="K204" s="208"/>
      <c r="L204" s="208"/>
      <c r="M204" s="206"/>
      <c r="N204" s="206"/>
      <c r="O204" s="206"/>
      <c r="P204" s="206"/>
      <c r="Q204" s="206"/>
      <c r="R204" s="206"/>
      <c r="S204" s="206"/>
      <c r="T204" s="208"/>
      <c r="U204" s="206"/>
      <c r="V204" s="218"/>
      <c r="W204" s="218"/>
      <c r="X204" s="218"/>
      <c r="Y204" s="218"/>
      <c r="Z204" s="218"/>
      <c r="AA204" s="218"/>
      <c r="AB204" s="218"/>
      <c r="AC204" s="218"/>
      <c r="AD204" s="218"/>
      <c r="AE204" s="218"/>
      <c r="AF204" s="218"/>
      <c r="AG204" s="218"/>
      <c r="AH204" s="218"/>
      <c r="AI204" s="218"/>
    </row>
    <row r="205" spans="1:35" ht="19.2" x14ac:dyDescent="0.2">
      <c r="A205" s="208"/>
      <c r="B205" s="208"/>
      <c r="C205" s="208"/>
      <c r="D205" s="208"/>
      <c r="E205" s="208"/>
      <c r="F205" s="208"/>
      <c r="G205" s="208"/>
      <c r="H205" s="208"/>
      <c r="I205" s="208"/>
      <c r="J205" s="208"/>
      <c r="K205" s="208"/>
      <c r="L205" s="208"/>
      <c r="M205" s="206"/>
      <c r="N205" s="206"/>
      <c r="O205" s="206"/>
      <c r="P205" s="206"/>
      <c r="Q205" s="206"/>
      <c r="R205" s="206"/>
      <c r="S205" s="206"/>
      <c r="T205" s="208"/>
      <c r="U205" s="206"/>
      <c r="AD205" s="218"/>
      <c r="AE205" s="218"/>
      <c r="AF205" s="218"/>
      <c r="AG205" s="218"/>
      <c r="AH205" s="218"/>
      <c r="AI205" s="218"/>
    </row>
    <row r="206" spans="1:35" ht="19.2" x14ac:dyDescent="0.2">
      <c r="A206" s="208"/>
      <c r="B206" s="208"/>
      <c r="C206" s="208"/>
      <c r="D206" s="208"/>
      <c r="E206" s="208"/>
      <c r="F206" s="208"/>
      <c r="G206" s="208"/>
      <c r="H206" s="208"/>
      <c r="I206" s="208"/>
      <c r="J206" s="208"/>
      <c r="K206" s="208"/>
      <c r="L206" s="208"/>
      <c r="M206" s="208"/>
      <c r="N206" s="208"/>
      <c r="O206" s="208"/>
      <c r="P206" s="208"/>
      <c r="Q206" s="208"/>
      <c r="R206" s="208"/>
      <c r="S206" s="208"/>
      <c r="T206" s="208"/>
      <c r="U206" s="206"/>
      <c r="AD206" s="218"/>
      <c r="AE206" s="218"/>
      <c r="AF206" s="218"/>
      <c r="AG206" s="218"/>
      <c r="AH206" s="218"/>
      <c r="AI206" s="218"/>
    </row>
    <row r="207" spans="1:35" ht="19.2" x14ac:dyDescent="0.2">
      <c r="A207" s="208"/>
      <c r="B207" s="208"/>
      <c r="C207" s="208"/>
      <c r="D207" s="208"/>
      <c r="E207" s="208"/>
      <c r="F207" s="208"/>
      <c r="G207" s="208"/>
      <c r="H207" s="208"/>
      <c r="I207" s="208"/>
      <c r="J207" s="208"/>
      <c r="K207" s="208"/>
      <c r="L207" s="208"/>
      <c r="M207" s="208"/>
      <c r="N207" s="208"/>
      <c r="O207" s="208"/>
      <c r="P207" s="208"/>
      <c r="Q207" s="208"/>
      <c r="R207" s="208"/>
      <c r="S207" s="208"/>
      <c r="T207" s="208"/>
      <c r="U207" s="206"/>
      <c r="AD207" s="218"/>
      <c r="AE207" s="218"/>
      <c r="AF207" s="218"/>
      <c r="AG207" s="218"/>
      <c r="AH207" s="218"/>
      <c r="AI207" s="218"/>
    </row>
    <row r="208" spans="1:35" ht="19.2" x14ac:dyDescent="0.2">
      <c r="A208" s="208"/>
      <c r="B208" s="208"/>
      <c r="C208" s="208"/>
      <c r="D208" s="208"/>
      <c r="E208" s="208"/>
      <c r="F208" s="208"/>
      <c r="G208" s="208"/>
      <c r="H208" s="208"/>
      <c r="I208" s="208"/>
      <c r="J208" s="208"/>
      <c r="K208" s="208"/>
      <c r="L208" s="208"/>
      <c r="M208" s="208"/>
      <c r="N208" s="208"/>
      <c r="O208" s="208"/>
      <c r="P208" s="208"/>
      <c r="Q208" s="208"/>
      <c r="R208" s="208"/>
      <c r="S208" s="208"/>
      <c r="T208" s="208"/>
      <c r="U208" s="206"/>
      <c r="AD208" s="218"/>
    </row>
    <row r="209" spans="1:35" ht="19.2" x14ac:dyDescent="0.2">
      <c r="A209" s="208"/>
      <c r="B209" s="208"/>
      <c r="C209" s="208"/>
      <c r="D209" s="208"/>
      <c r="E209" s="208"/>
      <c r="F209" s="208"/>
      <c r="G209" s="208"/>
      <c r="H209" s="208"/>
      <c r="I209" s="208"/>
      <c r="J209" s="208"/>
      <c r="K209" s="208"/>
      <c r="L209" s="208"/>
      <c r="M209" s="208"/>
      <c r="N209" s="208"/>
      <c r="O209" s="208"/>
      <c r="P209" s="208"/>
      <c r="Q209" s="208"/>
      <c r="R209" s="208"/>
      <c r="S209" s="208"/>
      <c r="T209" s="208"/>
      <c r="U209" s="206"/>
    </row>
    <row r="210" spans="1:35" ht="19.2" x14ac:dyDescent="0.2">
      <c r="A210" s="208"/>
      <c r="B210" s="208"/>
      <c r="C210" s="208"/>
      <c r="D210" s="208"/>
      <c r="E210" s="208"/>
      <c r="F210" s="208"/>
      <c r="G210" s="208"/>
      <c r="H210" s="208"/>
      <c r="I210" s="208"/>
      <c r="J210" s="208"/>
      <c r="K210" s="208"/>
      <c r="L210" s="208"/>
      <c r="M210" s="208"/>
      <c r="N210" s="208"/>
      <c r="O210" s="208"/>
      <c r="P210" s="208"/>
      <c r="Q210" s="208"/>
      <c r="R210" s="208"/>
      <c r="S210" s="208"/>
      <c r="T210" s="208"/>
      <c r="U210" s="206"/>
    </row>
    <row r="211" spans="1:35" ht="19.2" x14ac:dyDescent="0.2">
      <c r="A211" s="208"/>
      <c r="B211" s="208"/>
      <c r="C211" s="208"/>
      <c r="D211" s="208"/>
      <c r="E211" s="208"/>
      <c r="F211" s="208"/>
      <c r="G211" s="208"/>
      <c r="H211" s="208"/>
      <c r="I211" s="208"/>
      <c r="J211" s="208"/>
      <c r="K211" s="208"/>
      <c r="L211" s="208"/>
      <c r="M211" s="208"/>
      <c r="N211" s="208"/>
      <c r="O211" s="208"/>
      <c r="P211" s="208"/>
      <c r="Q211" s="208"/>
      <c r="R211" s="208"/>
      <c r="S211" s="208"/>
      <c r="T211" s="208"/>
      <c r="U211" s="206"/>
    </row>
    <row r="212" spans="1:35" ht="19.2" x14ac:dyDescent="0.2">
      <c r="A212" s="208"/>
      <c r="B212" s="208"/>
      <c r="C212" s="208"/>
      <c r="D212" s="208"/>
      <c r="E212" s="208"/>
      <c r="F212" s="208"/>
      <c r="G212" s="208"/>
      <c r="H212" s="208"/>
      <c r="I212" s="208"/>
      <c r="J212" s="208"/>
      <c r="K212" s="208"/>
      <c r="L212" s="208"/>
      <c r="M212" s="208"/>
      <c r="N212" s="208"/>
      <c r="O212" s="208"/>
      <c r="P212" s="208"/>
      <c r="Q212" s="208"/>
      <c r="R212" s="208"/>
      <c r="S212" s="208"/>
      <c r="T212" s="208"/>
      <c r="U212" s="206"/>
    </row>
    <row r="213" spans="1:35" ht="19.2" x14ac:dyDescent="0.2">
      <c r="A213" s="208"/>
      <c r="B213" s="208"/>
      <c r="C213" s="208"/>
      <c r="D213" s="208"/>
      <c r="E213" s="208"/>
      <c r="F213" s="208"/>
      <c r="G213" s="208"/>
      <c r="H213" s="208"/>
      <c r="I213" s="208"/>
      <c r="J213" s="208"/>
      <c r="K213" s="208"/>
      <c r="L213" s="208"/>
      <c r="M213" s="208"/>
      <c r="N213" s="208"/>
      <c r="O213" s="208"/>
      <c r="P213" s="208"/>
      <c r="Q213" s="208"/>
      <c r="R213" s="208"/>
      <c r="S213" s="208"/>
      <c r="T213" s="208"/>
      <c r="U213" s="208"/>
    </row>
    <row r="214" spans="1:35" ht="19.2" x14ac:dyDescent="0.2">
      <c r="A214" s="208"/>
      <c r="B214" s="208"/>
      <c r="C214" s="208"/>
      <c r="D214" s="208"/>
      <c r="E214" s="208"/>
      <c r="F214" s="208"/>
      <c r="G214" s="208"/>
      <c r="H214" s="208"/>
      <c r="I214" s="208"/>
      <c r="J214" s="208"/>
      <c r="K214" s="208"/>
      <c r="L214" s="208"/>
      <c r="M214" s="208"/>
      <c r="N214" s="208"/>
      <c r="O214" s="208"/>
      <c r="P214" s="208"/>
      <c r="Q214" s="208"/>
      <c r="R214" s="208"/>
      <c r="S214" s="208"/>
      <c r="T214" s="208"/>
      <c r="U214" s="208"/>
    </row>
    <row r="215" spans="1:35" ht="19.2" x14ac:dyDescent="0.2">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18"/>
      <c r="W215" s="218"/>
      <c r="X215" s="218"/>
      <c r="Y215" s="218"/>
      <c r="Z215" s="218"/>
      <c r="AA215" s="218"/>
      <c r="AB215" s="218"/>
      <c r="AC215" s="218"/>
    </row>
    <row r="216" spans="1:35" ht="19.2" x14ac:dyDescent="0.2">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18"/>
      <c r="W216" s="218"/>
      <c r="X216" s="218"/>
      <c r="Y216" s="218"/>
      <c r="Z216" s="218"/>
      <c r="AA216" s="218"/>
      <c r="AB216" s="218"/>
      <c r="AC216" s="218"/>
    </row>
    <row r="217" spans="1:35" ht="19.2" x14ac:dyDescent="0.2">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18"/>
      <c r="W217" s="218"/>
      <c r="X217" s="218"/>
      <c r="Y217" s="218"/>
      <c r="Z217" s="218"/>
      <c r="AA217" s="218"/>
      <c r="AB217" s="218"/>
      <c r="AC217" s="218"/>
    </row>
    <row r="218" spans="1:35" ht="19.2" x14ac:dyDescent="0.2">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18"/>
      <c r="W218" s="218"/>
      <c r="X218" s="218"/>
      <c r="Y218" s="218"/>
      <c r="Z218" s="218"/>
      <c r="AA218" s="218"/>
      <c r="AB218" s="218"/>
      <c r="AC218" s="218"/>
      <c r="AE218" s="218"/>
      <c r="AF218" s="218"/>
      <c r="AG218" s="218"/>
      <c r="AH218" s="218"/>
      <c r="AI218" s="218"/>
    </row>
    <row r="219" spans="1:35" ht="19.2" x14ac:dyDescent="0.2">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18"/>
      <c r="W219" s="218"/>
      <c r="X219" s="218"/>
      <c r="Y219" s="218"/>
      <c r="Z219" s="218"/>
      <c r="AA219" s="218"/>
      <c r="AB219" s="218"/>
      <c r="AC219" s="218"/>
      <c r="AD219" s="218"/>
      <c r="AE219" s="218"/>
      <c r="AF219" s="218"/>
      <c r="AG219" s="218"/>
      <c r="AH219" s="218"/>
      <c r="AI219" s="218"/>
    </row>
    <row r="220" spans="1:35" ht="19.2" x14ac:dyDescent="0.2">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18"/>
      <c r="W220" s="218"/>
      <c r="X220" s="218"/>
      <c r="Y220" s="218"/>
      <c r="Z220" s="218"/>
      <c r="AA220" s="218"/>
      <c r="AB220" s="218"/>
      <c r="AC220" s="218"/>
      <c r="AD220" s="218"/>
      <c r="AE220" s="218"/>
      <c r="AF220" s="218"/>
      <c r="AG220" s="218"/>
      <c r="AH220" s="218"/>
      <c r="AI220" s="218"/>
    </row>
    <row r="221" spans="1:35" ht="19.2" x14ac:dyDescent="0.2">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18"/>
      <c r="W221" s="218"/>
      <c r="X221" s="218"/>
      <c r="Y221" s="218"/>
      <c r="Z221" s="218"/>
      <c r="AA221" s="218"/>
      <c r="AB221" s="218"/>
      <c r="AC221" s="218"/>
      <c r="AD221" s="218"/>
      <c r="AE221" s="218"/>
      <c r="AF221" s="218"/>
      <c r="AG221" s="218"/>
      <c r="AH221" s="218"/>
      <c r="AI221" s="218"/>
    </row>
    <row r="222" spans="1:35" ht="19.2" x14ac:dyDescent="0.2">
      <c r="A222" s="208"/>
      <c r="B222" s="208"/>
      <c r="C222" s="208"/>
      <c r="D222" s="208"/>
      <c r="E222" s="208"/>
      <c r="F222" s="208"/>
      <c r="G222" s="208"/>
      <c r="H222" s="208"/>
      <c r="I222" s="208"/>
      <c r="J222" s="208"/>
      <c r="K222" s="208"/>
      <c r="L222" s="208"/>
      <c r="M222" s="208"/>
      <c r="N222" s="208"/>
      <c r="O222" s="208"/>
      <c r="P222" s="208"/>
      <c r="Q222" s="208"/>
      <c r="R222" s="208"/>
      <c r="S222" s="208"/>
      <c r="T222" s="208"/>
      <c r="U222" s="218"/>
      <c r="V222" s="218"/>
      <c r="W222" s="218"/>
      <c r="X222" s="218"/>
      <c r="Y222" s="218"/>
      <c r="Z222" s="218"/>
      <c r="AA222" s="218"/>
      <c r="AB222" s="218"/>
      <c r="AC222" s="218"/>
      <c r="AD222" s="218"/>
      <c r="AE222" s="218"/>
      <c r="AF222" s="218"/>
      <c r="AG222" s="218"/>
      <c r="AH222" s="218"/>
      <c r="AI222" s="218"/>
    </row>
    <row r="223" spans="1:35" ht="19.2" x14ac:dyDescent="0.2">
      <c r="A223" s="208"/>
      <c r="B223" s="208"/>
      <c r="C223" s="208"/>
      <c r="D223" s="208"/>
      <c r="E223" s="208"/>
      <c r="F223" s="208"/>
      <c r="G223" s="208"/>
      <c r="H223" s="208"/>
      <c r="I223" s="208"/>
      <c r="J223" s="208"/>
      <c r="K223" s="208"/>
      <c r="L223" s="208"/>
      <c r="M223" s="208"/>
      <c r="N223" s="208"/>
      <c r="O223" s="208"/>
      <c r="P223" s="208"/>
      <c r="Q223" s="208"/>
      <c r="R223" s="208"/>
      <c r="S223" s="208"/>
      <c r="T223" s="208"/>
      <c r="U223" s="218"/>
      <c r="V223" s="218"/>
      <c r="W223" s="218"/>
      <c r="X223" s="218"/>
      <c r="Y223" s="218"/>
      <c r="Z223" s="218"/>
      <c r="AA223" s="218"/>
      <c r="AB223" s="218"/>
      <c r="AC223" s="218"/>
      <c r="AD223" s="218"/>
      <c r="AE223" s="218"/>
      <c r="AF223" s="218"/>
      <c r="AG223" s="218"/>
      <c r="AH223" s="218"/>
      <c r="AI223" s="218"/>
    </row>
    <row r="224" spans="1:35" ht="19.2" x14ac:dyDescent="0.2">
      <c r="A224" s="208"/>
      <c r="B224" s="208"/>
      <c r="C224" s="208"/>
      <c r="D224" s="208"/>
      <c r="E224" s="208"/>
      <c r="F224" s="208"/>
      <c r="G224" s="208"/>
      <c r="H224" s="208"/>
      <c r="I224" s="208"/>
      <c r="J224" s="208"/>
      <c r="K224" s="208"/>
      <c r="L224" s="208"/>
      <c r="M224" s="208"/>
      <c r="N224" s="208"/>
      <c r="O224" s="208"/>
      <c r="P224" s="208"/>
      <c r="Q224" s="208"/>
      <c r="R224" s="208"/>
      <c r="S224" s="208"/>
      <c r="T224" s="208"/>
      <c r="U224" s="218"/>
      <c r="V224" s="218"/>
      <c r="W224" s="218"/>
      <c r="X224" s="218"/>
      <c r="Y224" s="218"/>
      <c r="Z224" s="218"/>
      <c r="AA224" s="218"/>
      <c r="AB224" s="218"/>
      <c r="AC224" s="218"/>
      <c r="AD224" s="218"/>
      <c r="AE224" s="218"/>
      <c r="AF224" s="218"/>
      <c r="AG224" s="218"/>
      <c r="AH224" s="218"/>
      <c r="AI224" s="218"/>
    </row>
    <row r="225" spans="1:35" ht="19.2" x14ac:dyDescent="0.2">
      <c r="A225" s="208"/>
      <c r="B225" s="208"/>
      <c r="C225" s="208"/>
      <c r="D225" s="208"/>
      <c r="E225" s="208"/>
      <c r="F225" s="208"/>
      <c r="G225" s="208"/>
      <c r="H225" s="208"/>
      <c r="I225" s="208"/>
      <c r="J225" s="208"/>
      <c r="K225" s="208"/>
      <c r="L225" s="208"/>
      <c r="M225" s="208"/>
      <c r="N225" s="208"/>
      <c r="O225" s="208"/>
      <c r="P225" s="208"/>
      <c r="Q225" s="208"/>
      <c r="R225" s="208"/>
      <c r="S225" s="208"/>
      <c r="T225" s="208"/>
      <c r="U225" s="218"/>
      <c r="V225" s="218"/>
      <c r="W225" s="218"/>
      <c r="X225" s="218"/>
      <c r="Y225" s="218"/>
      <c r="Z225" s="218"/>
      <c r="AA225" s="218"/>
      <c r="AB225" s="218"/>
      <c r="AC225" s="218"/>
      <c r="AD225" s="218"/>
      <c r="AE225" s="218"/>
      <c r="AF225" s="218"/>
      <c r="AG225" s="218"/>
      <c r="AH225" s="218"/>
      <c r="AI225" s="218"/>
    </row>
    <row r="226" spans="1:35" ht="19.2" x14ac:dyDescent="0.2">
      <c r="A226" s="208"/>
      <c r="B226" s="208"/>
      <c r="C226" s="208"/>
      <c r="D226" s="208"/>
      <c r="E226" s="208"/>
      <c r="F226" s="208"/>
      <c r="G226" s="208"/>
      <c r="H226" s="208"/>
      <c r="I226" s="208"/>
      <c r="J226" s="208"/>
      <c r="K226" s="208"/>
      <c r="L226" s="208"/>
      <c r="M226" s="208"/>
      <c r="N226" s="208"/>
      <c r="O226" s="208"/>
      <c r="P226" s="208"/>
      <c r="Q226" s="208"/>
      <c r="R226" s="208"/>
      <c r="S226" s="208"/>
      <c r="T226" s="208"/>
      <c r="U226" s="218"/>
      <c r="V226" s="218"/>
      <c r="W226" s="218"/>
      <c r="X226" s="218"/>
      <c r="Y226" s="218"/>
      <c r="Z226" s="218"/>
      <c r="AA226" s="218"/>
      <c r="AB226" s="218"/>
      <c r="AC226" s="218"/>
      <c r="AD226" s="218"/>
      <c r="AE226" s="218"/>
      <c r="AF226" s="218"/>
      <c r="AG226" s="218"/>
      <c r="AH226" s="218"/>
      <c r="AI226" s="218"/>
    </row>
    <row r="227" spans="1:35" ht="19.2" x14ac:dyDescent="0.2">
      <c r="A227" s="218"/>
      <c r="B227" s="218"/>
      <c r="C227" s="218"/>
      <c r="D227" s="218"/>
      <c r="E227" s="218"/>
      <c r="F227" s="218"/>
      <c r="G227" s="218"/>
      <c r="H227" s="218"/>
      <c r="I227" s="218"/>
      <c r="J227" s="218"/>
      <c r="K227" s="218"/>
      <c r="L227" s="218"/>
      <c r="M227" s="208"/>
      <c r="N227" s="208"/>
      <c r="O227" s="208"/>
      <c r="P227" s="208"/>
      <c r="Q227" s="208"/>
      <c r="R227" s="208"/>
      <c r="S227" s="208"/>
      <c r="T227" s="218"/>
      <c r="U227" s="218"/>
      <c r="V227" s="218"/>
      <c r="W227" s="218"/>
      <c r="X227" s="218"/>
      <c r="Y227" s="218"/>
      <c r="Z227" s="218"/>
      <c r="AA227" s="218"/>
      <c r="AB227" s="218"/>
      <c r="AC227" s="218"/>
      <c r="AD227" s="218"/>
      <c r="AE227" s="218"/>
      <c r="AF227" s="218"/>
      <c r="AG227" s="218"/>
      <c r="AH227" s="218"/>
      <c r="AI227" s="218"/>
    </row>
    <row r="228" spans="1:35" ht="19.2" x14ac:dyDescent="0.2">
      <c r="A228" s="218"/>
      <c r="B228" s="218"/>
      <c r="C228" s="218"/>
      <c r="D228" s="218"/>
      <c r="E228" s="218"/>
      <c r="F228" s="218"/>
      <c r="G228" s="218"/>
      <c r="H228" s="218"/>
      <c r="I228" s="218"/>
      <c r="J228" s="218"/>
      <c r="K228" s="218"/>
      <c r="L228" s="218"/>
      <c r="M228" s="208"/>
      <c r="N228" s="208"/>
      <c r="O228" s="208"/>
      <c r="P228" s="208"/>
      <c r="Q228" s="208"/>
      <c r="R228" s="208"/>
      <c r="S228" s="208"/>
      <c r="T228" s="218"/>
      <c r="U228" s="218"/>
      <c r="V228" s="218"/>
      <c r="W228" s="218"/>
      <c r="X228" s="218"/>
      <c r="Y228" s="218"/>
      <c r="Z228" s="218"/>
      <c r="AA228" s="218"/>
      <c r="AB228" s="218"/>
      <c r="AC228" s="218"/>
      <c r="AD228" s="218"/>
      <c r="AE228" s="218"/>
      <c r="AF228" s="218"/>
      <c r="AG228" s="218"/>
      <c r="AH228" s="218"/>
      <c r="AI228" s="218"/>
    </row>
    <row r="229" spans="1:35" ht="19.2" x14ac:dyDescent="0.2">
      <c r="A229" s="218"/>
      <c r="B229" s="218"/>
      <c r="C229" s="218"/>
      <c r="D229" s="218"/>
      <c r="E229" s="218"/>
      <c r="F229" s="218"/>
      <c r="G229" s="218"/>
      <c r="H229" s="218"/>
      <c r="I229" s="218"/>
      <c r="J229" s="218"/>
      <c r="K229" s="218"/>
      <c r="L229" s="218"/>
      <c r="M229" s="208"/>
      <c r="N229" s="208"/>
      <c r="O229" s="208"/>
      <c r="P229" s="208"/>
      <c r="Q229" s="208"/>
      <c r="R229" s="208"/>
      <c r="S229" s="208"/>
      <c r="T229" s="218"/>
      <c r="U229" s="218"/>
      <c r="V229" s="218"/>
      <c r="W229" s="218"/>
      <c r="X229" s="218"/>
      <c r="Y229" s="218"/>
      <c r="Z229" s="218"/>
      <c r="AA229" s="218"/>
      <c r="AB229" s="218"/>
      <c r="AC229" s="218"/>
      <c r="AD229" s="218"/>
      <c r="AE229" s="218"/>
      <c r="AF229" s="218"/>
      <c r="AG229" s="218"/>
      <c r="AH229" s="218"/>
      <c r="AI229" s="218"/>
    </row>
    <row r="230" spans="1:35" ht="19.2" x14ac:dyDescent="0.2">
      <c r="A230" s="218"/>
      <c r="B230" s="218"/>
      <c r="C230" s="218"/>
      <c r="D230" s="218"/>
      <c r="E230" s="218"/>
      <c r="F230" s="218"/>
      <c r="G230" s="218"/>
      <c r="H230" s="218"/>
      <c r="I230" s="218"/>
      <c r="J230" s="218"/>
      <c r="K230" s="218"/>
      <c r="L230" s="218"/>
      <c r="M230" s="208"/>
      <c r="N230" s="208"/>
      <c r="O230" s="208"/>
      <c r="P230" s="208"/>
      <c r="Q230" s="208"/>
      <c r="R230" s="208"/>
      <c r="S230" s="208"/>
      <c r="T230" s="218"/>
      <c r="U230" s="206"/>
      <c r="V230" s="218"/>
      <c r="W230" s="218"/>
      <c r="X230" s="218"/>
      <c r="Y230" s="218"/>
      <c r="Z230" s="218"/>
      <c r="AA230" s="218"/>
      <c r="AB230" s="218"/>
      <c r="AC230" s="218"/>
      <c r="AD230" s="218"/>
      <c r="AE230" s="218"/>
      <c r="AF230" s="218"/>
      <c r="AG230" s="218"/>
      <c r="AH230" s="218"/>
      <c r="AI230" s="218"/>
    </row>
    <row r="231" spans="1:35" ht="19.2" x14ac:dyDescent="0.2">
      <c r="A231" s="218"/>
      <c r="B231" s="218"/>
      <c r="C231" s="218"/>
      <c r="D231" s="218"/>
      <c r="E231" s="218"/>
      <c r="F231" s="218"/>
      <c r="G231" s="218"/>
      <c r="H231" s="218"/>
      <c r="I231" s="218"/>
      <c r="J231" s="218"/>
      <c r="K231" s="218"/>
      <c r="L231" s="218"/>
      <c r="M231" s="208"/>
      <c r="N231" s="208"/>
      <c r="O231" s="208"/>
      <c r="P231" s="208"/>
      <c r="Q231" s="208"/>
      <c r="R231" s="208"/>
      <c r="S231" s="208"/>
      <c r="T231" s="218"/>
      <c r="U231" s="206"/>
      <c r="V231" s="218"/>
      <c r="W231" s="218"/>
      <c r="X231" s="218"/>
      <c r="Y231" s="218"/>
      <c r="Z231" s="218"/>
      <c r="AA231" s="218"/>
      <c r="AB231" s="218"/>
      <c r="AC231" s="218"/>
      <c r="AD231" s="218"/>
      <c r="AE231" s="218"/>
      <c r="AF231" s="218"/>
      <c r="AG231" s="218"/>
      <c r="AH231" s="218"/>
      <c r="AI231" s="218"/>
    </row>
    <row r="232" spans="1:35" ht="19.2" x14ac:dyDescent="0.2">
      <c r="A232" s="218"/>
      <c r="B232" s="218"/>
      <c r="C232" s="218"/>
      <c r="D232" s="218"/>
      <c r="E232" s="218"/>
      <c r="F232" s="218"/>
      <c r="G232" s="218"/>
      <c r="H232" s="218"/>
      <c r="I232" s="218"/>
      <c r="J232" s="218"/>
      <c r="K232" s="218"/>
      <c r="L232" s="218"/>
      <c r="M232" s="218"/>
      <c r="N232" s="218"/>
      <c r="O232" s="218"/>
      <c r="P232" s="218"/>
      <c r="Q232" s="218"/>
      <c r="R232" s="218"/>
      <c r="S232" s="218"/>
      <c r="T232" s="218"/>
      <c r="U232" s="206"/>
      <c r="V232" s="218"/>
      <c r="W232" s="218"/>
      <c r="X232" s="218"/>
      <c r="Y232" s="218"/>
      <c r="Z232" s="218"/>
      <c r="AA232" s="218"/>
      <c r="AB232" s="218"/>
      <c r="AC232" s="218"/>
      <c r="AD232" s="218"/>
      <c r="AE232" s="218"/>
      <c r="AF232" s="218"/>
      <c r="AG232" s="218"/>
      <c r="AH232" s="218"/>
      <c r="AI232" s="218"/>
    </row>
    <row r="233" spans="1:35" ht="19.2" x14ac:dyDescent="0.2">
      <c r="A233" s="218"/>
      <c r="B233" s="218"/>
      <c r="C233" s="218"/>
      <c r="D233" s="218"/>
      <c r="E233" s="218"/>
      <c r="F233" s="218"/>
      <c r="G233" s="218"/>
      <c r="H233" s="218"/>
      <c r="I233" s="218"/>
      <c r="J233" s="218"/>
      <c r="K233" s="218"/>
      <c r="L233" s="218"/>
      <c r="M233" s="218"/>
      <c r="N233" s="218"/>
      <c r="O233" s="218"/>
      <c r="P233" s="218"/>
      <c r="Q233" s="218"/>
      <c r="R233" s="218"/>
      <c r="S233" s="218"/>
      <c r="T233" s="218"/>
      <c r="U233" s="206"/>
      <c r="V233" s="218"/>
      <c r="W233" s="218"/>
      <c r="X233" s="218"/>
      <c r="Y233" s="218"/>
      <c r="Z233" s="218"/>
      <c r="AA233" s="218"/>
      <c r="AB233" s="218"/>
      <c r="AC233" s="218"/>
      <c r="AD233" s="218"/>
      <c r="AE233" s="218"/>
      <c r="AF233" s="218"/>
      <c r="AG233" s="218"/>
      <c r="AH233" s="218"/>
      <c r="AI233" s="218"/>
    </row>
    <row r="234" spans="1:35" ht="19.2" x14ac:dyDescent="0.2">
      <c r="A234" s="218"/>
      <c r="B234" s="218"/>
      <c r="C234" s="218"/>
      <c r="D234" s="218"/>
      <c r="E234" s="218"/>
      <c r="F234" s="218"/>
      <c r="G234" s="218"/>
      <c r="H234" s="218"/>
      <c r="I234" s="218"/>
      <c r="J234" s="218"/>
      <c r="K234" s="218"/>
      <c r="L234" s="218"/>
      <c r="M234" s="218"/>
      <c r="N234" s="218"/>
      <c r="O234" s="218"/>
      <c r="P234" s="218"/>
      <c r="Q234" s="218"/>
      <c r="R234" s="218"/>
      <c r="S234" s="218"/>
      <c r="T234" s="218"/>
      <c r="U234" s="206"/>
      <c r="V234" s="218"/>
      <c r="W234" s="218"/>
      <c r="X234" s="218"/>
      <c r="Y234" s="218"/>
      <c r="Z234" s="218"/>
      <c r="AA234" s="218"/>
      <c r="AB234" s="218"/>
      <c r="AC234" s="218"/>
      <c r="AD234" s="218"/>
      <c r="AE234" s="218"/>
      <c r="AF234" s="218"/>
      <c r="AG234" s="218"/>
      <c r="AH234" s="218"/>
      <c r="AI234" s="218"/>
    </row>
    <row r="235" spans="1:35" ht="19.2" x14ac:dyDescent="0.2">
      <c r="A235" s="218"/>
      <c r="B235" s="218"/>
      <c r="C235" s="218"/>
      <c r="D235" s="218"/>
      <c r="E235" s="218"/>
      <c r="F235" s="218"/>
      <c r="G235" s="218"/>
      <c r="H235" s="218"/>
      <c r="I235" s="218"/>
      <c r="J235" s="218"/>
      <c r="K235" s="218"/>
      <c r="L235" s="218"/>
      <c r="M235" s="218"/>
      <c r="N235" s="218"/>
      <c r="O235" s="218"/>
      <c r="P235" s="218"/>
      <c r="Q235" s="218"/>
      <c r="R235" s="218"/>
      <c r="S235" s="218"/>
      <c r="T235" s="218"/>
      <c r="U235" s="206"/>
      <c r="V235" s="218"/>
      <c r="W235" s="218"/>
      <c r="X235" s="218"/>
      <c r="Y235" s="218"/>
      <c r="Z235" s="218"/>
      <c r="AA235" s="218"/>
      <c r="AB235" s="218"/>
      <c r="AC235" s="218"/>
      <c r="AD235" s="218"/>
      <c r="AE235" s="218"/>
      <c r="AF235" s="218"/>
      <c r="AG235" s="218"/>
      <c r="AH235" s="218"/>
      <c r="AI235" s="218"/>
    </row>
    <row r="236" spans="1:35" ht="19.2" x14ac:dyDescent="0.2">
      <c r="A236" s="218"/>
      <c r="B236" s="218"/>
      <c r="C236" s="218"/>
      <c r="D236" s="218"/>
      <c r="E236" s="218"/>
      <c r="F236" s="218"/>
      <c r="G236" s="218"/>
      <c r="H236" s="218"/>
      <c r="I236" s="218"/>
      <c r="J236" s="218"/>
      <c r="K236" s="218"/>
      <c r="L236" s="218"/>
      <c r="M236" s="218"/>
      <c r="N236" s="218"/>
      <c r="O236" s="218"/>
      <c r="P236" s="218"/>
      <c r="Q236" s="218"/>
      <c r="R236" s="218"/>
      <c r="S236" s="218"/>
      <c r="T236" s="218"/>
      <c r="U236" s="206"/>
      <c r="V236" s="218"/>
      <c r="W236" s="218"/>
      <c r="X236" s="218"/>
      <c r="Y236" s="218"/>
      <c r="Z236" s="218"/>
      <c r="AA236" s="218"/>
      <c r="AB236" s="218"/>
      <c r="AC236" s="218"/>
      <c r="AD236" s="218"/>
      <c r="AE236" s="218"/>
      <c r="AF236" s="218"/>
      <c r="AG236" s="218"/>
      <c r="AH236" s="218"/>
      <c r="AI236" s="218"/>
    </row>
    <row r="237" spans="1:35" ht="19.2" x14ac:dyDescent="0.2">
      <c r="A237" s="218"/>
      <c r="B237" s="218"/>
      <c r="C237" s="218"/>
      <c r="D237" s="218"/>
      <c r="E237" s="218"/>
      <c r="F237" s="218"/>
      <c r="G237" s="218"/>
      <c r="H237" s="218"/>
      <c r="I237" s="218"/>
      <c r="J237" s="218"/>
      <c r="K237" s="218"/>
      <c r="L237" s="218"/>
      <c r="M237" s="218"/>
      <c r="N237" s="218"/>
      <c r="O237" s="218"/>
      <c r="P237" s="218"/>
      <c r="Q237" s="218"/>
      <c r="R237" s="218"/>
      <c r="S237" s="218"/>
      <c r="T237" s="218"/>
      <c r="U237" s="208"/>
      <c r="V237" s="218"/>
      <c r="W237" s="218"/>
      <c r="X237" s="218"/>
      <c r="Y237" s="218"/>
      <c r="Z237" s="218"/>
      <c r="AA237" s="218"/>
      <c r="AB237" s="218"/>
      <c r="AC237" s="218"/>
      <c r="AD237" s="218"/>
      <c r="AE237" s="218"/>
      <c r="AF237" s="218"/>
      <c r="AG237" s="218"/>
      <c r="AH237" s="218"/>
      <c r="AI237" s="218"/>
    </row>
    <row r="238" spans="1:35" ht="14.4" x14ac:dyDescent="0.2">
      <c r="M238" s="218"/>
      <c r="N238" s="218"/>
      <c r="O238" s="218"/>
      <c r="P238" s="218"/>
      <c r="Q238" s="218"/>
      <c r="R238" s="218"/>
      <c r="S238" s="218"/>
      <c r="AD238" s="218"/>
      <c r="AE238" s="218"/>
      <c r="AF238" s="218"/>
      <c r="AG238" s="218"/>
      <c r="AH238" s="218"/>
      <c r="AI238" s="218"/>
    </row>
    <row r="239" spans="1:35" ht="14.4" x14ac:dyDescent="0.2">
      <c r="M239" s="218"/>
      <c r="N239" s="218"/>
      <c r="O239" s="218"/>
      <c r="P239" s="218"/>
      <c r="Q239" s="218"/>
      <c r="R239" s="218"/>
      <c r="S239" s="218"/>
      <c r="AD239" s="218"/>
      <c r="AE239" s="218"/>
      <c r="AF239" s="218"/>
      <c r="AG239" s="218"/>
      <c r="AH239" s="218"/>
      <c r="AI239" s="218"/>
    </row>
    <row r="240" spans="1:35" ht="14.4" x14ac:dyDescent="0.2">
      <c r="M240" s="218"/>
      <c r="N240" s="218"/>
      <c r="O240" s="218"/>
      <c r="P240" s="218"/>
      <c r="Q240" s="218"/>
      <c r="R240" s="218"/>
      <c r="S240" s="218"/>
      <c r="AD240" s="218"/>
      <c r="AE240" s="218"/>
      <c r="AF240" s="218"/>
      <c r="AG240" s="218"/>
      <c r="AH240" s="218"/>
      <c r="AI240" s="218"/>
    </row>
    <row r="241" spans="13:35" ht="14.4" x14ac:dyDescent="0.2">
      <c r="M241" s="218"/>
      <c r="N241" s="218"/>
      <c r="O241" s="218"/>
      <c r="P241" s="218"/>
      <c r="Q241" s="218"/>
      <c r="R241" s="218"/>
      <c r="S241" s="218"/>
      <c r="AD241" s="218"/>
      <c r="AE241" s="218"/>
      <c r="AF241" s="218"/>
      <c r="AG241" s="218"/>
      <c r="AH241" s="218"/>
      <c r="AI241" s="218"/>
    </row>
    <row r="242" spans="13:35" ht="14.4" x14ac:dyDescent="0.2">
      <c r="M242" s="218"/>
      <c r="N242" s="218"/>
      <c r="O242" s="218"/>
      <c r="P242" s="218"/>
      <c r="Q242" s="218"/>
      <c r="R242" s="218"/>
      <c r="S242" s="218"/>
    </row>
  </sheetData>
  <phoneticPr fontId="23"/>
  <pageMargins left="0.59055118110236227" right="0.11811023622047245" top="0.74803149606299213" bottom="0.74803149606299213" header="0.31496062992125984" footer="0.31496062992125984"/>
  <pageSetup paperSize="8" scale="24" fitToHeight="0" orientation="portrait" r:id="rId1"/>
  <headerFooter>
    <oddFooter>&amp;C&amp;36&amp;P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B1D3-D541-4228-8FDA-D765E7BBA4A3}">
  <dimension ref="A1:Z87"/>
  <sheetViews>
    <sheetView showGridLines="0" view="pageBreakPreview" zoomScale="50" zoomScaleNormal="50" zoomScaleSheetLayoutView="50" zoomScalePageLayoutView="52" workbookViewId="0"/>
  </sheetViews>
  <sheetFormatPr defaultColWidth="8.88671875" defaultRowHeight="13.2" x14ac:dyDescent="0.2"/>
  <cols>
    <col min="1" max="1" width="26.88671875" style="348" customWidth="1"/>
    <col min="2" max="2" width="27" style="348" customWidth="1"/>
    <col min="3" max="8" width="22.44140625" style="348" customWidth="1"/>
    <col min="9" max="9" width="25.109375" style="348" customWidth="1"/>
    <col min="10" max="12" width="9.109375" style="348" customWidth="1"/>
    <col min="13" max="13" width="25.88671875" style="348" customWidth="1"/>
    <col min="14" max="14" width="25.44140625" style="348" customWidth="1"/>
    <col min="15" max="20" width="22.44140625" style="348" customWidth="1"/>
    <col min="21" max="21" width="27.44140625" style="348" customWidth="1"/>
    <col min="22" max="25" width="23.109375" style="348" customWidth="1"/>
    <col min="26" max="26" width="68.44140625" style="348" customWidth="1"/>
    <col min="27" max="27" width="17.109375" style="348" customWidth="1"/>
    <col min="28" max="16384" width="8.88671875" style="348"/>
  </cols>
  <sheetData>
    <row r="1" spans="1:20" ht="32.25" customHeight="1" x14ac:dyDescent="0.2">
      <c r="A1" s="347" t="s">
        <v>177</v>
      </c>
    </row>
    <row r="2" spans="1:20" ht="32.25" customHeight="1" x14ac:dyDescent="0.2">
      <c r="A2" s="347"/>
    </row>
    <row r="3" spans="1:20" ht="31.5" customHeight="1" x14ac:dyDescent="0.2">
      <c r="A3" s="349" t="s">
        <v>159</v>
      </c>
    </row>
    <row r="4" spans="1:20" ht="31.5" customHeight="1" x14ac:dyDescent="0.2">
      <c r="A4" s="350"/>
    </row>
    <row r="5" spans="1:20" ht="27.75" customHeight="1" x14ac:dyDescent="0.2">
      <c r="A5" s="351"/>
      <c r="B5" s="352" t="s">
        <v>108</v>
      </c>
      <c r="C5" s="353"/>
      <c r="D5" s="353"/>
      <c r="E5" s="353"/>
      <c r="F5" s="354"/>
      <c r="H5" s="355" t="s">
        <v>178</v>
      </c>
    </row>
    <row r="6" spans="1:20" ht="33" customHeight="1" x14ac:dyDescent="0.2">
      <c r="B6" s="535" t="s">
        <v>2</v>
      </c>
      <c r="C6" s="535" t="s">
        <v>73</v>
      </c>
      <c r="D6" s="537" t="s">
        <v>74</v>
      </c>
      <c r="E6" s="538"/>
      <c r="F6" s="538"/>
      <c r="G6" s="538"/>
      <c r="H6" s="539"/>
    </row>
    <row r="7" spans="1:20" ht="33" customHeight="1" thickBot="1" x14ac:dyDescent="0.25">
      <c r="B7" s="536"/>
      <c r="C7" s="536"/>
      <c r="D7" s="356" t="s">
        <v>75</v>
      </c>
      <c r="E7" s="356" t="s">
        <v>76</v>
      </c>
      <c r="F7" s="356" t="s">
        <v>77</v>
      </c>
      <c r="G7" s="356" t="s">
        <v>78</v>
      </c>
      <c r="H7" s="356" t="s">
        <v>79</v>
      </c>
    </row>
    <row r="8" spans="1:20" ht="46.5" customHeight="1" thickTop="1" thickBot="1" x14ac:dyDescent="0.25">
      <c r="B8" s="357" t="s">
        <v>24</v>
      </c>
      <c r="C8" s="358">
        <v>269556.25</v>
      </c>
      <c r="D8" s="358">
        <v>195.41666666666666</v>
      </c>
      <c r="E8" s="358">
        <v>1207.3333333333333</v>
      </c>
      <c r="F8" s="358">
        <v>36.833333333333336</v>
      </c>
      <c r="G8" s="358">
        <v>268079.58333333331</v>
      </c>
      <c r="H8" s="358">
        <v>37.083333333333336</v>
      </c>
    </row>
    <row r="9" spans="1:20" ht="46.5" customHeight="1" thickTop="1" thickBot="1" x14ac:dyDescent="0.25">
      <c r="B9" s="357" t="s">
        <v>26</v>
      </c>
      <c r="C9" s="358">
        <v>310752.33333333331</v>
      </c>
      <c r="D9" s="358">
        <v>216.5</v>
      </c>
      <c r="E9" s="358">
        <v>1284.5</v>
      </c>
      <c r="F9" s="358">
        <v>42.416666666666664</v>
      </c>
      <c r="G9" s="358">
        <v>309161.75</v>
      </c>
      <c r="H9" s="358">
        <v>47.166666666666664</v>
      </c>
    </row>
    <row r="10" spans="1:20" ht="46.5" customHeight="1" thickTop="1" thickBot="1" x14ac:dyDescent="0.25">
      <c r="B10" s="357" t="s">
        <v>28</v>
      </c>
      <c r="C10" s="359">
        <v>344342.16666666669</v>
      </c>
      <c r="D10" s="359">
        <v>204.75</v>
      </c>
      <c r="E10" s="359">
        <v>1414.0833333333333</v>
      </c>
      <c r="F10" s="359">
        <v>35.25</v>
      </c>
      <c r="G10" s="359">
        <v>342626.41666666669</v>
      </c>
      <c r="H10" s="359">
        <v>61.666666666666664</v>
      </c>
      <c r="T10" s="360"/>
    </row>
    <row r="11" spans="1:20" ht="46.5" customHeight="1" thickTop="1" thickBot="1" x14ac:dyDescent="0.25">
      <c r="B11" s="357" t="s">
        <v>179</v>
      </c>
      <c r="C11" s="359">
        <v>368085.91666666669</v>
      </c>
      <c r="D11" s="359">
        <v>183.83333333333334</v>
      </c>
      <c r="E11" s="359">
        <v>1505.5833333333333</v>
      </c>
      <c r="F11" s="359">
        <v>45.75</v>
      </c>
      <c r="G11" s="359">
        <v>366276.33333333331</v>
      </c>
      <c r="H11" s="359">
        <v>74.416666666666671</v>
      </c>
      <c r="T11" s="360"/>
    </row>
    <row r="12" spans="1:20" ht="46.5" customHeight="1" thickTop="1" x14ac:dyDescent="0.2">
      <c r="B12" s="324">
        <v>44287</v>
      </c>
      <c r="C12" s="361">
        <f t="shared" ref="C12:C27" si="0">SUM(D12:H12)</f>
        <v>385851</v>
      </c>
      <c r="D12" s="361">
        <v>104</v>
      </c>
      <c r="E12" s="361">
        <v>1029</v>
      </c>
      <c r="F12" s="361">
        <v>35</v>
      </c>
      <c r="G12" s="361">
        <v>384600</v>
      </c>
      <c r="H12" s="361">
        <v>83</v>
      </c>
      <c r="T12" s="360"/>
    </row>
    <row r="13" spans="1:20" ht="46.5" customHeight="1" x14ac:dyDescent="0.2">
      <c r="B13" s="324">
        <v>44317</v>
      </c>
      <c r="C13" s="361">
        <f t="shared" si="0"/>
        <v>391876</v>
      </c>
      <c r="D13" s="361">
        <v>114</v>
      </c>
      <c r="E13" s="361">
        <v>973</v>
      </c>
      <c r="F13" s="361">
        <v>35</v>
      </c>
      <c r="G13" s="361">
        <v>390662</v>
      </c>
      <c r="H13" s="361">
        <v>92</v>
      </c>
      <c r="T13" s="360"/>
    </row>
    <row r="14" spans="1:20" ht="46.5" customHeight="1" x14ac:dyDescent="0.2">
      <c r="B14" s="324">
        <v>44348</v>
      </c>
      <c r="C14" s="361">
        <f t="shared" si="0"/>
        <v>401322</v>
      </c>
      <c r="D14" s="361">
        <v>115</v>
      </c>
      <c r="E14" s="361">
        <v>952</v>
      </c>
      <c r="F14" s="361">
        <v>35</v>
      </c>
      <c r="G14" s="361">
        <v>400123</v>
      </c>
      <c r="H14" s="361">
        <v>97</v>
      </c>
      <c r="T14" s="360"/>
    </row>
    <row r="15" spans="1:20" ht="46.5" customHeight="1" x14ac:dyDescent="0.2">
      <c r="B15" s="324">
        <v>44378</v>
      </c>
      <c r="C15" s="361">
        <f t="shared" si="0"/>
        <v>412648</v>
      </c>
      <c r="D15" s="361">
        <v>124</v>
      </c>
      <c r="E15" s="361">
        <v>917</v>
      </c>
      <c r="F15" s="361">
        <v>35</v>
      </c>
      <c r="G15" s="361">
        <v>411472</v>
      </c>
      <c r="H15" s="361">
        <v>100</v>
      </c>
      <c r="T15" s="360"/>
    </row>
    <row r="16" spans="1:20" ht="46.5" customHeight="1" x14ac:dyDescent="0.2">
      <c r="B16" s="324">
        <v>44409</v>
      </c>
      <c r="C16" s="361">
        <f t="shared" si="0"/>
        <v>407655</v>
      </c>
      <c r="D16" s="361">
        <v>123</v>
      </c>
      <c r="E16" s="361">
        <v>847</v>
      </c>
      <c r="F16" s="361">
        <v>42</v>
      </c>
      <c r="G16" s="361">
        <v>406548</v>
      </c>
      <c r="H16" s="361">
        <v>95</v>
      </c>
      <c r="T16" s="360"/>
    </row>
    <row r="17" spans="2:26" ht="46.5" customHeight="1" x14ac:dyDescent="0.2">
      <c r="B17" s="324">
        <v>44440</v>
      </c>
      <c r="C17" s="361">
        <f t="shared" si="0"/>
        <v>410210</v>
      </c>
      <c r="D17" s="361">
        <v>126</v>
      </c>
      <c r="E17" s="361">
        <v>827</v>
      </c>
      <c r="F17" s="361">
        <v>46</v>
      </c>
      <c r="G17" s="361">
        <v>409119</v>
      </c>
      <c r="H17" s="361">
        <v>92</v>
      </c>
      <c r="T17" s="360"/>
    </row>
    <row r="18" spans="2:26" ht="46.5" customHeight="1" x14ac:dyDescent="0.2">
      <c r="B18" s="324">
        <v>44470</v>
      </c>
      <c r="C18" s="361">
        <f t="shared" si="0"/>
        <v>424010</v>
      </c>
      <c r="D18" s="361">
        <v>133</v>
      </c>
      <c r="E18" s="361">
        <v>801</v>
      </c>
      <c r="F18" s="361">
        <v>45</v>
      </c>
      <c r="G18" s="361">
        <v>422931</v>
      </c>
      <c r="H18" s="361">
        <v>100</v>
      </c>
      <c r="T18" s="360"/>
    </row>
    <row r="19" spans="2:26" ht="46.5" customHeight="1" x14ac:dyDescent="0.2">
      <c r="B19" s="324">
        <v>44501</v>
      </c>
      <c r="C19" s="361">
        <f t="shared" si="0"/>
        <v>430348</v>
      </c>
      <c r="D19" s="361">
        <v>135</v>
      </c>
      <c r="E19" s="361">
        <v>761</v>
      </c>
      <c r="F19" s="361">
        <v>48</v>
      </c>
      <c r="G19" s="361">
        <v>429303</v>
      </c>
      <c r="H19" s="361">
        <v>101</v>
      </c>
      <c r="T19" s="360"/>
    </row>
    <row r="20" spans="2:26" ht="46.5" customHeight="1" x14ac:dyDescent="0.2">
      <c r="B20" s="324">
        <v>44531</v>
      </c>
      <c r="C20" s="361">
        <f t="shared" si="0"/>
        <v>437827</v>
      </c>
      <c r="D20" s="361">
        <v>142</v>
      </c>
      <c r="E20" s="361">
        <v>738</v>
      </c>
      <c r="F20" s="361">
        <v>48</v>
      </c>
      <c r="G20" s="361">
        <v>436795</v>
      </c>
      <c r="H20" s="361">
        <v>104</v>
      </c>
      <c r="T20" s="360"/>
    </row>
    <row r="21" spans="2:26" ht="46.5" customHeight="1" x14ac:dyDescent="0.2">
      <c r="B21" s="324">
        <v>44562</v>
      </c>
      <c r="C21" s="361">
        <f t="shared" si="0"/>
        <v>436140</v>
      </c>
      <c r="D21" s="361">
        <v>140</v>
      </c>
      <c r="E21" s="361">
        <v>692</v>
      </c>
      <c r="F21" s="361">
        <v>55</v>
      </c>
      <c r="G21" s="361">
        <v>435150</v>
      </c>
      <c r="H21" s="361">
        <v>103</v>
      </c>
      <c r="T21" s="360"/>
    </row>
    <row r="22" spans="2:26" ht="46.5" customHeight="1" x14ac:dyDescent="0.2">
      <c r="B22" s="324">
        <v>44593</v>
      </c>
      <c r="C22" s="361">
        <f t="shared" si="0"/>
        <v>425039</v>
      </c>
      <c r="D22" s="361">
        <v>138</v>
      </c>
      <c r="E22" s="361">
        <v>647</v>
      </c>
      <c r="F22" s="361">
        <v>64</v>
      </c>
      <c r="G22" s="361">
        <v>424091</v>
      </c>
      <c r="H22" s="361">
        <v>99</v>
      </c>
      <c r="T22" s="360"/>
    </row>
    <row r="23" spans="2:26" ht="46.5" customHeight="1" x14ac:dyDescent="0.2">
      <c r="B23" s="324">
        <v>44621</v>
      </c>
      <c r="C23" s="361">
        <f t="shared" si="0"/>
        <v>439183</v>
      </c>
      <c r="D23" s="361">
        <v>136</v>
      </c>
      <c r="E23" s="361">
        <v>603</v>
      </c>
      <c r="F23" s="361">
        <v>82</v>
      </c>
      <c r="G23" s="361">
        <v>438259</v>
      </c>
      <c r="H23" s="361">
        <v>103</v>
      </c>
      <c r="T23" s="360"/>
    </row>
    <row r="24" spans="2:26" ht="46.5" customHeight="1" x14ac:dyDescent="0.2">
      <c r="B24" s="324">
        <v>44652</v>
      </c>
      <c r="C24" s="361">
        <f t="shared" si="0"/>
        <v>427126</v>
      </c>
      <c r="D24" s="361">
        <v>32</v>
      </c>
      <c r="E24" s="361">
        <v>195</v>
      </c>
      <c r="F24" s="361">
        <v>34</v>
      </c>
      <c r="G24" s="361">
        <v>426761</v>
      </c>
      <c r="H24" s="361">
        <v>104</v>
      </c>
      <c r="T24" s="362"/>
    </row>
    <row r="25" spans="2:26" ht="46.5" customHeight="1" x14ac:dyDescent="0.2">
      <c r="B25" s="324">
        <v>44682</v>
      </c>
      <c r="C25" s="361">
        <f t="shared" si="0"/>
        <v>436160</v>
      </c>
      <c r="D25" s="361">
        <v>43</v>
      </c>
      <c r="E25" s="361">
        <v>228</v>
      </c>
      <c r="F25" s="361">
        <v>37</v>
      </c>
      <c r="G25" s="361">
        <v>435743</v>
      </c>
      <c r="H25" s="361">
        <v>109</v>
      </c>
      <c r="T25" s="362"/>
    </row>
    <row r="26" spans="2:26" ht="46.5" customHeight="1" x14ac:dyDescent="0.2">
      <c r="B26" s="324">
        <v>44713</v>
      </c>
      <c r="C26" s="361">
        <f t="shared" si="0"/>
        <v>445703</v>
      </c>
      <c r="D26" s="361">
        <v>50</v>
      </c>
      <c r="E26" s="361">
        <v>281</v>
      </c>
      <c r="F26" s="361">
        <v>41</v>
      </c>
      <c r="G26" s="361">
        <v>445219</v>
      </c>
      <c r="H26" s="361">
        <v>112</v>
      </c>
      <c r="T26" s="362"/>
    </row>
    <row r="27" spans="2:26" ht="46.5" customHeight="1" x14ac:dyDescent="0.2">
      <c r="B27" s="324">
        <v>44743</v>
      </c>
      <c r="C27" s="361">
        <f t="shared" si="0"/>
        <v>455495</v>
      </c>
      <c r="D27" s="361">
        <v>64</v>
      </c>
      <c r="E27" s="361">
        <v>327</v>
      </c>
      <c r="F27" s="361">
        <v>50</v>
      </c>
      <c r="G27" s="361">
        <v>454945</v>
      </c>
      <c r="H27" s="361">
        <v>109</v>
      </c>
      <c r="T27" s="362"/>
    </row>
    <row r="28" spans="2:26" ht="46.5" customHeight="1" x14ac:dyDescent="0.2">
      <c r="B28" s="324">
        <v>44774</v>
      </c>
      <c r="C28" s="361">
        <f t="shared" ref="C28:C51" si="1">SUM(D28:H28)</f>
        <v>450333</v>
      </c>
      <c r="D28" s="361">
        <v>72</v>
      </c>
      <c r="E28" s="361">
        <v>317</v>
      </c>
      <c r="F28" s="361">
        <v>55</v>
      </c>
      <c r="G28" s="361">
        <v>449779</v>
      </c>
      <c r="H28" s="361">
        <v>110</v>
      </c>
      <c r="T28" s="362"/>
    </row>
    <row r="29" spans="2:26" ht="46.5" customHeight="1" x14ac:dyDescent="0.2">
      <c r="B29" s="324">
        <v>44805</v>
      </c>
      <c r="C29" s="361">
        <f t="shared" si="1"/>
        <v>462951</v>
      </c>
      <c r="D29" s="361">
        <v>85</v>
      </c>
      <c r="E29" s="361">
        <v>366</v>
      </c>
      <c r="F29" s="361">
        <v>58</v>
      </c>
      <c r="G29" s="361">
        <v>462329</v>
      </c>
      <c r="H29" s="361">
        <v>113</v>
      </c>
      <c r="N29" s="363"/>
      <c r="O29" s="362"/>
      <c r="P29" s="362"/>
      <c r="Q29" s="362"/>
      <c r="R29" s="362"/>
      <c r="S29" s="362"/>
      <c r="T29" s="362"/>
      <c r="U29" s="363"/>
      <c r="V29" s="363"/>
      <c r="W29" s="363"/>
      <c r="X29" s="363"/>
      <c r="Y29" s="363"/>
      <c r="Z29" s="363"/>
    </row>
    <row r="30" spans="2:26" ht="46.5" customHeight="1" x14ac:dyDescent="0.2">
      <c r="B30" s="324">
        <v>44835</v>
      </c>
      <c r="C30" s="361">
        <f t="shared" si="1"/>
        <v>470154</v>
      </c>
      <c r="D30" s="361">
        <v>90</v>
      </c>
      <c r="E30" s="361">
        <v>407</v>
      </c>
      <c r="F30" s="361">
        <v>59</v>
      </c>
      <c r="G30" s="361">
        <v>469482</v>
      </c>
      <c r="H30" s="361">
        <v>116</v>
      </c>
      <c r="N30" s="363"/>
      <c r="O30" s="362"/>
      <c r="P30" s="362"/>
      <c r="Q30" s="362"/>
      <c r="R30" s="362"/>
      <c r="S30" s="362"/>
      <c r="T30" s="362"/>
      <c r="U30" s="363"/>
      <c r="V30" s="363"/>
      <c r="W30" s="363"/>
      <c r="X30" s="363"/>
      <c r="Y30" s="363"/>
      <c r="Z30" s="363"/>
    </row>
    <row r="31" spans="2:26" ht="46.5" customHeight="1" x14ac:dyDescent="0.2">
      <c r="B31" s="324">
        <v>44866</v>
      </c>
      <c r="C31" s="361">
        <f t="shared" si="1"/>
        <v>474596</v>
      </c>
      <c r="D31" s="361">
        <v>96</v>
      </c>
      <c r="E31" s="361">
        <v>441</v>
      </c>
      <c r="F31" s="361">
        <v>63</v>
      </c>
      <c r="G31" s="361">
        <v>473878</v>
      </c>
      <c r="H31" s="361">
        <v>118</v>
      </c>
      <c r="N31" s="363"/>
      <c r="O31" s="362"/>
      <c r="P31" s="362"/>
      <c r="Q31" s="362"/>
      <c r="R31" s="362"/>
      <c r="S31" s="362"/>
      <c r="T31" s="362"/>
      <c r="U31" s="363"/>
      <c r="V31" s="363"/>
      <c r="W31" s="363"/>
      <c r="X31" s="363"/>
      <c r="Y31" s="363"/>
      <c r="Z31" s="363"/>
    </row>
    <row r="32" spans="2:26" ht="46.5" customHeight="1" x14ac:dyDescent="0.2">
      <c r="B32" s="324">
        <v>44896</v>
      </c>
      <c r="C32" s="361">
        <f t="shared" si="1"/>
        <v>481641</v>
      </c>
      <c r="D32" s="361">
        <v>101</v>
      </c>
      <c r="E32" s="361">
        <v>489</v>
      </c>
      <c r="F32" s="361">
        <v>69</v>
      </c>
      <c r="G32" s="361">
        <v>480865</v>
      </c>
      <c r="H32" s="361">
        <v>117</v>
      </c>
      <c r="N32" s="363"/>
      <c r="O32" s="362"/>
      <c r="P32" s="362"/>
      <c r="Q32" s="362"/>
      <c r="R32" s="362"/>
      <c r="S32" s="362"/>
      <c r="T32" s="362"/>
      <c r="U32" s="363"/>
      <c r="V32" s="363"/>
      <c r="W32" s="363"/>
      <c r="X32" s="363"/>
      <c r="Y32" s="363"/>
      <c r="Z32" s="363"/>
    </row>
    <row r="33" spans="2:26" ht="46.5" customHeight="1" x14ac:dyDescent="0.2">
      <c r="B33" s="324">
        <v>44927</v>
      </c>
      <c r="C33" s="361">
        <f t="shared" si="1"/>
        <v>484112</v>
      </c>
      <c r="D33" s="361">
        <v>111</v>
      </c>
      <c r="E33" s="361">
        <v>516</v>
      </c>
      <c r="F33" s="361">
        <v>74</v>
      </c>
      <c r="G33" s="361">
        <v>483295</v>
      </c>
      <c r="H33" s="361">
        <v>116</v>
      </c>
      <c r="N33" s="363"/>
      <c r="O33" s="362"/>
      <c r="P33" s="362"/>
      <c r="Q33" s="362"/>
      <c r="R33" s="362"/>
      <c r="S33" s="362"/>
      <c r="T33" s="362"/>
      <c r="U33" s="363"/>
      <c r="V33" s="363"/>
      <c r="W33" s="363"/>
      <c r="X33" s="363"/>
      <c r="Y33" s="363"/>
      <c r="Z33" s="363"/>
    </row>
    <row r="34" spans="2:26" ht="46.5" customHeight="1" x14ac:dyDescent="0.2">
      <c r="B34" s="324">
        <v>44958</v>
      </c>
      <c r="C34" s="361">
        <f t="shared" si="1"/>
        <v>487488</v>
      </c>
      <c r="D34" s="361">
        <v>127</v>
      </c>
      <c r="E34" s="361">
        <v>565</v>
      </c>
      <c r="F34" s="361">
        <v>75</v>
      </c>
      <c r="G34" s="361">
        <v>486607</v>
      </c>
      <c r="H34" s="361">
        <v>114</v>
      </c>
      <c r="N34" s="363"/>
      <c r="O34" s="362"/>
      <c r="P34" s="362"/>
      <c r="Q34" s="362"/>
      <c r="R34" s="362"/>
      <c r="S34" s="362"/>
      <c r="T34" s="362"/>
      <c r="U34" s="363"/>
      <c r="V34" s="363"/>
      <c r="W34" s="363"/>
      <c r="X34" s="363"/>
      <c r="Y34" s="363"/>
      <c r="Z34" s="363"/>
    </row>
    <row r="35" spans="2:26" ht="46.5" customHeight="1" x14ac:dyDescent="0.2">
      <c r="B35" s="324">
        <v>44986</v>
      </c>
      <c r="C35" s="361">
        <f t="shared" si="1"/>
        <v>494645</v>
      </c>
      <c r="D35" s="361">
        <v>134</v>
      </c>
      <c r="E35" s="361">
        <v>582</v>
      </c>
      <c r="F35" s="361">
        <v>74</v>
      </c>
      <c r="G35" s="361">
        <v>493740</v>
      </c>
      <c r="H35" s="361">
        <v>115</v>
      </c>
      <c r="N35" s="363"/>
      <c r="O35" s="362"/>
      <c r="P35" s="362"/>
      <c r="Q35" s="362"/>
      <c r="R35" s="362"/>
      <c r="S35" s="362"/>
      <c r="T35" s="362"/>
      <c r="U35" s="363"/>
      <c r="V35" s="363"/>
      <c r="W35" s="363"/>
      <c r="X35" s="363"/>
      <c r="Y35" s="363"/>
      <c r="Z35" s="363"/>
    </row>
    <row r="36" spans="2:26" ht="46.5" customHeight="1" x14ac:dyDescent="0.2">
      <c r="B36" s="364">
        <v>45017</v>
      </c>
      <c r="C36" s="365">
        <f t="shared" si="1"/>
        <v>477389</v>
      </c>
      <c r="D36" s="365">
        <v>25</v>
      </c>
      <c r="E36" s="365">
        <v>207</v>
      </c>
      <c r="F36" s="365">
        <v>26</v>
      </c>
      <c r="G36" s="365">
        <v>477029</v>
      </c>
      <c r="H36" s="366">
        <v>102</v>
      </c>
      <c r="N36" s="363"/>
      <c r="O36" s="362"/>
      <c r="P36" s="362"/>
      <c r="Q36" s="362"/>
      <c r="R36" s="362"/>
      <c r="S36" s="362"/>
      <c r="T36" s="362"/>
      <c r="U36" s="363"/>
      <c r="V36" s="363"/>
      <c r="W36" s="363"/>
      <c r="X36" s="363"/>
      <c r="Y36" s="363"/>
      <c r="Z36" s="363"/>
    </row>
    <row r="37" spans="2:26" ht="46.5" customHeight="1" x14ac:dyDescent="0.2">
      <c r="B37" s="364">
        <v>45047</v>
      </c>
      <c r="C37" s="365">
        <f t="shared" si="1"/>
        <v>485946</v>
      </c>
      <c r="D37" s="365">
        <v>38</v>
      </c>
      <c r="E37" s="365">
        <v>259</v>
      </c>
      <c r="F37" s="365">
        <v>30</v>
      </c>
      <c r="G37" s="365">
        <v>485513</v>
      </c>
      <c r="H37" s="366">
        <v>106</v>
      </c>
      <c r="N37" s="363"/>
      <c r="O37" s="362"/>
      <c r="P37" s="362"/>
      <c r="Q37" s="362"/>
      <c r="R37" s="362"/>
      <c r="S37" s="362"/>
      <c r="T37" s="362"/>
      <c r="U37" s="363"/>
      <c r="V37" s="363"/>
      <c r="W37" s="363"/>
      <c r="X37" s="363"/>
      <c r="Y37" s="363"/>
      <c r="Z37" s="363"/>
    </row>
    <row r="38" spans="2:26" ht="46.5" customHeight="1" x14ac:dyDescent="0.2">
      <c r="B38" s="364">
        <v>45078</v>
      </c>
      <c r="C38" s="365">
        <f t="shared" si="1"/>
        <v>495038</v>
      </c>
      <c r="D38" s="365">
        <v>45</v>
      </c>
      <c r="E38" s="365">
        <v>294</v>
      </c>
      <c r="F38" s="365">
        <v>37</v>
      </c>
      <c r="G38" s="365">
        <v>494552</v>
      </c>
      <c r="H38" s="366">
        <v>110</v>
      </c>
      <c r="N38" s="363"/>
      <c r="O38" s="362"/>
      <c r="P38" s="362"/>
      <c r="Q38" s="362"/>
      <c r="R38" s="362"/>
      <c r="S38" s="362"/>
      <c r="T38" s="362"/>
      <c r="U38" s="363"/>
      <c r="V38" s="363"/>
      <c r="W38" s="363"/>
      <c r="X38" s="363"/>
      <c r="Y38" s="363"/>
      <c r="Z38" s="363"/>
    </row>
    <row r="39" spans="2:26" ht="46.5" customHeight="1" x14ac:dyDescent="0.2">
      <c r="B39" s="364">
        <v>45108</v>
      </c>
      <c r="C39" s="365">
        <f t="shared" si="1"/>
        <v>506585</v>
      </c>
      <c r="D39" s="365">
        <v>57</v>
      </c>
      <c r="E39" s="365">
        <v>339</v>
      </c>
      <c r="F39" s="365">
        <v>45</v>
      </c>
      <c r="G39" s="365">
        <v>506028</v>
      </c>
      <c r="H39" s="366">
        <v>116</v>
      </c>
      <c r="N39" s="363"/>
      <c r="O39" s="362"/>
      <c r="P39" s="362"/>
      <c r="Q39" s="362"/>
      <c r="R39" s="362"/>
      <c r="S39" s="362"/>
      <c r="T39" s="362"/>
      <c r="U39" s="363"/>
      <c r="V39" s="363"/>
      <c r="W39" s="363"/>
      <c r="X39" s="363"/>
      <c r="Y39" s="363"/>
      <c r="Z39" s="363"/>
    </row>
    <row r="40" spans="2:26" ht="46.5" customHeight="1" x14ac:dyDescent="0.2">
      <c r="B40" s="324">
        <v>45139</v>
      </c>
      <c r="C40" s="365">
        <f t="shared" si="1"/>
        <v>505061</v>
      </c>
      <c r="D40" s="361">
        <v>61</v>
      </c>
      <c r="E40" s="361">
        <v>384</v>
      </c>
      <c r="F40" s="361">
        <v>49</v>
      </c>
      <c r="G40" s="361">
        <v>504444</v>
      </c>
      <c r="H40" s="361">
        <v>123</v>
      </c>
      <c r="N40" s="363"/>
      <c r="O40" s="362"/>
      <c r="P40" s="362"/>
      <c r="Q40" s="362"/>
      <c r="R40" s="362"/>
      <c r="S40" s="362"/>
      <c r="T40" s="362"/>
      <c r="U40" s="363"/>
      <c r="V40" s="363"/>
      <c r="W40" s="363"/>
      <c r="X40" s="363"/>
      <c r="Y40" s="363"/>
      <c r="Z40" s="363"/>
    </row>
    <row r="41" spans="2:26" ht="46.5" customHeight="1" x14ac:dyDescent="0.2">
      <c r="B41" s="324">
        <v>45170</v>
      </c>
      <c r="C41" s="365">
        <f t="shared" si="1"/>
        <v>515532</v>
      </c>
      <c r="D41" s="361">
        <v>83</v>
      </c>
      <c r="E41" s="361">
        <v>432</v>
      </c>
      <c r="F41" s="361">
        <v>51</v>
      </c>
      <c r="G41" s="361">
        <v>514844</v>
      </c>
      <c r="H41" s="361">
        <v>122</v>
      </c>
      <c r="N41" s="363"/>
      <c r="O41" s="362"/>
      <c r="P41" s="362"/>
      <c r="Q41" s="362"/>
      <c r="R41" s="362"/>
      <c r="S41" s="362"/>
      <c r="T41" s="362"/>
      <c r="U41" s="363"/>
      <c r="V41" s="363"/>
      <c r="W41" s="363"/>
      <c r="X41" s="363"/>
      <c r="Y41" s="363"/>
      <c r="Z41" s="363"/>
    </row>
    <row r="42" spans="2:26" ht="46.5" customHeight="1" x14ac:dyDescent="0.2">
      <c r="B42" s="324">
        <v>45200</v>
      </c>
      <c r="C42" s="365">
        <f t="shared" si="1"/>
        <v>522780</v>
      </c>
      <c r="D42" s="361">
        <v>88</v>
      </c>
      <c r="E42" s="361">
        <v>475</v>
      </c>
      <c r="F42" s="361">
        <v>60</v>
      </c>
      <c r="G42" s="361">
        <v>522032</v>
      </c>
      <c r="H42" s="361">
        <v>125</v>
      </c>
      <c r="N42" s="363"/>
      <c r="O42" s="362"/>
      <c r="P42" s="362"/>
      <c r="Q42" s="362"/>
      <c r="R42" s="362"/>
      <c r="S42" s="362"/>
      <c r="T42" s="362"/>
      <c r="U42" s="363"/>
      <c r="V42" s="363"/>
      <c r="W42" s="363"/>
      <c r="X42" s="363"/>
      <c r="Y42" s="363"/>
      <c r="Z42" s="363"/>
    </row>
    <row r="43" spans="2:26" ht="46.5" customHeight="1" x14ac:dyDescent="0.2">
      <c r="B43" s="324">
        <v>45231</v>
      </c>
      <c r="C43" s="365">
        <f t="shared" si="1"/>
        <v>528426</v>
      </c>
      <c r="D43" s="361">
        <v>106</v>
      </c>
      <c r="E43" s="361">
        <v>516</v>
      </c>
      <c r="F43" s="361">
        <v>67</v>
      </c>
      <c r="G43" s="361">
        <v>527612</v>
      </c>
      <c r="H43" s="361">
        <v>125</v>
      </c>
      <c r="N43" s="363"/>
      <c r="O43" s="362"/>
      <c r="P43" s="362"/>
      <c r="Q43" s="362"/>
      <c r="R43" s="362"/>
      <c r="S43" s="362"/>
      <c r="T43" s="362"/>
      <c r="U43" s="363"/>
      <c r="V43" s="363"/>
      <c r="W43" s="363"/>
      <c r="X43" s="363"/>
      <c r="Y43" s="363"/>
      <c r="Z43" s="363"/>
    </row>
    <row r="44" spans="2:26" ht="46.5" customHeight="1" x14ac:dyDescent="0.2">
      <c r="B44" s="324">
        <v>45261</v>
      </c>
      <c r="C44" s="365">
        <f t="shared" si="1"/>
        <v>536462</v>
      </c>
      <c r="D44" s="361">
        <v>118</v>
      </c>
      <c r="E44" s="361">
        <v>572</v>
      </c>
      <c r="F44" s="361">
        <v>79</v>
      </c>
      <c r="G44" s="361">
        <v>535567</v>
      </c>
      <c r="H44" s="361">
        <v>126</v>
      </c>
      <c r="N44" s="363"/>
      <c r="O44" s="362"/>
      <c r="P44" s="362"/>
      <c r="Q44" s="362"/>
      <c r="R44" s="362"/>
      <c r="S44" s="362"/>
      <c r="T44" s="362"/>
      <c r="U44" s="363"/>
      <c r="V44" s="363"/>
      <c r="W44" s="363"/>
      <c r="X44" s="363"/>
      <c r="Y44" s="363"/>
      <c r="Z44" s="363"/>
    </row>
    <row r="45" spans="2:26" ht="46.5" customHeight="1" x14ac:dyDescent="0.2">
      <c r="B45" s="324">
        <v>45292</v>
      </c>
      <c r="C45" s="365">
        <f t="shared" si="1"/>
        <v>538461</v>
      </c>
      <c r="D45" s="361">
        <v>123</v>
      </c>
      <c r="E45" s="361">
        <v>603</v>
      </c>
      <c r="F45" s="361">
        <v>79</v>
      </c>
      <c r="G45" s="361">
        <v>537532</v>
      </c>
      <c r="H45" s="361">
        <v>124</v>
      </c>
      <c r="N45" s="363"/>
      <c r="O45" s="362"/>
      <c r="P45" s="362"/>
      <c r="Q45" s="362"/>
      <c r="R45" s="362"/>
      <c r="S45" s="362"/>
      <c r="T45" s="362"/>
      <c r="U45" s="363"/>
      <c r="V45" s="363"/>
      <c r="W45" s="363"/>
      <c r="X45" s="363"/>
      <c r="Y45" s="363"/>
      <c r="Z45" s="363"/>
    </row>
    <row r="46" spans="2:26" ht="46.5" customHeight="1" x14ac:dyDescent="0.2">
      <c r="B46" s="324">
        <v>45323</v>
      </c>
      <c r="C46" s="365">
        <f t="shared" si="1"/>
        <v>541294</v>
      </c>
      <c r="D46" s="361">
        <v>125</v>
      </c>
      <c r="E46" s="361">
        <v>634</v>
      </c>
      <c r="F46" s="361">
        <v>76</v>
      </c>
      <c r="G46" s="361">
        <v>540336</v>
      </c>
      <c r="H46" s="361">
        <v>123</v>
      </c>
      <c r="N46" s="363"/>
      <c r="O46" s="362"/>
      <c r="P46" s="362"/>
      <c r="Q46" s="362"/>
      <c r="R46" s="362"/>
      <c r="S46" s="362"/>
      <c r="T46" s="362"/>
      <c r="U46" s="363"/>
      <c r="V46" s="363"/>
      <c r="W46" s="363"/>
      <c r="X46" s="363"/>
      <c r="Y46" s="363"/>
      <c r="Z46" s="363"/>
    </row>
    <row r="47" spans="2:26" ht="46.5" customHeight="1" x14ac:dyDescent="0.2">
      <c r="B47" s="324">
        <v>45352</v>
      </c>
      <c r="C47" s="365">
        <f t="shared" si="1"/>
        <v>546593</v>
      </c>
      <c r="D47" s="361">
        <v>132</v>
      </c>
      <c r="E47" s="361">
        <v>646</v>
      </c>
      <c r="F47" s="361">
        <v>84</v>
      </c>
      <c r="G47" s="361">
        <v>545609</v>
      </c>
      <c r="H47" s="361">
        <v>122</v>
      </c>
      <c r="N47" s="363"/>
      <c r="O47" s="362"/>
      <c r="P47" s="362"/>
      <c r="Q47" s="362"/>
      <c r="R47" s="362"/>
      <c r="S47" s="362"/>
      <c r="T47" s="362"/>
      <c r="U47" s="363"/>
      <c r="V47" s="363"/>
      <c r="W47" s="363"/>
      <c r="X47" s="363"/>
      <c r="Y47" s="363"/>
      <c r="Z47" s="363"/>
    </row>
    <row r="48" spans="2:26" s="367" customFormat="1" ht="46.5" customHeight="1" x14ac:dyDescent="0.2">
      <c r="B48" s="364">
        <v>45383</v>
      </c>
      <c r="C48" s="365">
        <f t="shared" si="1"/>
        <v>527633</v>
      </c>
      <c r="D48" s="365">
        <v>30</v>
      </c>
      <c r="E48" s="365">
        <v>214</v>
      </c>
      <c r="F48" s="365">
        <v>28</v>
      </c>
      <c r="G48" s="365">
        <v>527236</v>
      </c>
      <c r="H48" s="366">
        <v>125</v>
      </c>
      <c r="N48" s="368"/>
      <c r="O48" s="369"/>
      <c r="P48" s="369"/>
      <c r="Q48" s="369"/>
      <c r="R48" s="369"/>
      <c r="S48" s="369"/>
      <c r="T48" s="369"/>
      <c r="U48" s="368"/>
      <c r="V48" s="368"/>
      <c r="W48" s="368"/>
      <c r="X48" s="368"/>
      <c r="Y48" s="368"/>
      <c r="Z48" s="368"/>
    </row>
    <row r="49" spans="1:26" s="367" customFormat="1" ht="46.5" customHeight="1" x14ac:dyDescent="0.2">
      <c r="B49" s="364">
        <v>45413</v>
      </c>
      <c r="C49" s="365">
        <f t="shared" si="1"/>
        <v>534175</v>
      </c>
      <c r="D49" s="365">
        <v>43</v>
      </c>
      <c r="E49" s="365">
        <v>251</v>
      </c>
      <c r="F49" s="365">
        <v>30</v>
      </c>
      <c r="G49" s="365">
        <v>533724</v>
      </c>
      <c r="H49" s="366">
        <v>127</v>
      </c>
      <c r="N49" s="368"/>
      <c r="O49" s="369"/>
      <c r="P49" s="369"/>
      <c r="Q49" s="369"/>
      <c r="R49" s="369"/>
      <c r="S49" s="369"/>
      <c r="T49" s="369"/>
      <c r="U49" s="368"/>
      <c r="V49" s="368"/>
      <c r="W49" s="368"/>
      <c r="X49" s="368"/>
      <c r="Y49" s="368"/>
      <c r="Z49" s="368"/>
    </row>
    <row r="50" spans="1:26" s="367" customFormat="1" ht="46.5" customHeight="1" x14ac:dyDescent="0.2">
      <c r="B50" s="364">
        <v>45444</v>
      </c>
      <c r="C50" s="365">
        <f t="shared" si="1"/>
        <v>541813</v>
      </c>
      <c r="D50" s="365">
        <v>43</v>
      </c>
      <c r="E50" s="365">
        <v>295</v>
      </c>
      <c r="F50" s="365">
        <v>38</v>
      </c>
      <c r="G50" s="365">
        <v>541306</v>
      </c>
      <c r="H50" s="366">
        <v>131</v>
      </c>
      <c r="N50" s="368"/>
      <c r="O50" s="369"/>
      <c r="P50" s="369"/>
      <c r="Q50" s="369"/>
      <c r="R50" s="369"/>
      <c r="S50" s="369"/>
      <c r="T50" s="369"/>
      <c r="U50" s="368"/>
      <c r="V50" s="368"/>
      <c r="W50" s="368"/>
      <c r="X50" s="368"/>
      <c r="Y50" s="368"/>
      <c r="Z50" s="368"/>
    </row>
    <row r="51" spans="1:26" s="367" customFormat="1" ht="46.5" customHeight="1" x14ac:dyDescent="0.2">
      <c r="B51" s="364">
        <v>45474</v>
      </c>
      <c r="C51" s="365">
        <f t="shared" si="1"/>
        <v>553795</v>
      </c>
      <c r="D51" s="365">
        <v>50</v>
      </c>
      <c r="E51" s="365">
        <v>331</v>
      </c>
      <c r="F51" s="365">
        <v>45</v>
      </c>
      <c r="G51" s="365">
        <v>553239</v>
      </c>
      <c r="H51" s="366">
        <v>130</v>
      </c>
      <c r="N51" s="368"/>
      <c r="O51" s="369"/>
      <c r="P51" s="369"/>
      <c r="Q51" s="369"/>
      <c r="R51" s="369"/>
      <c r="S51" s="369"/>
      <c r="T51" s="369"/>
      <c r="U51" s="368"/>
      <c r="V51" s="368"/>
      <c r="W51" s="368"/>
      <c r="X51" s="368"/>
      <c r="Y51" s="368"/>
      <c r="Z51" s="368"/>
    </row>
    <row r="52" spans="1:26" s="367" customFormat="1" ht="46.5" customHeight="1" x14ac:dyDescent="0.2">
      <c r="B52" s="324">
        <v>45505</v>
      </c>
      <c r="C52" s="365">
        <f t="shared" ref="C52:C55" si="2">SUM(D52:H52)</f>
        <v>550606</v>
      </c>
      <c r="D52" s="325">
        <v>61</v>
      </c>
      <c r="E52" s="325">
        <v>364</v>
      </c>
      <c r="F52" s="325">
        <v>47</v>
      </c>
      <c r="G52" s="325">
        <v>550006</v>
      </c>
      <c r="H52" s="325">
        <v>128</v>
      </c>
      <c r="N52" s="368"/>
      <c r="O52" s="369"/>
      <c r="P52" s="369"/>
      <c r="Q52" s="369"/>
      <c r="R52" s="369"/>
      <c r="S52" s="369"/>
      <c r="T52" s="369"/>
      <c r="U52" s="368"/>
      <c r="V52" s="368"/>
      <c r="W52" s="368"/>
      <c r="X52" s="368"/>
      <c r="Y52" s="368"/>
      <c r="Z52" s="368"/>
    </row>
    <row r="53" spans="1:26" s="367" customFormat="1" ht="46.5" customHeight="1" x14ac:dyDescent="0.2">
      <c r="B53" s="364">
        <v>45536</v>
      </c>
      <c r="C53" s="365">
        <f t="shared" si="2"/>
        <v>561392</v>
      </c>
      <c r="D53" s="325">
        <v>72</v>
      </c>
      <c r="E53" s="325">
        <v>405</v>
      </c>
      <c r="F53" s="325">
        <v>53</v>
      </c>
      <c r="G53" s="325">
        <v>560732</v>
      </c>
      <c r="H53" s="325">
        <v>130</v>
      </c>
      <c r="N53" s="368"/>
      <c r="O53" s="369"/>
      <c r="P53" s="369"/>
      <c r="Q53" s="369"/>
      <c r="R53" s="369"/>
      <c r="S53" s="369"/>
      <c r="T53" s="369"/>
      <c r="U53" s="368"/>
      <c r="V53" s="368"/>
      <c r="W53" s="368"/>
      <c r="X53" s="368"/>
      <c r="Y53" s="368"/>
      <c r="Z53" s="368"/>
    </row>
    <row r="54" spans="1:26" s="367" customFormat="1" ht="46.5" customHeight="1" x14ac:dyDescent="0.2">
      <c r="B54" s="324">
        <v>45566</v>
      </c>
      <c r="C54" s="365">
        <f t="shared" si="2"/>
        <v>568823</v>
      </c>
      <c r="D54" s="325">
        <v>82</v>
      </c>
      <c r="E54" s="325">
        <v>453</v>
      </c>
      <c r="F54" s="325">
        <v>63</v>
      </c>
      <c r="G54" s="325">
        <v>568095</v>
      </c>
      <c r="H54" s="325">
        <v>130</v>
      </c>
      <c r="N54" s="368"/>
      <c r="O54" s="369"/>
      <c r="P54" s="369"/>
      <c r="Q54" s="369"/>
      <c r="R54" s="369"/>
      <c r="S54" s="369"/>
      <c r="T54" s="369"/>
      <c r="U54" s="368"/>
      <c r="V54" s="368"/>
      <c r="W54" s="368"/>
      <c r="X54" s="368"/>
      <c r="Y54" s="368"/>
      <c r="Z54" s="368"/>
    </row>
    <row r="55" spans="1:26" s="367" customFormat="1" ht="46.5" customHeight="1" x14ac:dyDescent="0.2">
      <c r="B55" s="364">
        <v>45597</v>
      </c>
      <c r="C55" s="365">
        <f t="shared" si="2"/>
        <v>574780</v>
      </c>
      <c r="D55" s="325">
        <v>92</v>
      </c>
      <c r="E55" s="325">
        <v>495</v>
      </c>
      <c r="F55" s="325">
        <v>65</v>
      </c>
      <c r="G55" s="325">
        <v>573994</v>
      </c>
      <c r="H55" s="325">
        <v>134</v>
      </c>
      <c r="N55" s="368"/>
      <c r="O55" s="369"/>
      <c r="P55" s="369"/>
      <c r="Q55" s="369"/>
      <c r="R55" s="369"/>
      <c r="S55" s="369"/>
      <c r="T55" s="369"/>
      <c r="U55" s="368"/>
      <c r="V55" s="368"/>
      <c r="W55" s="368"/>
      <c r="X55" s="368"/>
      <c r="Y55" s="368"/>
      <c r="Z55" s="368"/>
    </row>
    <row r="56" spans="1:26" s="367" customFormat="1" ht="46.5" customHeight="1" x14ac:dyDescent="0.2">
      <c r="B56" s="364">
        <v>45627</v>
      </c>
      <c r="C56" s="365">
        <v>582152</v>
      </c>
      <c r="D56" s="325">
        <v>106</v>
      </c>
      <c r="E56" s="325">
        <v>583</v>
      </c>
      <c r="F56" s="325">
        <v>88</v>
      </c>
      <c r="G56" s="325">
        <v>581238</v>
      </c>
      <c r="H56" s="325">
        <v>137</v>
      </c>
      <c r="N56" s="368"/>
      <c r="O56" s="369"/>
      <c r="P56" s="369"/>
      <c r="Q56" s="369"/>
      <c r="R56" s="369"/>
      <c r="S56" s="369"/>
      <c r="T56" s="369"/>
      <c r="U56" s="368"/>
      <c r="V56" s="368"/>
      <c r="W56" s="368"/>
      <c r="X56" s="368"/>
      <c r="Y56" s="368"/>
      <c r="Z56" s="368"/>
    </row>
    <row r="57" spans="1:26" s="323" customFormat="1" ht="46.5" customHeight="1" x14ac:dyDescent="0.2">
      <c r="B57" s="324" t="s">
        <v>292</v>
      </c>
      <c r="C57" s="365">
        <v>583837</v>
      </c>
      <c r="D57" s="325">
        <v>117</v>
      </c>
      <c r="E57" s="325">
        <v>644</v>
      </c>
      <c r="F57" s="325">
        <v>97</v>
      </c>
      <c r="G57" s="325">
        <v>582846</v>
      </c>
      <c r="H57" s="325">
        <v>133</v>
      </c>
      <c r="N57" s="326"/>
      <c r="O57" s="327"/>
      <c r="P57" s="327"/>
      <c r="Q57" s="327"/>
      <c r="R57" s="327"/>
      <c r="S57" s="327"/>
      <c r="T57" s="327"/>
      <c r="U57" s="326"/>
      <c r="V57" s="326"/>
      <c r="W57" s="326"/>
      <c r="X57" s="326"/>
      <c r="Y57" s="326"/>
      <c r="Z57" s="326"/>
    </row>
    <row r="58" spans="1:26" ht="46.5" customHeight="1" x14ac:dyDescent="0.2">
      <c r="B58" s="370"/>
      <c r="C58" s="371"/>
      <c r="D58" s="371"/>
      <c r="E58" s="371"/>
      <c r="F58" s="371"/>
      <c r="G58" s="371"/>
      <c r="H58" s="371"/>
      <c r="N58" s="363"/>
      <c r="O58" s="362"/>
      <c r="P58" s="362"/>
      <c r="Q58" s="362"/>
      <c r="R58" s="362"/>
      <c r="S58" s="362"/>
      <c r="T58" s="362"/>
      <c r="U58" s="363"/>
      <c r="V58" s="363"/>
      <c r="W58" s="363"/>
      <c r="X58" s="363"/>
      <c r="Y58" s="363"/>
      <c r="Z58" s="363"/>
    </row>
    <row r="59" spans="1:26" ht="46.5" customHeight="1" x14ac:dyDescent="0.2">
      <c r="B59" s="370"/>
      <c r="C59" s="371"/>
      <c r="D59" s="371"/>
      <c r="E59" s="371"/>
      <c r="F59" s="371"/>
      <c r="G59" s="371"/>
      <c r="H59" s="371"/>
      <c r="N59" s="363"/>
      <c r="O59" s="362"/>
      <c r="P59" s="362"/>
      <c r="Q59" s="362"/>
      <c r="R59" s="362"/>
      <c r="S59" s="362"/>
      <c r="T59" s="362"/>
      <c r="U59" s="363"/>
      <c r="V59" s="363"/>
      <c r="W59" s="363"/>
      <c r="X59" s="363"/>
      <c r="Y59" s="363"/>
      <c r="Z59" s="363"/>
    </row>
    <row r="60" spans="1:26" ht="46.5" customHeight="1" x14ac:dyDescent="0.2">
      <c r="B60" s="370"/>
      <c r="C60" s="371"/>
      <c r="D60" s="371"/>
      <c r="E60" s="371"/>
      <c r="F60" s="371"/>
      <c r="G60" s="371"/>
      <c r="H60" s="371"/>
      <c r="N60" s="363"/>
      <c r="O60" s="362"/>
      <c r="P60" s="362"/>
      <c r="Q60" s="362"/>
      <c r="R60" s="362"/>
      <c r="S60" s="362"/>
      <c r="T60" s="362"/>
      <c r="U60" s="363"/>
      <c r="V60" s="363"/>
      <c r="W60" s="363"/>
      <c r="X60" s="363"/>
      <c r="Y60" s="363"/>
      <c r="Z60" s="363"/>
    </row>
    <row r="61" spans="1:26" ht="46.5" customHeight="1" x14ac:dyDescent="0.2">
      <c r="B61" s="354"/>
      <c r="C61" s="362"/>
      <c r="D61" s="362"/>
      <c r="E61" s="362"/>
      <c r="F61" s="362"/>
      <c r="G61" s="362"/>
      <c r="H61" s="362"/>
      <c r="N61" s="363"/>
      <c r="O61" s="362"/>
      <c r="P61" s="362"/>
      <c r="Q61" s="362"/>
      <c r="R61" s="362"/>
      <c r="S61" s="362"/>
      <c r="T61" s="362"/>
    </row>
    <row r="62" spans="1:26" ht="39.9" customHeight="1" x14ac:dyDescent="0.2"/>
    <row r="63" spans="1:26" ht="39.9" customHeight="1" x14ac:dyDescent="0.2">
      <c r="A63" s="540" t="str">
        <f>"（参考３）　利用者負担額等の状況（"&amp;TEXT(E65,"[DBNum3]ggge年m月")&amp;"）"</f>
        <v>（参考３）　利用者負担額等の状況（令和７年１月）</v>
      </c>
      <c r="B63" s="541"/>
      <c r="C63" s="541"/>
      <c r="D63" s="541"/>
      <c r="E63" s="541"/>
    </row>
    <row r="64" spans="1:26" ht="39.9" customHeight="1" x14ac:dyDescent="0.2">
      <c r="B64" s="515" t="s">
        <v>180</v>
      </c>
      <c r="C64" s="372"/>
      <c r="D64" s="372"/>
      <c r="E64" s="372"/>
      <c r="F64" s="372"/>
      <c r="G64" s="363"/>
      <c r="H64" s="363"/>
      <c r="I64" s="363"/>
      <c r="N64" s="373"/>
      <c r="O64" s="373"/>
      <c r="P64" s="373"/>
      <c r="Q64" s="373"/>
    </row>
    <row r="65" spans="1:19" ht="45.75" customHeight="1" thickBot="1" x14ac:dyDescent="0.25">
      <c r="B65" s="374"/>
      <c r="C65" s="375"/>
      <c r="D65" s="376"/>
      <c r="E65" s="377" t="s">
        <v>294</v>
      </c>
      <c r="F65" s="378"/>
      <c r="G65" s="379"/>
      <c r="H65" s="363"/>
      <c r="I65" s="363"/>
      <c r="M65" s="354"/>
    </row>
    <row r="66" spans="1:19" ht="45.6" customHeight="1" thickTop="1" x14ac:dyDescent="0.2">
      <c r="B66" s="380" t="s">
        <v>87</v>
      </c>
      <c r="C66" s="381" t="s">
        <v>181</v>
      </c>
      <c r="D66" s="382" t="s">
        <v>89</v>
      </c>
      <c r="E66" s="383" t="s">
        <v>182</v>
      </c>
      <c r="F66" s="384" t="s">
        <v>91</v>
      </c>
      <c r="G66" s="382" t="s">
        <v>163</v>
      </c>
      <c r="H66" s="363"/>
      <c r="I66" s="363"/>
      <c r="M66" s="354"/>
      <c r="N66" s="385"/>
      <c r="O66" s="385"/>
      <c r="P66" s="385"/>
      <c r="Q66" s="385"/>
      <c r="R66" s="386"/>
      <c r="S66" s="385"/>
    </row>
    <row r="67" spans="1:19" ht="45.75" customHeight="1" x14ac:dyDescent="0.2">
      <c r="B67" s="375" t="s">
        <v>93</v>
      </c>
      <c r="C67" s="387">
        <v>71295</v>
      </c>
      <c r="D67" s="388">
        <f>IFERROR(C67/$C$71,"-")</f>
        <v>0.12211456279749314</v>
      </c>
      <c r="E67" s="389">
        <v>79.770332940000003</v>
      </c>
      <c r="F67" s="390">
        <v>5.1169380200000001</v>
      </c>
      <c r="G67" s="391">
        <f>IF(ISERROR(F67/E67),"－",F67/E67)</f>
        <v>6.4145877689250119E-2</v>
      </c>
      <c r="H67" s="363"/>
      <c r="I67" s="363"/>
      <c r="M67" s="354"/>
      <c r="N67" s="385"/>
      <c r="O67" s="386"/>
      <c r="P67" s="386"/>
      <c r="Q67" s="386"/>
      <c r="R67" s="386"/>
      <c r="S67" s="386"/>
    </row>
    <row r="68" spans="1:19" ht="45.75" customHeight="1" x14ac:dyDescent="0.2">
      <c r="B68" s="375" t="s">
        <v>94</v>
      </c>
      <c r="C68" s="387">
        <v>436540</v>
      </c>
      <c r="D68" s="388">
        <f t="shared" ref="D68:D70" si="3">IFERROR(C68/$C$71,"-")</f>
        <v>0.74770869266593243</v>
      </c>
      <c r="E68" s="389">
        <v>556.63644821000003</v>
      </c>
      <c r="F68" s="390">
        <v>11.820066560000001</v>
      </c>
      <c r="G68" s="391">
        <f>IF(ISERROR(F68/E68),"－",F68/E68)</f>
        <v>2.12348052270208E-2</v>
      </c>
      <c r="H68" s="363"/>
      <c r="I68" s="363"/>
      <c r="M68" s="354"/>
      <c r="N68" s="385"/>
      <c r="O68" s="386"/>
      <c r="P68" s="386"/>
      <c r="Q68" s="386"/>
      <c r="R68" s="386"/>
      <c r="S68" s="386"/>
    </row>
    <row r="69" spans="1:19" ht="45.75" customHeight="1" x14ac:dyDescent="0.2">
      <c r="B69" s="375" t="s">
        <v>95</v>
      </c>
      <c r="C69" s="387">
        <v>62929</v>
      </c>
      <c r="D69" s="388">
        <f t="shared" si="3"/>
        <v>0.1077852208750045</v>
      </c>
      <c r="E69" s="389">
        <v>88.44115669</v>
      </c>
      <c r="F69" s="392" t="s">
        <v>96</v>
      </c>
      <c r="G69" s="391" t="str">
        <f t="shared" ref="G69:G70" si="4">IF(ISERROR(F69/E69),"－",F69/E69)</f>
        <v>－</v>
      </c>
      <c r="H69" s="363"/>
      <c r="I69" s="363"/>
      <c r="M69" s="354"/>
      <c r="N69" s="385"/>
      <c r="O69" s="385"/>
      <c r="P69" s="385"/>
      <c r="Q69" s="385"/>
      <c r="R69" s="385"/>
      <c r="S69" s="385"/>
    </row>
    <row r="70" spans="1:19" ht="39.9" customHeight="1" x14ac:dyDescent="0.2">
      <c r="B70" s="375" t="s">
        <v>98</v>
      </c>
      <c r="C70" s="387">
        <v>13073</v>
      </c>
      <c r="D70" s="388">
        <f t="shared" si="3"/>
        <v>2.2391523661569924E-2</v>
      </c>
      <c r="E70" s="389">
        <v>19.076279060000001</v>
      </c>
      <c r="F70" s="392" t="s">
        <v>96</v>
      </c>
      <c r="G70" s="391" t="str">
        <f t="shared" si="4"/>
        <v>－</v>
      </c>
      <c r="H70" s="363"/>
      <c r="I70" s="363"/>
      <c r="M70" s="354"/>
      <c r="N70" s="385"/>
      <c r="O70" s="385"/>
      <c r="P70" s="385"/>
      <c r="Q70" s="385"/>
      <c r="R70" s="385"/>
      <c r="S70" s="385"/>
    </row>
    <row r="71" spans="1:19" ht="39.9" customHeight="1" thickBot="1" x14ac:dyDescent="0.25">
      <c r="B71" s="393" t="s">
        <v>99</v>
      </c>
      <c r="C71" s="394">
        <v>583837</v>
      </c>
      <c r="D71" s="516">
        <f>SUM(D67:D70)</f>
        <v>1</v>
      </c>
      <c r="E71" s="395">
        <v>743.92421690000003</v>
      </c>
      <c r="F71" s="396">
        <v>16.940745310000001</v>
      </c>
      <c r="G71" s="397">
        <f>IF(ISERROR(F71/E71),"－",F71/E71)</f>
        <v>2.277213851243293E-2</v>
      </c>
      <c r="H71" s="363"/>
      <c r="I71" s="363"/>
      <c r="M71" s="354"/>
      <c r="N71" s="385"/>
      <c r="O71" s="398"/>
      <c r="P71" s="398"/>
      <c r="Q71" s="385"/>
      <c r="R71" s="385"/>
      <c r="S71" s="385"/>
    </row>
    <row r="72" spans="1:19" ht="27" customHeight="1" thickTop="1" x14ac:dyDescent="0.2">
      <c r="A72" s="363"/>
      <c r="B72" s="363"/>
      <c r="C72" s="363"/>
      <c r="D72" s="363"/>
      <c r="E72" s="363"/>
      <c r="F72" s="363"/>
      <c r="G72" s="363"/>
      <c r="H72" s="363"/>
      <c r="I72" s="363"/>
      <c r="M72" s="354"/>
      <c r="N72" s="385"/>
      <c r="O72" s="398"/>
      <c r="P72" s="398"/>
      <c r="Q72" s="398"/>
      <c r="R72" s="398"/>
      <c r="S72" s="386"/>
    </row>
    <row r="73" spans="1:19" ht="39.9" customHeight="1" x14ac:dyDescent="0.2">
      <c r="A73" s="363"/>
      <c r="B73" s="363"/>
      <c r="C73" s="363"/>
      <c r="D73" s="363"/>
      <c r="E73" s="363"/>
      <c r="F73" s="363"/>
      <c r="G73" s="363"/>
      <c r="H73" s="363"/>
      <c r="I73" s="363"/>
      <c r="M73" s="354"/>
    </row>
    <row r="74" spans="1:19" ht="39.9" customHeight="1" x14ac:dyDescent="0.2">
      <c r="A74" s="363"/>
      <c r="B74" s="363"/>
      <c r="C74" s="363"/>
      <c r="D74" s="363"/>
      <c r="E74" s="363"/>
      <c r="F74" s="363"/>
      <c r="G74" s="363"/>
      <c r="H74" s="363"/>
      <c r="I74" s="363"/>
      <c r="M74" s="354"/>
      <c r="N74" s="385"/>
      <c r="O74" s="385"/>
      <c r="P74" s="385"/>
      <c r="Q74" s="385"/>
      <c r="R74" s="385"/>
      <c r="S74" s="385"/>
    </row>
    <row r="75" spans="1:19" ht="39.9" customHeight="1" x14ac:dyDescent="0.2">
      <c r="A75" s="363"/>
      <c r="B75" s="363"/>
      <c r="C75" s="363"/>
      <c r="D75" s="363"/>
      <c r="E75" s="363"/>
      <c r="F75" s="363"/>
      <c r="G75" s="363"/>
      <c r="H75" s="363"/>
      <c r="I75" s="363"/>
      <c r="M75" s="354"/>
      <c r="N75" s="385"/>
      <c r="O75" s="385"/>
      <c r="P75" s="385"/>
      <c r="Q75" s="385"/>
      <c r="R75" s="385"/>
      <c r="S75" s="385"/>
    </row>
    <row r="76" spans="1:19" ht="39.9" customHeight="1" x14ac:dyDescent="0.2">
      <c r="A76" s="363"/>
      <c r="B76" s="363"/>
      <c r="C76" s="363"/>
      <c r="D76" s="363"/>
      <c r="E76" s="363"/>
      <c r="F76" s="363"/>
      <c r="G76" s="363"/>
      <c r="H76" s="363"/>
      <c r="I76" s="363"/>
      <c r="M76" s="399" t="s">
        <v>100</v>
      </c>
      <c r="N76" s="400"/>
      <c r="O76" s="401"/>
      <c r="P76" s="402"/>
      <c r="Q76" s="403"/>
      <c r="R76" s="403"/>
      <c r="S76" s="403"/>
    </row>
    <row r="77" spans="1:19" ht="39.9" customHeight="1" x14ac:dyDescent="0.2">
      <c r="A77" s="363"/>
      <c r="B77" s="363"/>
      <c r="C77" s="363"/>
      <c r="D77" s="363"/>
      <c r="E77" s="363"/>
      <c r="F77" s="363"/>
      <c r="G77" s="363"/>
      <c r="H77" s="363"/>
      <c r="I77" s="354"/>
      <c r="M77" s="404" t="s">
        <v>183</v>
      </c>
      <c r="N77" s="405">
        <v>0.29680000000000001</v>
      </c>
      <c r="O77" s="406"/>
      <c r="P77" s="402"/>
      <c r="Q77" s="403"/>
      <c r="R77" s="403"/>
      <c r="S77" s="403"/>
    </row>
    <row r="78" spans="1:19" ht="39.9" customHeight="1" x14ac:dyDescent="0.2">
      <c r="A78" s="363"/>
      <c r="B78" s="363"/>
      <c r="C78" s="363"/>
      <c r="D78" s="363"/>
      <c r="E78" s="363"/>
      <c r="F78" s="363"/>
      <c r="G78" s="363"/>
      <c r="H78" s="363"/>
      <c r="I78" s="363"/>
      <c r="M78" s="404"/>
      <c r="N78" s="405"/>
      <c r="O78" s="406"/>
    </row>
    <row r="79" spans="1:19" ht="39.9" customHeight="1" x14ac:dyDescent="0.2">
      <c r="A79" s="363"/>
      <c r="B79" s="363"/>
      <c r="C79" s="363"/>
      <c r="D79" s="363"/>
      <c r="E79" s="363"/>
      <c r="F79" s="363"/>
      <c r="G79" s="363"/>
      <c r="H79" s="363"/>
      <c r="I79" s="363"/>
      <c r="M79" s="404" t="s">
        <v>184</v>
      </c>
      <c r="N79" s="519">
        <v>58.0869</v>
      </c>
      <c r="O79" s="406"/>
    </row>
    <row r="80" spans="1:19" ht="39.9" customHeight="1" x14ac:dyDescent="0.2">
      <c r="A80" s="407"/>
      <c r="B80" s="407"/>
      <c r="C80" s="407"/>
      <c r="D80" s="363"/>
      <c r="E80" s="363"/>
      <c r="F80" s="363"/>
      <c r="G80" s="363"/>
      <c r="H80" s="363"/>
      <c r="I80" s="363"/>
      <c r="M80" s="404"/>
      <c r="N80" s="408"/>
      <c r="O80" s="406"/>
    </row>
    <row r="81" spans="1:15" ht="39.9" customHeight="1" x14ac:dyDescent="0.2">
      <c r="A81" s="407"/>
      <c r="B81" s="407"/>
      <c r="C81" s="407"/>
      <c r="D81" s="363"/>
      <c r="E81" s="363"/>
      <c r="F81" s="363"/>
      <c r="G81" s="363"/>
      <c r="H81" s="363"/>
      <c r="I81" s="363"/>
      <c r="M81" s="409"/>
      <c r="N81" s="410"/>
      <c r="O81" s="411"/>
    </row>
    <row r="82" spans="1:15" ht="39.9" customHeight="1" x14ac:dyDescent="0.2">
      <c r="A82" s="407"/>
      <c r="B82" s="407"/>
      <c r="C82" s="407"/>
      <c r="D82" s="363"/>
      <c r="E82" s="363"/>
      <c r="F82" s="363"/>
      <c r="G82" s="363"/>
      <c r="H82" s="363"/>
      <c r="I82" s="363"/>
    </row>
    <row r="83" spans="1:15" ht="39.9" customHeight="1" x14ac:dyDescent="0.2">
      <c r="A83" s="407"/>
      <c r="B83" s="407"/>
      <c r="C83" s="407"/>
      <c r="D83" s="363"/>
      <c r="E83" s="363"/>
      <c r="F83" s="363"/>
      <c r="G83" s="363"/>
      <c r="H83" s="363"/>
      <c r="I83" s="363"/>
    </row>
    <row r="84" spans="1:15" ht="39.9" customHeight="1" x14ac:dyDescent="0.2">
      <c r="A84" s="407"/>
      <c r="B84" s="407"/>
      <c r="C84" s="407"/>
      <c r="D84" s="363"/>
      <c r="E84" s="363"/>
      <c r="F84" s="363"/>
      <c r="G84" s="363"/>
      <c r="H84" s="363"/>
      <c r="I84" s="363"/>
    </row>
    <row r="85" spans="1:15" ht="39.9" customHeight="1" x14ac:dyDescent="0.2">
      <c r="A85" s="407"/>
      <c r="B85" s="407"/>
      <c r="C85" s="407"/>
      <c r="D85" s="363"/>
      <c r="E85" s="363"/>
      <c r="F85" s="363"/>
      <c r="G85" s="363"/>
      <c r="H85" s="363"/>
      <c r="I85" s="363"/>
    </row>
    <row r="86" spans="1:15" ht="19.2" x14ac:dyDescent="0.2">
      <c r="A86" s="407"/>
      <c r="B86" s="407"/>
      <c r="C86" s="407"/>
      <c r="D86" s="363"/>
      <c r="E86" s="363"/>
      <c r="F86" s="363"/>
      <c r="G86" s="363"/>
      <c r="H86" s="363"/>
      <c r="I86" s="363"/>
    </row>
    <row r="87" spans="1:15" ht="19.2" x14ac:dyDescent="0.2">
      <c r="A87" s="407"/>
      <c r="B87" s="407"/>
      <c r="C87" s="407"/>
      <c r="D87" s="363"/>
      <c r="E87" s="363"/>
      <c r="F87" s="363"/>
      <c r="G87" s="363"/>
      <c r="H87" s="363"/>
      <c r="I87" s="363"/>
    </row>
  </sheetData>
  <mergeCells count="4">
    <mergeCell ref="B6:B7"/>
    <mergeCell ref="C6:C7"/>
    <mergeCell ref="D6:H6"/>
    <mergeCell ref="A63:E63"/>
  </mergeCells>
  <phoneticPr fontId="23"/>
  <dataValidations count="1">
    <dataValidation allowBlank="1" showInputMessage="1" showErrorMessage="1" promptTitle="月分＠" sqref="E65 B8:B60" xr:uid="{CAEED03E-71F6-4BE1-97C1-9764B40F76E1}"/>
  </dataValidations>
  <pageMargins left="0.59055118110236227" right="0" top="0.74803149606299213" bottom="0.74803149606299213" header="0.31496062992125984" footer="0.31496062992125984"/>
  <pageSetup paperSize="8" scale="19" fitToHeight="0" orientation="portrait" r:id="rId1"/>
  <headerFooter>
    <oddFooter>&amp;C&amp;36&amp;P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1CC3-F096-4AC0-A8C8-7BEB79679CE7}">
  <sheetPr>
    <pageSetUpPr fitToPage="1"/>
  </sheetPr>
  <dimension ref="A1:AK113"/>
  <sheetViews>
    <sheetView showGridLines="0" view="pageBreakPreview" zoomScale="50" zoomScaleNormal="50" zoomScaleSheetLayoutView="50" workbookViewId="0">
      <pane xSplit="2" ySplit="5" topLeftCell="C6" activePane="bottomRight" state="frozen"/>
      <selection activeCell="X52" sqref="X52"/>
      <selection pane="topRight" activeCell="X52" sqref="X52"/>
      <selection pane="bottomLeft" activeCell="X52" sqref="X52"/>
      <selection pane="bottomRight"/>
    </sheetView>
  </sheetViews>
  <sheetFormatPr defaultColWidth="8.88671875" defaultRowHeight="13.2" x14ac:dyDescent="0.2"/>
  <cols>
    <col min="1" max="1" width="34.88671875" style="348" customWidth="1"/>
    <col min="2" max="2" width="1.44140625" style="348" customWidth="1"/>
    <col min="3" max="17" width="29.109375" style="348" customWidth="1"/>
    <col min="18" max="18" width="29.109375" style="412" customWidth="1"/>
    <col min="19" max="37" width="29.109375" style="348" customWidth="1"/>
    <col min="38" max="16384" width="8.88671875" style="348"/>
  </cols>
  <sheetData>
    <row r="1" spans="1:37" ht="16.5" customHeight="1" x14ac:dyDescent="0.2"/>
    <row r="3" spans="1:37" ht="24.6" x14ac:dyDescent="0.2">
      <c r="A3" s="413" t="s">
        <v>185</v>
      </c>
      <c r="B3" s="414"/>
      <c r="C3" s="414"/>
      <c r="D3" s="414"/>
      <c r="E3" s="414"/>
      <c r="F3" s="415"/>
      <c r="G3" s="415"/>
      <c r="H3" s="415"/>
      <c r="I3" s="416"/>
      <c r="J3" s="416"/>
      <c r="K3" s="416"/>
      <c r="L3" s="353"/>
      <c r="M3" s="416"/>
      <c r="N3" s="416"/>
      <c r="O3" s="416"/>
      <c r="P3" s="417"/>
      <c r="Q3" s="417"/>
      <c r="R3" s="418"/>
      <c r="S3" s="417"/>
      <c r="T3" s="417"/>
      <c r="U3" s="417"/>
      <c r="V3" s="417"/>
      <c r="W3" s="417"/>
      <c r="X3" s="416"/>
      <c r="Y3" s="416"/>
    </row>
    <row r="4" spans="1:37" ht="33.75" customHeight="1" x14ac:dyDescent="0.2">
      <c r="A4" s="419" t="s">
        <v>186</v>
      </c>
      <c r="B4" s="420"/>
      <c r="C4" s="420"/>
      <c r="D4" s="420"/>
      <c r="E4" s="420"/>
      <c r="F4" s="353"/>
      <c r="G4" s="420"/>
      <c r="H4" s="417"/>
      <c r="I4" s="421"/>
      <c r="J4" s="417"/>
      <c r="K4" s="417"/>
      <c r="L4" s="421"/>
      <c r="M4" s="417"/>
      <c r="O4" s="407"/>
      <c r="P4" s="422"/>
      <c r="Q4" s="423"/>
      <c r="R4" s="424"/>
      <c r="S4" s="423"/>
      <c r="T4" s="423"/>
      <c r="U4" s="423"/>
      <c r="V4" s="407"/>
      <c r="W4" s="407"/>
      <c r="X4" s="407"/>
      <c r="Y4" s="407"/>
    </row>
    <row r="5" spans="1:37" ht="45.75" customHeight="1" x14ac:dyDescent="0.2">
      <c r="A5" s="352" t="s">
        <v>108</v>
      </c>
      <c r="B5" s="420"/>
      <c r="C5" s="420"/>
      <c r="D5" s="420"/>
      <c r="E5" s="407"/>
      <c r="F5" s="353"/>
      <c r="G5" s="407"/>
      <c r="H5" s="417"/>
      <c r="I5" s="421"/>
      <c r="J5" s="417"/>
      <c r="K5" s="417"/>
      <c r="L5" s="421"/>
      <c r="M5" s="417"/>
      <c r="O5" s="353"/>
      <c r="P5" s="353"/>
      <c r="Q5" s="353"/>
      <c r="R5" s="425"/>
      <c r="S5" s="417"/>
      <c r="T5" s="417"/>
      <c r="U5" s="417"/>
      <c r="V5" s="426"/>
      <c r="W5" s="426"/>
      <c r="X5" s="427"/>
      <c r="AJ5" s="428"/>
      <c r="AK5" s="429" t="s">
        <v>187</v>
      </c>
    </row>
    <row r="6" spans="1:37" ht="43.5" customHeight="1" thickBot="1" x14ac:dyDescent="0.25">
      <c r="A6" s="430"/>
      <c r="B6" s="431"/>
      <c r="C6" s="432" t="s">
        <v>188</v>
      </c>
      <c r="D6" s="432" t="s">
        <v>189</v>
      </c>
      <c r="E6" s="432" t="s">
        <v>190</v>
      </c>
      <c r="F6" s="432" t="s">
        <v>191</v>
      </c>
      <c r="G6" s="432" t="s">
        <v>192</v>
      </c>
      <c r="H6" s="432" t="s">
        <v>193</v>
      </c>
      <c r="I6" s="433" t="s">
        <v>194</v>
      </c>
      <c r="J6" s="433" t="s">
        <v>195</v>
      </c>
      <c r="K6" s="433" t="s">
        <v>196</v>
      </c>
      <c r="L6" s="433" t="s">
        <v>197</v>
      </c>
      <c r="M6" s="433" t="s">
        <v>198</v>
      </c>
      <c r="N6" s="433" t="s">
        <v>199</v>
      </c>
      <c r="O6" s="433" t="s">
        <v>200</v>
      </c>
      <c r="P6" s="434" t="s">
        <v>201</v>
      </c>
      <c r="Q6" s="434" t="s">
        <v>202</v>
      </c>
      <c r="R6" s="434" t="s">
        <v>203</v>
      </c>
      <c r="S6" s="434" t="s">
        <v>204</v>
      </c>
      <c r="T6" s="435" t="s">
        <v>205</v>
      </c>
      <c r="U6" s="435" t="s">
        <v>206</v>
      </c>
      <c r="V6" s="435" t="s">
        <v>207</v>
      </c>
      <c r="W6" s="436" t="s">
        <v>208</v>
      </c>
      <c r="X6" s="437" t="s">
        <v>209</v>
      </c>
      <c r="Y6" s="438" t="s">
        <v>210</v>
      </c>
      <c r="Z6" s="434" t="s">
        <v>211</v>
      </c>
      <c r="AA6" s="434" t="s">
        <v>212</v>
      </c>
      <c r="AB6" s="434" t="s">
        <v>213</v>
      </c>
      <c r="AC6" s="437" t="s">
        <v>214</v>
      </c>
      <c r="AD6" s="434" t="s">
        <v>215</v>
      </c>
      <c r="AE6" s="434" t="s">
        <v>216</v>
      </c>
      <c r="AF6" s="434" t="s">
        <v>217</v>
      </c>
      <c r="AG6" s="434" t="s">
        <v>218</v>
      </c>
      <c r="AH6" s="434" t="s">
        <v>219</v>
      </c>
      <c r="AI6" s="434" t="s">
        <v>220</v>
      </c>
      <c r="AJ6" s="435" t="s">
        <v>221</v>
      </c>
      <c r="AK6" s="437" t="s">
        <v>222</v>
      </c>
    </row>
    <row r="7" spans="1:37" ht="39.9" customHeight="1" thickTop="1" thickBot="1" x14ac:dyDescent="0.25">
      <c r="A7" s="439" t="s">
        <v>223</v>
      </c>
      <c r="B7" s="440"/>
      <c r="C7" s="441">
        <v>172349.58333333334</v>
      </c>
      <c r="D7" s="441">
        <v>10751.25</v>
      </c>
      <c r="E7" s="441">
        <v>25038.166666666668</v>
      </c>
      <c r="F7" s="442">
        <v>10145.333333333334</v>
      </c>
      <c r="G7" s="442">
        <v>34.5</v>
      </c>
      <c r="H7" s="442">
        <v>51794.333333333336</v>
      </c>
      <c r="I7" s="442">
        <v>20217.083333333332</v>
      </c>
      <c r="J7" s="442">
        <v>276334.66666666669</v>
      </c>
      <c r="K7" s="442">
        <v>129979</v>
      </c>
      <c r="L7" s="442" t="s">
        <v>224</v>
      </c>
      <c r="M7" s="442">
        <v>95360.583333333328</v>
      </c>
      <c r="N7" s="442">
        <v>16755.75</v>
      </c>
      <c r="O7" s="442" t="s">
        <v>224</v>
      </c>
      <c r="P7" s="442">
        <v>2281.75</v>
      </c>
      <c r="Q7" s="442">
        <v>12278.333333333334</v>
      </c>
      <c r="R7" s="442">
        <v>3480.0833333333335</v>
      </c>
      <c r="S7" s="442">
        <v>33636.583333333336</v>
      </c>
      <c r="T7" s="442">
        <v>133.66666666666666</v>
      </c>
      <c r="U7" s="442">
        <v>68400.166666666672</v>
      </c>
      <c r="V7" s="442">
        <v>233558.16666666666</v>
      </c>
      <c r="W7" s="443" t="s">
        <v>224</v>
      </c>
      <c r="X7" s="444">
        <v>1162529.0000000002</v>
      </c>
      <c r="Y7" s="445">
        <v>126773.83333333333</v>
      </c>
      <c r="Z7" s="442">
        <v>561.91666666666663</v>
      </c>
      <c r="AA7" s="442">
        <v>2899.3333333333335</v>
      </c>
      <c r="AB7" s="442">
        <v>40225.833333333336</v>
      </c>
      <c r="AC7" s="444">
        <v>170460.91666666666</v>
      </c>
      <c r="AD7" s="442">
        <v>92656.666666666672</v>
      </c>
      <c r="AE7" s="442">
        <v>2308.4166666666665</v>
      </c>
      <c r="AF7" s="442">
        <v>170844.16666666666</v>
      </c>
      <c r="AG7" s="442" t="s">
        <v>224</v>
      </c>
      <c r="AH7" s="442">
        <v>3619.4166666666665</v>
      </c>
      <c r="AI7" s="442">
        <v>1574.75</v>
      </c>
      <c r="AJ7" s="442">
        <v>2032.5</v>
      </c>
      <c r="AK7" s="444">
        <v>273035.91666666669</v>
      </c>
    </row>
    <row r="8" spans="1:37" ht="39.75" customHeight="1" thickTop="1" thickBot="1" x14ac:dyDescent="0.25">
      <c r="A8" s="439" t="s">
        <v>225</v>
      </c>
      <c r="B8" s="440"/>
      <c r="C8" s="446">
        <v>177641.5</v>
      </c>
      <c r="D8" s="446">
        <v>11122.416666666666</v>
      </c>
      <c r="E8" s="446">
        <v>25361.083333333332</v>
      </c>
      <c r="F8" s="447">
        <v>10821.166666666666</v>
      </c>
      <c r="G8" s="447">
        <v>36.833333333333336</v>
      </c>
      <c r="H8" s="447">
        <v>54949.916666666664</v>
      </c>
      <c r="I8" s="447">
        <v>20519.75</v>
      </c>
      <c r="J8" s="447">
        <v>281821.83333333331</v>
      </c>
      <c r="K8" s="447">
        <v>129064.58333333333</v>
      </c>
      <c r="L8" s="447">
        <v>299.08333333333331</v>
      </c>
      <c r="M8" s="442">
        <v>102430.75</v>
      </c>
      <c r="N8" s="442">
        <v>16338.083333333334</v>
      </c>
      <c r="O8" s="442">
        <v>500.16666666666669</v>
      </c>
      <c r="P8" s="442">
        <v>2402.5833333333335</v>
      </c>
      <c r="Q8" s="442">
        <v>12265.083333333334</v>
      </c>
      <c r="R8" s="442">
        <v>3404.8333333333335</v>
      </c>
      <c r="S8" s="442">
        <v>34170.083333333336</v>
      </c>
      <c r="T8" s="442">
        <v>128.33333333333334</v>
      </c>
      <c r="U8" s="442">
        <v>69542.416666666672</v>
      </c>
      <c r="V8" s="442">
        <v>249892.58333333334</v>
      </c>
      <c r="W8" s="443">
        <v>3176.1666666666665</v>
      </c>
      <c r="X8" s="444">
        <v>1205889.2500000002</v>
      </c>
      <c r="Y8" s="445">
        <v>146925.91666666666</v>
      </c>
      <c r="Z8" s="442">
        <v>648.66666666666663</v>
      </c>
      <c r="AA8" s="442">
        <v>3163.25</v>
      </c>
      <c r="AB8" s="442">
        <v>48458.083333333336</v>
      </c>
      <c r="AC8" s="444">
        <v>199195.91666666666</v>
      </c>
      <c r="AD8" s="442">
        <v>102906.5</v>
      </c>
      <c r="AE8" s="442">
        <v>2218</v>
      </c>
      <c r="AF8" s="442">
        <v>201803.08333333334</v>
      </c>
      <c r="AG8" s="442">
        <v>27.666666666666668</v>
      </c>
      <c r="AH8" s="442">
        <v>4685.5</v>
      </c>
      <c r="AI8" s="442">
        <v>1554</v>
      </c>
      <c r="AJ8" s="442">
        <v>1981.75</v>
      </c>
      <c r="AK8" s="444">
        <v>315176.50000000006</v>
      </c>
    </row>
    <row r="9" spans="1:37" ht="38.25" customHeight="1" thickTop="1" thickBot="1" x14ac:dyDescent="0.25">
      <c r="A9" s="439" t="s">
        <v>111</v>
      </c>
      <c r="B9" s="440"/>
      <c r="C9" s="441">
        <v>182760.5</v>
      </c>
      <c r="D9" s="441">
        <v>11445.833333333334</v>
      </c>
      <c r="E9" s="441">
        <v>25984.916666666668</v>
      </c>
      <c r="F9" s="442">
        <v>11439.416666666666</v>
      </c>
      <c r="G9" s="442">
        <v>32.166666666666664</v>
      </c>
      <c r="H9" s="442">
        <v>57074.583333333336</v>
      </c>
      <c r="I9" s="442">
        <v>20751.25</v>
      </c>
      <c r="J9" s="442">
        <v>287067.58333333331</v>
      </c>
      <c r="K9" s="442">
        <v>128191.83333333333</v>
      </c>
      <c r="L9" s="442">
        <v>780.75</v>
      </c>
      <c r="M9" s="442">
        <v>110266.08333333333</v>
      </c>
      <c r="N9" s="442">
        <v>15838.333333333334</v>
      </c>
      <c r="O9" s="442">
        <v>1420.9166666666667</v>
      </c>
      <c r="P9" s="442">
        <v>2329</v>
      </c>
      <c r="Q9" s="442">
        <v>12497.666666666666</v>
      </c>
      <c r="R9" s="442">
        <v>3316.25</v>
      </c>
      <c r="S9" s="442">
        <v>34045.333333333336</v>
      </c>
      <c r="T9" s="442">
        <v>114.75</v>
      </c>
      <c r="U9" s="442">
        <v>71214.416666666672</v>
      </c>
      <c r="V9" s="442">
        <v>265129.75</v>
      </c>
      <c r="W9" s="443">
        <v>9526.9166666666661</v>
      </c>
      <c r="X9" s="444">
        <v>1251228.2500000002</v>
      </c>
      <c r="Y9" s="445">
        <v>172954.66666666666</v>
      </c>
      <c r="Z9" s="442">
        <v>730.83333333333337</v>
      </c>
      <c r="AA9" s="442">
        <v>3378.8333333333335</v>
      </c>
      <c r="AB9" s="442">
        <v>55515.333333333336</v>
      </c>
      <c r="AC9" s="444">
        <v>232579.66666666669</v>
      </c>
      <c r="AD9" s="442">
        <v>111792.41666666667</v>
      </c>
      <c r="AE9" s="442">
        <v>1985.8333333333333</v>
      </c>
      <c r="AF9" s="442">
        <v>226610</v>
      </c>
      <c r="AG9" s="442">
        <v>106.5</v>
      </c>
      <c r="AH9" s="442">
        <v>6166.333333333333</v>
      </c>
      <c r="AI9" s="442">
        <v>1459.75</v>
      </c>
      <c r="AJ9" s="442">
        <v>1929</v>
      </c>
      <c r="AK9" s="444">
        <v>350049.83333333331</v>
      </c>
    </row>
    <row r="10" spans="1:37" ht="39.9" customHeight="1" thickTop="1" thickBot="1" x14ac:dyDescent="0.25">
      <c r="A10" s="439" t="s">
        <v>226</v>
      </c>
      <c r="B10" s="440"/>
      <c r="C10" s="441">
        <v>185183.16666666666</v>
      </c>
      <c r="D10" s="441">
        <v>11330.583333333334</v>
      </c>
      <c r="E10" s="441">
        <v>23997.25</v>
      </c>
      <c r="F10" s="442">
        <v>10611.083333333334</v>
      </c>
      <c r="G10" s="442">
        <v>33.833333333333336</v>
      </c>
      <c r="H10" s="442">
        <v>41354.083333333336</v>
      </c>
      <c r="I10" s="442">
        <v>20927.833333333332</v>
      </c>
      <c r="J10" s="442">
        <v>290450.41666666669</v>
      </c>
      <c r="K10" s="442">
        <v>127248.16666666667</v>
      </c>
      <c r="L10" s="442">
        <v>953.75</v>
      </c>
      <c r="M10" s="442">
        <v>119201.33333333333</v>
      </c>
      <c r="N10" s="442">
        <v>15590.333333333334</v>
      </c>
      <c r="O10" s="442">
        <v>3237</v>
      </c>
      <c r="P10" s="442">
        <v>2120.1666666666665</v>
      </c>
      <c r="Q10" s="442">
        <v>12843.75</v>
      </c>
      <c r="R10" s="442">
        <v>3182.0833333333335</v>
      </c>
      <c r="S10" s="442">
        <v>34746.583333333336</v>
      </c>
      <c r="T10" s="442">
        <v>100.16666666666667</v>
      </c>
      <c r="U10" s="442">
        <v>74317.583333333328</v>
      </c>
      <c r="V10" s="442">
        <v>279327.75</v>
      </c>
      <c r="W10" s="443">
        <v>12278.666666666666</v>
      </c>
      <c r="X10" s="444">
        <v>1269035.5833333335</v>
      </c>
      <c r="Y10" s="445">
        <v>198318.75</v>
      </c>
      <c r="Z10" s="442">
        <v>586.33333333333337</v>
      </c>
      <c r="AA10" s="442">
        <v>3763.4166666666665</v>
      </c>
      <c r="AB10" s="442">
        <v>64070.333333333336</v>
      </c>
      <c r="AC10" s="444">
        <v>266738.83333333331</v>
      </c>
      <c r="AD10" s="442">
        <v>118849.58333333333</v>
      </c>
      <c r="AE10" s="442">
        <v>1671.1666666666667</v>
      </c>
      <c r="AF10" s="442">
        <v>243454.41666666666</v>
      </c>
      <c r="AG10" s="442">
        <v>184.5</v>
      </c>
      <c r="AH10" s="442">
        <v>7425.5</v>
      </c>
      <c r="AI10" s="442">
        <v>1384.3333333333333</v>
      </c>
      <c r="AJ10" s="442">
        <v>1821</v>
      </c>
      <c r="AK10" s="444">
        <v>374790.49999999994</v>
      </c>
    </row>
    <row r="11" spans="1:37" ht="39.9" customHeight="1" thickTop="1" x14ac:dyDescent="0.2">
      <c r="A11" s="328">
        <v>44287</v>
      </c>
      <c r="B11" s="449"/>
      <c r="C11" s="331">
        <v>190242</v>
      </c>
      <c r="D11" s="331">
        <v>11598</v>
      </c>
      <c r="E11" s="331">
        <v>24981</v>
      </c>
      <c r="F11" s="331">
        <v>11537</v>
      </c>
      <c r="G11" s="331">
        <v>34</v>
      </c>
      <c r="H11" s="331">
        <v>43666</v>
      </c>
      <c r="I11" s="331">
        <v>21022</v>
      </c>
      <c r="J11" s="331">
        <v>294732</v>
      </c>
      <c r="K11" s="331">
        <v>125709</v>
      </c>
      <c r="L11" s="331">
        <v>1041</v>
      </c>
      <c r="M11" s="331">
        <v>124291</v>
      </c>
      <c r="N11" s="331">
        <v>15571</v>
      </c>
      <c r="O11" s="331">
        <v>4708</v>
      </c>
      <c r="P11" s="331">
        <v>2089</v>
      </c>
      <c r="Q11" s="331">
        <v>13295</v>
      </c>
      <c r="R11" s="331">
        <v>3046</v>
      </c>
      <c r="S11" s="331">
        <v>35716</v>
      </c>
      <c r="T11" s="331">
        <v>106</v>
      </c>
      <c r="U11" s="331">
        <v>77307</v>
      </c>
      <c r="V11" s="331">
        <v>290559</v>
      </c>
      <c r="W11" s="332">
        <v>13141</v>
      </c>
      <c r="X11" s="333">
        <v>1304391</v>
      </c>
      <c r="Y11" s="334">
        <v>216667</v>
      </c>
      <c r="Z11" s="331">
        <v>524</v>
      </c>
      <c r="AA11" s="331">
        <v>3892</v>
      </c>
      <c r="AB11" s="332">
        <v>91189</v>
      </c>
      <c r="AC11" s="448">
        <v>312272</v>
      </c>
      <c r="AD11" s="334">
        <v>110924</v>
      </c>
      <c r="AE11" s="331">
        <v>1548</v>
      </c>
      <c r="AF11" s="331">
        <v>269635</v>
      </c>
      <c r="AG11" s="331">
        <v>218</v>
      </c>
      <c r="AH11" s="331">
        <v>6328</v>
      </c>
      <c r="AI11" s="331">
        <v>1291</v>
      </c>
      <c r="AJ11" s="331">
        <v>1688</v>
      </c>
      <c r="AK11" s="333">
        <v>391632</v>
      </c>
    </row>
    <row r="12" spans="1:37" ht="39.9" customHeight="1" x14ac:dyDescent="0.2">
      <c r="A12" s="328">
        <v>44317</v>
      </c>
      <c r="B12" s="329"/>
      <c r="C12" s="331">
        <v>189287</v>
      </c>
      <c r="D12" s="331">
        <v>11570</v>
      </c>
      <c r="E12" s="331">
        <v>23998</v>
      </c>
      <c r="F12" s="331">
        <v>10997</v>
      </c>
      <c r="G12" s="331">
        <v>34</v>
      </c>
      <c r="H12" s="331">
        <v>41633</v>
      </c>
      <c r="I12" s="331">
        <v>21003</v>
      </c>
      <c r="J12" s="331">
        <v>294388</v>
      </c>
      <c r="K12" s="331">
        <v>125967</v>
      </c>
      <c r="L12" s="331">
        <v>1097</v>
      </c>
      <c r="M12" s="331">
        <v>125601</v>
      </c>
      <c r="N12" s="331">
        <v>15593</v>
      </c>
      <c r="O12" s="331">
        <v>4987</v>
      </c>
      <c r="P12" s="331">
        <v>2086</v>
      </c>
      <c r="Q12" s="331">
        <v>13388</v>
      </c>
      <c r="R12" s="331">
        <v>3033</v>
      </c>
      <c r="S12" s="331">
        <v>36029</v>
      </c>
      <c r="T12" s="331">
        <v>106</v>
      </c>
      <c r="U12" s="331">
        <v>77566</v>
      </c>
      <c r="V12" s="331">
        <v>291376</v>
      </c>
      <c r="W12" s="332">
        <v>13223</v>
      </c>
      <c r="X12" s="333">
        <v>1302962</v>
      </c>
      <c r="Y12" s="334">
        <v>199312</v>
      </c>
      <c r="Z12" s="331">
        <v>510</v>
      </c>
      <c r="AA12" s="331">
        <v>3966</v>
      </c>
      <c r="AB12" s="332">
        <v>67412</v>
      </c>
      <c r="AC12" s="448">
        <v>271200</v>
      </c>
      <c r="AD12" s="334">
        <v>116858</v>
      </c>
      <c r="AE12" s="331">
        <v>1598</v>
      </c>
      <c r="AF12" s="331">
        <v>269284</v>
      </c>
      <c r="AG12" s="331">
        <v>213</v>
      </c>
      <c r="AH12" s="331">
        <v>8723</v>
      </c>
      <c r="AI12" s="331">
        <v>1303</v>
      </c>
      <c r="AJ12" s="331">
        <v>1693</v>
      </c>
      <c r="AK12" s="333">
        <v>399672</v>
      </c>
    </row>
    <row r="13" spans="1:37" ht="39.9" customHeight="1" x14ac:dyDescent="0.2">
      <c r="A13" s="328">
        <v>44348</v>
      </c>
      <c r="B13" s="329"/>
      <c r="C13" s="331">
        <v>191635</v>
      </c>
      <c r="D13" s="331">
        <v>11628</v>
      </c>
      <c r="E13" s="331">
        <v>25052</v>
      </c>
      <c r="F13" s="331">
        <v>11335</v>
      </c>
      <c r="G13" s="331">
        <v>34</v>
      </c>
      <c r="H13" s="331">
        <v>43213</v>
      </c>
      <c r="I13" s="331">
        <v>20987</v>
      </c>
      <c r="J13" s="331">
        <v>295965</v>
      </c>
      <c r="K13" s="331">
        <v>126525</v>
      </c>
      <c r="L13" s="331">
        <v>1145</v>
      </c>
      <c r="M13" s="331">
        <v>126749</v>
      </c>
      <c r="N13" s="331">
        <v>15541</v>
      </c>
      <c r="O13" s="331">
        <v>5182</v>
      </c>
      <c r="P13" s="331">
        <v>2124</v>
      </c>
      <c r="Q13" s="331">
        <v>13520</v>
      </c>
      <c r="R13" s="331">
        <v>3027</v>
      </c>
      <c r="S13" s="331">
        <v>36114</v>
      </c>
      <c r="T13" s="331">
        <v>106</v>
      </c>
      <c r="U13" s="331">
        <v>78069</v>
      </c>
      <c r="V13" s="331">
        <v>294107</v>
      </c>
      <c r="W13" s="332">
        <v>13533</v>
      </c>
      <c r="X13" s="333">
        <v>1315591</v>
      </c>
      <c r="Y13" s="334">
        <v>221653</v>
      </c>
      <c r="Z13" s="331">
        <v>549</v>
      </c>
      <c r="AA13" s="331">
        <v>4015</v>
      </c>
      <c r="AB13" s="332">
        <v>76341</v>
      </c>
      <c r="AC13" s="448">
        <v>302558</v>
      </c>
      <c r="AD13" s="334">
        <v>123036</v>
      </c>
      <c r="AE13" s="331">
        <v>1677</v>
      </c>
      <c r="AF13" s="331">
        <v>272127</v>
      </c>
      <c r="AG13" s="331">
        <v>262</v>
      </c>
      <c r="AH13" s="331">
        <v>11441</v>
      </c>
      <c r="AI13" s="331">
        <v>1330</v>
      </c>
      <c r="AJ13" s="331">
        <v>1734</v>
      </c>
      <c r="AK13" s="333">
        <v>411607</v>
      </c>
    </row>
    <row r="14" spans="1:37" ht="39.9" customHeight="1" x14ac:dyDescent="0.2">
      <c r="A14" s="328">
        <v>44378</v>
      </c>
      <c r="B14" s="329"/>
      <c r="C14" s="331">
        <v>192328</v>
      </c>
      <c r="D14" s="331">
        <v>11731</v>
      </c>
      <c r="E14" s="331">
        <v>25318</v>
      </c>
      <c r="F14" s="331">
        <v>12037</v>
      </c>
      <c r="G14" s="331">
        <v>35</v>
      </c>
      <c r="H14" s="331">
        <v>46005</v>
      </c>
      <c r="I14" s="331">
        <v>20870</v>
      </c>
      <c r="J14" s="331">
        <v>295977</v>
      </c>
      <c r="K14" s="331">
        <v>126181</v>
      </c>
      <c r="L14" s="331">
        <v>1174</v>
      </c>
      <c r="M14" s="331">
        <v>127383</v>
      </c>
      <c r="N14" s="331">
        <v>15497</v>
      </c>
      <c r="O14" s="331">
        <v>5338</v>
      </c>
      <c r="P14" s="331">
        <v>2083</v>
      </c>
      <c r="Q14" s="331">
        <v>13539</v>
      </c>
      <c r="R14" s="331">
        <v>3030</v>
      </c>
      <c r="S14" s="331">
        <v>36417</v>
      </c>
      <c r="T14" s="331">
        <v>106</v>
      </c>
      <c r="U14" s="331">
        <v>77965</v>
      </c>
      <c r="V14" s="331">
        <v>294932</v>
      </c>
      <c r="W14" s="332">
        <v>13508</v>
      </c>
      <c r="X14" s="333">
        <v>1321454</v>
      </c>
      <c r="Y14" s="334">
        <v>207066</v>
      </c>
      <c r="Z14" s="331">
        <v>573</v>
      </c>
      <c r="AA14" s="331">
        <v>4013</v>
      </c>
      <c r="AB14" s="332">
        <v>70112</v>
      </c>
      <c r="AC14" s="448">
        <v>281764</v>
      </c>
      <c r="AD14" s="334">
        <v>128078</v>
      </c>
      <c r="AE14" s="331">
        <v>1681</v>
      </c>
      <c r="AF14" s="331">
        <v>278514</v>
      </c>
      <c r="AG14" s="331">
        <v>266</v>
      </c>
      <c r="AH14" s="331">
        <v>11424</v>
      </c>
      <c r="AI14" s="331">
        <v>1295</v>
      </c>
      <c r="AJ14" s="331">
        <v>1742</v>
      </c>
      <c r="AK14" s="333">
        <v>423000</v>
      </c>
    </row>
    <row r="15" spans="1:37" ht="39.9" customHeight="1" x14ac:dyDescent="0.2">
      <c r="A15" s="328">
        <v>44409</v>
      </c>
      <c r="B15" s="329"/>
      <c r="C15" s="331">
        <v>190614</v>
      </c>
      <c r="D15" s="331">
        <v>11680</v>
      </c>
      <c r="E15" s="331">
        <v>24067</v>
      </c>
      <c r="F15" s="331">
        <v>11339</v>
      </c>
      <c r="G15" s="331">
        <v>35</v>
      </c>
      <c r="H15" s="331">
        <v>42398</v>
      </c>
      <c r="I15" s="331">
        <v>20894</v>
      </c>
      <c r="J15" s="331">
        <v>295273</v>
      </c>
      <c r="K15" s="331">
        <v>126332</v>
      </c>
      <c r="L15" s="331">
        <v>1174</v>
      </c>
      <c r="M15" s="331">
        <v>128356</v>
      </c>
      <c r="N15" s="331">
        <v>15486</v>
      </c>
      <c r="O15" s="331">
        <v>5621</v>
      </c>
      <c r="P15" s="331">
        <v>2101</v>
      </c>
      <c r="Q15" s="331">
        <v>13526</v>
      </c>
      <c r="R15" s="331">
        <v>3023</v>
      </c>
      <c r="S15" s="331">
        <v>36604</v>
      </c>
      <c r="T15" s="331">
        <v>102</v>
      </c>
      <c r="U15" s="331">
        <v>77965</v>
      </c>
      <c r="V15" s="331">
        <v>295161</v>
      </c>
      <c r="W15" s="332">
        <v>13304</v>
      </c>
      <c r="X15" s="333">
        <v>1315055</v>
      </c>
      <c r="Y15" s="334">
        <v>202082</v>
      </c>
      <c r="Z15" s="331">
        <v>536</v>
      </c>
      <c r="AA15" s="331">
        <v>4018</v>
      </c>
      <c r="AB15" s="332">
        <v>64680</v>
      </c>
      <c r="AC15" s="448">
        <v>271316</v>
      </c>
      <c r="AD15" s="334">
        <v>129938</v>
      </c>
      <c r="AE15" s="331">
        <v>1681</v>
      </c>
      <c r="AF15" s="331">
        <v>272443</v>
      </c>
      <c r="AG15" s="331">
        <v>264</v>
      </c>
      <c r="AH15" s="331">
        <v>4908</v>
      </c>
      <c r="AI15" s="331">
        <v>1327</v>
      </c>
      <c r="AJ15" s="331">
        <v>1797</v>
      </c>
      <c r="AK15" s="333">
        <v>412358</v>
      </c>
    </row>
    <row r="16" spans="1:37" ht="39.9" customHeight="1" x14ac:dyDescent="0.2">
      <c r="A16" s="328">
        <v>44440</v>
      </c>
      <c r="B16" s="329"/>
      <c r="C16" s="450">
        <v>191897</v>
      </c>
      <c r="D16" s="450">
        <v>11708</v>
      </c>
      <c r="E16" s="450">
        <v>24357</v>
      </c>
      <c r="F16" s="450">
        <v>11412</v>
      </c>
      <c r="G16" s="450">
        <v>36</v>
      </c>
      <c r="H16" s="450">
        <v>40732</v>
      </c>
      <c r="I16" s="450">
        <v>20950</v>
      </c>
      <c r="J16" s="450">
        <v>295054</v>
      </c>
      <c r="K16" s="450">
        <v>126318</v>
      </c>
      <c r="L16" s="450">
        <v>1197</v>
      </c>
      <c r="M16" s="331">
        <v>129252</v>
      </c>
      <c r="N16" s="331">
        <v>15402</v>
      </c>
      <c r="O16" s="331">
        <v>5858</v>
      </c>
      <c r="P16" s="331">
        <v>2081</v>
      </c>
      <c r="Q16" s="331">
        <v>13567</v>
      </c>
      <c r="R16" s="331">
        <v>3029</v>
      </c>
      <c r="S16" s="331">
        <v>35827</v>
      </c>
      <c r="T16" s="331">
        <v>104</v>
      </c>
      <c r="U16" s="331">
        <v>78082</v>
      </c>
      <c r="V16" s="331">
        <v>296638</v>
      </c>
      <c r="W16" s="332">
        <v>13478</v>
      </c>
      <c r="X16" s="333">
        <v>1316979</v>
      </c>
      <c r="Y16" s="334">
        <v>236809</v>
      </c>
      <c r="Z16" s="331">
        <v>527</v>
      </c>
      <c r="AA16" s="331">
        <v>4024</v>
      </c>
      <c r="AB16" s="332">
        <v>87954</v>
      </c>
      <c r="AC16" s="448">
        <v>329314</v>
      </c>
      <c r="AD16" s="334">
        <v>134183</v>
      </c>
      <c r="AE16" s="331">
        <v>1688</v>
      </c>
      <c r="AF16" s="331">
        <v>270173</v>
      </c>
      <c r="AG16" s="331">
        <v>250</v>
      </c>
      <c r="AH16" s="331">
        <v>8939</v>
      </c>
      <c r="AI16" s="331">
        <v>1341</v>
      </c>
      <c r="AJ16" s="331">
        <v>1801</v>
      </c>
      <c r="AK16" s="333">
        <v>418375</v>
      </c>
    </row>
    <row r="17" spans="1:37" ht="39.9" customHeight="1" x14ac:dyDescent="0.2">
      <c r="A17" s="328">
        <v>44470</v>
      </c>
      <c r="B17" s="329"/>
      <c r="C17" s="450">
        <v>194034</v>
      </c>
      <c r="D17" s="450">
        <v>11897</v>
      </c>
      <c r="E17" s="450">
        <v>25871</v>
      </c>
      <c r="F17" s="450">
        <v>12227</v>
      </c>
      <c r="G17" s="450">
        <v>36</v>
      </c>
      <c r="H17" s="450">
        <v>46999</v>
      </c>
      <c r="I17" s="450">
        <v>20925</v>
      </c>
      <c r="J17" s="450">
        <v>296302</v>
      </c>
      <c r="K17" s="450">
        <v>126224</v>
      </c>
      <c r="L17" s="450">
        <v>1232</v>
      </c>
      <c r="M17" s="331">
        <v>130363</v>
      </c>
      <c r="N17" s="331">
        <v>15396</v>
      </c>
      <c r="O17" s="331">
        <v>6095</v>
      </c>
      <c r="P17" s="331">
        <v>2119</v>
      </c>
      <c r="Q17" s="331">
        <v>13619</v>
      </c>
      <c r="R17" s="331">
        <v>3002</v>
      </c>
      <c r="S17" s="331">
        <v>35636</v>
      </c>
      <c r="T17" s="331">
        <v>102</v>
      </c>
      <c r="U17" s="331">
        <v>77975</v>
      </c>
      <c r="V17" s="331">
        <v>299652</v>
      </c>
      <c r="W17" s="332">
        <v>13826</v>
      </c>
      <c r="X17" s="333">
        <v>1333532</v>
      </c>
      <c r="Y17" s="334">
        <v>206593</v>
      </c>
      <c r="Z17" s="331">
        <v>561</v>
      </c>
      <c r="AA17" s="331">
        <v>4055</v>
      </c>
      <c r="AB17" s="332">
        <v>66419</v>
      </c>
      <c r="AC17" s="448">
        <v>277628</v>
      </c>
      <c r="AD17" s="334">
        <v>140793</v>
      </c>
      <c r="AE17" s="331">
        <v>1766</v>
      </c>
      <c r="AF17" s="331">
        <v>276714</v>
      </c>
      <c r="AG17" s="331">
        <v>286</v>
      </c>
      <c r="AH17" s="331">
        <v>12999</v>
      </c>
      <c r="AI17" s="331">
        <v>1342</v>
      </c>
      <c r="AJ17" s="331">
        <v>1845</v>
      </c>
      <c r="AK17" s="333">
        <v>435745</v>
      </c>
    </row>
    <row r="18" spans="1:37" ht="39.9" customHeight="1" x14ac:dyDescent="0.2">
      <c r="A18" s="328">
        <v>44501</v>
      </c>
      <c r="B18" s="329"/>
      <c r="C18" s="450">
        <v>194492</v>
      </c>
      <c r="D18" s="450">
        <v>11942</v>
      </c>
      <c r="E18" s="450">
        <v>25898</v>
      </c>
      <c r="F18" s="450">
        <v>12525</v>
      </c>
      <c r="G18" s="450">
        <v>43</v>
      </c>
      <c r="H18" s="450">
        <v>48912</v>
      </c>
      <c r="I18" s="450">
        <v>20942</v>
      </c>
      <c r="J18" s="450">
        <v>296520</v>
      </c>
      <c r="K18" s="450">
        <v>126187</v>
      </c>
      <c r="L18" s="450">
        <v>1250</v>
      </c>
      <c r="M18" s="331">
        <v>131124</v>
      </c>
      <c r="N18" s="331">
        <v>15401</v>
      </c>
      <c r="O18" s="331">
        <v>6348</v>
      </c>
      <c r="P18" s="331">
        <v>2127</v>
      </c>
      <c r="Q18" s="331">
        <v>13638</v>
      </c>
      <c r="R18" s="331">
        <v>2994</v>
      </c>
      <c r="S18" s="331">
        <v>35525</v>
      </c>
      <c r="T18" s="331">
        <v>99</v>
      </c>
      <c r="U18" s="331">
        <v>78403</v>
      </c>
      <c r="V18" s="331">
        <v>301481</v>
      </c>
      <c r="W18" s="332">
        <v>13939</v>
      </c>
      <c r="X18" s="333">
        <v>1339790</v>
      </c>
      <c r="Y18" s="334">
        <v>201715</v>
      </c>
      <c r="Z18" s="331">
        <v>589</v>
      </c>
      <c r="AA18" s="331">
        <v>4074</v>
      </c>
      <c r="AB18" s="332">
        <v>64947</v>
      </c>
      <c r="AC18" s="448">
        <v>271325</v>
      </c>
      <c r="AD18" s="334">
        <v>145284</v>
      </c>
      <c r="AE18" s="331">
        <v>1798</v>
      </c>
      <c r="AF18" s="331">
        <v>278458</v>
      </c>
      <c r="AG18" s="331">
        <v>283</v>
      </c>
      <c r="AH18" s="331">
        <v>13932</v>
      </c>
      <c r="AI18" s="331">
        <v>1351</v>
      </c>
      <c r="AJ18" s="331">
        <v>1833</v>
      </c>
      <c r="AK18" s="333">
        <v>442939</v>
      </c>
    </row>
    <row r="19" spans="1:37" ht="39.9" customHeight="1" x14ac:dyDescent="0.2">
      <c r="A19" s="328">
        <v>44531</v>
      </c>
      <c r="B19" s="329"/>
      <c r="C19" s="450">
        <v>195629</v>
      </c>
      <c r="D19" s="450">
        <v>12009</v>
      </c>
      <c r="E19" s="450">
        <v>26060</v>
      </c>
      <c r="F19" s="450">
        <v>12644</v>
      </c>
      <c r="G19" s="450">
        <v>43</v>
      </c>
      <c r="H19" s="450">
        <v>49537</v>
      </c>
      <c r="I19" s="450">
        <v>20952</v>
      </c>
      <c r="J19" s="450">
        <v>296669</v>
      </c>
      <c r="K19" s="450">
        <v>126099</v>
      </c>
      <c r="L19" s="450">
        <v>1272</v>
      </c>
      <c r="M19" s="331">
        <v>132040</v>
      </c>
      <c r="N19" s="331">
        <v>15404</v>
      </c>
      <c r="O19" s="331">
        <v>6743</v>
      </c>
      <c r="P19" s="331">
        <v>2123</v>
      </c>
      <c r="Q19" s="331">
        <v>13752</v>
      </c>
      <c r="R19" s="331">
        <v>3012</v>
      </c>
      <c r="S19" s="331">
        <v>35105</v>
      </c>
      <c r="T19" s="331">
        <v>99</v>
      </c>
      <c r="U19" s="331">
        <v>78710</v>
      </c>
      <c r="V19" s="331">
        <v>302782</v>
      </c>
      <c r="W19" s="332">
        <v>14202</v>
      </c>
      <c r="X19" s="333">
        <v>1344886</v>
      </c>
      <c r="Y19" s="334">
        <v>223308</v>
      </c>
      <c r="Z19" s="331">
        <v>606</v>
      </c>
      <c r="AA19" s="331">
        <v>4090</v>
      </c>
      <c r="AB19" s="332">
        <v>73029</v>
      </c>
      <c r="AC19" s="448">
        <v>301033</v>
      </c>
      <c r="AD19" s="334">
        <v>149458</v>
      </c>
      <c r="AE19" s="331">
        <v>1807</v>
      </c>
      <c r="AF19" s="331">
        <v>281943</v>
      </c>
      <c r="AG19" s="331">
        <v>300</v>
      </c>
      <c r="AH19" s="331">
        <v>13247</v>
      </c>
      <c r="AI19" s="331">
        <v>1380</v>
      </c>
      <c r="AJ19" s="331">
        <v>1814</v>
      </c>
      <c r="AK19" s="333">
        <v>449949</v>
      </c>
    </row>
    <row r="20" spans="1:37" ht="39.9" customHeight="1" x14ac:dyDescent="0.2">
      <c r="A20" s="328">
        <v>44562</v>
      </c>
      <c r="B20" s="329"/>
      <c r="C20" s="450">
        <v>193197</v>
      </c>
      <c r="D20" s="450">
        <v>11853</v>
      </c>
      <c r="E20" s="450">
        <v>24622</v>
      </c>
      <c r="F20" s="450">
        <v>12062</v>
      </c>
      <c r="G20" s="450">
        <v>43</v>
      </c>
      <c r="H20" s="450">
        <v>43007</v>
      </c>
      <c r="I20" s="450">
        <v>20943</v>
      </c>
      <c r="J20" s="450">
        <v>295584</v>
      </c>
      <c r="K20" s="450">
        <v>125968</v>
      </c>
      <c r="L20" s="450">
        <v>1251</v>
      </c>
      <c r="M20" s="331">
        <v>132391</v>
      </c>
      <c r="N20" s="331">
        <v>15396</v>
      </c>
      <c r="O20" s="331">
        <v>6893</v>
      </c>
      <c r="P20" s="331">
        <v>2067</v>
      </c>
      <c r="Q20" s="331">
        <v>13696</v>
      </c>
      <c r="R20" s="331">
        <v>3009</v>
      </c>
      <c r="S20" s="331">
        <v>34877</v>
      </c>
      <c r="T20" s="331">
        <v>98</v>
      </c>
      <c r="U20" s="331">
        <v>78695</v>
      </c>
      <c r="V20" s="331">
        <v>302545</v>
      </c>
      <c r="W20" s="332">
        <v>14028</v>
      </c>
      <c r="X20" s="333">
        <v>1332225</v>
      </c>
      <c r="Y20" s="334">
        <v>202337</v>
      </c>
      <c r="Z20" s="331">
        <v>551</v>
      </c>
      <c r="AA20" s="331">
        <v>4079</v>
      </c>
      <c r="AB20" s="332">
        <v>63828</v>
      </c>
      <c r="AC20" s="448">
        <v>270795</v>
      </c>
      <c r="AD20" s="334">
        <v>151389</v>
      </c>
      <c r="AE20" s="331">
        <v>1783</v>
      </c>
      <c r="AF20" s="331">
        <v>278735</v>
      </c>
      <c r="AG20" s="331">
        <v>278</v>
      </c>
      <c r="AH20" s="331">
        <v>9770</v>
      </c>
      <c r="AI20" s="331">
        <v>1386</v>
      </c>
      <c r="AJ20" s="331">
        <v>1821</v>
      </c>
      <c r="AK20" s="333">
        <v>445162</v>
      </c>
    </row>
    <row r="21" spans="1:37" ht="39.9" customHeight="1" x14ac:dyDescent="0.2">
      <c r="A21" s="328">
        <v>44593</v>
      </c>
      <c r="B21" s="329"/>
      <c r="C21" s="450">
        <v>190753</v>
      </c>
      <c r="D21" s="450">
        <v>11695</v>
      </c>
      <c r="E21" s="450">
        <v>24047</v>
      </c>
      <c r="F21" s="450">
        <v>11026</v>
      </c>
      <c r="G21" s="450">
        <v>42</v>
      </c>
      <c r="H21" s="450">
        <v>34300</v>
      </c>
      <c r="I21" s="450">
        <v>20928</v>
      </c>
      <c r="J21" s="450">
        <v>292075</v>
      </c>
      <c r="K21" s="450">
        <v>125712</v>
      </c>
      <c r="L21" s="450">
        <v>1263</v>
      </c>
      <c r="M21" s="331">
        <v>132647</v>
      </c>
      <c r="N21" s="331">
        <v>15308</v>
      </c>
      <c r="O21" s="331">
        <v>7088</v>
      </c>
      <c r="P21" s="331">
        <v>2017</v>
      </c>
      <c r="Q21" s="331">
        <v>13541</v>
      </c>
      <c r="R21" s="331">
        <v>2987</v>
      </c>
      <c r="S21" s="331">
        <v>34594</v>
      </c>
      <c r="T21" s="331">
        <v>98</v>
      </c>
      <c r="U21" s="331">
        <v>78746</v>
      </c>
      <c r="V21" s="331">
        <v>300565</v>
      </c>
      <c r="W21" s="332">
        <v>13866</v>
      </c>
      <c r="X21" s="333">
        <v>1313298</v>
      </c>
      <c r="Y21" s="334">
        <v>200862</v>
      </c>
      <c r="Z21" s="331">
        <v>443</v>
      </c>
      <c r="AA21" s="331">
        <v>4076</v>
      </c>
      <c r="AB21" s="332">
        <v>61430</v>
      </c>
      <c r="AC21" s="448">
        <v>266811</v>
      </c>
      <c r="AD21" s="334">
        <v>150961</v>
      </c>
      <c r="AE21" s="331">
        <v>1729</v>
      </c>
      <c r="AF21" s="331">
        <v>268145</v>
      </c>
      <c r="AG21" s="331">
        <v>272</v>
      </c>
      <c r="AH21" s="331">
        <v>8639</v>
      </c>
      <c r="AI21" s="331">
        <v>1383</v>
      </c>
      <c r="AJ21" s="331">
        <v>1785</v>
      </c>
      <c r="AK21" s="333">
        <v>432914</v>
      </c>
    </row>
    <row r="22" spans="1:37" ht="39.9" customHeight="1" x14ac:dyDescent="0.2">
      <c r="A22" s="328">
        <v>44621</v>
      </c>
      <c r="B22" s="329"/>
      <c r="C22" s="451">
        <v>194916</v>
      </c>
      <c r="D22" s="451">
        <v>11888</v>
      </c>
      <c r="E22" s="451">
        <v>25458</v>
      </c>
      <c r="F22" s="451">
        <v>11930</v>
      </c>
      <c r="G22" s="451">
        <v>43</v>
      </c>
      <c r="H22" s="451">
        <v>40407</v>
      </c>
      <c r="I22" s="451">
        <v>20947</v>
      </c>
      <c r="J22" s="451">
        <v>294496</v>
      </c>
      <c r="K22" s="451">
        <v>125653</v>
      </c>
      <c r="L22" s="451">
        <v>1279</v>
      </c>
      <c r="M22" s="331">
        <v>134025</v>
      </c>
      <c r="N22" s="331">
        <v>15317</v>
      </c>
      <c r="O22" s="331">
        <v>7346</v>
      </c>
      <c r="P22" s="331">
        <v>2067</v>
      </c>
      <c r="Q22" s="331">
        <v>13674</v>
      </c>
      <c r="R22" s="331">
        <v>3005</v>
      </c>
      <c r="S22" s="331">
        <v>34836</v>
      </c>
      <c r="T22" s="331">
        <v>92</v>
      </c>
      <c r="U22" s="331">
        <v>79592</v>
      </c>
      <c r="V22" s="331">
        <v>304949</v>
      </c>
      <c r="W22" s="332">
        <v>14544</v>
      </c>
      <c r="X22" s="333">
        <v>1336464</v>
      </c>
      <c r="Y22" s="334">
        <v>238152</v>
      </c>
      <c r="Z22" s="331">
        <v>490</v>
      </c>
      <c r="AA22" s="331">
        <v>4050</v>
      </c>
      <c r="AB22" s="332">
        <v>90617</v>
      </c>
      <c r="AC22" s="448">
        <v>333309</v>
      </c>
      <c r="AD22" s="334">
        <v>156166</v>
      </c>
      <c r="AE22" s="331">
        <v>1810</v>
      </c>
      <c r="AF22" s="331">
        <v>276793</v>
      </c>
      <c r="AG22" s="331">
        <v>303</v>
      </c>
      <c r="AH22" s="331">
        <v>10434</v>
      </c>
      <c r="AI22" s="331">
        <v>1398</v>
      </c>
      <c r="AJ22" s="331">
        <v>1821</v>
      </c>
      <c r="AK22" s="333">
        <v>448725</v>
      </c>
    </row>
    <row r="23" spans="1:37" ht="39.9" customHeight="1" x14ac:dyDescent="0.2">
      <c r="A23" s="328">
        <v>44652</v>
      </c>
      <c r="B23" s="329"/>
      <c r="C23" s="451">
        <v>194827</v>
      </c>
      <c r="D23" s="451">
        <v>11984</v>
      </c>
      <c r="E23" s="451">
        <v>25783</v>
      </c>
      <c r="F23" s="451">
        <v>12466</v>
      </c>
      <c r="G23" s="451">
        <v>46</v>
      </c>
      <c r="H23" s="451">
        <v>43563</v>
      </c>
      <c r="I23" s="451">
        <v>21037</v>
      </c>
      <c r="J23" s="451">
        <v>298684</v>
      </c>
      <c r="K23" s="451">
        <v>125105</v>
      </c>
      <c r="L23" s="451">
        <v>1280</v>
      </c>
      <c r="M23" s="331">
        <v>135061</v>
      </c>
      <c r="N23" s="331">
        <v>15241</v>
      </c>
      <c r="O23" s="331">
        <v>7865</v>
      </c>
      <c r="P23" s="331">
        <v>2052</v>
      </c>
      <c r="Q23" s="331">
        <v>13668</v>
      </c>
      <c r="R23" s="331">
        <v>2955</v>
      </c>
      <c r="S23" s="331">
        <v>35569</v>
      </c>
      <c r="T23" s="331">
        <v>80</v>
      </c>
      <c r="U23" s="331">
        <v>80372</v>
      </c>
      <c r="V23" s="331">
        <v>310084</v>
      </c>
      <c r="W23" s="332">
        <v>14378</v>
      </c>
      <c r="X23" s="333">
        <v>1352100</v>
      </c>
      <c r="Y23" s="334">
        <v>227858</v>
      </c>
      <c r="Z23" s="331">
        <v>508</v>
      </c>
      <c r="AA23" s="331">
        <v>3995</v>
      </c>
      <c r="AB23" s="332">
        <v>99084</v>
      </c>
      <c r="AC23" s="448">
        <v>331445</v>
      </c>
      <c r="AD23" s="334">
        <v>122299</v>
      </c>
      <c r="AE23" s="331">
        <v>1468</v>
      </c>
      <c r="AF23" s="331">
        <v>299425</v>
      </c>
      <c r="AG23" s="331">
        <v>274</v>
      </c>
      <c r="AH23" s="331">
        <v>8365</v>
      </c>
      <c r="AI23" s="331">
        <v>1274</v>
      </c>
      <c r="AJ23" s="331">
        <v>1637</v>
      </c>
      <c r="AK23" s="333">
        <v>434742</v>
      </c>
    </row>
    <row r="24" spans="1:37" ht="39.9" customHeight="1" x14ac:dyDescent="0.2">
      <c r="A24" s="328">
        <v>44682</v>
      </c>
      <c r="B24" s="329"/>
      <c r="C24" s="451">
        <v>195320</v>
      </c>
      <c r="D24" s="451">
        <v>12049</v>
      </c>
      <c r="E24" s="451">
        <v>25666</v>
      </c>
      <c r="F24" s="451">
        <v>12624</v>
      </c>
      <c r="G24" s="451">
        <v>47</v>
      </c>
      <c r="H24" s="451">
        <v>46033</v>
      </c>
      <c r="I24" s="451">
        <v>21062</v>
      </c>
      <c r="J24" s="451">
        <v>299589</v>
      </c>
      <c r="K24" s="451">
        <v>125331</v>
      </c>
      <c r="L24" s="451">
        <v>1265</v>
      </c>
      <c r="M24" s="331">
        <v>136142</v>
      </c>
      <c r="N24" s="331">
        <v>15227</v>
      </c>
      <c r="O24" s="331">
        <v>8179</v>
      </c>
      <c r="P24" s="331">
        <v>2060</v>
      </c>
      <c r="Q24" s="331">
        <v>13828</v>
      </c>
      <c r="R24" s="331">
        <v>2953</v>
      </c>
      <c r="S24" s="331">
        <v>35936</v>
      </c>
      <c r="T24" s="331">
        <v>79</v>
      </c>
      <c r="U24" s="331">
        <v>80852</v>
      </c>
      <c r="V24" s="331">
        <v>312260</v>
      </c>
      <c r="W24" s="332">
        <v>14510</v>
      </c>
      <c r="X24" s="333">
        <v>1361012</v>
      </c>
      <c r="Y24" s="334">
        <v>211601</v>
      </c>
      <c r="Z24" s="331">
        <v>555</v>
      </c>
      <c r="AA24" s="331">
        <v>3991</v>
      </c>
      <c r="AB24" s="332">
        <v>75579</v>
      </c>
      <c r="AC24" s="448">
        <v>291726</v>
      </c>
      <c r="AD24" s="334">
        <v>129355</v>
      </c>
      <c r="AE24" s="331">
        <v>1535</v>
      </c>
      <c r="AF24" s="331">
        <v>300494</v>
      </c>
      <c r="AG24" s="331">
        <v>296</v>
      </c>
      <c r="AH24" s="331">
        <v>13299</v>
      </c>
      <c r="AI24" s="331">
        <v>1291</v>
      </c>
      <c r="AJ24" s="331">
        <v>1695</v>
      </c>
      <c r="AK24" s="333">
        <v>447965</v>
      </c>
    </row>
    <row r="25" spans="1:37" ht="39.9" customHeight="1" x14ac:dyDescent="0.2">
      <c r="A25" s="328">
        <v>44713</v>
      </c>
      <c r="B25" s="329"/>
      <c r="C25" s="452">
        <v>196901</v>
      </c>
      <c r="D25" s="452">
        <v>12119</v>
      </c>
      <c r="E25" s="451">
        <v>26067</v>
      </c>
      <c r="F25" s="451">
        <v>12904</v>
      </c>
      <c r="G25" s="451">
        <v>47</v>
      </c>
      <c r="H25" s="451">
        <v>48517</v>
      </c>
      <c r="I25" s="451">
        <v>21102</v>
      </c>
      <c r="J25" s="451">
        <v>300217</v>
      </c>
      <c r="K25" s="451">
        <v>125405</v>
      </c>
      <c r="L25" s="451">
        <v>1293</v>
      </c>
      <c r="M25" s="331">
        <v>137167</v>
      </c>
      <c r="N25" s="331">
        <v>15234</v>
      </c>
      <c r="O25" s="331">
        <v>8562</v>
      </c>
      <c r="P25" s="331">
        <v>2091</v>
      </c>
      <c r="Q25" s="331">
        <v>13957</v>
      </c>
      <c r="R25" s="331">
        <v>2990</v>
      </c>
      <c r="S25" s="331">
        <v>35974</v>
      </c>
      <c r="T25" s="331">
        <v>80</v>
      </c>
      <c r="U25" s="331">
        <v>81443</v>
      </c>
      <c r="V25" s="331">
        <v>315359</v>
      </c>
      <c r="W25" s="332">
        <v>14847</v>
      </c>
      <c r="X25" s="333">
        <v>1372276</v>
      </c>
      <c r="Y25" s="334">
        <v>233550</v>
      </c>
      <c r="Z25" s="331">
        <v>567</v>
      </c>
      <c r="AA25" s="331">
        <v>3988</v>
      </c>
      <c r="AB25" s="332">
        <v>85079</v>
      </c>
      <c r="AC25" s="448">
        <v>323184</v>
      </c>
      <c r="AD25" s="334">
        <v>135658</v>
      </c>
      <c r="AE25" s="331">
        <v>1586</v>
      </c>
      <c r="AF25" s="331">
        <v>303378</v>
      </c>
      <c r="AG25" s="331">
        <v>304</v>
      </c>
      <c r="AH25" s="331">
        <v>16297</v>
      </c>
      <c r="AI25" s="331">
        <v>1310</v>
      </c>
      <c r="AJ25" s="331">
        <v>1746</v>
      </c>
      <c r="AK25" s="333">
        <v>460279</v>
      </c>
    </row>
    <row r="26" spans="1:37" ht="39.9" customHeight="1" x14ac:dyDescent="0.2">
      <c r="A26" s="328">
        <v>44743</v>
      </c>
      <c r="B26" s="329"/>
      <c r="C26" s="451">
        <v>196448</v>
      </c>
      <c r="D26" s="451">
        <v>12106</v>
      </c>
      <c r="E26" s="451">
        <v>25753</v>
      </c>
      <c r="F26" s="451">
        <v>12929</v>
      </c>
      <c r="G26" s="451">
        <v>47</v>
      </c>
      <c r="H26" s="451">
        <v>47545</v>
      </c>
      <c r="I26" s="451">
        <v>20949</v>
      </c>
      <c r="J26" s="451">
        <v>299394</v>
      </c>
      <c r="K26" s="451">
        <v>124777</v>
      </c>
      <c r="L26" s="451">
        <v>1303</v>
      </c>
      <c r="M26" s="331">
        <v>137550</v>
      </c>
      <c r="N26" s="331">
        <v>15229</v>
      </c>
      <c r="O26" s="331">
        <v>8784</v>
      </c>
      <c r="P26" s="331">
        <v>2058</v>
      </c>
      <c r="Q26" s="331">
        <v>13986</v>
      </c>
      <c r="R26" s="331">
        <v>2991</v>
      </c>
      <c r="S26" s="331">
        <v>36291</v>
      </c>
      <c r="T26" s="331">
        <v>80</v>
      </c>
      <c r="U26" s="331">
        <v>81735</v>
      </c>
      <c r="V26" s="331">
        <v>315929</v>
      </c>
      <c r="W26" s="332">
        <v>14555</v>
      </c>
      <c r="X26" s="333">
        <v>1370439</v>
      </c>
      <c r="Y26" s="334">
        <v>216526</v>
      </c>
      <c r="Z26" s="331">
        <v>564</v>
      </c>
      <c r="AA26" s="331">
        <v>3998</v>
      </c>
      <c r="AB26" s="332">
        <v>76400</v>
      </c>
      <c r="AC26" s="448">
        <v>297488</v>
      </c>
      <c r="AD26" s="334">
        <v>140865</v>
      </c>
      <c r="AE26" s="331">
        <v>1578</v>
      </c>
      <c r="AF26" s="331">
        <v>308415</v>
      </c>
      <c r="AG26" s="331">
        <v>316</v>
      </c>
      <c r="AH26" s="331">
        <v>13841</v>
      </c>
      <c r="AI26" s="331">
        <v>1278</v>
      </c>
      <c r="AJ26" s="331">
        <v>1718</v>
      </c>
      <c r="AK26" s="333">
        <v>468011</v>
      </c>
    </row>
    <row r="27" spans="1:37" ht="39.9" customHeight="1" x14ac:dyDescent="0.2">
      <c r="A27" s="328">
        <v>44774</v>
      </c>
      <c r="B27" s="329"/>
      <c r="C27" s="451">
        <v>194525</v>
      </c>
      <c r="D27" s="451">
        <v>11987</v>
      </c>
      <c r="E27" s="451">
        <v>24749</v>
      </c>
      <c r="F27" s="451">
        <v>12216</v>
      </c>
      <c r="G27" s="451">
        <v>46</v>
      </c>
      <c r="H27" s="451">
        <v>41100</v>
      </c>
      <c r="I27" s="451">
        <v>20942</v>
      </c>
      <c r="J27" s="451">
        <v>297665</v>
      </c>
      <c r="K27" s="451">
        <v>124909</v>
      </c>
      <c r="L27" s="451">
        <v>1321</v>
      </c>
      <c r="M27" s="331">
        <v>138304</v>
      </c>
      <c r="N27" s="331">
        <v>15157</v>
      </c>
      <c r="O27" s="331">
        <v>9085</v>
      </c>
      <c r="P27" s="331">
        <v>2092</v>
      </c>
      <c r="Q27" s="331">
        <v>14031</v>
      </c>
      <c r="R27" s="331">
        <v>3045</v>
      </c>
      <c r="S27" s="331">
        <v>36791</v>
      </c>
      <c r="T27" s="331">
        <v>79</v>
      </c>
      <c r="U27" s="331">
        <v>82186</v>
      </c>
      <c r="V27" s="331">
        <v>316239</v>
      </c>
      <c r="W27" s="332">
        <v>14503</v>
      </c>
      <c r="X27" s="333">
        <v>1360972</v>
      </c>
      <c r="Y27" s="334">
        <v>212312</v>
      </c>
      <c r="Z27" s="331">
        <v>526</v>
      </c>
      <c r="AA27" s="331">
        <v>3991</v>
      </c>
      <c r="AB27" s="332">
        <v>71333</v>
      </c>
      <c r="AC27" s="448">
        <v>288162</v>
      </c>
      <c r="AD27" s="334">
        <v>143241</v>
      </c>
      <c r="AE27" s="331">
        <v>1552</v>
      </c>
      <c r="AF27" s="331">
        <v>301837</v>
      </c>
      <c r="AG27" s="331">
        <v>297</v>
      </c>
      <c r="AH27" s="331">
        <v>6806</v>
      </c>
      <c r="AI27" s="331">
        <v>1299</v>
      </c>
      <c r="AJ27" s="331">
        <v>1731</v>
      </c>
      <c r="AK27" s="333">
        <v>456763</v>
      </c>
    </row>
    <row r="28" spans="1:37" ht="39.9" customHeight="1" x14ac:dyDescent="0.2">
      <c r="A28" s="328">
        <v>44805</v>
      </c>
      <c r="B28" s="329"/>
      <c r="C28" s="451">
        <v>196783</v>
      </c>
      <c r="D28" s="451">
        <v>12094</v>
      </c>
      <c r="E28" s="451">
        <v>25523</v>
      </c>
      <c r="F28" s="451">
        <v>12713</v>
      </c>
      <c r="G28" s="451">
        <v>47</v>
      </c>
      <c r="H28" s="451">
        <v>45305</v>
      </c>
      <c r="I28" s="451">
        <v>21049</v>
      </c>
      <c r="J28" s="451">
        <v>298889</v>
      </c>
      <c r="K28" s="451">
        <v>124962</v>
      </c>
      <c r="L28" s="451">
        <v>1267</v>
      </c>
      <c r="M28" s="331">
        <v>139565</v>
      </c>
      <c r="N28" s="331">
        <v>15135</v>
      </c>
      <c r="O28" s="331">
        <v>9493</v>
      </c>
      <c r="P28" s="331">
        <v>2155</v>
      </c>
      <c r="Q28" s="331">
        <v>13994</v>
      </c>
      <c r="R28" s="331">
        <v>3006</v>
      </c>
      <c r="S28" s="331">
        <v>36273</v>
      </c>
      <c r="T28" s="331">
        <v>78</v>
      </c>
      <c r="U28" s="331">
        <v>82566</v>
      </c>
      <c r="V28" s="331">
        <v>318459</v>
      </c>
      <c r="W28" s="332">
        <v>14829</v>
      </c>
      <c r="X28" s="333">
        <v>1374185</v>
      </c>
      <c r="Y28" s="334">
        <v>247730</v>
      </c>
      <c r="Z28" s="331">
        <v>556</v>
      </c>
      <c r="AA28" s="331">
        <v>3995</v>
      </c>
      <c r="AB28" s="332">
        <v>95057</v>
      </c>
      <c r="AC28" s="448">
        <v>347338</v>
      </c>
      <c r="AD28" s="334">
        <v>149923</v>
      </c>
      <c r="AE28" s="331">
        <v>1636</v>
      </c>
      <c r="AF28" s="331">
        <v>306490</v>
      </c>
      <c r="AG28" s="331">
        <v>326</v>
      </c>
      <c r="AH28" s="331">
        <v>15464</v>
      </c>
      <c r="AI28" s="331">
        <v>1318</v>
      </c>
      <c r="AJ28" s="331">
        <v>1761</v>
      </c>
      <c r="AK28" s="333">
        <v>476918</v>
      </c>
    </row>
    <row r="29" spans="1:37" ht="39.9" customHeight="1" x14ac:dyDescent="0.2">
      <c r="A29" s="328">
        <v>44835</v>
      </c>
      <c r="B29" s="329"/>
      <c r="C29" s="453">
        <v>198242</v>
      </c>
      <c r="D29" s="453">
        <v>12252</v>
      </c>
      <c r="E29" s="453">
        <v>26207</v>
      </c>
      <c r="F29" s="453">
        <v>13271</v>
      </c>
      <c r="G29" s="453">
        <v>44</v>
      </c>
      <c r="H29" s="453">
        <v>49604</v>
      </c>
      <c r="I29" s="453">
        <v>21053</v>
      </c>
      <c r="J29" s="453">
        <v>299447</v>
      </c>
      <c r="K29" s="453">
        <v>124770</v>
      </c>
      <c r="L29" s="453">
        <v>1264</v>
      </c>
      <c r="M29" s="331">
        <v>140714</v>
      </c>
      <c r="N29" s="331">
        <v>15051</v>
      </c>
      <c r="O29" s="331">
        <v>9788</v>
      </c>
      <c r="P29" s="331">
        <v>2191</v>
      </c>
      <c r="Q29" s="331">
        <v>14021</v>
      </c>
      <c r="R29" s="331">
        <v>3000</v>
      </c>
      <c r="S29" s="331">
        <v>35905</v>
      </c>
      <c r="T29" s="331">
        <v>77</v>
      </c>
      <c r="U29" s="331">
        <v>82284</v>
      </c>
      <c r="V29" s="331">
        <v>320157</v>
      </c>
      <c r="W29" s="332">
        <v>14916</v>
      </c>
      <c r="X29" s="333">
        <v>1384258</v>
      </c>
      <c r="Y29" s="334">
        <v>214894</v>
      </c>
      <c r="Z29" s="331">
        <v>612</v>
      </c>
      <c r="AA29" s="331">
        <v>4014</v>
      </c>
      <c r="AB29" s="332">
        <v>73361</v>
      </c>
      <c r="AC29" s="448">
        <v>292881</v>
      </c>
      <c r="AD29" s="334">
        <v>155182</v>
      </c>
      <c r="AE29" s="331">
        <v>1659</v>
      </c>
      <c r="AF29" s="331">
        <v>308357</v>
      </c>
      <c r="AG29" s="331">
        <v>325</v>
      </c>
      <c r="AH29" s="331">
        <v>16571</v>
      </c>
      <c r="AI29" s="331">
        <v>1311</v>
      </c>
      <c r="AJ29" s="331">
        <v>1770</v>
      </c>
      <c r="AK29" s="333">
        <v>485175</v>
      </c>
    </row>
    <row r="30" spans="1:37" ht="39.9" customHeight="1" x14ac:dyDescent="0.2">
      <c r="A30" s="328">
        <v>44866</v>
      </c>
      <c r="B30" s="329"/>
      <c r="C30" s="453">
        <v>198170</v>
      </c>
      <c r="D30" s="453">
        <v>12277</v>
      </c>
      <c r="E30" s="453">
        <v>26236</v>
      </c>
      <c r="F30" s="453">
        <v>13148</v>
      </c>
      <c r="G30" s="453">
        <v>46</v>
      </c>
      <c r="H30" s="453">
        <v>49250</v>
      </c>
      <c r="I30" s="453">
        <v>21038</v>
      </c>
      <c r="J30" s="453">
        <v>298547</v>
      </c>
      <c r="K30" s="453">
        <v>124345</v>
      </c>
      <c r="L30" s="453">
        <v>1253</v>
      </c>
      <c r="M30" s="331">
        <v>141184</v>
      </c>
      <c r="N30" s="331">
        <v>14942</v>
      </c>
      <c r="O30" s="331">
        <v>9982</v>
      </c>
      <c r="P30" s="331">
        <v>2224</v>
      </c>
      <c r="Q30" s="331">
        <v>14083</v>
      </c>
      <c r="R30" s="331">
        <v>2969</v>
      </c>
      <c r="S30" s="331">
        <v>35719</v>
      </c>
      <c r="T30" s="331">
        <v>75</v>
      </c>
      <c r="U30" s="331">
        <v>82364</v>
      </c>
      <c r="V30" s="331">
        <v>321371</v>
      </c>
      <c r="W30" s="332">
        <v>15030</v>
      </c>
      <c r="X30" s="333">
        <v>1384253</v>
      </c>
      <c r="Y30" s="334">
        <v>211544</v>
      </c>
      <c r="Z30" s="331">
        <v>604</v>
      </c>
      <c r="AA30" s="331">
        <v>4074</v>
      </c>
      <c r="AB30" s="332">
        <v>72079</v>
      </c>
      <c r="AC30" s="448">
        <v>288301</v>
      </c>
      <c r="AD30" s="334">
        <v>159616</v>
      </c>
      <c r="AE30" s="331">
        <v>1672</v>
      </c>
      <c r="AF30" s="331">
        <v>308357</v>
      </c>
      <c r="AG30" s="331">
        <v>320</v>
      </c>
      <c r="AH30" s="331">
        <v>17165</v>
      </c>
      <c r="AI30" s="331">
        <v>1324</v>
      </c>
      <c r="AJ30" s="331">
        <v>1733</v>
      </c>
      <c r="AK30" s="333">
        <v>490187</v>
      </c>
    </row>
    <row r="31" spans="1:37" ht="39.9" customHeight="1" x14ac:dyDescent="0.2">
      <c r="A31" s="328">
        <v>44896</v>
      </c>
      <c r="B31" s="329"/>
      <c r="C31" s="453">
        <v>199021</v>
      </c>
      <c r="D31" s="453">
        <v>12221</v>
      </c>
      <c r="E31" s="453">
        <v>26292</v>
      </c>
      <c r="F31" s="453">
        <v>13149</v>
      </c>
      <c r="G31" s="453">
        <v>45</v>
      </c>
      <c r="H31" s="453">
        <v>46458</v>
      </c>
      <c r="I31" s="453">
        <v>20970</v>
      </c>
      <c r="J31" s="453">
        <v>298461</v>
      </c>
      <c r="K31" s="453">
        <v>124463</v>
      </c>
      <c r="L31" s="453">
        <v>1271</v>
      </c>
      <c r="M31" s="331">
        <v>142323</v>
      </c>
      <c r="N31" s="331">
        <v>14900</v>
      </c>
      <c r="O31" s="331">
        <v>10242</v>
      </c>
      <c r="P31" s="331">
        <v>2177</v>
      </c>
      <c r="Q31" s="331">
        <v>14155</v>
      </c>
      <c r="R31" s="331">
        <v>2958</v>
      </c>
      <c r="S31" s="331">
        <v>35543</v>
      </c>
      <c r="T31" s="331">
        <v>75</v>
      </c>
      <c r="U31" s="331">
        <v>82990</v>
      </c>
      <c r="V31" s="331">
        <v>322414</v>
      </c>
      <c r="W31" s="332">
        <v>15220</v>
      </c>
      <c r="X31" s="333">
        <v>1385348</v>
      </c>
      <c r="Y31" s="334">
        <v>232366</v>
      </c>
      <c r="Z31" s="331">
        <v>587</v>
      </c>
      <c r="AA31" s="331">
        <v>4043</v>
      </c>
      <c r="AB31" s="332">
        <v>80023</v>
      </c>
      <c r="AC31" s="448">
        <v>317019</v>
      </c>
      <c r="AD31" s="334">
        <v>163847</v>
      </c>
      <c r="AE31" s="331">
        <v>1666</v>
      </c>
      <c r="AF31" s="331">
        <v>311372</v>
      </c>
      <c r="AG31" s="331">
        <v>338</v>
      </c>
      <c r="AH31" s="331">
        <v>15613</v>
      </c>
      <c r="AI31" s="331">
        <v>1327</v>
      </c>
      <c r="AJ31" s="331">
        <v>1741</v>
      </c>
      <c r="AK31" s="333">
        <v>495904</v>
      </c>
    </row>
    <row r="32" spans="1:37" ht="39.9" customHeight="1" x14ac:dyDescent="0.2">
      <c r="A32" s="328">
        <v>44927</v>
      </c>
      <c r="B32" s="329"/>
      <c r="C32" s="453">
        <v>198067</v>
      </c>
      <c r="D32" s="453">
        <v>12192</v>
      </c>
      <c r="E32" s="453">
        <v>25332</v>
      </c>
      <c r="F32" s="453">
        <v>13184</v>
      </c>
      <c r="G32" s="453">
        <v>45</v>
      </c>
      <c r="H32" s="453">
        <v>45113</v>
      </c>
      <c r="I32" s="453">
        <v>21010</v>
      </c>
      <c r="J32" s="453">
        <v>298119</v>
      </c>
      <c r="K32" s="453">
        <v>124432</v>
      </c>
      <c r="L32" s="453">
        <v>1270</v>
      </c>
      <c r="M32" s="331">
        <v>142964</v>
      </c>
      <c r="N32" s="331">
        <v>14891</v>
      </c>
      <c r="O32" s="331">
        <v>10463</v>
      </c>
      <c r="P32" s="331">
        <v>2238</v>
      </c>
      <c r="Q32" s="331">
        <v>14150</v>
      </c>
      <c r="R32" s="331">
        <v>2966</v>
      </c>
      <c r="S32" s="331">
        <v>35415</v>
      </c>
      <c r="T32" s="331">
        <v>75</v>
      </c>
      <c r="U32" s="331">
        <v>83302</v>
      </c>
      <c r="V32" s="331">
        <v>323786</v>
      </c>
      <c r="W32" s="332">
        <v>15191</v>
      </c>
      <c r="X32" s="333">
        <v>1384205</v>
      </c>
      <c r="Y32" s="334">
        <v>213753</v>
      </c>
      <c r="Z32" s="331">
        <v>566</v>
      </c>
      <c r="AA32" s="331">
        <v>4092</v>
      </c>
      <c r="AB32" s="332">
        <v>71609</v>
      </c>
      <c r="AC32" s="448">
        <v>290020</v>
      </c>
      <c r="AD32" s="334">
        <v>167712</v>
      </c>
      <c r="AE32" s="331">
        <v>1730</v>
      </c>
      <c r="AF32" s="331">
        <v>309961</v>
      </c>
      <c r="AG32" s="331">
        <v>336</v>
      </c>
      <c r="AH32" s="331">
        <v>15649</v>
      </c>
      <c r="AI32" s="331">
        <v>1320</v>
      </c>
      <c r="AJ32" s="331">
        <v>1750</v>
      </c>
      <c r="AK32" s="333">
        <v>498458</v>
      </c>
    </row>
    <row r="33" spans="1:37" ht="39.9" customHeight="1" x14ac:dyDescent="0.2">
      <c r="A33" s="328">
        <v>44958</v>
      </c>
      <c r="B33" s="329"/>
      <c r="C33" s="454">
        <v>198626</v>
      </c>
      <c r="D33" s="453">
        <v>12240</v>
      </c>
      <c r="E33" s="453">
        <v>25694</v>
      </c>
      <c r="F33" s="453">
        <v>13432</v>
      </c>
      <c r="G33" s="453">
        <v>45</v>
      </c>
      <c r="H33" s="453">
        <v>48316</v>
      </c>
      <c r="I33" s="453">
        <v>21005</v>
      </c>
      <c r="J33" s="453">
        <v>298187</v>
      </c>
      <c r="K33" s="453">
        <v>124208</v>
      </c>
      <c r="L33" s="453">
        <v>1242</v>
      </c>
      <c r="M33" s="331">
        <v>143835</v>
      </c>
      <c r="N33" s="331">
        <v>14863</v>
      </c>
      <c r="O33" s="331">
        <v>10742</v>
      </c>
      <c r="P33" s="331">
        <v>2270</v>
      </c>
      <c r="Q33" s="331">
        <v>14173</v>
      </c>
      <c r="R33" s="331">
        <v>2957</v>
      </c>
      <c r="S33" s="331">
        <v>35185</v>
      </c>
      <c r="T33" s="331">
        <v>73</v>
      </c>
      <c r="U33" s="331">
        <v>83403</v>
      </c>
      <c r="V33" s="331">
        <v>324604</v>
      </c>
      <c r="W33" s="332">
        <v>15309</v>
      </c>
      <c r="X33" s="333">
        <v>1390409</v>
      </c>
      <c r="Y33" s="334">
        <v>217847</v>
      </c>
      <c r="Z33" s="331">
        <v>602</v>
      </c>
      <c r="AA33" s="331">
        <v>4151</v>
      </c>
      <c r="AB33" s="332">
        <v>71751</v>
      </c>
      <c r="AC33" s="448">
        <v>294351</v>
      </c>
      <c r="AD33" s="334">
        <v>171408</v>
      </c>
      <c r="AE33" s="331">
        <v>1745</v>
      </c>
      <c r="AF33" s="331">
        <v>309303</v>
      </c>
      <c r="AG33" s="331">
        <v>349</v>
      </c>
      <c r="AH33" s="331">
        <v>18234</v>
      </c>
      <c r="AI33" s="331">
        <v>1323</v>
      </c>
      <c r="AJ33" s="331">
        <v>1780</v>
      </c>
      <c r="AK33" s="333">
        <v>504142</v>
      </c>
    </row>
    <row r="34" spans="1:37" ht="39.9" customHeight="1" x14ac:dyDescent="0.2">
      <c r="A34" s="328">
        <v>44986</v>
      </c>
      <c r="B34" s="329"/>
      <c r="C34" s="454">
        <v>201192</v>
      </c>
      <c r="D34" s="453">
        <v>12395</v>
      </c>
      <c r="E34" s="453">
        <v>26355</v>
      </c>
      <c r="F34" s="453">
        <v>13889</v>
      </c>
      <c r="G34" s="453">
        <v>45</v>
      </c>
      <c r="H34" s="453">
        <v>52645</v>
      </c>
      <c r="I34" s="453">
        <v>21033</v>
      </c>
      <c r="J34" s="453">
        <v>299489</v>
      </c>
      <c r="K34" s="453">
        <v>124357</v>
      </c>
      <c r="L34" s="453">
        <v>1292</v>
      </c>
      <c r="M34" s="331">
        <v>145556</v>
      </c>
      <c r="N34" s="331">
        <v>14957</v>
      </c>
      <c r="O34" s="331">
        <v>11138</v>
      </c>
      <c r="P34" s="331">
        <v>2274</v>
      </c>
      <c r="Q34" s="331">
        <v>14314</v>
      </c>
      <c r="R34" s="331">
        <v>3013</v>
      </c>
      <c r="S34" s="331">
        <v>35681</v>
      </c>
      <c r="T34" s="331">
        <v>68</v>
      </c>
      <c r="U34" s="331">
        <v>84453</v>
      </c>
      <c r="V34" s="331">
        <v>328726</v>
      </c>
      <c r="W34" s="332">
        <v>15735</v>
      </c>
      <c r="X34" s="333">
        <v>1408607</v>
      </c>
      <c r="Y34" s="334">
        <v>252287</v>
      </c>
      <c r="Z34" s="331">
        <v>643</v>
      </c>
      <c r="AA34" s="331">
        <v>4137</v>
      </c>
      <c r="AB34" s="332">
        <v>100751</v>
      </c>
      <c r="AC34" s="448">
        <v>357818</v>
      </c>
      <c r="AD34" s="334">
        <v>174811</v>
      </c>
      <c r="AE34" s="331">
        <v>1759</v>
      </c>
      <c r="AF34" s="331">
        <v>313314</v>
      </c>
      <c r="AG34" s="331">
        <v>372</v>
      </c>
      <c r="AH34" s="331">
        <v>16248</v>
      </c>
      <c r="AI34" s="331">
        <v>1339</v>
      </c>
      <c r="AJ34" s="331">
        <v>1792</v>
      </c>
      <c r="AK34" s="333">
        <v>509635</v>
      </c>
    </row>
    <row r="35" spans="1:37" ht="39.9" customHeight="1" x14ac:dyDescent="0.2">
      <c r="A35" s="328">
        <v>45017</v>
      </c>
      <c r="B35" s="329"/>
      <c r="C35" s="451">
        <v>200783</v>
      </c>
      <c r="D35" s="451">
        <v>12458</v>
      </c>
      <c r="E35" s="451">
        <v>26584</v>
      </c>
      <c r="F35" s="451">
        <v>14005</v>
      </c>
      <c r="G35" s="451">
        <v>45</v>
      </c>
      <c r="H35" s="451">
        <v>52504</v>
      </c>
      <c r="I35" s="451">
        <v>21135</v>
      </c>
      <c r="J35" s="451">
        <v>303462</v>
      </c>
      <c r="K35" s="451">
        <v>124194</v>
      </c>
      <c r="L35" s="451">
        <v>1247</v>
      </c>
      <c r="M35" s="331">
        <v>146402</v>
      </c>
      <c r="N35" s="331">
        <v>14913</v>
      </c>
      <c r="O35" s="331">
        <v>11586</v>
      </c>
      <c r="P35" s="331">
        <v>2217</v>
      </c>
      <c r="Q35" s="331">
        <v>14441</v>
      </c>
      <c r="R35" s="331">
        <v>2960</v>
      </c>
      <c r="S35" s="331">
        <v>36315</v>
      </c>
      <c r="T35" s="331">
        <v>72</v>
      </c>
      <c r="U35" s="331">
        <v>85421</v>
      </c>
      <c r="V35" s="331">
        <v>333690</v>
      </c>
      <c r="W35" s="332">
        <v>15332</v>
      </c>
      <c r="X35" s="333">
        <v>1419766</v>
      </c>
      <c r="Y35" s="334">
        <v>241632</v>
      </c>
      <c r="Z35" s="331">
        <v>617</v>
      </c>
      <c r="AA35" s="331">
        <v>4132</v>
      </c>
      <c r="AB35" s="332">
        <v>108189</v>
      </c>
      <c r="AC35" s="448">
        <v>354570</v>
      </c>
      <c r="AD35" s="334">
        <v>136614</v>
      </c>
      <c r="AE35" s="331">
        <v>1416</v>
      </c>
      <c r="AF35" s="331">
        <v>335059</v>
      </c>
      <c r="AG35" s="331">
        <v>336</v>
      </c>
      <c r="AH35" s="331">
        <v>12028</v>
      </c>
      <c r="AI35" s="331">
        <v>1247</v>
      </c>
      <c r="AJ35" s="331">
        <v>1658</v>
      </c>
      <c r="AK35" s="333">
        <v>488358</v>
      </c>
    </row>
    <row r="36" spans="1:37" ht="39.9" customHeight="1" x14ac:dyDescent="0.2">
      <c r="A36" s="328">
        <v>45047</v>
      </c>
      <c r="B36" s="329"/>
      <c r="C36" s="451">
        <v>201274</v>
      </c>
      <c r="D36" s="451">
        <v>12526</v>
      </c>
      <c r="E36" s="451">
        <v>26363</v>
      </c>
      <c r="F36" s="451">
        <v>14126</v>
      </c>
      <c r="G36" s="451">
        <v>46</v>
      </c>
      <c r="H36" s="451">
        <v>53967</v>
      </c>
      <c r="I36" s="451">
        <v>21140</v>
      </c>
      <c r="J36" s="451">
        <v>303926</v>
      </c>
      <c r="K36" s="451">
        <v>124287</v>
      </c>
      <c r="L36" s="451">
        <v>1243</v>
      </c>
      <c r="M36" s="331">
        <v>147530</v>
      </c>
      <c r="N36" s="331">
        <v>14854</v>
      </c>
      <c r="O36" s="331">
        <v>12020</v>
      </c>
      <c r="P36" s="331">
        <v>2232</v>
      </c>
      <c r="Q36" s="331">
        <v>14529</v>
      </c>
      <c r="R36" s="331">
        <v>2977</v>
      </c>
      <c r="S36" s="331">
        <v>36754</v>
      </c>
      <c r="T36" s="331">
        <v>77</v>
      </c>
      <c r="U36" s="331">
        <v>86211</v>
      </c>
      <c r="V36" s="331">
        <v>336264</v>
      </c>
      <c r="W36" s="332">
        <v>15558</v>
      </c>
      <c r="X36" s="333">
        <v>1427904</v>
      </c>
      <c r="Y36" s="334">
        <v>227814</v>
      </c>
      <c r="Z36" s="331">
        <v>651</v>
      </c>
      <c r="AA36" s="331">
        <v>4196</v>
      </c>
      <c r="AB36" s="332">
        <v>85338</v>
      </c>
      <c r="AC36" s="448">
        <v>317999</v>
      </c>
      <c r="AD36" s="334">
        <v>143986</v>
      </c>
      <c r="AE36" s="331">
        <v>1471</v>
      </c>
      <c r="AF36" s="331">
        <v>335396</v>
      </c>
      <c r="AG36" s="331">
        <v>325</v>
      </c>
      <c r="AH36" s="331">
        <v>18251</v>
      </c>
      <c r="AI36" s="331">
        <v>1249</v>
      </c>
      <c r="AJ36" s="331">
        <v>1695</v>
      </c>
      <c r="AK36" s="333">
        <v>502373</v>
      </c>
    </row>
    <row r="37" spans="1:37" ht="39.9" customHeight="1" x14ac:dyDescent="0.2">
      <c r="A37" s="328">
        <v>45078</v>
      </c>
      <c r="B37" s="329"/>
      <c r="C37" s="452">
        <v>202570</v>
      </c>
      <c r="D37" s="452">
        <v>12609</v>
      </c>
      <c r="E37" s="451">
        <v>26804</v>
      </c>
      <c r="F37" s="451">
        <v>14247</v>
      </c>
      <c r="G37" s="451">
        <v>46</v>
      </c>
      <c r="H37" s="451">
        <v>55218</v>
      </c>
      <c r="I37" s="451">
        <v>21148</v>
      </c>
      <c r="J37" s="451">
        <v>303721</v>
      </c>
      <c r="K37" s="451">
        <v>124155</v>
      </c>
      <c r="L37" s="451">
        <v>1230</v>
      </c>
      <c r="M37" s="331">
        <v>148789</v>
      </c>
      <c r="N37" s="331">
        <v>14851</v>
      </c>
      <c r="O37" s="331">
        <v>12457</v>
      </c>
      <c r="P37" s="331">
        <v>2268</v>
      </c>
      <c r="Q37" s="331">
        <v>14525</v>
      </c>
      <c r="R37" s="331">
        <v>2956</v>
      </c>
      <c r="S37" s="331">
        <v>36896</v>
      </c>
      <c r="T37" s="331">
        <v>77</v>
      </c>
      <c r="U37" s="331">
        <v>87031</v>
      </c>
      <c r="V37" s="331">
        <v>338403</v>
      </c>
      <c r="W37" s="332">
        <v>15744</v>
      </c>
      <c r="X37" s="333">
        <v>1435745</v>
      </c>
      <c r="Y37" s="334">
        <v>246640</v>
      </c>
      <c r="Z37" s="331">
        <v>647</v>
      </c>
      <c r="AA37" s="331">
        <v>4215</v>
      </c>
      <c r="AB37" s="332">
        <v>94780</v>
      </c>
      <c r="AC37" s="448">
        <v>346282</v>
      </c>
      <c r="AD37" s="334">
        <v>150826</v>
      </c>
      <c r="AE37" s="331">
        <v>1492</v>
      </c>
      <c r="AF37" s="331">
        <v>337341</v>
      </c>
      <c r="AG37" s="331">
        <v>326</v>
      </c>
      <c r="AH37" s="331">
        <v>21135</v>
      </c>
      <c r="AI37" s="331">
        <v>1271</v>
      </c>
      <c r="AJ37" s="331">
        <v>1758</v>
      </c>
      <c r="AK37" s="333">
        <v>514149</v>
      </c>
    </row>
    <row r="38" spans="1:37" ht="39.9" customHeight="1" x14ac:dyDescent="0.2">
      <c r="A38" s="328">
        <v>45108</v>
      </c>
      <c r="B38" s="329"/>
      <c r="C38" s="451">
        <v>202996</v>
      </c>
      <c r="D38" s="451">
        <v>12717</v>
      </c>
      <c r="E38" s="451">
        <v>26461</v>
      </c>
      <c r="F38" s="451">
        <v>14528</v>
      </c>
      <c r="G38" s="451">
        <v>46</v>
      </c>
      <c r="H38" s="451">
        <v>56087</v>
      </c>
      <c r="I38" s="451">
        <v>20969</v>
      </c>
      <c r="J38" s="451">
        <v>303163</v>
      </c>
      <c r="K38" s="451">
        <v>123635</v>
      </c>
      <c r="L38" s="451">
        <v>1241</v>
      </c>
      <c r="M38" s="331">
        <v>149496</v>
      </c>
      <c r="N38" s="331">
        <v>14832</v>
      </c>
      <c r="O38" s="331">
        <v>12509</v>
      </c>
      <c r="P38" s="331">
        <v>2273</v>
      </c>
      <c r="Q38" s="331">
        <v>14504</v>
      </c>
      <c r="R38" s="331">
        <v>2926</v>
      </c>
      <c r="S38" s="331">
        <v>37624</v>
      </c>
      <c r="T38" s="331">
        <v>74</v>
      </c>
      <c r="U38" s="331">
        <v>87109</v>
      </c>
      <c r="V38" s="331">
        <v>339340</v>
      </c>
      <c r="W38" s="332">
        <v>15608</v>
      </c>
      <c r="X38" s="333">
        <v>1438138</v>
      </c>
      <c r="Y38" s="334">
        <v>230735</v>
      </c>
      <c r="Z38" s="331">
        <v>660</v>
      </c>
      <c r="AA38" s="331">
        <v>4288</v>
      </c>
      <c r="AB38" s="332">
        <v>85323</v>
      </c>
      <c r="AC38" s="448">
        <v>321006</v>
      </c>
      <c r="AD38" s="334">
        <v>156648</v>
      </c>
      <c r="AE38" s="331">
        <v>1542</v>
      </c>
      <c r="AF38" s="331">
        <v>343430</v>
      </c>
      <c r="AG38" s="331">
        <v>336</v>
      </c>
      <c r="AH38" s="331">
        <v>19156</v>
      </c>
      <c r="AI38" s="331">
        <v>1258</v>
      </c>
      <c r="AJ38" s="331">
        <v>1720</v>
      </c>
      <c r="AK38" s="333">
        <v>524090</v>
      </c>
    </row>
    <row r="39" spans="1:37" ht="39.9" customHeight="1" x14ac:dyDescent="0.2">
      <c r="A39" s="328">
        <v>45139</v>
      </c>
      <c r="B39" s="329"/>
      <c r="C39" s="451">
        <v>201961</v>
      </c>
      <c r="D39" s="451">
        <v>12709</v>
      </c>
      <c r="E39" s="451">
        <v>25658</v>
      </c>
      <c r="F39" s="451">
        <v>14302</v>
      </c>
      <c r="G39" s="451">
        <v>46</v>
      </c>
      <c r="H39" s="451">
        <v>55483</v>
      </c>
      <c r="I39" s="451">
        <v>21009</v>
      </c>
      <c r="J39" s="451">
        <v>303125</v>
      </c>
      <c r="K39" s="451">
        <v>123848</v>
      </c>
      <c r="L39" s="451">
        <v>1216</v>
      </c>
      <c r="M39" s="331">
        <v>150463</v>
      </c>
      <c r="N39" s="331">
        <v>14830</v>
      </c>
      <c r="O39" s="331">
        <v>13042</v>
      </c>
      <c r="P39" s="331">
        <v>2282</v>
      </c>
      <c r="Q39" s="331">
        <v>14540</v>
      </c>
      <c r="R39" s="331">
        <v>2910</v>
      </c>
      <c r="S39" s="331">
        <v>38093</v>
      </c>
      <c r="T39" s="331">
        <v>75</v>
      </c>
      <c r="U39" s="331">
        <v>87580</v>
      </c>
      <c r="V39" s="331">
        <v>340172</v>
      </c>
      <c r="W39" s="332">
        <v>15573</v>
      </c>
      <c r="X39" s="333">
        <v>1438917</v>
      </c>
      <c r="Y39" s="334">
        <v>227343</v>
      </c>
      <c r="Z39" s="331">
        <v>640</v>
      </c>
      <c r="AA39" s="331">
        <v>4289</v>
      </c>
      <c r="AB39" s="332">
        <v>79266</v>
      </c>
      <c r="AC39" s="448">
        <v>311538</v>
      </c>
      <c r="AD39" s="334">
        <v>160289</v>
      </c>
      <c r="AE39" s="331">
        <v>1543</v>
      </c>
      <c r="AF39" s="331">
        <v>339116</v>
      </c>
      <c r="AG39" s="331">
        <v>336</v>
      </c>
      <c r="AH39" s="331">
        <v>10144</v>
      </c>
      <c r="AI39" s="331">
        <v>1285</v>
      </c>
      <c r="AJ39" s="331">
        <v>1788</v>
      </c>
      <c r="AK39" s="333">
        <v>514501</v>
      </c>
    </row>
    <row r="40" spans="1:37" ht="39.9" customHeight="1" x14ac:dyDescent="0.2">
      <c r="A40" s="328">
        <v>45170</v>
      </c>
      <c r="B40" s="329"/>
      <c r="C40" s="451">
        <v>203555</v>
      </c>
      <c r="D40" s="451">
        <v>12824</v>
      </c>
      <c r="E40" s="451">
        <v>26301</v>
      </c>
      <c r="F40" s="451">
        <v>14542</v>
      </c>
      <c r="G40" s="451">
        <v>46</v>
      </c>
      <c r="H40" s="451">
        <v>56376</v>
      </c>
      <c r="I40" s="451">
        <v>21083</v>
      </c>
      <c r="J40" s="451">
        <v>303177</v>
      </c>
      <c r="K40" s="451">
        <v>123825</v>
      </c>
      <c r="L40" s="451">
        <v>1219</v>
      </c>
      <c r="M40" s="331">
        <v>151258</v>
      </c>
      <c r="N40" s="331">
        <v>14845</v>
      </c>
      <c r="O40" s="331">
        <v>13509</v>
      </c>
      <c r="P40" s="331">
        <v>2293</v>
      </c>
      <c r="Q40" s="331">
        <v>14579</v>
      </c>
      <c r="R40" s="331">
        <v>2924</v>
      </c>
      <c r="S40" s="331">
        <v>37416</v>
      </c>
      <c r="T40" s="331">
        <v>73</v>
      </c>
      <c r="U40" s="331">
        <v>88012</v>
      </c>
      <c r="V40" s="331">
        <v>342461</v>
      </c>
      <c r="W40" s="332">
        <v>16012</v>
      </c>
      <c r="X40" s="333">
        <v>1446330</v>
      </c>
      <c r="Y40" s="334">
        <v>260450</v>
      </c>
      <c r="Z40" s="331">
        <v>636</v>
      </c>
      <c r="AA40" s="331">
        <v>4319</v>
      </c>
      <c r="AB40" s="332">
        <v>104235</v>
      </c>
      <c r="AC40" s="448">
        <v>369640</v>
      </c>
      <c r="AD40" s="334">
        <v>167208</v>
      </c>
      <c r="AE40" s="331">
        <v>1590</v>
      </c>
      <c r="AF40" s="331">
        <v>341484</v>
      </c>
      <c r="AG40" s="331">
        <v>346</v>
      </c>
      <c r="AH40" s="331">
        <v>21246</v>
      </c>
      <c r="AI40" s="331">
        <v>1293</v>
      </c>
      <c r="AJ40" s="331">
        <v>1764</v>
      </c>
      <c r="AK40" s="333">
        <v>534931</v>
      </c>
    </row>
    <row r="41" spans="1:37" ht="39.9" customHeight="1" x14ac:dyDescent="0.2">
      <c r="A41" s="328">
        <v>45200</v>
      </c>
      <c r="B41" s="329"/>
      <c r="C41" s="453">
        <v>205064</v>
      </c>
      <c r="D41" s="453">
        <v>12943</v>
      </c>
      <c r="E41" s="453">
        <v>27026</v>
      </c>
      <c r="F41" s="453">
        <v>14810</v>
      </c>
      <c r="G41" s="453">
        <v>46</v>
      </c>
      <c r="H41" s="453">
        <v>58617</v>
      </c>
      <c r="I41" s="453">
        <v>21096</v>
      </c>
      <c r="J41" s="453">
        <v>303628</v>
      </c>
      <c r="K41" s="453">
        <v>123786</v>
      </c>
      <c r="L41" s="453">
        <v>1251</v>
      </c>
      <c r="M41" s="331">
        <v>152550</v>
      </c>
      <c r="N41" s="331">
        <v>14829</v>
      </c>
      <c r="O41" s="331">
        <v>13951</v>
      </c>
      <c r="P41" s="331">
        <v>2275</v>
      </c>
      <c r="Q41" s="331">
        <v>14619</v>
      </c>
      <c r="R41" s="331">
        <v>2881</v>
      </c>
      <c r="S41" s="331">
        <v>36949</v>
      </c>
      <c r="T41" s="331">
        <v>74</v>
      </c>
      <c r="U41" s="331">
        <v>87764</v>
      </c>
      <c r="V41" s="331">
        <v>344709</v>
      </c>
      <c r="W41" s="332">
        <v>16341</v>
      </c>
      <c r="X41" s="333">
        <v>1455209</v>
      </c>
      <c r="Y41" s="334">
        <v>230621</v>
      </c>
      <c r="Z41" s="331">
        <v>638</v>
      </c>
      <c r="AA41" s="331">
        <v>4350</v>
      </c>
      <c r="AB41" s="332">
        <v>81980</v>
      </c>
      <c r="AC41" s="448">
        <v>317589</v>
      </c>
      <c r="AD41" s="334">
        <v>173228</v>
      </c>
      <c r="AE41" s="331">
        <v>1618</v>
      </c>
      <c r="AF41" s="331">
        <v>342582</v>
      </c>
      <c r="AG41" s="331">
        <v>360</v>
      </c>
      <c r="AH41" s="331">
        <v>22047</v>
      </c>
      <c r="AI41" s="331">
        <v>1283</v>
      </c>
      <c r="AJ41" s="331">
        <v>1769</v>
      </c>
      <c r="AK41" s="333">
        <v>542887</v>
      </c>
    </row>
    <row r="42" spans="1:37" ht="39.9" customHeight="1" x14ac:dyDescent="0.2">
      <c r="A42" s="328">
        <v>45231</v>
      </c>
      <c r="B42" s="329"/>
      <c r="C42" s="453">
        <v>205428</v>
      </c>
      <c r="D42" s="453">
        <v>12963</v>
      </c>
      <c r="E42" s="453">
        <v>26941</v>
      </c>
      <c r="F42" s="453">
        <v>14856</v>
      </c>
      <c r="G42" s="453">
        <v>46</v>
      </c>
      <c r="H42" s="453">
        <v>58945</v>
      </c>
      <c r="I42" s="453">
        <v>21094</v>
      </c>
      <c r="J42" s="453">
        <v>303480</v>
      </c>
      <c r="K42" s="453">
        <v>123748</v>
      </c>
      <c r="L42" s="453">
        <v>1230</v>
      </c>
      <c r="M42" s="331">
        <v>153297</v>
      </c>
      <c r="N42" s="331">
        <v>14844</v>
      </c>
      <c r="O42" s="331">
        <v>14315</v>
      </c>
      <c r="P42" s="331">
        <v>2284</v>
      </c>
      <c r="Q42" s="331">
        <v>14608</v>
      </c>
      <c r="R42" s="331">
        <v>2894</v>
      </c>
      <c r="S42" s="331">
        <v>36924</v>
      </c>
      <c r="T42" s="331">
        <v>74</v>
      </c>
      <c r="U42" s="331">
        <v>88438</v>
      </c>
      <c r="V42" s="331">
        <v>346638</v>
      </c>
      <c r="W42" s="332">
        <v>16504</v>
      </c>
      <c r="X42" s="333">
        <v>1459551</v>
      </c>
      <c r="Y42" s="334">
        <v>225984</v>
      </c>
      <c r="Z42" s="331">
        <v>654</v>
      </c>
      <c r="AA42" s="331">
        <v>4352</v>
      </c>
      <c r="AB42" s="332">
        <v>80578</v>
      </c>
      <c r="AC42" s="448">
        <v>311568</v>
      </c>
      <c r="AD42" s="334">
        <v>178669</v>
      </c>
      <c r="AE42" s="331">
        <v>1662</v>
      </c>
      <c r="AF42" s="331">
        <v>342753</v>
      </c>
      <c r="AG42" s="331">
        <v>370</v>
      </c>
      <c r="AH42" s="331">
        <v>22552</v>
      </c>
      <c r="AI42" s="331">
        <v>1291</v>
      </c>
      <c r="AJ42" s="331">
        <v>1792</v>
      </c>
      <c r="AK42" s="333">
        <v>549089</v>
      </c>
    </row>
    <row r="43" spans="1:37" ht="39.9" customHeight="1" x14ac:dyDescent="0.2">
      <c r="A43" s="328">
        <v>45261</v>
      </c>
      <c r="B43" s="329"/>
      <c r="C43" s="453">
        <v>206470</v>
      </c>
      <c r="D43" s="453">
        <v>12973</v>
      </c>
      <c r="E43" s="453">
        <v>26961</v>
      </c>
      <c r="F43" s="453">
        <v>14945</v>
      </c>
      <c r="G43" s="453">
        <v>45</v>
      </c>
      <c r="H43" s="453">
        <v>57707</v>
      </c>
      <c r="I43" s="453">
        <v>21126</v>
      </c>
      <c r="J43" s="453">
        <v>303047</v>
      </c>
      <c r="K43" s="453">
        <v>123296</v>
      </c>
      <c r="L43" s="453">
        <v>1248</v>
      </c>
      <c r="M43" s="331">
        <v>154304</v>
      </c>
      <c r="N43" s="331">
        <v>14814</v>
      </c>
      <c r="O43" s="331">
        <v>14593</v>
      </c>
      <c r="P43" s="331">
        <v>2267</v>
      </c>
      <c r="Q43" s="331">
        <v>14674</v>
      </c>
      <c r="R43" s="331">
        <v>2881</v>
      </c>
      <c r="S43" s="331">
        <v>36667</v>
      </c>
      <c r="T43" s="331">
        <v>73</v>
      </c>
      <c r="U43" s="331">
        <v>88967</v>
      </c>
      <c r="V43" s="331">
        <v>348016</v>
      </c>
      <c r="W43" s="332">
        <v>16867</v>
      </c>
      <c r="X43" s="333">
        <v>1461941</v>
      </c>
      <c r="Y43" s="334">
        <v>247727</v>
      </c>
      <c r="Z43" s="331">
        <v>663</v>
      </c>
      <c r="AA43" s="331">
        <v>4337</v>
      </c>
      <c r="AB43" s="332">
        <v>89392</v>
      </c>
      <c r="AC43" s="448">
        <v>342119</v>
      </c>
      <c r="AD43" s="334">
        <v>183265</v>
      </c>
      <c r="AE43" s="331">
        <v>1674</v>
      </c>
      <c r="AF43" s="331">
        <v>346422</v>
      </c>
      <c r="AG43" s="331">
        <v>383</v>
      </c>
      <c r="AH43" s="331">
        <v>21097</v>
      </c>
      <c r="AI43" s="331">
        <v>1297</v>
      </c>
      <c r="AJ43" s="331">
        <v>1784</v>
      </c>
      <c r="AK43" s="333">
        <v>555922</v>
      </c>
    </row>
    <row r="44" spans="1:37" ht="39.9" customHeight="1" x14ac:dyDescent="0.2">
      <c r="A44" s="328">
        <v>45292</v>
      </c>
      <c r="B44" s="329"/>
      <c r="C44" s="453">
        <v>205433</v>
      </c>
      <c r="D44" s="453">
        <v>12905</v>
      </c>
      <c r="E44" s="453">
        <v>26105</v>
      </c>
      <c r="F44" s="453">
        <v>14823</v>
      </c>
      <c r="G44" s="453">
        <v>45</v>
      </c>
      <c r="H44" s="453">
        <v>55115</v>
      </c>
      <c r="I44" s="453">
        <v>21126</v>
      </c>
      <c r="J44" s="453">
        <v>302398</v>
      </c>
      <c r="K44" s="453">
        <v>123418</v>
      </c>
      <c r="L44" s="453">
        <v>1220</v>
      </c>
      <c r="M44" s="331">
        <v>154842</v>
      </c>
      <c r="N44" s="331">
        <v>14761</v>
      </c>
      <c r="O44" s="331">
        <v>14757</v>
      </c>
      <c r="P44" s="331">
        <v>2263</v>
      </c>
      <c r="Q44" s="331">
        <v>14665</v>
      </c>
      <c r="R44" s="331">
        <v>2865</v>
      </c>
      <c r="S44" s="331">
        <v>36377</v>
      </c>
      <c r="T44" s="331">
        <v>73</v>
      </c>
      <c r="U44" s="331">
        <v>89217</v>
      </c>
      <c r="V44" s="331">
        <v>348711</v>
      </c>
      <c r="W44" s="332">
        <v>16856</v>
      </c>
      <c r="X44" s="333">
        <v>1457975</v>
      </c>
      <c r="Y44" s="334">
        <v>228152</v>
      </c>
      <c r="Z44" s="331">
        <v>658</v>
      </c>
      <c r="AA44" s="331">
        <v>4364</v>
      </c>
      <c r="AB44" s="332">
        <v>80013</v>
      </c>
      <c r="AC44" s="448">
        <v>313187</v>
      </c>
      <c r="AD44" s="334">
        <v>187467</v>
      </c>
      <c r="AE44" s="331">
        <v>1682</v>
      </c>
      <c r="AF44" s="331">
        <v>344147</v>
      </c>
      <c r="AG44" s="331">
        <v>373</v>
      </c>
      <c r="AH44" s="331">
        <v>21577</v>
      </c>
      <c r="AI44" s="331">
        <v>1298</v>
      </c>
      <c r="AJ44" s="331">
        <v>1748</v>
      </c>
      <c r="AK44" s="333">
        <v>558292</v>
      </c>
    </row>
    <row r="45" spans="1:37" ht="39.9" customHeight="1" x14ac:dyDescent="0.2">
      <c r="A45" s="328">
        <v>45323</v>
      </c>
      <c r="B45" s="329"/>
      <c r="C45" s="453">
        <v>205652</v>
      </c>
      <c r="D45" s="453">
        <v>13029</v>
      </c>
      <c r="E45" s="453">
        <v>26368</v>
      </c>
      <c r="F45" s="453">
        <v>14981</v>
      </c>
      <c r="G45" s="453">
        <v>45</v>
      </c>
      <c r="H45" s="453">
        <v>56301</v>
      </c>
      <c r="I45" s="453">
        <v>21112</v>
      </c>
      <c r="J45" s="453">
        <v>301991</v>
      </c>
      <c r="K45" s="453">
        <v>123280</v>
      </c>
      <c r="L45" s="453">
        <v>1216</v>
      </c>
      <c r="M45" s="331">
        <v>156020</v>
      </c>
      <c r="N45" s="331">
        <v>14825</v>
      </c>
      <c r="O45" s="331">
        <v>15028</v>
      </c>
      <c r="P45" s="331">
        <v>2245</v>
      </c>
      <c r="Q45" s="331">
        <v>14650</v>
      </c>
      <c r="R45" s="331">
        <v>2851</v>
      </c>
      <c r="S45" s="331">
        <v>36293</v>
      </c>
      <c r="T45" s="331">
        <v>71</v>
      </c>
      <c r="U45" s="331">
        <v>89452</v>
      </c>
      <c r="V45" s="331">
        <v>350028</v>
      </c>
      <c r="W45" s="332">
        <v>17104</v>
      </c>
      <c r="X45" s="333">
        <v>1462542</v>
      </c>
      <c r="Y45" s="334">
        <v>230535</v>
      </c>
      <c r="Z45" s="331">
        <v>644</v>
      </c>
      <c r="AA45" s="331">
        <v>4375</v>
      </c>
      <c r="AB45" s="332">
        <v>79539</v>
      </c>
      <c r="AC45" s="448">
        <v>315093</v>
      </c>
      <c r="AD45" s="334">
        <v>191110</v>
      </c>
      <c r="AE45" s="331">
        <v>1702</v>
      </c>
      <c r="AF45" s="331">
        <v>343057</v>
      </c>
      <c r="AG45" s="331">
        <v>374</v>
      </c>
      <c r="AH45" s="331">
        <v>23627</v>
      </c>
      <c r="AI45" s="331">
        <v>1291</v>
      </c>
      <c r="AJ45" s="331">
        <v>1768</v>
      </c>
      <c r="AK45" s="333">
        <v>562929</v>
      </c>
    </row>
    <row r="46" spans="1:37" ht="39.9" customHeight="1" x14ac:dyDescent="0.2">
      <c r="A46" s="328">
        <v>45352</v>
      </c>
      <c r="B46" s="329"/>
      <c r="C46" s="453">
        <v>207088</v>
      </c>
      <c r="D46" s="453">
        <v>13125</v>
      </c>
      <c r="E46" s="453">
        <v>26898</v>
      </c>
      <c r="F46" s="453">
        <v>15342</v>
      </c>
      <c r="G46" s="453">
        <v>44</v>
      </c>
      <c r="H46" s="453">
        <v>59522</v>
      </c>
      <c r="I46" s="453">
        <v>21072</v>
      </c>
      <c r="J46" s="453">
        <v>303058</v>
      </c>
      <c r="K46" s="453">
        <v>123245</v>
      </c>
      <c r="L46" s="453">
        <v>1198</v>
      </c>
      <c r="M46" s="331">
        <v>157331</v>
      </c>
      <c r="N46" s="331">
        <v>14818</v>
      </c>
      <c r="O46" s="331">
        <v>15348</v>
      </c>
      <c r="P46" s="331">
        <v>2212</v>
      </c>
      <c r="Q46" s="331">
        <v>14818</v>
      </c>
      <c r="R46" s="331">
        <v>2922</v>
      </c>
      <c r="S46" s="331">
        <v>36275</v>
      </c>
      <c r="T46" s="331">
        <v>52</v>
      </c>
      <c r="U46" s="331">
        <v>90106</v>
      </c>
      <c r="V46" s="331">
        <v>352862</v>
      </c>
      <c r="W46" s="332">
        <v>17364</v>
      </c>
      <c r="X46" s="333">
        <v>1474700</v>
      </c>
      <c r="Y46" s="334">
        <v>262298</v>
      </c>
      <c r="Z46" s="331">
        <v>670</v>
      </c>
      <c r="AA46" s="331">
        <v>4415</v>
      </c>
      <c r="AB46" s="332">
        <v>108123</v>
      </c>
      <c r="AC46" s="448">
        <v>375506</v>
      </c>
      <c r="AD46" s="334">
        <v>194099</v>
      </c>
      <c r="AE46" s="331">
        <v>1715</v>
      </c>
      <c r="AF46" s="331">
        <v>345741</v>
      </c>
      <c r="AG46" s="331">
        <v>385</v>
      </c>
      <c r="AH46" s="331">
        <v>20700</v>
      </c>
      <c r="AI46" s="331">
        <v>1299</v>
      </c>
      <c r="AJ46" s="331">
        <v>1762</v>
      </c>
      <c r="AK46" s="333">
        <v>565701</v>
      </c>
    </row>
    <row r="47" spans="1:37" ht="39.9" customHeight="1" x14ac:dyDescent="0.2">
      <c r="A47" s="328">
        <v>45383</v>
      </c>
      <c r="B47" s="329"/>
      <c r="C47" s="453">
        <v>208641</v>
      </c>
      <c r="D47" s="453">
        <v>13327</v>
      </c>
      <c r="E47" s="453">
        <v>27212</v>
      </c>
      <c r="F47" s="453">
        <v>15491</v>
      </c>
      <c r="G47" s="453">
        <v>44</v>
      </c>
      <c r="H47" s="453">
        <v>59514</v>
      </c>
      <c r="I47" s="453">
        <v>21259</v>
      </c>
      <c r="J47" s="453">
        <v>305065</v>
      </c>
      <c r="K47" s="453">
        <v>121324</v>
      </c>
      <c r="L47" s="453">
        <v>1197</v>
      </c>
      <c r="M47" s="331">
        <v>159268</v>
      </c>
      <c r="N47" s="331">
        <v>14444</v>
      </c>
      <c r="O47" s="331">
        <v>15943</v>
      </c>
      <c r="P47" s="331">
        <v>2175</v>
      </c>
      <c r="Q47" s="331">
        <v>15071</v>
      </c>
      <c r="R47" s="331">
        <v>2898</v>
      </c>
      <c r="S47" s="331">
        <v>37217</v>
      </c>
      <c r="T47" s="331">
        <v>67</v>
      </c>
      <c r="U47" s="331">
        <v>90720</v>
      </c>
      <c r="V47" s="331">
        <v>360629</v>
      </c>
      <c r="W47" s="332">
        <v>17576</v>
      </c>
      <c r="X47" s="333">
        <v>1489082</v>
      </c>
      <c r="Y47" s="334">
        <v>263832</v>
      </c>
      <c r="Z47" s="331">
        <v>690</v>
      </c>
      <c r="AA47" s="331">
        <v>4456</v>
      </c>
      <c r="AB47" s="332">
        <v>122376</v>
      </c>
      <c r="AC47" s="448">
        <v>391354</v>
      </c>
      <c r="AD47" s="334">
        <v>150779</v>
      </c>
      <c r="AE47" s="331">
        <v>828</v>
      </c>
      <c r="AF47" s="331">
        <v>371228</v>
      </c>
      <c r="AG47" s="331">
        <v>345</v>
      </c>
      <c r="AH47" s="331">
        <v>15655</v>
      </c>
      <c r="AI47" s="331">
        <v>1226</v>
      </c>
      <c r="AJ47" s="331">
        <v>1646</v>
      </c>
      <c r="AK47" s="333">
        <v>541707</v>
      </c>
    </row>
    <row r="48" spans="1:37" ht="39.9" customHeight="1" x14ac:dyDescent="0.2">
      <c r="A48" s="328">
        <v>45413</v>
      </c>
      <c r="B48" s="329"/>
      <c r="C48" s="453">
        <v>208861</v>
      </c>
      <c r="D48" s="453">
        <v>13376</v>
      </c>
      <c r="E48" s="453">
        <v>27121</v>
      </c>
      <c r="F48" s="453">
        <v>15514</v>
      </c>
      <c r="G48" s="453">
        <v>43</v>
      </c>
      <c r="H48" s="453">
        <v>61000</v>
      </c>
      <c r="I48" s="453">
        <v>21227</v>
      </c>
      <c r="J48" s="453">
        <v>305481</v>
      </c>
      <c r="K48" s="453">
        <v>121315</v>
      </c>
      <c r="L48" s="453">
        <v>1208</v>
      </c>
      <c r="M48" s="331">
        <v>160240</v>
      </c>
      <c r="N48" s="331">
        <v>14421</v>
      </c>
      <c r="O48" s="331">
        <v>16270</v>
      </c>
      <c r="P48" s="331">
        <v>2177</v>
      </c>
      <c r="Q48" s="331">
        <v>15150</v>
      </c>
      <c r="R48" s="331">
        <v>2895</v>
      </c>
      <c r="S48" s="331">
        <v>37510</v>
      </c>
      <c r="T48" s="331">
        <v>67</v>
      </c>
      <c r="U48" s="331">
        <v>89862</v>
      </c>
      <c r="V48" s="331">
        <v>363800</v>
      </c>
      <c r="W48" s="332">
        <v>17680</v>
      </c>
      <c r="X48" s="333">
        <v>1495218</v>
      </c>
      <c r="Y48" s="334">
        <v>247822</v>
      </c>
      <c r="Z48" s="331">
        <v>679</v>
      </c>
      <c r="AA48" s="331">
        <v>4466</v>
      </c>
      <c r="AB48" s="332">
        <v>96947</v>
      </c>
      <c r="AC48" s="448">
        <v>349914</v>
      </c>
      <c r="AD48" s="334">
        <v>158406</v>
      </c>
      <c r="AE48" s="331">
        <v>851</v>
      </c>
      <c r="AF48" s="331">
        <v>369136</v>
      </c>
      <c r="AG48" s="331">
        <v>364</v>
      </c>
      <c r="AH48" s="331">
        <v>23692</v>
      </c>
      <c r="AI48" s="331">
        <v>1234</v>
      </c>
      <c r="AJ48" s="331">
        <v>1678</v>
      </c>
      <c r="AK48" s="333">
        <v>555361</v>
      </c>
    </row>
    <row r="49" spans="1:37" ht="39.9" customHeight="1" x14ac:dyDescent="0.2">
      <c r="A49" s="328">
        <v>45444</v>
      </c>
      <c r="B49" s="329"/>
      <c r="C49" s="453">
        <v>208145</v>
      </c>
      <c r="D49" s="453">
        <v>13401</v>
      </c>
      <c r="E49" s="453">
        <v>27161</v>
      </c>
      <c r="F49" s="453">
        <v>15643</v>
      </c>
      <c r="G49" s="453">
        <v>44</v>
      </c>
      <c r="H49" s="453">
        <v>61821</v>
      </c>
      <c r="I49" s="453">
        <v>21165</v>
      </c>
      <c r="J49" s="453">
        <v>305766</v>
      </c>
      <c r="K49" s="453">
        <v>122464</v>
      </c>
      <c r="L49" s="453">
        <v>1161</v>
      </c>
      <c r="M49" s="331">
        <v>160540</v>
      </c>
      <c r="N49" s="331">
        <v>14365</v>
      </c>
      <c r="O49" s="331">
        <v>16473</v>
      </c>
      <c r="P49" s="331">
        <v>2152</v>
      </c>
      <c r="Q49" s="331">
        <v>15126</v>
      </c>
      <c r="R49" s="331">
        <v>2864</v>
      </c>
      <c r="S49" s="331">
        <v>37025</v>
      </c>
      <c r="T49" s="331">
        <v>67</v>
      </c>
      <c r="U49" s="331">
        <v>87807</v>
      </c>
      <c r="V49" s="331">
        <v>365931</v>
      </c>
      <c r="W49" s="332">
        <v>17578</v>
      </c>
      <c r="X49" s="333">
        <v>1496699</v>
      </c>
      <c r="Y49" s="334">
        <v>260149</v>
      </c>
      <c r="Z49" s="331">
        <v>669</v>
      </c>
      <c r="AA49" s="331">
        <v>4458</v>
      </c>
      <c r="AB49" s="332">
        <v>102937</v>
      </c>
      <c r="AC49" s="448">
        <v>368213</v>
      </c>
      <c r="AD49" s="334">
        <v>164722</v>
      </c>
      <c r="AE49" s="331">
        <v>855</v>
      </c>
      <c r="AF49" s="331">
        <v>370255</v>
      </c>
      <c r="AG49" s="331">
        <v>374</v>
      </c>
      <c r="AH49" s="331">
        <v>26079</v>
      </c>
      <c r="AI49" s="331">
        <v>1232</v>
      </c>
      <c r="AJ49" s="331">
        <v>1691</v>
      </c>
      <c r="AK49" s="333">
        <v>565208</v>
      </c>
    </row>
    <row r="50" spans="1:37" ht="39.9" customHeight="1" x14ac:dyDescent="0.2">
      <c r="A50" s="328">
        <v>45474</v>
      </c>
      <c r="B50" s="329"/>
      <c r="C50" s="453">
        <v>209706</v>
      </c>
      <c r="D50" s="453">
        <v>13430</v>
      </c>
      <c r="E50" s="453">
        <v>26990</v>
      </c>
      <c r="F50" s="453">
        <v>15885</v>
      </c>
      <c r="G50" s="453">
        <v>44</v>
      </c>
      <c r="H50" s="453">
        <v>62269</v>
      </c>
      <c r="I50" s="453">
        <v>21051</v>
      </c>
      <c r="J50" s="453">
        <v>304997</v>
      </c>
      <c r="K50" s="453">
        <v>121619</v>
      </c>
      <c r="L50" s="453">
        <v>1153</v>
      </c>
      <c r="M50" s="331">
        <v>161204</v>
      </c>
      <c r="N50" s="331">
        <v>14348</v>
      </c>
      <c r="O50" s="331">
        <v>16796</v>
      </c>
      <c r="P50" s="331">
        <v>2204</v>
      </c>
      <c r="Q50" s="331">
        <v>15383</v>
      </c>
      <c r="R50" s="331">
        <v>2851</v>
      </c>
      <c r="S50" s="331">
        <v>37909</v>
      </c>
      <c r="T50" s="331">
        <v>67</v>
      </c>
      <c r="U50" s="331">
        <v>87262</v>
      </c>
      <c r="V50" s="331">
        <v>368915</v>
      </c>
      <c r="W50" s="332">
        <v>17587</v>
      </c>
      <c r="X50" s="333">
        <v>1501670</v>
      </c>
      <c r="Y50" s="334">
        <v>248659</v>
      </c>
      <c r="Z50" s="331">
        <v>703</v>
      </c>
      <c r="AA50" s="331">
        <v>4530</v>
      </c>
      <c r="AB50" s="332">
        <v>94615</v>
      </c>
      <c r="AC50" s="448">
        <v>348507</v>
      </c>
      <c r="AD50" s="334">
        <v>171007</v>
      </c>
      <c r="AE50" s="331">
        <v>834</v>
      </c>
      <c r="AF50" s="331">
        <v>376188</v>
      </c>
      <c r="AG50" s="331">
        <v>374</v>
      </c>
      <c r="AH50" s="331">
        <v>24982</v>
      </c>
      <c r="AI50" s="331">
        <v>1210</v>
      </c>
      <c r="AJ50" s="331">
        <v>1706</v>
      </c>
      <c r="AK50" s="333">
        <v>576301</v>
      </c>
    </row>
    <row r="51" spans="1:37" ht="39.9" customHeight="1" x14ac:dyDescent="0.2">
      <c r="A51" s="328">
        <v>45505</v>
      </c>
      <c r="B51" s="329"/>
      <c r="C51" s="454">
        <v>207905</v>
      </c>
      <c r="D51" s="453">
        <v>13451</v>
      </c>
      <c r="E51" s="453">
        <v>25903</v>
      </c>
      <c r="F51" s="453">
        <v>15679</v>
      </c>
      <c r="G51" s="453">
        <v>44</v>
      </c>
      <c r="H51" s="453">
        <v>61610</v>
      </c>
      <c r="I51" s="453">
        <v>21088</v>
      </c>
      <c r="J51" s="453">
        <v>305326</v>
      </c>
      <c r="K51" s="453">
        <v>122414</v>
      </c>
      <c r="L51" s="453">
        <v>1199</v>
      </c>
      <c r="M51" s="331">
        <v>162623</v>
      </c>
      <c r="N51" s="331">
        <v>14373</v>
      </c>
      <c r="O51" s="331">
        <v>17162</v>
      </c>
      <c r="P51" s="331">
        <v>2204</v>
      </c>
      <c r="Q51" s="331">
        <v>15320</v>
      </c>
      <c r="R51" s="331">
        <v>2837</v>
      </c>
      <c r="S51" s="331">
        <v>38443</v>
      </c>
      <c r="T51" s="331">
        <v>63</v>
      </c>
      <c r="U51" s="331">
        <v>86828</v>
      </c>
      <c r="V51" s="331">
        <v>370259</v>
      </c>
      <c r="W51" s="332">
        <v>17422</v>
      </c>
      <c r="X51" s="333">
        <v>1502153</v>
      </c>
      <c r="Y51" s="334">
        <v>241753</v>
      </c>
      <c r="Z51" s="331">
        <v>677</v>
      </c>
      <c r="AA51" s="331">
        <v>4538</v>
      </c>
      <c r="AB51" s="332">
        <v>86106</v>
      </c>
      <c r="AC51" s="448">
        <v>333074</v>
      </c>
      <c r="AD51" s="334">
        <v>174445</v>
      </c>
      <c r="AE51" s="331">
        <v>772</v>
      </c>
      <c r="AF51" s="331">
        <v>370978</v>
      </c>
      <c r="AG51" s="331">
        <v>371</v>
      </c>
      <c r="AH51" s="331">
        <v>11955</v>
      </c>
      <c r="AI51" s="331">
        <v>1231</v>
      </c>
      <c r="AJ51" s="331">
        <v>1737</v>
      </c>
      <c r="AK51" s="333">
        <v>561489</v>
      </c>
    </row>
    <row r="52" spans="1:37" ht="39.9" customHeight="1" x14ac:dyDescent="0.2">
      <c r="A52" s="328">
        <v>45536</v>
      </c>
      <c r="B52" s="329"/>
      <c r="C52" s="454">
        <v>209830</v>
      </c>
      <c r="D52" s="453">
        <v>13542</v>
      </c>
      <c r="E52" s="453">
        <v>26760</v>
      </c>
      <c r="F52" s="453">
        <v>16065</v>
      </c>
      <c r="G52" s="453">
        <v>43</v>
      </c>
      <c r="H52" s="453">
        <v>62866</v>
      </c>
      <c r="I52" s="453">
        <v>21162</v>
      </c>
      <c r="J52" s="453">
        <v>305370</v>
      </c>
      <c r="K52" s="453">
        <v>122258</v>
      </c>
      <c r="L52" s="453">
        <v>1201</v>
      </c>
      <c r="M52" s="331">
        <v>163820</v>
      </c>
      <c r="N52" s="331">
        <v>14230</v>
      </c>
      <c r="O52" s="331">
        <v>17507</v>
      </c>
      <c r="P52" s="331">
        <v>2203</v>
      </c>
      <c r="Q52" s="331">
        <v>15495</v>
      </c>
      <c r="R52" s="331">
        <v>2840</v>
      </c>
      <c r="S52" s="331">
        <v>37819</v>
      </c>
      <c r="T52" s="331">
        <v>65</v>
      </c>
      <c r="U52" s="331">
        <v>86362</v>
      </c>
      <c r="V52" s="331">
        <v>373661</v>
      </c>
      <c r="W52" s="332">
        <v>17826</v>
      </c>
      <c r="X52" s="333">
        <v>1510925</v>
      </c>
      <c r="Y52" s="334">
        <v>273281</v>
      </c>
      <c r="Z52" s="331">
        <v>684</v>
      </c>
      <c r="AA52" s="331">
        <v>4546</v>
      </c>
      <c r="AB52" s="332">
        <v>113376</v>
      </c>
      <c r="AC52" s="448">
        <v>391887</v>
      </c>
      <c r="AD52" s="334">
        <v>181035</v>
      </c>
      <c r="AE52" s="331">
        <v>807</v>
      </c>
      <c r="AF52" s="331">
        <v>373544</v>
      </c>
      <c r="AG52" s="331">
        <v>383</v>
      </c>
      <c r="AH52" s="331">
        <v>27080</v>
      </c>
      <c r="AI52" s="331">
        <v>1244</v>
      </c>
      <c r="AJ52" s="331">
        <v>1701</v>
      </c>
      <c r="AK52" s="333">
        <v>585794</v>
      </c>
    </row>
    <row r="53" spans="1:37" ht="39.9" customHeight="1" x14ac:dyDescent="0.2">
      <c r="A53" s="328">
        <v>45566</v>
      </c>
      <c r="B53" s="329"/>
      <c r="C53" s="454">
        <v>211878</v>
      </c>
      <c r="D53" s="453">
        <v>13685</v>
      </c>
      <c r="E53" s="453">
        <v>27567</v>
      </c>
      <c r="F53" s="453">
        <v>16351</v>
      </c>
      <c r="G53" s="453">
        <v>41</v>
      </c>
      <c r="H53" s="453">
        <v>64636</v>
      </c>
      <c r="I53" s="453">
        <v>21207</v>
      </c>
      <c r="J53" s="453">
        <v>305855</v>
      </c>
      <c r="K53" s="453">
        <v>122364</v>
      </c>
      <c r="L53" s="453">
        <v>1211</v>
      </c>
      <c r="M53" s="331">
        <v>165070</v>
      </c>
      <c r="N53" s="331">
        <v>14181</v>
      </c>
      <c r="O53" s="331">
        <v>17846</v>
      </c>
      <c r="P53" s="331">
        <v>2192</v>
      </c>
      <c r="Q53" s="331">
        <v>15507</v>
      </c>
      <c r="R53" s="331">
        <v>2836</v>
      </c>
      <c r="S53" s="331">
        <v>37473</v>
      </c>
      <c r="T53" s="331">
        <v>65</v>
      </c>
      <c r="U53" s="331">
        <v>85069</v>
      </c>
      <c r="V53" s="331">
        <v>376332</v>
      </c>
      <c r="W53" s="332">
        <v>18114</v>
      </c>
      <c r="X53" s="333">
        <v>1519480</v>
      </c>
      <c r="Y53" s="334">
        <v>248069</v>
      </c>
      <c r="Z53" s="331">
        <v>729</v>
      </c>
      <c r="AA53" s="331">
        <v>4546</v>
      </c>
      <c r="AB53" s="332">
        <v>90314</v>
      </c>
      <c r="AC53" s="448">
        <v>343658</v>
      </c>
      <c r="AD53" s="334">
        <v>187705</v>
      </c>
      <c r="AE53" s="331">
        <v>833</v>
      </c>
      <c r="AF53" s="331">
        <v>374278</v>
      </c>
      <c r="AG53" s="331">
        <v>379</v>
      </c>
      <c r="AH53" s="331">
        <v>28137</v>
      </c>
      <c r="AI53" s="331">
        <v>1237</v>
      </c>
      <c r="AJ53" s="331">
        <v>1739</v>
      </c>
      <c r="AK53" s="333">
        <v>594308</v>
      </c>
    </row>
    <row r="54" spans="1:37" ht="39.9" customHeight="1" x14ac:dyDescent="0.2">
      <c r="A54" s="328">
        <v>45597</v>
      </c>
      <c r="B54" s="329"/>
      <c r="C54" s="454">
        <v>211902</v>
      </c>
      <c r="D54" s="453">
        <v>13754</v>
      </c>
      <c r="E54" s="453">
        <v>27517</v>
      </c>
      <c r="F54" s="453">
        <v>16519</v>
      </c>
      <c r="G54" s="453">
        <v>41</v>
      </c>
      <c r="H54" s="453">
        <v>65167</v>
      </c>
      <c r="I54" s="453">
        <v>21202</v>
      </c>
      <c r="J54" s="453">
        <v>305262</v>
      </c>
      <c r="K54" s="453">
        <v>122144</v>
      </c>
      <c r="L54" s="453">
        <v>1200</v>
      </c>
      <c r="M54" s="331">
        <v>165925</v>
      </c>
      <c r="N54" s="331">
        <v>14096</v>
      </c>
      <c r="O54" s="331">
        <v>18071</v>
      </c>
      <c r="P54" s="331">
        <v>2192</v>
      </c>
      <c r="Q54" s="331">
        <v>15462</v>
      </c>
      <c r="R54" s="331">
        <v>2800</v>
      </c>
      <c r="S54" s="331">
        <v>37467</v>
      </c>
      <c r="T54" s="331">
        <v>65</v>
      </c>
      <c r="U54" s="331">
        <v>84997</v>
      </c>
      <c r="V54" s="331">
        <v>379100</v>
      </c>
      <c r="W54" s="332">
        <v>18247</v>
      </c>
      <c r="X54" s="333">
        <v>1523130</v>
      </c>
      <c r="Y54" s="334">
        <v>242241</v>
      </c>
      <c r="Z54" s="331">
        <v>726</v>
      </c>
      <c r="AA54" s="331">
        <v>4586</v>
      </c>
      <c r="AB54" s="332">
        <v>89276</v>
      </c>
      <c r="AC54" s="448">
        <v>336829</v>
      </c>
      <c r="AD54" s="334">
        <v>193319</v>
      </c>
      <c r="AE54" s="331">
        <v>845</v>
      </c>
      <c r="AF54" s="331">
        <v>374540</v>
      </c>
      <c r="AG54" s="331">
        <v>378</v>
      </c>
      <c r="AH54" s="331">
        <v>28629</v>
      </c>
      <c r="AI54" s="331">
        <v>1260</v>
      </c>
      <c r="AJ54" s="331">
        <v>1742</v>
      </c>
      <c r="AK54" s="333">
        <v>600713</v>
      </c>
    </row>
    <row r="55" spans="1:37" ht="39.9" customHeight="1" x14ac:dyDescent="0.2">
      <c r="A55" s="328">
        <v>45627</v>
      </c>
      <c r="B55" s="329"/>
      <c r="C55" s="454">
        <v>212509</v>
      </c>
      <c r="D55" s="453">
        <v>13790</v>
      </c>
      <c r="E55" s="453">
        <v>27511</v>
      </c>
      <c r="F55" s="453">
        <v>16564</v>
      </c>
      <c r="G55" s="453">
        <v>42</v>
      </c>
      <c r="H55" s="453">
        <v>62428</v>
      </c>
      <c r="I55" s="453">
        <v>21170</v>
      </c>
      <c r="J55" s="453">
        <v>304920</v>
      </c>
      <c r="K55" s="453">
        <v>122026</v>
      </c>
      <c r="L55" s="453">
        <v>1178</v>
      </c>
      <c r="M55" s="331">
        <v>167004</v>
      </c>
      <c r="N55" s="331">
        <v>14105</v>
      </c>
      <c r="O55" s="331">
        <v>18441</v>
      </c>
      <c r="P55" s="331">
        <v>2204</v>
      </c>
      <c r="Q55" s="331">
        <v>15510</v>
      </c>
      <c r="R55" s="331">
        <v>2806</v>
      </c>
      <c r="S55" s="331">
        <v>37249</v>
      </c>
      <c r="T55" s="331">
        <v>65</v>
      </c>
      <c r="U55" s="331">
        <v>85116</v>
      </c>
      <c r="V55" s="331">
        <v>381894</v>
      </c>
      <c r="W55" s="332">
        <v>18385</v>
      </c>
      <c r="X55" s="333">
        <v>1524917</v>
      </c>
      <c r="Y55" s="334">
        <v>261238</v>
      </c>
      <c r="Z55" s="331">
        <v>721</v>
      </c>
      <c r="AA55" s="331">
        <v>4638</v>
      </c>
      <c r="AB55" s="332">
        <v>94642</v>
      </c>
      <c r="AC55" s="448">
        <v>361239</v>
      </c>
      <c r="AD55" s="334">
        <v>197829</v>
      </c>
      <c r="AE55" s="331">
        <v>863</v>
      </c>
      <c r="AF55" s="331">
        <v>377599</v>
      </c>
      <c r="AG55" s="331">
        <v>392</v>
      </c>
      <c r="AH55" s="331">
        <v>26968</v>
      </c>
      <c r="AI55" s="331">
        <v>1267</v>
      </c>
      <c r="AJ55" s="331">
        <v>1705</v>
      </c>
      <c r="AK55" s="333">
        <v>606623</v>
      </c>
    </row>
    <row r="56" spans="1:37" ht="39.9" customHeight="1" x14ac:dyDescent="0.2">
      <c r="A56" s="328">
        <v>45658</v>
      </c>
      <c r="B56" s="329"/>
      <c r="C56" s="454">
        <v>211633</v>
      </c>
      <c r="D56" s="453">
        <v>13686</v>
      </c>
      <c r="E56" s="453">
        <v>26556</v>
      </c>
      <c r="F56" s="453">
        <v>16518</v>
      </c>
      <c r="G56" s="453">
        <v>40</v>
      </c>
      <c r="H56" s="453">
        <v>59206</v>
      </c>
      <c r="I56" s="453">
        <v>21142</v>
      </c>
      <c r="J56" s="453">
        <v>303754</v>
      </c>
      <c r="K56" s="453">
        <v>121762</v>
      </c>
      <c r="L56" s="453">
        <v>1199</v>
      </c>
      <c r="M56" s="331">
        <v>167322</v>
      </c>
      <c r="N56" s="331">
        <v>14022</v>
      </c>
      <c r="O56" s="331">
        <v>18738</v>
      </c>
      <c r="P56" s="331">
        <v>2185</v>
      </c>
      <c r="Q56" s="331">
        <v>15479</v>
      </c>
      <c r="R56" s="331">
        <v>2794</v>
      </c>
      <c r="S56" s="331">
        <v>36910</v>
      </c>
      <c r="T56" s="331">
        <v>64</v>
      </c>
      <c r="U56" s="331">
        <v>84704</v>
      </c>
      <c r="V56" s="331">
        <v>383097</v>
      </c>
      <c r="W56" s="332">
        <v>18532</v>
      </c>
      <c r="X56" s="333">
        <v>1519343</v>
      </c>
      <c r="Y56" s="334">
        <v>244418</v>
      </c>
      <c r="Z56" s="331">
        <v>703</v>
      </c>
      <c r="AA56" s="331">
        <v>4633</v>
      </c>
      <c r="AB56" s="332">
        <v>88726</v>
      </c>
      <c r="AC56" s="448">
        <v>338480</v>
      </c>
      <c r="AD56" s="334">
        <v>202361</v>
      </c>
      <c r="AE56" s="331">
        <v>722</v>
      </c>
      <c r="AF56" s="331">
        <v>374731</v>
      </c>
      <c r="AG56" s="331">
        <v>390</v>
      </c>
      <c r="AH56" s="331">
        <v>27741</v>
      </c>
      <c r="AI56" s="331">
        <v>1275</v>
      </c>
      <c r="AJ56" s="331">
        <v>1693</v>
      </c>
      <c r="AK56" s="333">
        <v>608913</v>
      </c>
    </row>
    <row r="57" spans="1:37" ht="39.75" customHeight="1" x14ac:dyDescent="0.2">
      <c r="A57" s="419" t="s">
        <v>227</v>
      </c>
      <c r="B57" s="353"/>
      <c r="C57" s="455"/>
      <c r="D57" s="455"/>
      <c r="E57" s="455"/>
      <c r="F57" s="455"/>
      <c r="G57" s="455"/>
      <c r="H57" s="455"/>
      <c r="I57" s="455"/>
      <c r="J57" s="455"/>
      <c r="K57" s="455"/>
      <c r="L57" s="455"/>
      <c r="M57" s="456"/>
      <c r="N57" s="456"/>
      <c r="O57" s="354"/>
      <c r="P57" s="354"/>
      <c r="Q57" s="354"/>
      <c r="R57" s="457"/>
    </row>
    <row r="58" spans="1:37" ht="19.2" x14ac:dyDescent="0.2">
      <c r="A58" s="458"/>
      <c r="B58" s="459"/>
      <c r="C58" s="460"/>
      <c r="D58" s="421"/>
      <c r="E58" s="421"/>
      <c r="F58" s="421"/>
      <c r="G58" s="421"/>
      <c r="H58" s="421"/>
      <c r="I58" s="421"/>
      <c r="J58" s="421"/>
      <c r="K58" s="421"/>
      <c r="L58" s="417"/>
      <c r="M58" s="417"/>
      <c r="N58" s="353"/>
      <c r="O58" s="353"/>
      <c r="P58" s="353"/>
      <c r="Q58" s="353"/>
      <c r="R58" s="425"/>
      <c r="S58" s="417"/>
      <c r="T58" s="417"/>
      <c r="U58" s="417"/>
      <c r="V58" s="426"/>
      <c r="W58" s="426"/>
    </row>
    <row r="59" spans="1:37" ht="41.25" customHeight="1" x14ac:dyDescent="0.2">
      <c r="A59" s="461"/>
      <c r="B59" s="461"/>
      <c r="C59" s="462"/>
      <c r="D59" s="462"/>
      <c r="E59" s="462"/>
      <c r="F59" s="462"/>
      <c r="G59" s="462"/>
      <c r="H59" s="462"/>
      <c r="I59" s="462"/>
      <c r="J59" s="462"/>
      <c r="K59" s="462"/>
      <c r="L59" s="462"/>
      <c r="M59" s="462"/>
      <c r="N59" s="462"/>
      <c r="O59" s="353"/>
      <c r="P59" s="463"/>
      <c r="Q59" s="464"/>
      <c r="R59" s="465"/>
      <c r="S59" s="464"/>
      <c r="T59" s="417"/>
      <c r="U59" s="417"/>
      <c r="V59" s="426"/>
      <c r="W59" s="426"/>
    </row>
    <row r="60" spans="1:37" ht="24.6" x14ac:dyDescent="0.3">
      <c r="A60" s="466" t="s">
        <v>228</v>
      </c>
      <c r="B60" s="459"/>
      <c r="C60" s="460"/>
      <c r="D60" s="421"/>
      <c r="E60" s="421"/>
      <c r="F60" s="421"/>
      <c r="G60" s="421"/>
      <c r="H60" s="421"/>
      <c r="I60" s="421"/>
      <c r="J60" s="421"/>
      <c r="K60" s="421"/>
      <c r="L60" s="417"/>
      <c r="M60" s="426"/>
      <c r="N60" s="353"/>
      <c r="O60" s="353"/>
      <c r="P60" s="353"/>
      <c r="Q60" s="353"/>
      <c r="R60" s="425"/>
      <c r="S60" s="417"/>
      <c r="T60" s="417"/>
      <c r="U60" s="417"/>
      <c r="V60" s="426"/>
      <c r="W60" s="426"/>
    </row>
    <row r="61" spans="1:37" ht="45.75" customHeight="1" x14ac:dyDescent="0.2">
      <c r="A61" s="467" t="s">
        <v>229</v>
      </c>
      <c r="D61" s="421"/>
      <c r="E61" s="421"/>
      <c r="F61" s="421"/>
      <c r="G61" s="421"/>
      <c r="H61" s="421"/>
      <c r="I61" s="421"/>
      <c r="J61" s="421"/>
      <c r="K61" s="421"/>
      <c r="L61" s="417"/>
      <c r="M61" s="426"/>
      <c r="N61" s="468"/>
      <c r="O61" s="353"/>
      <c r="P61" s="353"/>
      <c r="Q61" s="353"/>
      <c r="R61" s="425"/>
      <c r="S61" s="417"/>
      <c r="T61" s="417"/>
      <c r="U61" s="417"/>
      <c r="V61" s="426"/>
      <c r="W61" s="426"/>
      <c r="AK61" s="429" t="s">
        <v>230</v>
      </c>
    </row>
    <row r="62" spans="1:37" ht="43.5" customHeight="1" thickBot="1" x14ac:dyDescent="0.25">
      <c r="A62" s="430"/>
      <c r="B62" s="431"/>
      <c r="C62" s="432" t="s">
        <v>188</v>
      </c>
      <c r="D62" s="432" t="s">
        <v>189</v>
      </c>
      <c r="E62" s="432" t="s">
        <v>190</v>
      </c>
      <c r="F62" s="432" t="s">
        <v>191</v>
      </c>
      <c r="G62" s="432" t="s">
        <v>192</v>
      </c>
      <c r="H62" s="432" t="s">
        <v>193</v>
      </c>
      <c r="I62" s="433" t="s">
        <v>194</v>
      </c>
      <c r="J62" s="433" t="s">
        <v>195</v>
      </c>
      <c r="K62" s="433" t="s">
        <v>196</v>
      </c>
      <c r="L62" s="433" t="s">
        <v>197</v>
      </c>
      <c r="M62" s="433" t="s">
        <v>198</v>
      </c>
      <c r="N62" s="433" t="s">
        <v>199</v>
      </c>
      <c r="O62" s="433" t="s">
        <v>200</v>
      </c>
      <c r="P62" s="434" t="s">
        <v>201</v>
      </c>
      <c r="Q62" s="434" t="s">
        <v>202</v>
      </c>
      <c r="R62" s="434" t="s">
        <v>203</v>
      </c>
      <c r="S62" s="434" t="s">
        <v>204</v>
      </c>
      <c r="T62" s="435" t="s">
        <v>205</v>
      </c>
      <c r="U62" s="435" t="s">
        <v>206</v>
      </c>
      <c r="V62" s="435" t="s">
        <v>207</v>
      </c>
      <c r="W62" s="436" t="s">
        <v>208</v>
      </c>
      <c r="X62" s="437" t="s">
        <v>209</v>
      </c>
      <c r="Y62" s="438" t="s">
        <v>210</v>
      </c>
      <c r="Z62" s="434" t="s">
        <v>211</v>
      </c>
      <c r="AA62" s="434" t="s">
        <v>212</v>
      </c>
      <c r="AB62" s="434" t="s">
        <v>213</v>
      </c>
      <c r="AC62" s="437" t="s">
        <v>214</v>
      </c>
      <c r="AD62" s="434" t="s">
        <v>215</v>
      </c>
      <c r="AE62" s="434" t="s">
        <v>216</v>
      </c>
      <c r="AF62" s="434" t="s">
        <v>217</v>
      </c>
      <c r="AG62" s="434" t="s">
        <v>218</v>
      </c>
      <c r="AH62" s="434" t="s">
        <v>219</v>
      </c>
      <c r="AI62" s="434" t="s">
        <v>220</v>
      </c>
      <c r="AJ62" s="435" t="s">
        <v>221</v>
      </c>
      <c r="AK62" s="437" t="s">
        <v>222</v>
      </c>
    </row>
    <row r="63" spans="1:37" ht="39.9" customHeight="1" thickTop="1" thickBot="1" x14ac:dyDescent="0.25">
      <c r="A63" s="439" t="s">
        <v>225</v>
      </c>
      <c r="B63" s="440"/>
      <c r="C63" s="446">
        <v>19950.75</v>
      </c>
      <c r="D63" s="446">
        <v>7455.75</v>
      </c>
      <c r="E63" s="446">
        <v>5868.916666666667</v>
      </c>
      <c r="F63" s="447">
        <v>1683.25</v>
      </c>
      <c r="G63" s="447">
        <v>9.8333333333333339</v>
      </c>
      <c r="H63" s="447">
        <v>4762.333333333333</v>
      </c>
      <c r="I63" s="447">
        <v>251.75</v>
      </c>
      <c r="J63" s="447">
        <v>10324</v>
      </c>
      <c r="K63" s="447">
        <v>2581.9166666666665</v>
      </c>
      <c r="L63" s="447">
        <v>75.333333333333329</v>
      </c>
      <c r="M63" s="442">
        <v>6669.5</v>
      </c>
      <c r="N63" s="442">
        <v>1402.8333333333333</v>
      </c>
      <c r="O63" s="442">
        <v>40.666666666666664</v>
      </c>
      <c r="P63" s="442">
        <v>183.5</v>
      </c>
      <c r="Q63" s="442">
        <v>1166.25</v>
      </c>
      <c r="R63" s="442">
        <v>234.91666666666666</v>
      </c>
      <c r="S63" s="442">
        <v>3310.8333333333335</v>
      </c>
      <c r="T63" s="442">
        <v>5</v>
      </c>
      <c r="U63" s="442">
        <v>3784.9166666666665</v>
      </c>
      <c r="V63" s="442">
        <v>12111.083333333334</v>
      </c>
      <c r="W63" s="443">
        <v>437.75</v>
      </c>
      <c r="X63" s="444">
        <v>82311.083333333328</v>
      </c>
      <c r="Y63" s="445">
        <v>8047.833333333333</v>
      </c>
      <c r="Z63" s="442">
        <v>345.08333333333331</v>
      </c>
      <c r="AA63" s="442">
        <v>524</v>
      </c>
      <c r="AB63" s="442">
        <v>4463.833333333333</v>
      </c>
      <c r="AC63" s="444">
        <v>13380.75</v>
      </c>
      <c r="AD63" s="442">
        <v>6130.083333333333</v>
      </c>
      <c r="AE63" s="442">
        <v>96.5</v>
      </c>
      <c r="AF63" s="442">
        <v>12833</v>
      </c>
      <c r="AG63" s="442">
        <v>15.583333333333334</v>
      </c>
      <c r="AH63" s="442">
        <v>654.16666666666663</v>
      </c>
      <c r="AI63" s="442">
        <v>185.41666666666666</v>
      </c>
      <c r="AJ63" s="442">
        <v>187.91666666666666</v>
      </c>
      <c r="AK63" s="444">
        <v>20102.666666666668</v>
      </c>
    </row>
    <row r="64" spans="1:37" ht="39.9" customHeight="1" thickTop="1" thickBot="1" x14ac:dyDescent="0.25">
      <c r="A64" s="439" t="s">
        <v>111</v>
      </c>
      <c r="B64" s="440"/>
      <c r="C64" s="441">
        <v>20206</v>
      </c>
      <c r="D64" s="441">
        <v>7473.5</v>
      </c>
      <c r="E64" s="441">
        <v>5919.75</v>
      </c>
      <c r="F64" s="442">
        <v>1770.8333333333333</v>
      </c>
      <c r="G64" s="442">
        <v>8.9166666666666661</v>
      </c>
      <c r="H64" s="442">
        <v>4969.666666666667</v>
      </c>
      <c r="I64" s="442">
        <v>253.83333333333334</v>
      </c>
      <c r="J64" s="442">
        <v>10833.666666666666</v>
      </c>
      <c r="K64" s="442">
        <v>2588.1666666666665</v>
      </c>
      <c r="L64" s="442">
        <v>177.33333333333334</v>
      </c>
      <c r="M64" s="442">
        <v>7300.416666666667</v>
      </c>
      <c r="N64" s="442">
        <v>1344.75</v>
      </c>
      <c r="O64" s="442">
        <v>113.75</v>
      </c>
      <c r="P64" s="442">
        <v>177.91666666666666</v>
      </c>
      <c r="Q64" s="442">
        <v>1175.8333333333333</v>
      </c>
      <c r="R64" s="442">
        <v>234.16666666666666</v>
      </c>
      <c r="S64" s="442">
        <v>3141.25</v>
      </c>
      <c r="T64" s="442">
        <v>4.916666666666667</v>
      </c>
      <c r="U64" s="442">
        <v>3814.8333333333335</v>
      </c>
      <c r="V64" s="442">
        <v>12827.75</v>
      </c>
      <c r="W64" s="443">
        <v>1115.1666666666667</v>
      </c>
      <c r="X64" s="444">
        <v>85452.416666666672</v>
      </c>
      <c r="Y64" s="445">
        <v>8536.75</v>
      </c>
      <c r="Z64" s="442">
        <v>385.91666666666669</v>
      </c>
      <c r="AA64" s="442">
        <v>535.08333333333337</v>
      </c>
      <c r="AB64" s="442">
        <v>4861.5</v>
      </c>
      <c r="AC64" s="444">
        <v>14319.25</v>
      </c>
      <c r="AD64" s="442">
        <v>6846.333333333333</v>
      </c>
      <c r="AE64" s="442">
        <v>93.583333333333329</v>
      </c>
      <c r="AF64" s="442">
        <v>14045.833333333334</v>
      </c>
      <c r="AG64" s="442">
        <v>51.5</v>
      </c>
      <c r="AH64" s="442">
        <v>774.33333333333337</v>
      </c>
      <c r="AI64" s="442">
        <v>185.75</v>
      </c>
      <c r="AJ64" s="442">
        <v>191.25</v>
      </c>
      <c r="AK64" s="444">
        <v>22188.583333333332</v>
      </c>
    </row>
    <row r="65" spans="1:37" ht="39.9" customHeight="1" thickTop="1" thickBot="1" x14ac:dyDescent="0.25">
      <c r="A65" s="439" t="s">
        <v>226</v>
      </c>
      <c r="B65" s="440"/>
      <c r="C65" s="441">
        <v>20591.333333333332</v>
      </c>
      <c r="D65" s="441">
        <v>7380.583333333333</v>
      </c>
      <c r="E65" s="441">
        <v>5687.833333333333</v>
      </c>
      <c r="F65" s="442">
        <v>1773.8333333333333</v>
      </c>
      <c r="G65" s="442">
        <v>9.9166666666666661</v>
      </c>
      <c r="H65" s="442">
        <v>4552.75</v>
      </c>
      <c r="I65" s="442">
        <v>256.58333333333331</v>
      </c>
      <c r="J65" s="442">
        <v>11310.583333333334</v>
      </c>
      <c r="K65" s="442">
        <v>2582.9166666666665</v>
      </c>
      <c r="L65" s="442">
        <v>227.41666666666666</v>
      </c>
      <c r="M65" s="442">
        <v>8153.25</v>
      </c>
      <c r="N65" s="442">
        <v>1320.75</v>
      </c>
      <c r="O65" s="442">
        <v>239.75</v>
      </c>
      <c r="P65" s="442">
        <v>173.5</v>
      </c>
      <c r="Q65" s="442">
        <v>1198.1666666666667</v>
      </c>
      <c r="R65" s="442">
        <v>232.58333333333334</v>
      </c>
      <c r="S65" s="442">
        <v>3011.25</v>
      </c>
      <c r="T65" s="442">
        <v>4.916666666666667</v>
      </c>
      <c r="U65" s="442">
        <v>3876.6666666666665</v>
      </c>
      <c r="V65" s="442">
        <v>13613.333333333334</v>
      </c>
      <c r="W65" s="443">
        <v>1312.1666666666667</v>
      </c>
      <c r="X65" s="444">
        <v>87510.083333333328</v>
      </c>
      <c r="Y65" s="445">
        <v>8996.9166666666661</v>
      </c>
      <c r="Z65" s="442">
        <v>320.41666666666669</v>
      </c>
      <c r="AA65" s="442">
        <v>555.91666666666663</v>
      </c>
      <c r="AB65" s="442">
        <v>5284.5</v>
      </c>
      <c r="AC65" s="444">
        <v>15157.75</v>
      </c>
      <c r="AD65" s="442">
        <v>7722.083333333333</v>
      </c>
      <c r="AE65" s="442">
        <v>87.583333333333329</v>
      </c>
      <c r="AF65" s="442">
        <v>15408.25</v>
      </c>
      <c r="AG65" s="442">
        <v>69</v>
      </c>
      <c r="AH65" s="442">
        <v>842.5</v>
      </c>
      <c r="AI65" s="442">
        <v>184.58333333333334</v>
      </c>
      <c r="AJ65" s="442">
        <v>193.33333333333334</v>
      </c>
      <c r="AK65" s="444">
        <v>24507.333333333332</v>
      </c>
    </row>
    <row r="66" spans="1:37" ht="39.9" customHeight="1" thickTop="1" x14ac:dyDescent="0.2">
      <c r="A66" s="328">
        <v>44287</v>
      </c>
      <c r="B66" s="449"/>
      <c r="C66" s="331">
        <v>20772</v>
      </c>
      <c r="D66" s="331">
        <v>7357</v>
      </c>
      <c r="E66" s="331">
        <v>5700</v>
      </c>
      <c r="F66" s="331">
        <v>1850</v>
      </c>
      <c r="G66" s="331">
        <v>10</v>
      </c>
      <c r="H66" s="331">
        <v>4711</v>
      </c>
      <c r="I66" s="331">
        <v>258</v>
      </c>
      <c r="J66" s="331">
        <v>11638</v>
      </c>
      <c r="K66" s="331">
        <v>2566</v>
      </c>
      <c r="L66" s="331">
        <v>242</v>
      </c>
      <c r="M66" s="331">
        <v>8670</v>
      </c>
      <c r="N66" s="331">
        <v>1301</v>
      </c>
      <c r="O66" s="331">
        <v>348</v>
      </c>
      <c r="P66" s="331">
        <v>174</v>
      </c>
      <c r="Q66" s="331">
        <v>1202</v>
      </c>
      <c r="R66" s="331">
        <v>228</v>
      </c>
      <c r="S66" s="331">
        <v>2992</v>
      </c>
      <c r="T66" s="331">
        <v>5</v>
      </c>
      <c r="U66" s="331">
        <v>3946</v>
      </c>
      <c r="V66" s="331">
        <v>14060</v>
      </c>
      <c r="W66" s="332">
        <v>1343</v>
      </c>
      <c r="X66" s="333">
        <v>89373</v>
      </c>
      <c r="Y66" s="334">
        <v>9207</v>
      </c>
      <c r="Z66" s="331">
        <v>306</v>
      </c>
      <c r="AA66" s="331">
        <v>555</v>
      </c>
      <c r="AB66" s="332">
        <v>5613</v>
      </c>
      <c r="AC66" s="448">
        <v>15681</v>
      </c>
      <c r="AD66" s="334">
        <v>8129</v>
      </c>
      <c r="AE66" s="331">
        <v>86</v>
      </c>
      <c r="AF66" s="331">
        <v>16510</v>
      </c>
      <c r="AG66" s="331">
        <v>86</v>
      </c>
      <c r="AH66" s="331">
        <v>857</v>
      </c>
      <c r="AI66" s="331">
        <v>175</v>
      </c>
      <c r="AJ66" s="331">
        <v>191</v>
      </c>
      <c r="AK66" s="333">
        <v>26034</v>
      </c>
    </row>
    <row r="67" spans="1:37" ht="39.9" customHeight="1" x14ac:dyDescent="0.2">
      <c r="A67" s="328">
        <v>44317</v>
      </c>
      <c r="B67" s="329"/>
      <c r="C67" s="331">
        <v>20815</v>
      </c>
      <c r="D67" s="331">
        <v>7386</v>
      </c>
      <c r="E67" s="331">
        <v>5656</v>
      </c>
      <c r="F67" s="331">
        <v>1841</v>
      </c>
      <c r="G67" s="331">
        <v>10</v>
      </c>
      <c r="H67" s="331">
        <v>4646</v>
      </c>
      <c r="I67" s="331">
        <v>258</v>
      </c>
      <c r="J67" s="331">
        <v>11714</v>
      </c>
      <c r="K67" s="331">
        <v>2579</v>
      </c>
      <c r="L67" s="331">
        <v>260</v>
      </c>
      <c r="M67" s="331">
        <v>8791</v>
      </c>
      <c r="N67" s="331">
        <v>1302</v>
      </c>
      <c r="O67" s="331">
        <v>368</v>
      </c>
      <c r="P67" s="331">
        <v>174</v>
      </c>
      <c r="Q67" s="331">
        <v>1213</v>
      </c>
      <c r="R67" s="331">
        <v>229</v>
      </c>
      <c r="S67" s="331">
        <v>3010</v>
      </c>
      <c r="T67" s="331">
        <v>5</v>
      </c>
      <c r="U67" s="331">
        <v>3965</v>
      </c>
      <c r="V67" s="331">
        <v>14172</v>
      </c>
      <c r="W67" s="332">
        <v>1362</v>
      </c>
      <c r="X67" s="333">
        <v>89756</v>
      </c>
      <c r="Y67" s="334">
        <v>9181</v>
      </c>
      <c r="Z67" s="331">
        <v>289</v>
      </c>
      <c r="AA67" s="331">
        <v>554</v>
      </c>
      <c r="AB67" s="332">
        <v>5498</v>
      </c>
      <c r="AC67" s="448">
        <v>15522</v>
      </c>
      <c r="AD67" s="334">
        <v>8298</v>
      </c>
      <c r="AE67" s="331">
        <v>86</v>
      </c>
      <c r="AF67" s="331">
        <v>16718</v>
      </c>
      <c r="AG67" s="331">
        <v>78</v>
      </c>
      <c r="AH67" s="331">
        <v>984</v>
      </c>
      <c r="AI67" s="331">
        <v>177</v>
      </c>
      <c r="AJ67" s="331">
        <v>191</v>
      </c>
      <c r="AK67" s="333">
        <v>26532</v>
      </c>
    </row>
    <row r="68" spans="1:37" ht="39.9" customHeight="1" x14ac:dyDescent="0.2">
      <c r="A68" s="328">
        <v>44348</v>
      </c>
      <c r="B68" s="329"/>
      <c r="C68" s="331">
        <v>20871</v>
      </c>
      <c r="D68" s="331">
        <v>7394</v>
      </c>
      <c r="E68" s="331">
        <v>5690</v>
      </c>
      <c r="F68" s="331">
        <v>1859</v>
      </c>
      <c r="G68" s="331">
        <v>10</v>
      </c>
      <c r="H68" s="331">
        <v>4706</v>
      </c>
      <c r="I68" s="331">
        <v>258</v>
      </c>
      <c r="J68" s="331">
        <v>11755</v>
      </c>
      <c r="K68" s="331">
        <v>2576</v>
      </c>
      <c r="L68" s="331">
        <v>262</v>
      </c>
      <c r="M68" s="331">
        <v>8884</v>
      </c>
      <c r="N68" s="331">
        <v>1297</v>
      </c>
      <c r="O68" s="331">
        <v>384</v>
      </c>
      <c r="P68" s="331">
        <v>177</v>
      </c>
      <c r="Q68" s="331">
        <v>1227</v>
      </c>
      <c r="R68" s="331">
        <v>231</v>
      </c>
      <c r="S68" s="331">
        <v>3020</v>
      </c>
      <c r="T68" s="331">
        <v>5</v>
      </c>
      <c r="U68" s="331">
        <v>3988</v>
      </c>
      <c r="V68" s="331">
        <v>14295</v>
      </c>
      <c r="W68" s="332">
        <v>1383</v>
      </c>
      <c r="X68" s="333">
        <v>90272</v>
      </c>
      <c r="Y68" s="334">
        <v>9343</v>
      </c>
      <c r="Z68" s="331">
        <v>304</v>
      </c>
      <c r="AA68" s="331">
        <v>563</v>
      </c>
      <c r="AB68" s="332">
        <v>5638</v>
      </c>
      <c r="AC68" s="448">
        <v>15848</v>
      </c>
      <c r="AD68" s="334">
        <v>8484</v>
      </c>
      <c r="AE68" s="331">
        <v>86</v>
      </c>
      <c r="AF68" s="331">
        <v>16873</v>
      </c>
      <c r="AG68" s="331">
        <v>91</v>
      </c>
      <c r="AH68" s="331">
        <v>1152</v>
      </c>
      <c r="AI68" s="331">
        <v>178</v>
      </c>
      <c r="AJ68" s="331">
        <v>192</v>
      </c>
      <c r="AK68" s="333">
        <v>27056</v>
      </c>
    </row>
    <row r="69" spans="1:37" ht="39.9" customHeight="1" x14ac:dyDescent="0.2">
      <c r="A69" s="328">
        <v>44378</v>
      </c>
      <c r="B69" s="329"/>
      <c r="C69" s="331">
        <v>20931</v>
      </c>
      <c r="D69" s="331">
        <v>7457</v>
      </c>
      <c r="E69" s="331">
        <v>5728</v>
      </c>
      <c r="F69" s="331">
        <v>1895</v>
      </c>
      <c r="G69" s="331">
        <v>10</v>
      </c>
      <c r="H69" s="331">
        <v>4863</v>
      </c>
      <c r="I69" s="331">
        <v>257</v>
      </c>
      <c r="J69" s="331">
        <v>11797</v>
      </c>
      <c r="K69" s="331">
        <v>2575</v>
      </c>
      <c r="L69" s="331">
        <v>261</v>
      </c>
      <c r="M69" s="331">
        <v>8967</v>
      </c>
      <c r="N69" s="331">
        <v>1301</v>
      </c>
      <c r="O69" s="331">
        <v>395</v>
      </c>
      <c r="P69" s="331">
        <v>174</v>
      </c>
      <c r="Q69" s="331">
        <v>1241</v>
      </c>
      <c r="R69" s="331">
        <v>230</v>
      </c>
      <c r="S69" s="331">
        <v>3041</v>
      </c>
      <c r="T69" s="331">
        <v>5</v>
      </c>
      <c r="U69" s="331">
        <v>4003</v>
      </c>
      <c r="V69" s="331">
        <v>14397</v>
      </c>
      <c r="W69" s="332">
        <v>1389</v>
      </c>
      <c r="X69" s="333">
        <v>90917</v>
      </c>
      <c r="Y69" s="334">
        <v>9315</v>
      </c>
      <c r="Z69" s="331">
        <v>312</v>
      </c>
      <c r="AA69" s="331">
        <v>562</v>
      </c>
      <c r="AB69" s="332">
        <v>5601</v>
      </c>
      <c r="AC69" s="448">
        <v>15790</v>
      </c>
      <c r="AD69" s="334">
        <v>8677</v>
      </c>
      <c r="AE69" s="331">
        <v>86</v>
      </c>
      <c r="AF69" s="331">
        <v>17034</v>
      </c>
      <c r="AG69" s="331">
        <v>90</v>
      </c>
      <c r="AH69" s="331">
        <v>1190</v>
      </c>
      <c r="AI69" s="331">
        <v>177</v>
      </c>
      <c r="AJ69" s="331">
        <v>191</v>
      </c>
      <c r="AK69" s="333">
        <v>27445</v>
      </c>
    </row>
    <row r="70" spans="1:37" ht="39.9" customHeight="1" x14ac:dyDescent="0.2">
      <c r="A70" s="328">
        <v>44409</v>
      </c>
      <c r="B70" s="329"/>
      <c r="C70" s="331">
        <v>20973</v>
      </c>
      <c r="D70" s="331">
        <v>7431</v>
      </c>
      <c r="E70" s="331">
        <v>5672</v>
      </c>
      <c r="F70" s="331">
        <v>1878</v>
      </c>
      <c r="G70" s="331">
        <v>10</v>
      </c>
      <c r="H70" s="331">
        <v>4783</v>
      </c>
      <c r="I70" s="331">
        <v>257</v>
      </c>
      <c r="J70" s="331">
        <v>11807</v>
      </c>
      <c r="K70" s="331">
        <v>2574</v>
      </c>
      <c r="L70" s="331">
        <v>269</v>
      </c>
      <c r="M70" s="331">
        <v>9060</v>
      </c>
      <c r="N70" s="331">
        <v>1301</v>
      </c>
      <c r="O70" s="331">
        <v>401</v>
      </c>
      <c r="P70" s="331">
        <v>176</v>
      </c>
      <c r="Q70" s="331">
        <v>1238</v>
      </c>
      <c r="R70" s="331">
        <v>230</v>
      </c>
      <c r="S70" s="331">
        <v>3046</v>
      </c>
      <c r="T70" s="331">
        <v>5</v>
      </c>
      <c r="U70" s="331">
        <v>4014</v>
      </c>
      <c r="V70" s="331">
        <v>14484</v>
      </c>
      <c r="W70" s="332">
        <v>1388</v>
      </c>
      <c r="X70" s="333">
        <v>90997</v>
      </c>
      <c r="Y70" s="334">
        <v>9302</v>
      </c>
      <c r="Z70" s="331">
        <v>301</v>
      </c>
      <c r="AA70" s="331">
        <v>560</v>
      </c>
      <c r="AB70" s="332">
        <v>5561</v>
      </c>
      <c r="AC70" s="448">
        <v>15724</v>
      </c>
      <c r="AD70" s="334">
        <v>8731</v>
      </c>
      <c r="AE70" s="331">
        <v>85</v>
      </c>
      <c r="AF70" s="331">
        <v>17152</v>
      </c>
      <c r="AG70" s="331">
        <v>88</v>
      </c>
      <c r="AH70" s="331">
        <v>820</v>
      </c>
      <c r="AI70" s="331">
        <v>177</v>
      </c>
      <c r="AJ70" s="331">
        <v>194</v>
      </c>
      <c r="AK70" s="333">
        <v>27247</v>
      </c>
    </row>
    <row r="71" spans="1:37" ht="39.9" customHeight="1" x14ac:dyDescent="0.2">
      <c r="A71" s="328">
        <v>44440</v>
      </c>
      <c r="B71" s="329"/>
      <c r="C71" s="450">
        <v>21074</v>
      </c>
      <c r="D71" s="450">
        <v>7454</v>
      </c>
      <c r="E71" s="450">
        <v>5697</v>
      </c>
      <c r="F71" s="450">
        <v>1876</v>
      </c>
      <c r="G71" s="450">
        <v>10</v>
      </c>
      <c r="H71" s="450">
        <v>4679</v>
      </c>
      <c r="I71" s="450">
        <v>257</v>
      </c>
      <c r="J71" s="450">
        <v>11844</v>
      </c>
      <c r="K71" s="450">
        <v>2575</v>
      </c>
      <c r="L71" s="450">
        <v>270</v>
      </c>
      <c r="M71" s="331">
        <v>9134</v>
      </c>
      <c r="N71" s="331">
        <v>1300</v>
      </c>
      <c r="O71" s="331">
        <v>419</v>
      </c>
      <c r="P71" s="331">
        <v>175</v>
      </c>
      <c r="Q71" s="331">
        <v>1239</v>
      </c>
      <c r="R71" s="331">
        <v>230</v>
      </c>
      <c r="S71" s="331">
        <v>3039</v>
      </c>
      <c r="T71" s="331">
        <v>5</v>
      </c>
      <c r="U71" s="331">
        <v>4041</v>
      </c>
      <c r="V71" s="331">
        <v>14573</v>
      </c>
      <c r="W71" s="332">
        <v>1396</v>
      </c>
      <c r="X71" s="333">
        <v>91287</v>
      </c>
      <c r="Y71" s="334">
        <v>9421</v>
      </c>
      <c r="Z71" s="331">
        <v>294</v>
      </c>
      <c r="AA71" s="331">
        <v>568</v>
      </c>
      <c r="AB71" s="332">
        <v>5778</v>
      </c>
      <c r="AC71" s="448">
        <v>16061</v>
      </c>
      <c r="AD71" s="334">
        <v>8894</v>
      </c>
      <c r="AE71" s="331">
        <v>85</v>
      </c>
      <c r="AF71" s="331">
        <v>17239</v>
      </c>
      <c r="AG71" s="331">
        <v>84</v>
      </c>
      <c r="AH71" s="331">
        <v>1014</v>
      </c>
      <c r="AI71" s="331">
        <v>177</v>
      </c>
      <c r="AJ71" s="331">
        <v>193</v>
      </c>
      <c r="AK71" s="333">
        <v>27686</v>
      </c>
    </row>
    <row r="72" spans="1:37" ht="39.9" customHeight="1" x14ac:dyDescent="0.2">
      <c r="A72" s="328">
        <v>44470</v>
      </c>
      <c r="B72" s="329"/>
      <c r="C72" s="450">
        <v>21104</v>
      </c>
      <c r="D72" s="450">
        <v>7485</v>
      </c>
      <c r="E72" s="450">
        <v>5790</v>
      </c>
      <c r="F72" s="450">
        <v>1938</v>
      </c>
      <c r="G72" s="450">
        <v>10</v>
      </c>
      <c r="H72" s="450">
        <v>5007</v>
      </c>
      <c r="I72" s="450">
        <v>257</v>
      </c>
      <c r="J72" s="450">
        <v>11898</v>
      </c>
      <c r="K72" s="450">
        <v>2572</v>
      </c>
      <c r="L72" s="450">
        <v>276</v>
      </c>
      <c r="M72" s="331">
        <v>9239</v>
      </c>
      <c r="N72" s="331">
        <v>1293</v>
      </c>
      <c r="O72" s="331">
        <v>441</v>
      </c>
      <c r="P72" s="331">
        <v>178</v>
      </c>
      <c r="Q72" s="331">
        <v>1249</v>
      </c>
      <c r="R72" s="331">
        <v>229</v>
      </c>
      <c r="S72" s="331">
        <v>3051</v>
      </c>
      <c r="T72" s="331">
        <v>5</v>
      </c>
      <c r="U72" s="331">
        <v>4058</v>
      </c>
      <c r="V72" s="331">
        <v>14687</v>
      </c>
      <c r="W72" s="332">
        <v>1415</v>
      </c>
      <c r="X72" s="333">
        <v>92182</v>
      </c>
      <c r="Y72" s="334">
        <v>9393</v>
      </c>
      <c r="Z72" s="331">
        <v>313</v>
      </c>
      <c r="AA72" s="331">
        <v>571</v>
      </c>
      <c r="AB72" s="332">
        <v>5623</v>
      </c>
      <c r="AC72" s="448">
        <v>15900</v>
      </c>
      <c r="AD72" s="334">
        <v>9079</v>
      </c>
      <c r="AE72" s="331">
        <v>87</v>
      </c>
      <c r="AF72" s="331">
        <v>17374</v>
      </c>
      <c r="AG72" s="331">
        <v>97</v>
      </c>
      <c r="AH72" s="331">
        <v>1294</v>
      </c>
      <c r="AI72" s="331">
        <v>178</v>
      </c>
      <c r="AJ72" s="331">
        <v>193</v>
      </c>
      <c r="AK72" s="333">
        <v>28302</v>
      </c>
    </row>
    <row r="73" spans="1:37" ht="39.9" customHeight="1" x14ac:dyDescent="0.2">
      <c r="A73" s="328">
        <v>44501</v>
      </c>
      <c r="B73" s="329"/>
      <c r="C73" s="450">
        <v>21165</v>
      </c>
      <c r="D73" s="450">
        <v>7460</v>
      </c>
      <c r="E73" s="450">
        <v>5797</v>
      </c>
      <c r="F73" s="450">
        <v>1946</v>
      </c>
      <c r="G73" s="450">
        <v>11</v>
      </c>
      <c r="H73" s="450">
        <v>5191</v>
      </c>
      <c r="I73" s="450">
        <v>257</v>
      </c>
      <c r="J73" s="450">
        <v>11926</v>
      </c>
      <c r="K73" s="450">
        <v>2571</v>
      </c>
      <c r="L73" s="450">
        <v>284</v>
      </c>
      <c r="M73" s="331">
        <v>9307</v>
      </c>
      <c r="N73" s="331">
        <v>1292</v>
      </c>
      <c r="O73" s="331">
        <v>462</v>
      </c>
      <c r="P73" s="331">
        <v>177</v>
      </c>
      <c r="Q73" s="331">
        <v>1248</v>
      </c>
      <c r="R73" s="331">
        <v>230</v>
      </c>
      <c r="S73" s="331">
        <v>3062</v>
      </c>
      <c r="T73" s="331">
        <v>5</v>
      </c>
      <c r="U73" s="331">
        <v>4086</v>
      </c>
      <c r="V73" s="331">
        <v>14773</v>
      </c>
      <c r="W73" s="332">
        <v>1427</v>
      </c>
      <c r="X73" s="333">
        <v>92677</v>
      </c>
      <c r="Y73" s="334">
        <v>9360</v>
      </c>
      <c r="Z73" s="331">
        <v>333</v>
      </c>
      <c r="AA73" s="331">
        <v>564</v>
      </c>
      <c r="AB73" s="332">
        <v>5628</v>
      </c>
      <c r="AC73" s="448">
        <v>15885</v>
      </c>
      <c r="AD73" s="334">
        <v>9260</v>
      </c>
      <c r="AE73" s="331">
        <v>87</v>
      </c>
      <c r="AF73" s="331">
        <v>17505</v>
      </c>
      <c r="AG73" s="331">
        <v>100</v>
      </c>
      <c r="AH73" s="331">
        <v>1347</v>
      </c>
      <c r="AI73" s="331">
        <v>177</v>
      </c>
      <c r="AJ73" s="331">
        <v>193</v>
      </c>
      <c r="AK73" s="333">
        <v>28669</v>
      </c>
    </row>
    <row r="74" spans="1:37" ht="39.9" customHeight="1" x14ac:dyDescent="0.2">
      <c r="A74" s="328">
        <v>44531</v>
      </c>
      <c r="B74" s="329"/>
      <c r="C74" s="450">
        <v>21236</v>
      </c>
      <c r="D74" s="450">
        <v>7494</v>
      </c>
      <c r="E74" s="450">
        <v>5812</v>
      </c>
      <c r="F74" s="450">
        <v>1953</v>
      </c>
      <c r="G74" s="450">
        <v>11</v>
      </c>
      <c r="H74" s="450">
        <v>5253</v>
      </c>
      <c r="I74" s="450">
        <v>257</v>
      </c>
      <c r="J74" s="450">
        <v>11942</v>
      </c>
      <c r="K74" s="450">
        <v>2570</v>
      </c>
      <c r="L74" s="450">
        <v>287</v>
      </c>
      <c r="M74" s="331">
        <v>9393</v>
      </c>
      <c r="N74" s="331">
        <v>1294</v>
      </c>
      <c r="O74" s="331">
        <v>481</v>
      </c>
      <c r="P74" s="331">
        <v>178</v>
      </c>
      <c r="Q74" s="331">
        <v>1247</v>
      </c>
      <c r="R74" s="331">
        <v>230</v>
      </c>
      <c r="S74" s="331">
        <v>3060</v>
      </c>
      <c r="T74" s="331">
        <v>5</v>
      </c>
      <c r="U74" s="331">
        <v>4104</v>
      </c>
      <c r="V74" s="331">
        <v>14850</v>
      </c>
      <c r="W74" s="332">
        <v>1425</v>
      </c>
      <c r="X74" s="333">
        <v>93082</v>
      </c>
      <c r="Y74" s="334">
        <v>9439</v>
      </c>
      <c r="Z74" s="331">
        <v>332</v>
      </c>
      <c r="AA74" s="331">
        <v>572</v>
      </c>
      <c r="AB74" s="332">
        <v>5768</v>
      </c>
      <c r="AC74" s="448">
        <v>16111</v>
      </c>
      <c r="AD74" s="334">
        <v>9421</v>
      </c>
      <c r="AE74" s="331">
        <v>87</v>
      </c>
      <c r="AF74" s="331">
        <v>17652</v>
      </c>
      <c r="AG74" s="331">
        <v>100</v>
      </c>
      <c r="AH74" s="331">
        <v>1346</v>
      </c>
      <c r="AI74" s="331">
        <v>185</v>
      </c>
      <c r="AJ74" s="331">
        <v>198</v>
      </c>
      <c r="AK74" s="333">
        <v>28989</v>
      </c>
    </row>
    <row r="75" spans="1:37" ht="39.9" customHeight="1" x14ac:dyDescent="0.2">
      <c r="A75" s="328">
        <v>44562</v>
      </c>
      <c r="B75" s="329"/>
      <c r="C75" s="450">
        <v>21243</v>
      </c>
      <c r="D75" s="450">
        <v>7451</v>
      </c>
      <c r="E75" s="450">
        <v>5682</v>
      </c>
      <c r="F75" s="450">
        <v>1926</v>
      </c>
      <c r="G75" s="450">
        <v>11</v>
      </c>
      <c r="H75" s="450">
        <v>5077</v>
      </c>
      <c r="I75" s="450">
        <v>256</v>
      </c>
      <c r="J75" s="450">
        <v>11961</v>
      </c>
      <c r="K75" s="450">
        <v>2569</v>
      </c>
      <c r="L75" s="450">
        <v>288</v>
      </c>
      <c r="M75" s="331">
        <v>9460</v>
      </c>
      <c r="N75" s="331">
        <v>1293</v>
      </c>
      <c r="O75" s="331">
        <v>486</v>
      </c>
      <c r="P75" s="331">
        <v>176</v>
      </c>
      <c r="Q75" s="331">
        <v>1251</v>
      </c>
      <c r="R75" s="331">
        <v>230</v>
      </c>
      <c r="S75" s="331">
        <v>3055</v>
      </c>
      <c r="T75" s="331">
        <v>5</v>
      </c>
      <c r="U75" s="331">
        <v>4132</v>
      </c>
      <c r="V75" s="331">
        <v>14926</v>
      </c>
      <c r="W75" s="332">
        <v>1443</v>
      </c>
      <c r="X75" s="333">
        <v>92921</v>
      </c>
      <c r="Y75" s="334">
        <v>9407</v>
      </c>
      <c r="Z75" s="331">
        <v>319</v>
      </c>
      <c r="AA75" s="331">
        <v>577</v>
      </c>
      <c r="AB75" s="332">
        <v>5595</v>
      </c>
      <c r="AC75" s="448">
        <v>15898</v>
      </c>
      <c r="AD75" s="334">
        <v>9547</v>
      </c>
      <c r="AE75" s="331">
        <v>87</v>
      </c>
      <c r="AF75" s="331">
        <v>17748</v>
      </c>
      <c r="AG75" s="331">
        <v>100</v>
      </c>
      <c r="AH75" s="331">
        <v>1145</v>
      </c>
      <c r="AI75" s="331">
        <v>185</v>
      </c>
      <c r="AJ75" s="331">
        <v>197</v>
      </c>
      <c r="AK75" s="333">
        <v>29009</v>
      </c>
    </row>
    <row r="76" spans="1:37" ht="39.9" customHeight="1" x14ac:dyDescent="0.2">
      <c r="A76" s="328">
        <v>44593</v>
      </c>
      <c r="B76" s="329"/>
      <c r="C76" s="450">
        <v>21264</v>
      </c>
      <c r="D76" s="450">
        <v>7399</v>
      </c>
      <c r="E76" s="450">
        <v>5652</v>
      </c>
      <c r="F76" s="450">
        <v>1886</v>
      </c>
      <c r="G76" s="450">
        <v>11</v>
      </c>
      <c r="H76" s="450">
        <v>4546</v>
      </c>
      <c r="I76" s="450">
        <v>256</v>
      </c>
      <c r="J76" s="450">
        <v>11940</v>
      </c>
      <c r="K76" s="450">
        <v>2567</v>
      </c>
      <c r="L76" s="450">
        <v>287</v>
      </c>
      <c r="M76" s="331">
        <v>9518</v>
      </c>
      <c r="N76" s="331">
        <v>1289</v>
      </c>
      <c r="O76" s="331">
        <v>500</v>
      </c>
      <c r="P76" s="331">
        <v>169</v>
      </c>
      <c r="Q76" s="331">
        <v>1255</v>
      </c>
      <c r="R76" s="331">
        <v>230</v>
      </c>
      <c r="S76" s="331">
        <v>3050</v>
      </c>
      <c r="T76" s="331">
        <v>5</v>
      </c>
      <c r="U76" s="331">
        <v>4166</v>
      </c>
      <c r="V76" s="331">
        <v>14995</v>
      </c>
      <c r="W76" s="332">
        <v>1441</v>
      </c>
      <c r="X76" s="333">
        <v>92426</v>
      </c>
      <c r="Y76" s="334">
        <v>9427</v>
      </c>
      <c r="Z76" s="331">
        <v>270</v>
      </c>
      <c r="AA76" s="331">
        <v>572</v>
      </c>
      <c r="AB76" s="332">
        <v>5580</v>
      </c>
      <c r="AC76" s="448">
        <v>15849</v>
      </c>
      <c r="AD76" s="334">
        <v>9625</v>
      </c>
      <c r="AE76" s="331">
        <v>87</v>
      </c>
      <c r="AF76" s="331">
        <v>17795</v>
      </c>
      <c r="AG76" s="331">
        <v>95</v>
      </c>
      <c r="AH76" s="331">
        <v>958</v>
      </c>
      <c r="AI76" s="331">
        <v>185</v>
      </c>
      <c r="AJ76" s="331">
        <v>198</v>
      </c>
      <c r="AK76" s="333">
        <v>28943</v>
      </c>
    </row>
    <row r="77" spans="1:37" ht="39.9" customHeight="1" x14ac:dyDescent="0.2">
      <c r="A77" s="328">
        <v>44621</v>
      </c>
      <c r="B77" s="329"/>
      <c r="C77" s="451">
        <v>21319</v>
      </c>
      <c r="D77" s="451">
        <v>7437</v>
      </c>
      <c r="E77" s="451">
        <v>5727</v>
      </c>
      <c r="F77" s="451">
        <v>1924</v>
      </c>
      <c r="G77" s="451">
        <v>11</v>
      </c>
      <c r="H77" s="451">
        <v>4834</v>
      </c>
      <c r="I77" s="451">
        <v>256</v>
      </c>
      <c r="J77" s="451">
        <v>11990</v>
      </c>
      <c r="K77" s="451">
        <v>2567</v>
      </c>
      <c r="L77" s="451">
        <v>290</v>
      </c>
      <c r="M77" s="331">
        <v>9591</v>
      </c>
      <c r="N77" s="331">
        <v>1292</v>
      </c>
      <c r="O77" s="331">
        <v>520</v>
      </c>
      <c r="P77" s="331">
        <v>172</v>
      </c>
      <c r="Q77" s="331">
        <v>1263</v>
      </c>
      <c r="R77" s="331">
        <v>230</v>
      </c>
      <c r="S77" s="331">
        <v>3056</v>
      </c>
      <c r="T77" s="331">
        <v>5</v>
      </c>
      <c r="U77" s="331">
        <v>4196</v>
      </c>
      <c r="V77" s="331">
        <v>15070</v>
      </c>
      <c r="W77" s="332">
        <v>1459</v>
      </c>
      <c r="X77" s="333">
        <v>93209</v>
      </c>
      <c r="Y77" s="334">
        <v>9573</v>
      </c>
      <c r="Z77" s="331">
        <v>294</v>
      </c>
      <c r="AA77" s="331">
        <v>562</v>
      </c>
      <c r="AB77" s="332">
        <v>5937</v>
      </c>
      <c r="AC77" s="448">
        <v>16366</v>
      </c>
      <c r="AD77" s="334">
        <v>9797</v>
      </c>
      <c r="AE77" s="331">
        <v>87</v>
      </c>
      <c r="AF77" s="331">
        <v>17971</v>
      </c>
      <c r="AG77" s="331">
        <v>103</v>
      </c>
      <c r="AH77" s="331">
        <v>1086</v>
      </c>
      <c r="AI77" s="331">
        <v>185</v>
      </c>
      <c r="AJ77" s="331">
        <v>198</v>
      </c>
      <c r="AK77" s="333">
        <v>29427</v>
      </c>
    </row>
    <row r="78" spans="1:37" ht="39.9" customHeight="1" x14ac:dyDescent="0.2">
      <c r="A78" s="328">
        <v>44652</v>
      </c>
      <c r="B78" s="329"/>
      <c r="C78" s="451">
        <v>21322</v>
      </c>
      <c r="D78" s="451">
        <v>7435</v>
      </c>
      <c r="E78" s="451">
        <v>5744</v>
      </c>
      <c r="F78" s="451">
        <v>1951</v>
      </c>
      <c r="G78" s="451">
        <v>11</v>
      </c>
      <c r="H78" s="451">
        <v>4982</v>
      </c>
      <c r="I78" s="451">
        <v>258</v>
      </c>
      <c r="J78" s="451">
        <v>12097</v>
      </c>
      <c r="K78" s="451">
        <v>2560</v>
      </c>
      <c r="L78" s="451">
        <v>287</v>
      </c>
      <c r="M78" s="331">
        <v>9684</v>
      </c>
      <c r="N78" s="331">
        <v>1280</v>
      </c>
      <c r="O78" s="331">
        <v>562</v>
      </c>
      <c r="P78" s="331">
        <v>171</v>
      </c>
      <c r="Q78" s="331">
        <v>1267</v>
      </c>
      <c r="R78" s="331">
        <v>229</v>
      </c>
      <c r="S78" s="331">
        <v>2979</v>
      </c>
      <c r="T78" s="331">
        <v>5</v>
      </c>
      <c r="U78" s="331">
        <v>4202</v>
      </c>
      <c r="V78" s="331">
        <v>15188</v>
      </c>
      <c r="W78" s="332">
        <v>1459</v>
      </c>
      <c r="X78" s="333">
        <v>93673</v>
      </c>
      <c r="Y78" s="334">
        <v>9571</v>
      </c>
      <c r="Z78" s="331">
        <v>297</v>
      </c>
      <c r="AA78" s="331">
        <v>548</v>
      </c>
      <c r="AB78" s="332">
        <v>5992</v>
      </c>
      <c r="AC78" s="448">
        <v>16408</v>
      </c>
      <c r="AD78" s="334">
        <v>9462</v>
      </c>
      <c r="AE78" s="331">
        <v>85</v>
      </c>
      <c r="AF78" s="331">
        <v>18526</v>
      </c>
      <c r="AG78" s="331">
        <v>99</v>
      </c>
      <c r="AH78" s="331">
        <v>1027</v>
      </c>
      <c r="AI78" s="331">
        <v>176</v>
      </c>
      <c r="AJ78" s="331">
        <v>195</v>
      </c>
      <c r="AK78" s="333">
        <v>29570</v>
      </c>
    </row>
    <row r="79" spans="1:37" ht="39.9" customHeight="1" x14ac:dyDescent="0.2">
      <c r="A79" s="328">
        <v>44682</v>
      </c>
      <c r="B79" s="329"/>
      <c r="C79" s="451">
        <v>21379</v>
      </c>
      <c r="D79" s="451">
        <v>7485</v>
      </c>
      <c r="E79" s="451">
        <v>5744</v>
      </c>
      <c r="F79" s="451">
        <v>1968</v>
      </c>
      <c r="G79" s="451">
        <v>11</v>
      </c>
      <c r="H79" s="451">
        <v>5092</v>
      </c>
      <c r="I79" s="451">
        <v>258</v>
      </c>
      <c r="J79" s="451">
        <v>12162</v>
      </c>
      <c r="K79" s="451">
        <v>2561</v>
      </c>
      <c r="L79" s="451">
        <v>289</v>
      </c>
      <c r="M79" s="331">
        <v>9785</v>
      </c>
      <c r="N79" s="331">
        <v>1274</v>
      </c>
      <c r="O79" s="331">
        <v>588</v>
      </c>
      <c r="P79" s="331">
        <v>173</v>
      </c>
      <c r="Q79" s="331">
        <v>1273</v>
      </c>
      <c r="R79" s="331">
        <v>229</v>
      </c>
      <c r="S79" s="331">
        <v>2971</v>
      </c>
      <c r="T79" s="331">
        <v>5</v>
      </c>
      <c r="U79" s="331">
        <v>4241</v>
      </c>
      <c r="V79" s="331">
        <v>15322</v>
      </c>
      <c r="W79" s="332">
        <v>1475</v>
      </c>
      <c r="X79" s="333">
        <v>94285</v>
      </c>
      <c r="Y79" s="334">
        <v>9570</v>
      </c>
      <c r="Z79" s="331">
        <v>312</v>
      </c>
      <c r="AA79" s="331">
        <v>553</v>
      </c>
      <c r="AB79" s="332">
        <v>5807</v>
      </c>
      <c r="AC79" s="448">
        <v>16242</v>
      </c>
      <c r="AD79" s="334">
        <v>9688</v>
      </c>
      <c r="AE79" s="331">
        <v>86</v>
      </c>
      <c r="AF79" s="331">
        <v>18745</v>
      </c>
      <c r="AG79" s="331">
        <v>98</v>
      </c>
      <c r="AH79" s="331">
        <v>1318</v>
      </c>
      <c r="AI79" s="331">
        <v>175</v>
      </c>
      <c r="AJ79" s="331">
        <v>194</v>
      </c>
      <c r="AK79" s="333">
        <v>30304</v>
      </c>
    </row>
    <row r="80" spans="1:37" ht="39.9" customHeight="1" x14ac:dyDescent="0.2">
      <c r="A80" s="328">
        <v>44713</v>
      </c>
      <c r="B80" s="329"/>
      <c r="C80" s="452">
        <v>21400</v>
      </c>
      <c r="D80" s="452">
        <v>7501</v>
      </c>
      <c r="E80" s="451">
        <v>5749</v>
      </c>
      <c r="F80" s="451">
        <v>1985</v>
      </c>
      <c r="G80" s="451">
        <v>11</v>
      </c>
      <c r="H80" s="451">
        <v>5232</v>
      </c>
      <c r="I80" s="451">
        <v>259</v>
      </c>
      <c r="J80" s="451">
        <v>12207</v>
      </c>
      <c r="K80" s="451">
        <v>2566</v>
      </c>
      <c r="L80" s="451">
        <v>293</v>
      </c>
      <c r="M80" s="331">
        <v>9895</v>
      </c>
      <c r="N80" s="331">
        <v>1269</v>
      </c>
      <c r="O80" s="331">
        <v>612</v>
      </c>
      <c r="P80" s="331">
        <v>176</v>
      </c>
      <c r="Q80" s="331">
        <v>1279</v>
      </c>
      <c r="R80" s="331">
        <v>228</v>
      </c>
      <c r="S80" s="331">
        <v>2984</v>
      </c>
      <c r="T80" s="331">
        <v>5</v>
      </c>
      <c r="U80" s="331">
        <v>4271</v>
      </c>
      <c r="V80" s="331">
        <v>15452</v>
      </c>
      <c r="W80" s="332">
        <v>1491</v>
      </c>
      <c r="X80" s="333">
        <v>94865</v>
      </c>
      <c r="Y80" s="334">
        <v>9646</v>
      </c>
      <c r="Z80" s="331">
        <v>304</v>
      </c>
      <c r="AA80" s="331">
        <v>546</v>
      </c>
      <c r="AB80" s="332">
        <v>5965</v>
      </c>
      <c r="AC80" s="448">
        <v>16461</v>
      </c>
      <c r="AD80" s="334">
        <v>9912</v>
      </c>
      <c r="AE80" s="331">
        <v>88</v>
      </c>
      <c r="AF80" s="331">
        <v>18912</v>
      </c>
      <c r="AG80" s="331">
        <v>103</v>
      </c>
      <c r="AH80" s="331">
        <v>1476</v>
      </c>
      <c r="AI80" s="331">
        <v>177</v>
      </c>
      <c r="AJ80" s="331">
        <v>197</v>
      </c>
      <c r="AK80" s="333">
        <v>30865</v>
      </c>
    </row>
    <row r="81" spans="1:37" ht="39.9" customHeight="1" x14ac:dyDescent="0.2">
      <c r="A81" s="328">
        <v>44743</v>
      </c>
      <c r="B81" s="329"/>
      <c r="C81" s="451">
        <v>21449</v>
      </c>
      <c r="D81" s="451">
        <v>7478</v>
      </c>
      <c r="E81" s="451">
        <v>5742</v>
      </c>
      <c r="F81" s="451">
        <v>1983</v>
      </c>
      <c r="G81" s="451">
        <v>11</v>
      </c>
      <c r="H81" s="451">
        <v>5287</v>
      </c>
      <c r="I81" s="451">
        <v>259</v>
      </c>
      <c r="J81" s="451">
        <v>12232</v>
      </c>
      <c r="K81" s="451">
        <v>2565</v>
      </c>
      <c r="L81" s="451">
        <v>288</v>
      </c>
      <c r="M81" s="331">
        <v>9982</v>
      </c>
      <c r="N81" s="331">
        <v>1264</v>
      </c>
      <c r="O81" s="331">
        <v>641</v>
      </c>
      <c r="P81" s="331">
        <v>181</v>
      </c>
      <c r="Q81" s="331">
        <v>1286</v>
      </c>
      <c r="R81" s="331">
        <v>231</v>
      </c>
      <c r="S81" s="331">
        <v>2994</v>
      </c>
      <c r="T81" s="331">
        <v>5</v>
      </c>
      <c r="U81" s="331">
        <v>4294</v>
      </c>
      <c r="V81" s="331">
        <v>15548</v>
      </c>
      <c r="W81" s="332">
        <v>1491</v>
      </c>
      <c r="X81" s="333">
        <v>95211</v>
      </c>
      <c r="Y81" s="334">
        <v>9627</v>
      </c>
      <c r="Z81" s="331">
        <v>318</v>
      </c>
      <c r="AA81" s="331">
        <v>550</v>
      </c>
      <c r="AB81" s="332">
        <v>5980</v>
      </c>
      <c r="AC81" s="448">
        <v>16475</v>
      </c>
      <c r="AD81" s="334">
        <v>10120</v>
      </c>
      <c r="AE81" s="331">
        <v>88</v>
      </c>
      <c r="AF81" s="331">
        <v>19092</v>
      </c>
      <c r="AG81" s="331">
        <v>106</v>
      </c>
      <c r="AH81" s="331">
        <v>1456</v>
      </c>
      <c r="AI81" s="331">
        <v>177</v>
      </c>
      <c r="AJ81" s="331">
        <v>196</v>
      </c>
      <c r="AK81" s="333">
        <v>31235</v>
      </c>
    </row>
    <row r="82" spans="1:37" ht="39.9" customHeight="1" x14ac:dyDescent="0.2">
      <c r="A82" s="328">
        <v>44774</v>
      </c>
      <c r="B82" s="329"/>
      <c r="C82" s="451">
        <v>21470</v>
      </c>
      <c r="D82" s="451">
        <v>7459</v>
      </c>
      <c r="E82" s="451">
        <v>5646</v>
      </c>
      <c r="F82" s="451">
        <v>1968</v>
      </c>
      <c r="G82" s="451">
        <v>11</v>
      </c>
      <c r="H82" s="451">
        <v>5009</v>
      </c>
      <c r="I82" s="451">
        <v>258</v>
      </c>
      <c r="J82" s="451">
        <v>12239</v>
      </c>
      <c r="K82" s="451">
        <v>2564</v>
      </c>
      <c r="L82" s="451">
        <v>292</v>
      </c>
      <c r="M82" s="331">
        <v>10056</v>
      </c>
      <c r="N82" s="331">
        <v>1262</v>
      </c>
      <c r="O82" s="331">
        <v>664</v>
      </c>
      <c r="P82" s="331">
        <v>181</v>
      </c>
      <c r="Q82" s="331">
        <v>1287</v>
      </c>
      <c r="R82" s="331">
        <v>232</v>
      </c>
      <c r="S82" s="331">
        <v>3011</v>
      </c>
      <c r="T82" s="331">
        <v>5</v>
      </c>
      <c r="U82" s="331">
        <v>4305</v>
      </c>
      <c r="V82" s="331">
        <v>15629</v>
      </c>
      <c r="W82" s="332">
        <v>1508</v>
      </c>
      <c r="X82" s="333">
        <v>95056</v>
      </c>
      <c r="Y82" s="334">
        <v>9662</v>
      </c>
      <c r="Z82" s="331">
        <v>297</v>
      </c>
      <c r="AA82" s="331">
        <v>548</v>
      </c>
      <c r="AB82" s="332">
        <v>5901</v>
      </c>
      <c r="AC82" s="448">
        <v>16408</v>
      </c>
      <c r="AD82" s="334">
        <v>10190</v>
      </c>
      <c r="AE82" s="331">
        <v>87</v>
      </c>
      <c r="AF82" s="331">
        <v>19178</v>
      </c>
      <c r="AG82" s="331">
        <v>97</v>
      </c>
      <c r="AH82" s="331">
        <v>1055</v>
      </c>
      <c r="AI82" s="331">
        <v>176</v>
      </c>
      <c r="AJ82" s="331">
        <v>197</v>
      </c>
      <c r="AK82" s="333">
        <v>30980</v>
      </c>
    </row>
    <row r="83" spans="1:37" ht="39.9" customHeight="1" x14ac:dyDescent="0.2">
      <c r="A83" s="328">
        <v>44805</v>
      </c>
      <c r="B83" s="329"/>
      <c r="C83" s="451">
        <v>21568</v>
      </c>
      <c r="D83" s="451">
        <v>7454</v>
      </c>
      <c r="E83" s="451">
        <v>5690</v>
      </c>
      <c r="F83" s="451">
        <v>1992</v>
      </c>
      <c r="G83" s="451">
        <v>11</v>
      </c>
      <c r="H83" s="451">
        <v>5161</v>
      </c>
      <c r="I83" s="451">
        <v>258</v>
      </c>
      <c r="J83" s="451">
        <v>12286</v>
      </c>
      <c r="K83" s="451">
        <v>2565</v>
      </c>
      <c r="L83" s="451">
        <v>283</v>
      </c>
      <c r="M83" s="331">
        <v>10130</v>
      </c>
      <c r="N83" s="331">
        <v>1258</v>
      </c>
      <c r="O83" s="331">
        <v>680</v>
      </c>
      <c r="P83" s="331">
        <v>185</v>
      </c>
      <c r="Q83" s="331">
        <v>1291</v>
      </c>
      <c r="R83" s="331">
        <v>231</v>
      </c>
      <c r="S83" s="331">
        <v>2996</v>
      </c>
      <c r="T83" s="331">
        <v>5</v>
      </c>
      <c r="U83" s="331">
        <v>4320</v>
      </c>
      <c r="V83" s="331">
        <v>15733</v>
      </c>
      <c r="W83" s="332">
        <v>1509</v>
      </c>
      <c r="X83" s="333">
        <v>95606</v>
      </c>
      <c r="Y83" s="334">
        <v>9772</v>
      </c>
      <c r="Z83" s="331">
        <v>313</v>
      </c>
      <c r="AA83" s="331">
        <v>548</v>
      </c>
      <c r="AB83" s="332">
        <v>6169</v>
      </c>
      <c r="AC83" s="448">
        <v>16802</v>
      </c>
      <c r="AD83" s="334">
        <v>10393</v>
      </c>
      <c r="AE83" s="331">
        <v>88</v>
      </c>
      <c r="AF83" s="331">
        <v>19268</v>
      </c>
      <c r="AG83" s="331">
        <v>104</v>
      </c>
      <c r="AH83" s="331">
        <v>1488</v>
      </c>
      <c r="AI83" s="331">
        <v>178</v>
      </c>
      <c r="AJ83" s="331">
        <v>196</v>
      </c>
      <c r="AK83" s="333">
        <v>31715</v>
      </c>
    </row>
    <row r="84" spans="1:37" ht="39.9" customHeight="1" x14ac:dyDescent="0.2">
      <c r="A84" s="328">
        <v>44835</v>
      </c>
      <c r="B84" s="329"/>
      <c r="C84" s="451">
        <v>21610</v>
      </c>
      <c r="D84" s="451">
        <v>7514</v>
      </c>
      <c r="E84" s="451">
        <v>5749</v>
      </c>
      <c r="F84" s="451">
        <v>2017</v>
      </c>
      <c r="G84" s="451">
        <v>11</v>
      </c>
      <c r="H84" s="451">
        <v>5392</v>
      </c>
      <c r="I84" s="451">
        <v>258</v>
      </c>
      <c r="J84" s="451">
        <v>12313</v>
      </c>
      <c r="K84" s="451">
        <v>2562</v>
      </c>
      <c r="L84" s="451">
        <v>285</v>
      </c>
      <c r="M84" s="331">
        <v>10199</v>
      </c>
      <c r="N84" s="331">
        <v>1254</v>
      </c>
      <c r="O84" s="331">
        <v>697</v>
      </c>
      <c r="P84" s="331">
        <v>188</v>
      </c>
      <c r="Q84" s="331">
        <v>1297</v>
      </c>
      <c r="R84" s="331">
        <v>230</v>
      </c>
      <c r="S84" s="331">
        <v>2995</v>
      </c>
      <c r="T84" s="331">
        <v>5</v>
      </c>
      <c r="U84" s="331">
        <v>4344</v>
      </c>
      <c r="V84" s="331">
        <v>15823</v>
      </c>
      <c r="W84" s="332">
        <v>1509</v>
      </c>
      <c r="X84" s="333">
        <v>96252</v>
      </c>
      <c r="Y84" s="334">
        <v>9702</v>
      </c>
      <c r="Z84" s="331">
        <v>330</v>
      </c>
      <c r="AA84" s="331">
        <v>544</v>
      </c>
      <c r="AB84" s="332">
        <v>6001</v>
      </c>
      <c r="AC84" s="448">
        <v>16577</v>
      </c>
      <c r="AD84" s="334">
        <v>10576</v>
      </c>
      <c r="AE84" s="331">
        <v>88</v>
      </c>
      <c r="AF84" s="331">
        <v>19362</v>
      </c>
      <c r="AG84" s="331">
        <v>109</v>
      </c>
      <c r="AH84" s="331">
        <v>1569</v>
      </c>
      <c r="AI84" s="331">
        <v>180</v>
      </c>
      <c r="AJ84" s="331">
        <v>197</v>
      </c>
      <c r="AK84" s="333">
        <v>32081</v>
      </c>
    </row>
    <row r="85" spans="1:37" ht="39.9" customHeight="1" x14ac:dyDescent="0.2">
      <c r="A85" s="328">
        <v>44866</v>
      </c>
      <c r="B85" s="329"/>
      <c r="C85" s="451">
        <v>21641</v>
      </c>
      <c r="D85" s="451">
        <v>7492</v>
      </c>
      <c r="E85" s="451">
        <v>5749</v>
      </c>
      <c r="F85" s="451">
        <v>2012</v>
      </c>
      <c r="G85" s="451">
        <v>10</v>
      </c>
      <c r="H85" s="451">
        <v>5386</v>
      </c>
      <c r="I85" s="451">
        <v>258</v>
      </c>
      <c r="J85" s="451">
        <v>12328</v>
      </c>
      <c r="K85" s="451">
        <v>2560</v>
      </c>
      <c r="L85" s="451">
        <v>283</v>
      </c>
      <c r="M85" s="331">
        <v>10264</v>
      </c>
      <c r="N85" s="331">
        <v>1246</v>
      </c>
      <c r="O85" s="331">
        <v>707</v>
      </c>
      <c r="P85" s="331">
        <v>186</v>
      </c>
      <c r="Q85" s="331">
        <v>1299</v>
      </c>
      <c r="R85" s="331">
        <v>230</v>
      </c>
      <c r="S85" s="331">
        <v>2991</v>
      </c>
      <c r="T85" s="331">
        <v>5</v>
      </c>
      <c r="U85" s="331">
        <v>4347</v>
      </c>
      <c r="V85" s="331">
        <v>15895</v>
      </c>
      <c r="W85" s="332">
        <v>1534</v>
      </c>
      <c r="X85" s="333">
        <v>96423</v>
      </c>
      <c r="Y85" s="334">
        <v>9734</v>
      </c>
      <c r="Z85" s="331">
        <v>337</v>
      </c>
      <c r="AA85" s="331">
        <v>555</v>
      </c>
      <c r="AB85" s="332">
        <v>5969</v>
      </c>
      <c r="AC85" s="448">
        <v>16595</v>
      </c>
      <c r="AD85" s="334">
        <v>10699</v>
      </c>
      <c r="AE85" s="331">
        <v>88</v>
      </c>
      <c r="AF85" s="331">
        <v>19424</v>
      </c>
      <c r="AG85" s="331">
        <v>107</v>
      </c>
      <c r="AH85" s="331">
        <v>1574</v>
      </c>
      <c r="AI85" s="331">
        <v>180</v>
      </c>
      <c r="AJ85" s="331">
        <v>198</v>
      </c>
      <c r="AK85" s="333">
        <v>32270</v>
      </c>
    </row>
    <row r="86" spans="1:37" ht="39.9" customHeight="1" x14ac:dyDescent="0.2">
      <c r="A86" s="328">
        <v>44896</v>
      </c>
      <c r="B86" s="329"/>
      <c r="C86" s="451">
        <v>21707</v>
      </c>
      <c r="D86" s="451">
        <v>7518</v>
      </c>
      <c r="E86" s="451">
        <v>5748</v>
      </c>
      <c r="F86" s="451">
        <v>2021</v>
      </c>
      <c r="G86" s="451">
        <v>10</v>
      </c>
      <c r="H86" s="451">
        <v>5305</v>
      </c>
      <c r="I86" s="451">
        <v>258</v>
      </c>
      <c r="J86" s="451">
        <v>12348</v>
      </c>
      <c r="K86" s="451">
        <v>2560</v>
      </c>
      <c r="L86" s="451">
        <v>290</v>
      </c>
      <c r="M86" s="331">
        <v>10354</v>
      </c>
      <c r="N86" s="331">
        <v>1240</v>
      </c>
      <c r="O86" s="331">
        <v>724</v>
      </c>
      <c r="P86" s="331">
        <v>189</v>
      </c>
      <c r="Q86" s="331">
        <v>1310</v>
      </c>
      <c r="R86" s="331">
        <v>230</v>
      </c>
      <c r="S86" s="331">
        <v>2989</v>
      </c>
      <c r="T86" s="331">
        <v>5</v>
      </c>
      <c r="U86" s="331">
        <v>4368</v>
      </c>
      <c r="V86" s="331">
        <v>16003</v>
      </c>
      <c r="W86" s="332">
        <v>1533</v>
      </c>
      <c r="X86" s="333">
        <v>96710</v>
      </c>
      <c r="Y86" s="334">
        <v>9823</v>
      </c>
      <c r="Z86" s="331">
        <v>318</v>
      </c>
      <c r="AA86" s="331">
        <v>553</v>
      </c>
      <c r="AB86" s="332">
        <v>6130</v>
      </c>
      <c r="AC86" s="448">
        <v>16824</v>
      </c>
      <c r="AD86" s="334">
        <v>10864</v>
      </c>
      <c r="AE86" s="331">
        <v>87</v>
      </c>
      <c r="AF86" s="331">
        <v>19556</v>
      </c>
      <c r="AG86" s="331">
        <v>117</v>
      </c>
      <c r="AH86" s="331">
        <v>1534</v>
      </c>
      <c r="AI86" s="331">
        <v>180</v>
      </c>
      <c r="AJ86" s="331">
        <v>198</v>
      </c>
      <c r="AK86" s="333">
        <v>32536</v>
      </c>
    </row>
    <row r="87" spans="1:37" ht="39.9" customHeight="1" x14ac:dyDescent="0.2">
      <c r="A87" s="328">
        <v>44927</v>
      </c>
      <c r="B87" s="329"/>
      <c r="C87" s="451">
        <v>21757</v>
      </c>
      <c r="D87" s="451">
        <v>7499</v>
      </c>
      <c r="E87" s="451">
        <v>5678</v>
      </c>
      <c r="F87" s="451">
        <v>2026</v>
      </c>
      <c r="G87" s="451">
        <v>10</v>
      </c>
      <c r="H87" s="451">
        <v>5281</v>
      </c>
      <c r="I87" s="451">
        <v>258</v>
      </c>
      <c r="J87" s="451">
        <v>12363</v>
      </c>
      <c r="K87" s="451">
        <v>2560</v>
      </c>
      <c r="L87" s="451">
        <v>295</v>
      </c>
      <c r="M87" s="331">
        <v>10420</v>
      </c>
      <c r="N87" s="331">
        <v>1239</v>
      </c>
      <c r="O87" s="331">
        <v>741</v>
      </c>
      <c r="P87" s="331">
        <v>189</v>
      </c>
      <c r="Q87" s="331">
        <v>1315</v>
      </c>
      <c r="R87" s="331">
        <v>229</v>
      </c>
      <c r="S87" s="331">
        <v>2977</v>
      </c>
      <c r="T87" s="331">
        <v>5</v>
      </c>
      <c r="U87" s="331">
        <v>4377</v>
      </c>
      <c r="V87" s="331">
        <v>16068</v>
      </c>
      <c r="W87" s="332">
        <v>1530</v>
      </c>
      <c r="X87" s="333">
        <v>96817</v>
      </c>
      <c r="Y87" s="334">
        <v>9805</v>
      </c>
      <c r="Z87" s="331">
        <v>320</v>
      </c>
      <c r="AA87" s="331">
        <v>563</v>
      </c>
      <c r="AB87" s="332">
        <v>6045</v>
      </c>
      <c r="AC87" s="448">
        <v>16733</v>
      </c>
      <c r="AD87" s="334">
        <v>11004</v>
      </c>
      <c r="AE87" s="331">
        <v>88</v>
      </c>
      <c r="AF87" s="331">
        <v>19638</v>
      </c>
      <c r="AG87" s="331">
        <v>115</v>
      </c>
      <c r="AH87" s="331">
        <v>1512</v>
      </c>
      <c r="AI87" s="331">
        <v>180</v>
      </c>
      <c r="AJ87" s="331">
        <v>198</v>
      </c>
      <c r="AK87" s="333">
        <v>32735</v>
      </c>
    </row>
    <row r="88" spans="1:37" ht="39.9" customHeight="1" x14ac:dyDescent="0.2">
      <c r="A88" s="328">
        <v>44958</v>
      </c>
      <c r="B88" s="329"/>
      <c r="C88" s="451">
        <v>21785</v>
      </c>
      <c r="D88" s="451">
        <v>7496</v>
      </c>
      <c r="E88" s="451">
        <v>5724</v>
      </c>
      <c r="F88" s="451">
        <v>2044</v>
      </c>
      <c r="G88" s="451">
        <v>10</v>
      </c>
      <c r="H88" s="451">
        <v>5458</v>
      </c>
      <c r="I88" s="451">
        <v>259</v>
      </c>
      <c r="J88" s="451">
        <v>12375</v>
      </c>
      <c r="K88" s="451">
        <v>2558</v>
      </c>
      <c r="L88" s="451">
        <v>299</v>
      </c>
      <c r="M88" s="331">
        <v>10480</v>
      </c>
      <c r="N88" s="331">
        <v>1233</v>
      </c>
      <c r="O88" s="331">
        <v>762</v>
      </c>
      <c r="P88" s="331">
        <v>190</v>
      </c>
      <c r="Q88" s="331">
        <v>1311</v>
      </c>
      <c r="R88" s="331">
        <v>229</v>
      </c>
      <c r="S88" s="331">
        <v>2966</v>
      </c>
      <c r="T88" s="331">
        <v>5</v>
      </c>
      <c r="U88" s="331">
        <v>4387</v>
      </c>
      <c r="V88" s="331">
        <v>16123</v>
      </c>
      <c r="W88" s="332">
        <v>1543</v>
      </c>
      <c r="X88" s="333">
        <v>97237</v>
      </c>
      <c r="Y88" s="334">
        <v>9871</v>
      </c>
      <c r="Z88" s="331">
        <v>335</v>
      </c>
      <c r="AA88" s="331">
        <v>565</v>
      </c>
      <c r="AB88" s="332">
        <v>6067</v>
      </c>
      <c r="AC88" s="448">
        <v>16838</v>
      </c>
      <c r="AD88" s="334">
        <v>11132</v>
      </c>
      <c r="AE88" s="331">
        <v>88</v>
      </c>
      <c r="AF88" s="331">
        <v>19687</v>
      </c>
      <c r="AG88" s="331">
        <v>114</v>
      </c>
      <c r="AH88" s="331">
        <v>1639</v>
      </c>
      <c r="AI88" s="331">
        <v>181</v>
      </c>
      <c r="AJ88" s="331">
        <v>197</v>
      </c>
      <c r="AK88" s="333">
        <v>33038</v>
      </c>
    </row>
    <row r="89" spans="1:37" ht="39.9" customHeight="1" x14ac:dyDescent="0.2">
      <c r="A89" s="328">
        <v>44986</v>
      </c>
      <c r="B89" s="329"/>
      <c r="C89" s="451">
        <v>21873</v>
      </c>
      <c r="D89" s="451">
        <v>7545</v>
      </c>
      <c r="E89" s="451">
        <v>5732</v>
      </c>
      <c r="F89" s="451">
        <v>2062</v>
      </c>
      <c r="G89" s="451">
        <v>10</v>
      </c>
      <c r="H89" s="451">
        <v>5627</v>
      </c>
      <c r="I89" s="451">
        <v>259</v>
      </c>
      <c r="J89" s="451">
        <v>12399</v>
      </c>
      <c r="K89" s="451">
        <v>2557</v>
      </c>
      <c r="L89" s="451">
        <v>302</v>
      </c>
      <c r="M89" s="331">
        <v>10549</v>
      </c>
      <c r="N89" s="331">
        <v>1240</v>
      </c>
      <c r="O89" s="331">
        <v>783</v>
      </c>
      <c r="P89" s="331">
        <v>188</v>
      </c>
      <c r="Q89" s="331">
        <v>1314</v>
      </c>
      <c r="R89" s="331">
        <v>229</v>
      </c>
      <c r="S89" s="331">
        <v>2972</v>
      </c>
      <c r="T89" s="331">
        <v>5</v>
      </c>
      <c r="U89" s="331">
        <v>4414</v>
      </c>
      <c r="V89" s="331">
        <v>16187</v>
      </c>
      <c r="W89" s="332">
        <v>1549</v>
      </c>
      <c r="X89" s="333">
        <v>97796</v>
      </c>
      <c r="Y89" s="334">
        <v>9986</v>
      </c>
      <c r="Z89" s="331">
        <v>344</v>
      </c>
      <c r="AA89" s="331">
        <v>563</v>
      </c>
      <c r="AB89" s="332">
        <v>6399</v>
      </c>
      <c r="AC89" s="448">
        <v>17292</v>
      </c>
      <c r="AD89" s="334">
        <v>11320</v>
      </c>
      <c r="AE89" s="331">
        <v>88</v>
      </c>
      <c r="AF89" s="331">
        <v>19835</v>
      </c>
      <c r="AG89" s="331">
        <v>120</v>
      </c>
      <c r="AH89" s="331">
        <v>1530</v>
      </c>
      <c r="AI89" s="331">
        <v>181</v>
      </c>
      <c r="AJ89" s="331">
        <v>196</v>
      </c>
      <c r="AK89" s="333">
        <v>33270</v>
      </c>
    </row>
    <row r="90" spans="1:37" ht="39.9" customHeight="1" x14ac:dyDescent="0.2">
      <c r="A90" s="328">
        <v>45017</v>
      </c>
      <c r="B90" s="329"/>
      <c r="C90" s="451">
        <v>21853</v>
      </c>
      <c r="D90" s="451">
        <v>7527</v>
      </c>
      <c r="E90" s="451">
        <v>5741</v>
      </c>
      <c r="F90" s="451">
        <v>2072</v>
      </c>
      <c r="G90" s="451">
        <v>10</v>
      </c>
      <c r="H90" s="451">
        <v>5641</v>
      </c>
      <c r="I90" s="451">
        <v>260</v>
      </c>
      <c r="J90" s="451">
        <v>12526</v>
      </c>
      <c r="K90" s="451">
        <v>2553</v>
      </c>
      <c r="L90" s="451">
        <v>296</v>
      </c>
      <c r="M90" s="331">
        <v>10631</v>
      </c>
      <c r="N90" s="331">
        <v>1233</v>
      </c>
      <c r="O90" s="331">
        <v>809</v>
      </c>
      <c r="P90" s="331">
        <v>183</v>
      </c>
      <c r="Q90" s="331">
        <v>1312</v>
      </c>
      <c r="R90" s="331">
        <v>225</v>
      </c>
      <c r="S90" s="331">
        <v>2934</v>
      </c>
      <c r="T90" s="331">
        <v>5</v>
      </c>
      <c r="U90" s="331">
        <v>4415</v>
      </c>
      <c r="V90" s="331">
        <v>16295</v>
      </c>
      <c r="W90" s="332">
        <v>1538</v>
      </c>
      <c r="X90" s="333">
        <v>98059</v>
      </c>
      <c r="Y90" s="334">
        <v>9976</v>
      </c>
      <c r="Z90" s="331">
        <v>328</v>
      </c>
      <c r="AA90" s="331">
        <v>548</v>
      </c>
      <c r="AB90" s="332">
        <v>6421</v>
      </c>
      <c r="AC90" s="448">
        <v>17273</v>
      </c>
      <c r="AD90" s="334">
        <v>10911</v>
      </c>
      <c r="AE90" s="331">
        <v>86</v>
      </c>
      <c r="AF90" s="331">
        <v>20307</v>
      </c>
      <c r="AG90" s="331">
        <v>118</v>
      </c>
      <c r="AH90" s="331">
        <v>1349</v>
      </c>
      <c r="AI90" s="331">
        <v>181</v>
      </c>
      <c r="AJ90" s="331">
        <v>197</v>
      </c>
      <c r="AK90" s="333">
        <v>33149</v>
      </c>
    </row>
    <row r="91" spans="1:37" ht="39.9" customHeight="1" x14ac:dyDescent="0.2">
      <c r="A91" s="328">
        <v>45047</v>
      </c>
      <c r="B91" s="329"/>
      <c r="C91" s="451">
        <v>21888</v>
      </c>
      <c r="D91" s="451">
        <v>7571</v>
      </c>
      <c r="E91" s="451">
        <v>5724</v>
      </c>
      <c r="F91" s="451">
        <v>2083</v>
      </c>
      <c r="G91" s="451">
        <v>11</v>
      </c>
      <c r="H91" s="451">
        <v>5757</v>
      </c>
      <c r="I91" s="451">
        <v>260</v>
      </c>
      <c r="J91" s="451">
        <v>12564</v>
      </c>
      <c r="K91" s="451">
        <v>2555</v>
      </c>
      <c r="L91" s="451">
        <v>286</v>
      </c>
      <c r="M91" s="331">
        <v>10706</v>
      </c>
      <c r="N91" s="331">
        <v>1234</v>
      </c>
      <c r="O91" s="331">
        <v>840</v>
      </c>
      <c r="P91" s="331">
        <v>185</v>
      </c>
      <c r="Q91" s="331">
        <v>1317</v>
      </c>
      <c r="R91" s="331">
        <v>225</v>
      </c>
      <c r="S91" s="331">
        <v>2934</v>
      </c>
      <c r="T91" s="331">
        <v>5</v>
      </c>
      <c r="U91" s="331">
        <v>4448</v>
      </c>
      <c r="V91" s="331">
        <v>16400</v>
      </c>
      <c r="W91" s="332">
        <v>1548</v>
      </c>
      <c r="X91" s="333">
        <v>98541</v>
      </c>
      <c r="Y91" s="334">
        <v>10006</v>
      </c>
      <c r="Z91" s="331">
        <v>333</v>
      </c>
      <c r="AA91" s="331">
        <v>557</v>
      </c>
      <c r="AB91" s="332">
        <v>6281</v>
      </c>
      <c r="AC91" s="448">
        <v>17177</v>
      </c>
      <c r="AD91" s="334">
        <v>11109</v>
      </c>
      <c r="AE91" s="331">
        <v>87</v>
      </c>
      <c r="AF91" s="331">
        <v>20467</v>
      </c>
      <c r="AG91" s="331">
        <v>119</v>
      </c>
      <c r="AH91" s="331">
        <v>1712</v>
      </c>
      <c r="AI91" s="331">
        <v>180</v>
      </c>
      <c r="AJ91" s="331">
        <v>198</v>
      </c>
      <c r="AK91" s="333">
        <v>33872</v>
      </c>
    </row>
    <row r="92" spans="1:37" ht="39.9" customHeight="1" x14ac:dyDescent="0.2">
      <c r="A92" s="328">
        <v>45078</v>
      </c>
      <c r="B92" s="329"/>
      <c r="C92" s="451">
        <v>21967</v>
      </c>
      <c r="D92" s="451">
        <v>7563</v>
      </c>
      <c r="E92" s="451">
        <v>5753</v>
      </c>
      <c r="F92" s="451">
        <v>2107</v>
      </c>
      <c r="G92" s="451">
        <v>11</v>
      </c>
      <c r="H92" s="451">
        <v>5836</v>
      </c>
      <c r="I92" s="451">
        <v>259</v>
      </c>
      <c r="J92" s="451">
        <v>12600</v>
      </c>
      <c r="K92" s="451">
        <v>2555</v>
      </c>
      <c r="L92" s="451">
        <v>288</v>
      </c>
      <c r="M92" s="331">
        <v>10786</v>
      </c>
      <c r="N92" s="331">
        <v>1231</v>
      </c>
      <c r="O92" s="331">
        <v>869</v>
      </c>
      <c r="P92" s="331">
        <v>186</v>
      </c>
      <c r="Q92" s="331">
        <v>1326</v>
      </c>
      <c r="R92" s="331">
        <v>225</v>
      </c>
      <c r="S92" s="331">
        <v>2926</v>
      </c>
      <c r="T92" s="331">
        <v>5</v>
      </c>
      <c r="U92" s="331">
        <v>4494</v>
      </c>
      <c r="V92" s="331">
        <v>16516</v>
      </c>
      <c r="W92" s="332">
        <v>1565</v>
      </c>
      <c r="X92" s="333">
        <v>99068</v>
      </c>
      <c r="Y92" s="334">
        <v>10046</v>
      </c>
      <c r="Z92" s="331">
        <v>333</v>
      </c>
      <c r="AA92" s="331">
        <v>556</v>
      </c>
      <c r="AB92" s="332">
        <v>6431</v>
      </c>
      <c r="AC92" s="448">
        <v>17366</v>
      </c>
      <c r="AD92" s="334">
        <v>11333</v>
      </c>
      <c r="AE92" s="331">
        <v>87</v>
      </c>
      <c r="AF92" s="331">
        <v>20606</v>
      </c>
      <c r="AG92" s="331">
        <v>116</v>
      </c>
      <c r="AH92" s="331">
        <v>1852</v>
      </c>
      <c r="AI92" s="331">
        <v>183</v>
      </c>
      <c r="AJ92" s="331">
        <v>197</v>
      </c>
      <c r="AK92" s="333">
        <v>34374</v>
      </c>
    </row>
    <row r="93" spans="1:37" ht="39.9" customHeight="1" x14ac:dyDescent="0.2">
      <c r="A93" s="328">
        <v>45108</v>
      </c>
      <c r="B93" s="329"/>
      <c r="C93" s="451">
        <v>22027</v>
      </c>
      <c r="D93" s="451">
        <v>7602</v>
      </c>
      <c r="E93" s="451">
        <v>5743</v>
      </c>
      <c r="F93" s="451">
        <v>2117</v>
      </c>
      <c r="G93" s="451">
        <v>11</v>
      </c>
      <c r="H93" s="451">
        <v>5859</v>
      </c>
      <c r="I93" s="451">
        <v>259</v>
      </c>
      <c r="J93" s="451">
        <v>12647</v>
      </c>
      <c r="K93" s="451">
        <v>2553</v>
      </c>
      <c r="L93" s="451">
        <v>288</v>
      </c>
      <c r="M93" s="331">
        <v>10843</v>
      </c>
      <c r="N93" s="331">
        <v>1235</v>
      </c>
      <c r="O93" s="331">
        <v>891</v>
      </c>
      <c r="P93" s="331">
        <v>185</v>
      </c>
      <c r="Q93" s="331">
        <v>1322</v>
      </c>
      <c r="R93" s="331">
        <v>224</v>
      </c>
      <c r="S93" s="331">
        <v>2942</v>
      </c>
      <c r="T93" s="331">
        <v>5</v>
      </c>
      <c r="U93" s="331">
        <v>4516</v>
      </c>
      <c r="V93" s="331">
        <v>16608</v>
      </c>
      <c r="W93" s="332">
        <v>1563</v>
      </c>
      <c r="X93" s="333">
        <v>99440</v>
      </c>
      <c r="Y93" s="334">
        <v>10010</v>
      </c>
      <c r="Z93" s="331">
        <v>337</v>
      </c>
      <c r="AA93" s="331">
        <v>570</v>
      </c>
      <c r="AB93" s="332">
        <v>6380</v>
      </c>
      <c r="AC93" s="448">
        <v>17297</v>
      </c>
      <c r="AD93" s="334">
        <v>11553</v>
      </c>
      <c r="AE93" s="331">
        <v>89</v>
      </c>
      <c r="AF93" s="331">
        <v>20758</v>
      </c>
      <c r="AG93" s="331">
        <v>116</v>
      </c>
      <c r="AH93" s="331">
        <v>1851</v>
      </c>
      <c r="AI93" s="331">
        <v>184</v>
      </c>
      <c r="AJ93" s="331">
        <v>196</v>
      </c>
      <c r="AK93" s="333">
        <v>34747</v>
      </c>
    </row>
    <row r="94" spans="1:37" ht="39.9" customHeight="1" x14ac:dyDescent="0.2">
      <c r="A94" s="328">
        <v>45139</v>
      </c>
      <c r="B94" s="329"/>
      <c r="C94" s="451">
        <v>22037</v>
      </c>
      <c r="D94" s="451">
        <v>7562</v>
      </c>
      <c r="E94" s="451">
        <v>5675</v>
      </c>
      <c r="F94" s="451">
        <v>2124</v>
      </c>
      <c r="G94" s="451">
        <v>11</v>
      </c>
      <c r="H94" s="451">
        <v>5879</v>
      </c>
      <c r="I94" s="451">
        <v>259</v>
      </c>
      <c r="J94" s="451">
        <v>12664</v>
      </c>
      <c r="K94" s="451">
        <v>2555</v>
      </c>
      <c r="L94" s="451">
        <v>286</v>
      </c>
      <c r="M94" s="331">
        <v>10898</v>
      </c>
      <c r="N94" s="331">
        <v>1235</v>
      </c>
      <c r="O94" s="331">
        <v>912</v>
      </c>
      <c r="P94" s="331">
        <v>188</v>
      </c>
      <c r="Q94" s="331">
        <v>1333</v>
      </c>
      <c r="R94" s="331">
        <v>224</v>
      </c>
      <c r="S94" s="331">
        <v>2951</v>
      </c>
      <c r="T94" s="331">
        <v>5</v>
      </c>
      <c r="U94" s="331">
        <v>4520</v>
      </c>
      <c r="V94" s="331">
        <v>16689</v>
      </c>
      <c r="W94" s="332">
        <v>1579</v>
      </c>
      <c r="X94" s="333">
        <v>99586</v>
      </c>
      <c r="Y94" s="334">
        <v>10036</v>
      </c>
      <c r="Z94" s="331">
        <v>339</v>
      </c>
      <c r="AA94" s="331">
        <v>563</v>
      </c>
      <c r="AB94" s="332">
        <v>6333</v>
      </c>
      <c r="AC94" s="448">
        <v>17271</v>
      </c>
      <c r="AD94" s="334">
        <v>11625</v>
      </c>
      <c r="AE94" s="331">
        <v>89</v>
      </c>
      <c r="AF94" s="331">
        <v>20846</v>
      </c>
      <c r="AG94" s="331">
        <v>114</v>
      </c>
      <c r="AH94" s="331">
        <v>1373</v>
      </c>
      <c r="AI94" s="331">
        <v>182</v>
      </c>
      <c r="AJ94" s="331">
        <v>197</v>
      </c>
      <c r="AK94" s="333">
        <v>34426</v>
      </c>
    </row>
    <row r="95" spans="1:37" ht="39.9" customHeight="1" x14ac:dyDescent="0.2">
      <c r="A95" s="328">
        <v>45170</v>
      </c>
      <c r="B95" s="329"/>
      <c r="C95" s="451">
        <v>22123</v>
      </c>
      <c r="D95" s="451">
        <v>7602</v>
      </c>
      <c r="E95" s="451">
        <v>5736</v>
      </c>
      <c r="F95" s="451">
        <v>2136</v>
      </c>
      <c r="G95" s="451">
        <v>11</v>
      </c>
      <c r="H95" s="451">
        <v>5996</v>
      </c>
      <c r="I95" s="451">
        <v>259</v>
      </c>
      <c r="J95" s="451">
        <v>12688</v>
      </c>
      <c r="K95" s="451">
        <v>2554</v>
      </c>
      <c r="L95" s="451">
        <v>288</v>
      </c>
      <c r="M95" s="331">
        <v>10960</v>
      </c>
      <c r="N95" s="331">
        <v>1233</v>
      </c>
      <c r="O95" s="331">
        <v>938</v>
      </c>
      <c r="P95" s="331">
        <v>192</v>
      </c>
      <c r="Q95" s="331">
        <v>1334</v>
      </c>
      <c r="R95" s="331">
        <v>224</v>
      </c>
      <c r="S95" s="331">
        <v>2943</v>
      </c>
      <c r="T95" s="331">
        <v>5</v>
      </c>
      <c r="U95" s="331">
        <v>4539</v>
      </c>
      <c r="V95" s="331">
        <v>16789</v>
      </c>
      <c r="W95" s="332">
        <v>1582</v>
      </c>
      <c r="X95" s="333">
        <v>100132</v>
      </c>
      <c r="Y95" s="334">
        <v>10140</v>
      </c>
      <c r="Z95" s="331">
        <v>345</v>
      </c>
      <c r="AA95" s="331">
        <v>556</v>
      </c>
      <c r="AB95" s="332">
        <v>6645</v>
      </c>
      <c r="AC95" s="448">
        <v>17686</v>
      </c>
      <c r="AD95" s="334">
        <v>11867</v>
      </c>
      <c r="AE95" s="331">
        <v>89</v>
      </c>
      <c r="AF95" s="331">
        <v>20926</v>
      </c>
      <c r="AG95" s="331">
        <v>121</v>
      </c>
      <c r="AH95" s="331">
        <v>1909</v>
      </c>
      <c r="AI95" s="331">
        <v>184</v>
      </c>
      <c r="AJ95" s="331">
        <v>197</v>
      </c>
      <c r="AK95" s="333">
        <v>35293</v>
      </c>
    </row>
    <row r="96" spans="1:37" ht="39.9" customHeight="1" x14ac:dyDescent="0.2">
      <c r="A96" s="328">
        <v>45200</v>
      </c>
      <c r="B96" s="329"/>
      <c r="C96" s="451">
        <v>22187</v>
      </c>
      <c r="D96" s="451">
        <v>7653</v>
      </c>
      <c r="E96" s="451">
        <v>5755</v>
      </c>
      <c r="F96" s="451">
        <v>2161</v>
      </c>
      <c r="G96" s="451">
        <v>11</v>
      </c>
      <c r="H96" s="451">
        <v>6059</v>
      </c>
      <c r="I96" s="451">
        <v>259</v>
      </c>
      <c r="J96" s="451">
        <v>12707</v>
      </c>
      <c r="K96" s="451">
        <v>2555</v>
      </c>
      <c r="L96" s="451">
        <v>289</v>
      </c>
      <c r="M96" s="331">
        <v>11033</v>
      </c>
      <c r="N96" s="331">
        <v>1230</v>
      </c>
      <c r="O96" s="331">
        <v>959</v>
      </c>
      <c r="P96" s="331">
        <v>189</v>
      </c>
      <c r="Q96" s="331">
        <v>1333</v>
      </c>
      <c r="R96" s="331">
        <v>223</v>
      </c>
      <c r="S96" s="331">
        <v>2948</v>
      </c>
      <c r="T96" s="331">
        <v>5</v>
      </c>
      <c r="U96" s="331">
        <v>4551</v>
      </c>
      <c r="V96" s="331">
        <v>16906</v>
      </c>
      <c r="W96" s="332">
        <v>1595</v>
      </c>
      <c r="X96" s="333">
        <v>100608</v>
      </c>
      <c r="Y96" s="334">
        <v>10143</v>
      </c>
      <c r="Z96" s="331">
        <v>341</v>
      </c>
      <c r="AA96" s="331">
        <v>558</v>
      </c>
      <c r="AB96" s="332">
        <v>6422</v>
      </c>
      <c r="AC96" s="448">
        <v>17464</v>
      </c>
      <c r="AD96" s="334">
        <v>12014</v>
      </c>
      <c r="AE96" s="331">
        <v>89</v>
      </c>
      <c r="AF96" s="331">
        <v>21005</v>
      </c>
      <c r="AG96" s="331">
        <v>128</v>
      </c>
      <c r="AH96" s="331">
        <v>1941</v>
      </c>
      <c r="AI96" s="331">
        <v>184</v>
      </c>
      <c r="AJ96" s="331">
        <v>198</v>
      </c>
      <c r="AK96" s="333">
        <v>35559</v>
      </c>
    </row>
    <row r="97" spans="1:37" ht="39.9" customHeight="1" x14ac:dyDescent="0.2">
      <c r="A97" s="328">
        <v>45231</v>
      </c>
      <c r="B97" s="329"/>
      <c r="C97" s="451">
        <v>22199</v>
      </c>
      <c r="D97" s="451">
        <v>7607</v>
      </c>
      <c r="E97" s="451">
        <v>5755</v>
      </c>
      <c r="F97" s="451">
        <v>2174</v>
      </c>
      <c r="G97" s="451">
        <v>11</v>
      </c>
      <c r="H97" s="451">
        <v>6148</v>
      </c>
      <c r="I97" s="451">
        <v>259</v>
      </c>
      <c r="J97" s="451">
        <v>12736</v>
      </c>
      <c r="K97" s="451">
        <v>2553</v>
      </c>
      <c r="L97" s="451">
        <v>287</v>
      </c>
      <c r="M97" s="331">
        <v>11077</v>
      </c>
      <c r="N97" s="331">
        <v>1232</v>
      </c>
      <c r="O97" s="331">
        <v>979</v>
      </c>
      <c r="P97" s="331">
        <v>194</v>
      </c>
      <c r="Q97" s="331">
        <v>1329</v>
      </c>
      <c r="R97" s="331">
        <v>223</v>
      </c>
      <c r="S97" s="331">
        <v>2946</v>
      </c>
      <c r="T97" s="331">
        <v>5</v>
      </c>
      <c r="U97" s="331">
        <v>4561</v>
      </c>
      <c r="V97" s="331">
        <v>16987</v>
      </c>
      <c r="W97" s="332">
        <v>1597</v>
      </c>
      <c r="X97" s="333">
        <v>100859</v>
      </c>
      <c r="Y97" s="334">
        <v>10078</v>
      </c>
      <c r="Z97" s="331">
        <v>346</v>
      </c>
      <c r="AA97" s="331">
        <v>551</v>
      </c>
      <c r="AB97" s="332">
        <v>6386</v>
      </c>
      <c r="AC97" s="448">
        <v>17361</v>
      </c>
      <c r="AD97" s="334">
        <v>12156</v>
      </c>
      <c r="AE97" s="331">
        <v>89</v>
      </c>
      <c r="AF97" s="331">
        <v>21068</v>
      </c>
      <c r="AG97" s="331">
        <v>132</v>
      </c>
      <c r="AH97" s="331">
        <v>1981</v>
      </c>
      <c r="AI97" s="331">
        <v>183</v>
      </c>
      <c r="AJ97" s="331">
        <v>198</v>
      </c>
      <c r="AK97" s="333">
        <v>35807</v>
      </c>
    </row>
    <row r="98" spans="1:37" ht="39.9" customHeight="1" x14ac:dyDescent="0.2">
      <c r="A98" s="328">
        <v>45261</v>
      </c>
      <c r="B98" s="329"/>
      <c r="C98" s="451">
        <v>22264</v>
      </c>
      <c r="D98" s="451">
        <v>7608</v>
      </c>
      <c r="E98" s="451">
        <v>5760</v>
      </c>
      <c r="F98" s="451">
        <v>2193</v>
      </c>
      <c r="G98" s="451">
        <v>11</v>
      </c>
      <c r="H98" s="451">
        <v>6133</v>
      </c>
      <c r="I98" s="451">
        <v>259</v>
      </c>
      <c r="J98" s="451">
        <v>12748</v>
      </c>
      <c r="K98" s="451">
        <v>2549</v>
      </c>
      <c r="L98" s="451">
        <v>294</v>
      </c>
      <c r="M98" s="331">
        <v>11151</v>
      </c>
      <c r="N98" s="331">
        <v>1225</v>
      </c>
      <c r="O98" s="331">
        <v>991</v>
      </c>
      <c r="P98" s="331">
        <v>194</v>
      </c>
      <c r="Q98" s="331">
        <v>1335</v>
      </c>
      <c r="R98" s="331">
        <v>222</v>
      </c>
      <c r="S98" s="331">
        <v>2941</v>
      </c>
      <c r="T98" s="331">
        <v>5</v>
      </c>
      <c r="U98" s="331">
        <v>4575</v>
      </c>
      <c r="V98" s="331">
        <v>17059</v>
      </c>
      <c r="W98" s="332">
        <v>1616</v>
      </c>
      <c r="X98" s="333">
        <v>101133</v>
      </c>
      <c r="Y98" s="334">
        <v>10173</v>
      </c>
      <c r="Z98" s="331">
        <v>354</v>
      </c>
      <c r="AA98" s="331">
        <v>543</v>
      </c>
      <c r="AB98" s="332">
        <v>6588</v>
      </c>
      <c r="AC98" s="448">
        <v>17658</v>
      </c>
      <c r="AD98" s="334">
        <v>12287</v>
      </c>
      <c r="AE98" s="331">
        <v>89</v>
      </c>
      <c r="AF98" s="331">
        <v>21168</v>
      </c>
      <c r="AG98" s="331">
        <v>133</v>
      </c>
      <c r="AH98" s="331">
        <v>1937</v>
      </c>
      <c r="AI98" s="331">
        <v>184</v>
      </c>
      <c r="AJ98" s="331">
        <v>198</v>
      </c>
      <c r="AK98" s="333">
        <v>35996</v>
      </c>
    </row>
    <row r="99" spans="1:37" ht="39.9" customHeight="1" x14ac:dyDescent="0.2">
      <c r="A99" s="328">
        <v>45292</v>
      </c>
      <c r="B99" s="329"/>
      <c r="C99" s="451">
        <v>22270</v>
      </c>
      <c r="D99" s="451">
        <v>7578</v>
      </c>
      <c r="E99" s="451">
        <v>5722</v>
      </c>
      <c r="F99" s="451">
        <v>2192</v>
      </c>
      <c r="G99" s="451">
        <v>11</v>
      </c>
      <c r="H99" s="451">
        <v>6091</v>
      </c>
      <c r="I99" s="451">
        <v>260</v>
      </c>
      <c r="J99" s="451">
        <v>12755</v>
      </c>
      <c r="K99" s="451">
        <v>2551</v>
      </c>
      <c r="L99" s="451">
        <v>287</v>
      </c>
      <c r="M99" s="331">
        <v>11195</v>
      </c>
      <c r="N99" s="331">
        <v>1222</v>
      </c>
      <c r="O99" s="331">
        <v>1003</v>
      </c>
      <c r="P99" s="331">
        <v>191</v>
      </c>
      <c r="Q99" s="331">
        <v>1341</v>
      </c>
      <c r="R99" s="331">
        <v>222</v>
      </c>
      <c r="S99" s="331">
        <v>2927</v>
      </c>
      <c r="T99" s="331">
        <v>5</v>
      </c>
      <c r="U99" s="331">
        <v>4591</v>
      </c>
      <c r="V99" s="331">
        <v>17136</v>
      </c>
      <c r="W99" s="332">
        <v>1621</v>
      </c>
      <c r="X99" s="333">
        <v>101171</v>
      </c>
      <c r="Y99" s="334">
        <v>10131</v>
      </c>
      <c r="Z99" s="331">
        <v>353</v>
      </c>
      <c r="AA99" s="331">
        <v>551</v>
      </c>
      <c r="AB99" s="332">
        <v>6452</v>
      </c>
      <c r="AC99" s="448">
        <v>17487</v>
      </c>
      <c r="AD99" s="334">
        <v>12418</v>
      </c>
      <c r="AE99" s="331">
        <v>89</v>
      </c>
      <c r="AF99" s="331">
        <v>21212</v>
      </c>
      <c r="AG99" s="331">
        <v>138</v>
      </c>
      <c r="AH99" s="331">
        <v>1903</v>
      </c>
      <c r="AI99" s="331">
        <v>184</v>
      </c>
      <c r="AJ99" s="331">
        <v>199</v>
      </c>
      <c r="AK99" s="333">
        <v>36143</v>
      </c>
    </row>
    <row r="100" spans="1:37" ht="39.9" customHeight="1" x14ac:dyDescent="0.2">
      <c r="A100" s="328">
        <v>45323</v>
      </c>
      <c r="B100" s="329"/>
      <c r="C100" s="451">
        <v>22267</v>
      </c>
      <c r="D100" s="451">
        <v>7629</v>
      </c>
      <c r="E100" s="451">
        <v>5711</v>
      </c>
      <c r="F100" s="451">
        <v>2211</v>
      </c>
      <c r="G100" s="451">
        <v>11</v>
      </c>
      <c r="H100" s="451">
        <v>6137</v>
      </c>
      <c r="I100" s="451">
        <v>260</v>
      </c>
      <c r="J100" s="451">
        <v>12781</v>
      </c>
      <c r="K100" s="451">
        <v>2548</v>
      </c>
      <c r="L100" s="451">
        <v>285</v>
      </c>
      <c r="M100" s="331">
        <v>11277</v>
      </c>
      <c r="N100" s="331">
        <v>1218</v>
      </c>
      <c r="O100" s="331">
        <v>1017</v>
      </c>
      <c r="P100" s="331">
        <v>188</v>
      </c>
      <c r="Q100" s="331">
        <v>1350</v>
      </c>
      <c r="R100" s="331">
        <v>223</v>
      </c>
      <c r="S100" s="331">
        <v>2915</v>
      </c>
      <c r="T100" s="331">
        <v>5</v>
      </c>
      <c r="U100" s="331">
        <v>4610</v>
      </c>
      <c r="V100" s="331">
        <v>17227</v>
      </c>
      <c r="W100" s="332">
        <v>1627</v>
      </c>
      <c r="X100" s="333">
        <v>101497</v>
      </c>
      <c r="Y100" s="334">
        <v>10205</v>
      </c>
      <c r="Z100" s="331">
        <v>348</v>
      </c>
      <c r="AA100" s="331">
        <v>554</v>
      </c>
      <c r="AB100" s="332">
        <v>6438</v>
      </c>
      <c r="AC100" s="448">
        <v>17545</v>
      </c>
      <c r="AD100" s="334">
        <v>12554</v>
      </c>
      <c r="AE100" s="331">
        <v>89</v>
      </c>
      <c r="AF100" s="331">
        <v>21293</v>
      </c>
      <c r="AG100" s="331">
        <v>140</v>
      </c>
      <c r="AH100" s="331">
        <v>2028</v>
      </c>
      <c r="AI100" s="331">
        <v>184</v>
      </c>
      <c r="AJ100" s="331">
        <v>198</v>
      </c>
      <c r="AK100" s="333">
        <v>36486</v>
      </c>
    </row>
    <row r="101" spans="1:37" ht="39.9" customHeight="1" x14ac:dyDescent="0.2">
      <c r="A101" s="328">
        <v>45352</v>
      </c>
      <c r="B101" s="329"/>
      <c r="C101" s="451">
        <v>22337</v>
      </c>
      <c r="D101" s="451">
        <v>7631</v>
      </c>
      <c r="E101" s="451">
        <v>5737</v>
      </c>
      <c r="F101" s="451">
        <v>2222</v>
      </c>
      <c r="G101" s="451">
        <v>11</v>
      </c>
      <c r="H101" s="451">
        <v>6199</v>
      </c>
      <c r="I101" s="451">
        <v>260</v>
      </c>
      <c r="J101" s="451">
        <v>12804</v>
      </c>
      <c r="K101" s="451">
        <v>2546</v>
      </c>
      <c r="L101" s="451">
        <v>279</v>
      </c>
      <c r="M101" s="331">
        <v>11324</v>
      </c>
      <c r="N101" s="331">
        <v>1217</v>
      </c>
      <c r="O101" s="331">
        <v>1036</v>
      </c>
      <c r="P101" s="331">
        <v>188</v>
      </c>
      <c r="Q101" s="331">
        <v>1347</v>
      </c>
      <c r="R101" s="331">
        <v>222</v>
      </c>
      <c r="S101" s="331">
        <v>2899</v>
      </c>
      <c r="T101" s="331">
        <v>5</v>
      </c>
      <c r="U101" s="331">
        <v>4634</v>
      </c>
      <c r="V101" s="331">
        <v>17295</v>
      </c>
      <c r="W101" s="332">
        <v>1640</v>
      </c>
      <c r="X101" s="333">
        <v>101833</v>
      </c>
      <c r="Y101" s="334">
        <v>10325</v>
      </c>
      <c r="Z101" s="331">
        <v>358</v>
      </c>
      <c r="AA101" s="331">
        <v>550</v>
      </c>
      <c r="AB101" s="332">
        <v>6780</v>
      </c>
      <c r="AC101" s="448">
        <v>18013</v>
      </c>
      <c r="AD101" s="334">
        <v>12696</v>
      </c>
      <c r="AE101" s="331">
        <v>89</v>
      </c>
      <c r="AF101" s="331">
        <v>21411</v>
      </c>
      <c r="AG101" s="331">
        <v>138</v>
      </c>
      <c r="AH101" s="331">
        <v>1886</v>
      </c>
      <c r="AI101" s="331">
        <v>184</v>
      </c>
      <c r="AJ101" s="331">
        <v>197</v>
      </c>
      <c r="AK101" s="333">
        <v>36601</v>
      </c>
    </row>
    <row r="102" spans="1:37" ht="39.9" customHeight="1" x14ac:dyDescent="0.2">
      <c r="A102" s="328">
        <v>45383</v>
      </c>
      <c r="B102" s="329"/>
      <c r="C102" s="451">
        <v>22340</v>
      </c>
      <c r="D102" s="451">
        <v>7649</v>
      </c>
      <c r="E102" s="451">
        <v>5741</v>
      </c>
      <c r="F102" s="451">
        <v>2233</v>
      </c>
      <c r="G102" s="451">
        <v>11</v>
      </c>
      <c r="H102" s="451">
        <v>6223</v>
      </c>
      <c r="I102" s="451">
        <v>261</v>
      </c>
      <c r="J102" s="451">
        <v>12829</v>
      </c>
      <c r="K102" s="451">
        <v>2523</v>
      </c>
      <c r="L102" s="451">
        <v>275</v>
      </c>
      <c r="M102" s="331">
        <v>11419</v>
      </c>
      <c r="N102" s="331">
        <v>1185</v>
      </c>
      <c r="O102" s="331">
        <v>1069</v>
      </c>
      <c r="P102" s="331">
        <v>184</v>
      </c>
      <c r="Q102" s="331">
        <v>1346</v>
      </c>
      <c r="R102" s="331">
        <v>218</v>
      </c>
      <c r="S102" s="331">
        <v>2855</v>
      </c>
      <c r="T102" s="331">
        <v>5</v>
      </c>
      <c r="U102" s="331">
        <v>4631</v>
      </c>
      <c r="V102" s="331">
        <v>17407</v>
      </c>
      <c r="W102" s="332">
        <v>1632</v>
      </c>
      <c r="X102" s="333">
        <v>102036</v>
      </c>
      <c r="Y102" s="334">
        <v>10462</v>
      </c>
      <c r="Z102" s="331">
        <v>366</v>
      </c>
      <c r="AA102" s="331">
        <v>549</v>
      </c>
      <c r="AB102" s="332">
        <v>6923</v>
      </c>
      <c r="AC102" s="448">
        <v>18300</v>
      </c>
      <c r="AD102" s="334">
        <v>12143</v>
      </c>
      <c r="AE102" s="331">
        <v>51</v>
      </c>
      <c r="AF102" s="331">
        <v>21791</v>
      </c>
      <c r="AG102" s="331">
        <v>122</v>
      </c>
      <c r="AH102" s="331">
        <v>1666</v>
      </c>
      <c r="AI102" s="331">
        <v>184</v>
      </c>
      <c r="AJ102" s="331">
        <v>194</v>
      </c>
      <c r="AK102" s="333">
        <v>36151</v>
      </c>
    </row>
    <row r="103" spans="1:37" ht="39.9" customHeight="1" x14ac:dyDescent="0.2">
      <c r="A103" s="328">
        <v>45413</v>
      </c>
      <c r="B103" s="329"/>
      <c r="C103" s="451">
        <v>22389</v>
      </c>
      <c r="D103" s="451">
        <v>7656</v>
      </c>
      <c r="E103" s="451">
        <v>5741</v>
      </c>
      <c r="F103" s="451">
        <v>2235</v>
      </c>
      <c r="G103" s="451">
        <v>11</v>
      </c>
      <c r="H103" s="451">
        <v>6324</v>
      </c>
      <c r="I103" s="451">
        <v>261</v>
      </c>
      <c r="J103" s="451">
        <v>12860</v>
      </c>
      <c r="K103" s="451">
        <v>2523</v>
      </c>
      <c r="L103" s="451">
        <v>281</v>
      </c>
      <c r="M103" s="331">
        <v>11489</v>
      </c>
      <c r="N103" s="331">
        <v>1181</v>
      </c>
      <c r="O103" s="331">
        <v>1100</v>
      </c>
      <c r="P103" s="331">
        <v>183</v>
      </c>
      <c r="Q103" s="331">
        <v>1353</v>
      </c>
      <c r="R103" s="331">
        <v>219</v>
      </c>
      <c r="S103" s="331">
        <v>2859</v>
      </c>
      <c r="T103" s="331">
        <v>5</v>
      </c>
      <c r="U103" s="331">
        <v>4594</v>
      </c>
      <c r="V103" s="331">
        <v>17542</v>
      </c>
      <c r="W103" s="332">
        <v>1642</v>
      </c>
      <c r="X103" s="333">
        <v>102448</v>
      </c>
      <c r="Y103" s="334">
        <v>10406</v>
      </c>
      <c r="Z103" s="331">
        <v>355</v>
      </c>
      <c r="AA103" s="331">
        <v>552</v>
      </c>
      <c r="AB103" s="332">
        <v>6753</v>
      </c>
      <c r="AC103" s="448">
        <v>18066</v>
      </c>
      <c r="AD103" s="334">
        <v>12395</v>
      </c>
      <c r="AE103" s="331">
        <v>51</v>
      </c>
      <c r="AF103" s="331">
        <v>21925</v>
      </c>
      <c r="AG103" s="331">
        <v>127</v>
      </c>
      <c r="AH103" s="331">
        <v>2074</v>
      </c>
      <c r="AI103" s="331">
        <v>183</v>
      </c>
      <c r="AJ103" s="331">
        <v>194</v>
      </c>
      <c r="AK103" s="333">
        <v>36949</v>
      </c>
    </row>
    <row r="104" spans="1:37" ht="39.9" customHeight="1" x14ac:dyDescent="0.2">
      <c r="A104" s="328">
        <v>45444</v>
      </c>
      <c r="B104" s="329"/>
      <c r="C104" s="451">
        <v>22315</v>
      </c>
      <c r="D104" s="451">
        <v>7600</v>
      </c>
      <c r="E104" s="451">
        <v>5757</v>
      </c>
      <c r="F104" s="451">
        <v>2244</v>
      </c>
      <c r="G104" s="451">
        <v>12</v>
      </c>
      <c r="H104" s="451">
        <v>6395</v>
      </c>
      <c r="I104" s="451">
        <v>261</v>
      </c>
      <c r="J104" s="451">
        <v>12867</v>
      </c>
      <c r="K104" s="451">
        <v>2526</v>
      </c>
      <c r="L104" s="451">
        <v>273</v>
      </c>
      <c r="M104" s="331">
        <v>11528</v>
      </c>
      <c r="N104" s="331">
        <v>1177</v>
      </c>
      <c r="O104" s="331">
        <v>1118</v>
      </c>
      <c r="P104" s="331">
        <v>179</v>
      </c>
      <c r="Q104" s="331">
        <v>1359</v>
      </c>
      <c r="R104" s="331">
        <v>219</v>
      </c>
      <c r="S104" s="331">
        <v>2849</v>
      </c>
      <c r="T104" s="331">
        <v>5</v>
      </c>
      <c r="U104" s="331">
        <v>4510</v>
      </c>
      <c r="V104" s="331">
        <v>17692</v>
      </c>
      <c r="W104" s="332">
        <v>1640</v>
      </c>
      <c r="X104" s="333">
        <v>102526</v>
      </c>
      <c r="Y104" s="334">
        <v>10399</v>
      </c>
      <c r="Z104" s="331">
        <v>354</v>
      </c>
      <c r="AA104" s="331">
        <v>547</v>
      </c>
      <c r="AB104" s="332">
        <v>6794</v>
      </c>
      <c r="AC104" s="448">
        <v>18094</v>
      </c>
      <c r="AD104" s="334">
        <v>12557</v>
      </c>
      <c r="AE104" s="331">
        <v>50</v>
      </c>
      <c r="AF104" s="331">
        <v>22035</v>
      </c>
      <c r="AG104" s="331">
        <v>130</v>
      </c>
      <c r="AH104" s="331">
        <v>2220</v>
      </c>
      <c r="AI104" s="331">
        <v>183</v>
      </c>
      <c r="AJ104" s="331">
        <v>196</v>
      </c>
      <c r="AK104" s="333">
        <v>37371</v>
      </c>
    </row>
    <row r="105" spans="1:37" ht="39.9" customHeight="1" x14ac:dyDescent="0.2">
      <c r="A105" s="328">
        <v>45474</v>
      </c>
      <c r="B105" s="329"/>
      <c r="C105" s="451">
        <v>22438</v>
      </c>
      <c r="D105" s="451">
        <v>7624</v>
      </c>
      <c r="E105" s="451">
        <v>5719</v>
      </c>
      <c r="F105" s="451">
        <v>2275</v>
      </c>
      <c r="G105" s="451">
        <v>12</v>
      </c>
      <c r="H105" s="451">
        <v>6395</v>
      </c>
      <c r="I105" s="451">
        <v>260</v>
      </c>
      <c r="J105" s="451">
        <v>12909</v>
      </c>
      <c r="K105" s="451">
        <v>2524</v>
      </c>
      <c r="L105" s="451">
        <v>275</v>
      </c>
      <c r="M105" s="331">
        <v>11586</v>
      </c>
      <c r="N105" s="331">
        <v>1170</v>
      </c>
      <c r="O105" s="331">
        <v>1143</v>
      </c>
      <c r="P105" s="331">
        <v>183</v>
      </c>
      <c r="Q105" s="331">
        <v>1375</v>
      </c>
      <c r="R105" s="331">
        <v>219</v>
      </c>
      <c r="S105" s="331">
        <v>2853</v>
      </c>
      <c r="T105" s="331">
        <v>5</v>
      </c>
      <c r="U105" s="331">
        <v>4472</v>
      </c>
      <c r="V105" s="331">
        <v>17820</v>
      </c>
      <c r="W105" s="332">
        <v>1647</v>
      </c>
      <c r="X105" s="333">
        <v>102904</v>
      </c>
      <c r="Y105" s="334">
        <v>10347</v>
      </c>
      <c r="Z105" s="331">
        <v>367</v>
      </c>
      <c r="AA105" s="331">
        <v>544</v>
      </c>
      <c r="AB105" s="332">
        <v>6841</v>
      </c>
      <c r="AC105" s="448">
        <v>18099</v>
      </c>
      <c r="AD105" s="334">
        <v>12759</v>
      </c>
      <c r="AE105" s="331">
        <v>48</v>
      </c>
      <c r="AF105" s="331">
        <v>22169</v>
      </c>
      <c r="AG105" s="331">
        <v>132</v>
      </c>
      <c r="AH105" s="331">
        <v>2241</v>
      </c>
      <c r="AI105" s="331">
        <v>184</v>
      </c>
      <c r="AJ105" s="331">
        <v>197</v>
      </c>
      <c r="AK105" s="333">
        <v>37730</v>
      </c>
    </row>
    <row r="106" spans="1:37" s="323" customFormat="1" ht="39.9" customHeight="1" x14ac:dyDescent="0.2">
      <c r="A106" s="328">
        <v>45505</v>
      </c>
      <c r="B106" s="329"/>
      <c r="C106" s="330">
        <v>22488</v>
      </c>
      <c r="D106" s="330">
        <v>7625</v>
      </c>
      <c r="E106" s="330">
        <v>5657</v>
      </c>
      <c r="F106" s="330">
        <v>2268</v>
      </c>
      <c r="G106" s="330">
        <v>12</v>
      </c>
      <c r="H106" s="330">
        <v>6416</v>
      </c>
      <c r="I106" s="330">
        <v>260</v>
      </c>
      <c r="J106" s="330">
        <v>12914</v>
      </c>
      <c r="K106" s="330">
        <v>2526</v>
      </c>
      <c r="L106" s="330">
        <v>278</v>
      </c>
      <c r="M106" s="331">
        <v>11659</v>
      </c>
      <c r="N106" s="331">
        <v>1169</v>
      </c>
      <c r="O106" s="331">
        <v>1165</v>
      </c>
      <c r="P106" s="331">
        <v>184</v>
      </c>
      <c r="Q106" s="331">
        <v>1377</v>
      </c>
      <c r="R106" s="331">
        <v>218</v>
      </c>
      <c r="S106" s="331">
        <v>2857</v>
      </c>
      <c r="T106" s="331">
        <v>5</v>
      </c>
      <c r="U106" s="331">
        <v>4460</v>
      </c>
      <c r="V106" s="331">
        <v>17961</v>
      </c>
      <c r="W106" s="332">
        <v>1659</v>
      </c>
      <c r="X106" s="333">
        <v>103158</v>
      </c>
      <c r="Y106" s="334">
        <v>10410</v>
      </c>
      <c r="Z106" s="331">
        <v>361</v>
      </c>
      <c r="AA106" s="331">
        <v>549</v>
      </c>
      <c r="AB106" s="332">
        <v>6758</v>
      </c>
      <c r="AC106" s="448">
        <v>18078</v>
      </c>
      <c r="AD106" s="334">
        <v>12805</v>
      </c>
      <c r="AE106" s="331">
        <v>47</v>
      </c>
      <c r="AF106" s="331">
        <v>22272</v>
      </c>
      <c r="AG106" s="331">
        <v>125</v>
      </c>
      <c r="AH106" s="331">
        <v>1647</v>
      </c>
      <c r="AI106" s="331">
        <v>183</v>
      </c>
      <c r="AJ106" s="331">
        <v>196</v>
      </c>
      <c r="AK106" s="333">
        <v>37275</v>
      </c>
    </row>
    <row r="107" spans="1:37" ht="39.9" customHeight="1" x14ac:dyDescent="0.2">
      <c r="A107" s="328">
        <v>45536</v>
      </c>
      <c r="B107" s="329"/>
      <c r="C107" s="451">
        <v>22550</v>
      </c>
      <c r="D107" s="451">
        <v>7610</v>
      </c>
      <c r="E107" s="451">
        <v>5701</v>
      </c>
      <c r="F107" s="451">
        <v>2307</v>
      </c>
      <c r="G107" s="451">
        <v>12</v>
      </c>
      <c r="H107" s="451">
        <v>6506</v>
      </c>
      <c r="I107" s="451">
        <v>260</v>
      </c>
      <c r="J107" s="451">
        <v>12944</v>
      </c>
      <c r="K107" s="451">
        <v>2525</v>
      </c>
      <c r="L107" s="451">
        <v>272</v>
      </c>
      <c r="M107" s="331">
        <v>11703</v>
      </c>
      <c r="N107" s="331">
        <v>1166</v>
      </c>
      <c r="O107" s="331">
        <v>1180</v>
      </c>
      <c r="P107" s="331">
        <v>185</v>
      </c>
      <c r="Q107" s="331">
        <v>1381</v>
      </c>
      <c r="R107" s="331">
        <v>218</v>
      </c>
      <c r="S107" s="331">
        <v>2852</v>
      </c>
      <c r="T107" s="331">
        <v>5</v>
      </c>
      <c r="U107" s="331">
        <v>4433</v>
      </c>
      <c r="V107" s="331">
        <v>18094</v>
      </c>
      <c r="W107" s="332">
        <v>1673</v>
      </c>
      <c r="X107" s="333">
        <v>103577</v>
      </c>
      <c r="Y107" s="334">
        <v>10479</v>
      </c>
      <c r="Z107" s="331">
        <v>361</v>
      </c>
      <c r="AA107" s="331">
        <v>546</v>
      </c>
      <c r="AB107" s="332">
        <v>7035</v>
      </c>
      <c r="AC107" s="448">
        <v>18421</v>
      </c>
      <c r="AD107" s="334">
        <v>13010</v>
      </c>
      <c r="AE107" s="331">
        <v>47</v>
      </c>
      <c r="AF107" s="331">
        <v>22334</v>
      </c>
      <c r="AG107" s="331">
        <v>134</v>
      </c>
      <c r="AH107" s="331">
        <v>2309</v>
      </c>
      <c r="AI107" s="331">
        <v>183</v>
      </c>
      <c r="AJ107" s="331">
        <v>199</v>
      </c>
      <c r="AK107" s="333">
        <v>38216</v>
      </c>
    </row>
    <row r="108" spans="1:37" ht="39.9" customHeight="1" x14ac:dyDescent="0.2">
      <c r="A108" s="328">
        <v>45566</v>
      </c>
      <c r="B108" s="329"/>
      <c r="C108" s="451">
        <v>22551</v>
      </c>
      <c r="D108" s="451">
        <v>7618</v>
      </c>
      <c r="E108" s="451">
        <v>5721</v>
      </c>
      <c r="F108" s="451">
        <v>2320</v>
      </c>
      <c r="G108" s="451">
        <v>11</v>
      </c>
      <c r="H108" s="451">
        <v>6533</v>
      </c>
      <c r="I108" s="451">
        <v>259</v>
      </c>
      <c r="J108" s="451">
        <v>12950</v>
      </c>
      <c r="K108" s="451">
        <v>2526</v>
      </c>
      <c r="L108" s="451">
        <v>274</v>
      </c>
      <c r="M108" s="331">
        <v>11746</v>
      </c>
      <c r="N108" s="331">
        <v>1153</v>
      </c>
      <c r="O108" s="331">
        <v>1191</v>
      </c>
      <c r="P108" s="331">
        <v>185</v>
      </c>
      <c r="Q108" s="331">
        <v>1377</v>
      </c>
      <c r="R108" s="331">
        <v>217</v>
      </c>
      <c r="S108" s="331">
        <v>2856</v>
      </c>
      <c r="T108" s="331">
        <v>5</v>
      </c>
      <c r="U108" s="331">
        <v>4401</v>
      </c>
      <c r="V108" s="331">
        <v>18211</v>
      </c>
      <c r="W108" s="332">
        <v>1671</v>
      </c>
      <c r="X108" s="333">
        <v>103776</v>
      </c>
      <c r="Y108" s="334">
        <v>10515</v>
      </c>
      <c r="Z108" s="331">
        <v>379</v>
      </c>
      <c r="AA108" s="331">
        <v>546</v>
      </c>
      <c r="AB108" s="332">
        <v>6876</v>
      </c>
      <c r="AC108" s="448">
        <v>18316</v>
      </c>
      <c r="AD108" s="334">
        <v>13209</v>
      </c>
      <c r="AE108" s="331">
        <v>47</v>
      </c>
      <c r="AF108" s="331">
        <v>22416</v>
      </c>
      <c r="AG108" s="331">
        <v>131</v>
      </c>
      <c r="AH108" s="331">
        <v>2387</v>
      </c>
      <c r="AI108" s="331">
        <v>182</v>
      </c>
      <c r="AJ108" s="331">
        <v>199</v>
      </c>
      <c r="AK108" s="333">
        <v>38571</v>
      </c>
    </row>
    <row r="109" spans="1:37" s="323" customFormat="1" ht="39.9" customHeight="1" x14ac:dyDescent="0.2">
      <c r="A109" s="328">
        <v>45597</v>
      </c>
      <c r="B109" s="329"/>
      <c r="C109" s="330">
        <v>22570</v>
      </c>
      <c r="D109" s="330">
        <v>7615</v>
      </c>
      <c r="E109" s="330">
        <v>5750</v>
      </c>
      <c r="F109" s="330">
        <v>2337</v>
      </c>
      <c r="G109" s="330">
        <v>11</v>
      </c>
      <c r="H109" s="330">
        <v>6572</v>
      </c>
      <c r="I109" s="330">
        <v>259</v>
      </c>
      <c r="J109" s="330">
        <v>12958</v>
      </c>
      <c r="K109" s="330">
        <v>2526</v>
      </c>
      <c r="L109" s="330">
        <v>272</v>
      </c>
      <c r="M109" s="331">
        <v>11784</v>
      </c>
      <c r="N109" s="331">
        <v>1150</v>
      </c>
      <c r="O109" s="331">
        <v>1214</v>
      </c>
      <c r="P109" s="331">
        <v>183</v>
      </c>
      <c r="Q109" s="331">
        <v>1380</v>
      </c>
      <c r="R109" s="331">
        <v>217</v>
      </c>
      <c r="S109" s="331">
        <v>2849</v>
      </c>
      <c r="T109" s="331">
        <v>5</v>
      </c>
      <c r="U109" s="331">
        <v>4382</v>
      </c>
      <c r="V109" s="331">
        <v>18313</v>
      </c>
      <c r="W109" s="332">
        <v>1696</v>
      </c>
      <c r="X109" s="333">
        <v>104043</v>
      </c>
      <c r="Y109" s="334">
        <v>10509</v>
      </c>
      <c r="Z109" s="331">
        <v>380</v>
      </c>
      <c r="AA109" s="331">
        <v>549</v>
      </c>
      <c r="AB109" s="332">
        <v>6815</v>
      </c>
      <c r="AC109" s="448">
        <v>18253</v>
      </c>
      <c r="AD109" s="334">
        <v>13393</v>
      </c>
      <c r="AE109" s="331">
        <v>47</v>
      </c>
      <c r="AF109" s="331">
        <v>22487</v>
      </c>
      <c r="AG109" s="331">
        <v>134</v>
      </c>
      <c r="AH109" s="331">
        <v>2425</v>
      </c>
      <c r="AI109" s="331">
        <v>183</v>
      </c>
      <c r="AJ109" s="331">
        <v>200</v>
      </c>
      <c r="AK109" s="333">
        <v>38869</v>
      </c>
    </row>
    <row r="110" spans="1:37" s="323" customFormat="1" ht="39.9" customHeight="1" x14ac:dyDescent="0.2">
      <c r="A110" s="328">
        <v>45627</v>
      </c>
      <c r="B110" s="329"/>
      <c r="C110" s="330">
        <v>22628</v>
      </c>
      <c r="D110" s="330">
        <v>7618</v>
      </c>
      <c r="E110" s="330">
        <v>5739</v>
      </c>
      <c r="F110" s="330">
        <v>2335</v>
      </c>
      <c r="G110" s="330">
        <v>12</v>
      </c>
      <c r="H110" s="330">
        <v>6560</v>
      </c>
      <c r="I110" s="330">
        <v>259</v>
      </c>
      <c r="J110" s="330">
        <v>12973</v>
      </c>
      <c r="K110" s="330">
        <v>2526</v>
      </c>
      <c r="L110" s="330">
        <v>284</v>
      </c>
      <c r="M110" s="331">
        <v>11857</v>
      </c>
      <c r="N110" s="331">
        <v>1148</v>
      </c>
      <c r="O110" s="331">
        <v>1242</v>
      </c>
      <c r="P110" s="331">
        <v>185</v>
      </c>
      <c r="Q110" s="331">
        <v>1383</v>
      </c>
      <c r="R110" s="331">
        <v>217</v>
      </c>
      <c r="S110" s="331">
        <v>2839</v>
      </c>
      <c r="T110" s="331">
        <v>5</v>
      </c>
      <c r="U110" s="331">
        <v>4384</v>
      </c>
      <c r="V110" s="331">
        <v>18427</v>
      </c>
      <c r="W110" s="332">
        <v>1703</v>
      </c>
      <c r="X110" s="333">
        <v>104324</v>
      </c>
      <c r="Y110" s="334">
        <v>10568</v>
      </c>
      <c r="Z110" s="331">
        <v>369</v>
      </c>
      <c r="AA110" s="331">
        <v>548</v>
      </c>
      <c r="AB110" s="332">
        <v>6930</v>
      </c>
      <c r="AC110" s="448">
        <v>18415</v>
      </c>
      <c r="AD110" s="334">
        <v>13519</v>
      </c>
      <c r="AE110" s="331">
        <v>47</v>
      </c>
      <c r="AF110" s="331">
        <v>22584</v>
      </c>
      <c r="AG110" s="331">
        <v>130</v>
      </c>
      <c r="AH110" s="331">
        <v>2369</v>
      </c>
      <c r="AI110" s="331">
        <v>183</v>
      </c>
      <c r="AJ110" s="331">
        <v>200</v>
      </c>
      <c r="AK110" s="333">
        <v>39032</v>
      </c>
    </row>
    <row r="111" spans="1:37" s="323" customFormat="1" ht="39.9" customHeight="1" x14ac:dyDescent="0.2">
      <c r="A111" s="328">
        <v>45658</v>
      </c>
      <c r="B111" s="329"/>
      <c r="C111" s="330">
        <v>22594</v>
      </c>
      <c r="D111" s="330">
        <v>7547</v>
      </c>
      <c r="E111" s="330">
        <v>5678</v>
      </c>
      <c r="F111" s="330">
        <v>2336</v>
      </c>
      <c r="G111" s="330">
        <v>11</v>
      </c>
      <c r="H111" s="330">
        <v>6494</v>
      </c>
      <c r="I111" s="330">
        <v>259</v>
      </c>
      <c r="J111" s="330">
        <v>12970</v>
      </c>
      <c r="K111" s="330">
        <v>2527</v>
      </c>
      <c r="L111" s="330">
        <v>286</v>
      </c>
      <c r="M111" s="331">
        <v>11889</v>
      </c>
      <c r="N111" s="331">
        <v>1143</v>
      </c>
      <c r="O111" s="331">
        <v>1255</v>
      </c>
      <c r="P111" s="331">
        <v>184</v>
      </c>
      <c r="Q111" s="331">
        <v>1376</v>
      </c>
      <c r="R111" s="331">
        <v>217</v>
      </c>
      <c r="S111" s="331">
        <v>2823</v>
      </c>
      <c r="T111" s="331">
        <v>5</v>
      </c>
      <c r="U111" s="331">
        <v>4368</v>
      </c>
      <c r="V111" s="331">
        <v>18516</v>
      </c>
      <c r="W111" s="332">
        <v>1705</v>
      </c>
      <c r="X111" s="333">
        <v>104183</v>
      </c>
      <c r="Y111" s="334">
        <v>10574</v>
      </c>
      <c r="Z111" s="331">
        <v>354</v>
      </c>
      <c r="AA111" s="331">
        <v>548</v>
      </c>
      <c r="AB111" s="332">
        <v>6898</v>
      </c>
      <c r="AC111" s="448">
        <v>18374</v>
      </c>
      <c r="AD111" s="334">
        <v>13682</v>
      </c>
      <c r="AE111" s="331">
        <v>44</v>
      </c>
      <c r="AF111" s="331">
        <v>22655</v>
      </c>
      <c r="AG111" s="331">
        <v>131</v>
      </c>
      <c r="AH111" s="331">
        <v>2355</v>
      </c>
      <c r="AI111" s="331">
        <v>183</v>
      </c>
      <c r="AJ111" s="331">
        <v>201</v>
      </c>
      <c r="AK111" s="333">
        <v>39251</v>
      </c>
    </row>
    <row r="112" spans="1:37" ht="20.25" customHeight="1" x14ac:dyDescent="0.2">
      <c r="E112" s="416"/>
      <c r="F112" s="416"/>
      <c r="G112" s="416"/>
      <c r="H112" s="416"/>
      <c r="I112" s="416"/>
      <c r="J112" s="416"/>
      <c r="K112" s="416"/>
      <c r="L112" s="416"/>
      <c r="M112" s="416"/>
      <c r="N112" s="416"/>
      <c r="Y112" s="469"/>
    </row>
    <row r="113" spans="8:25" ht="20.25" customHeight="1" x14ac:dyDescent="0.2">
      <c r="H113" s="416"/>
      <c r="J113" s="416"/>
      <c r="L113" s="416"/>
      <c r="Y113" s="469"/>
    </row>
  </sheetData>
  <phoneticPr fontId="23"/>
  <dataValidations count="1">
    <dataValidation allowBlank="1" showInputMessage="1" showErrorMessage="1" promptTitle="月分＠" sqref="A11:A56 A66:A111" xr:uid="{04264B2C-432B-4B25-9E7A-F827C135BA4F}"/>
  </dataValidations>
  <pageMargins left="0.70866141732283461" right="0.70866141732283461" top="0.74803149606299213" bottom="0.74803149606299213" header="0.31496062992125984" footer="0.31496062992125984"/>
  <pageSetup paperSize="8" scale="12" fitToHeight="0" orientation="portrait" r:id="rId1"/>
  <headerFooter>
    <oddFooter>&amp;C&amp;36&amp;P</oddFooter>
  </headerFooter>
  <rowBreaks count="1" manualBreakCount="1">
    <brk id="58"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1503-8849-4A83-9CB8-4912ADA098D9}">
  <sheetPr>
    <pageSetUpPr fitToPage="1"/>
  </sheetPr>
  <dimension ref="A2:AA109"/>
  <sheetViews>
    <sheetView showGridLines="0" view="pageBreakPreview" zoomScale="50" zoomScaleNormal="50" zoomScaleSheetLayoutView="50" workbookViewId="0"/>
  </sheetViews>
  <sheetFormatPr defaultColWidth="9" defaultRowHeight="13.2" x14ac:dyDescent="0.2"/>
  <cols>
    <col min="1" max="1" width="16.109375" style="474" customWidth="1"/>
    <col min="2" max="2" width="19.5546875" style="474" customWidth="1"/>
    <col min="3" max="12" width="17.88671875" style="474" customWidth="1"/>
    <col min="13" max="15" width="18.44140625" style="474" customWidth="1"/>
    <col min="16" max="24" width="17.88671875" style="474" customWidth="1"/>
    <col min="25" max="25" width="4.44140625" style="474" customWidth="1"/>
    <col min="26" max="16384" width="9" style="474"/>
  </cols>
  <sheetData>
    <row r="2" spans="1:27" ht="30" customHeight="1" x14ac:dyDescent="0.2">
      <c r="A2" s="542">
        <v>45658</v>
      </c>
      <c r="B2" s="542"/>
      <c r="C2" s="542"/>
      <c r="D2" s="542"/>
      <c r="E2" s="542"/>
      <c r="F2" s="470"/>
      <c r="G2" s="470"/>
      <c r="H2" s="470"/>
      <c r="I2" s="470"/>
      <c r="J2" s="470"/>
      <c r="K2" s="470"/>
      <c r="L2" s="470"/>
      <c r="M2" s="470"/>
      <c r="N2" s="471"/>
      <c r="O2" s="472"/>
      <c r="P2" s="470"/>
      <c r="Q2" s="470"/>
      <c r="R2" s="470"/>
      <c r="S2" s="470"/>
      <c r="T2" s="470"/>
      <c r="U2" s="470"/>
      <c r="V2" s="471"/>
      <c r="W2" s="471"/>
      <c r="X2" s="473" t="s">
        <v>187</v>
      </c>
    </row>
    <row r="3" spans="1:27" ht="36.75" customHeight="1" x14ac:dyDescent="0.2">
      <c r="A3" s="475"/>
      <c r="B3" s="476"/>
      <c r="C3" s="550" t="s">
        <v>231</v>
      </c>
      <c r="D3" s="551"/>
      <c r="E3" s="551"/>
      <c r="F3" s="551"/>
      <c r="G3" s="551"/>
      <c r="H3" s="551"/>
      <c r="I3" s="551"/>
      <c r="J3" s="551"/>
      <c r="K3" s="551"/>
      <c r="L3" s="551"/>
      <c r="M3" s="551"/>
      <c r="N3" s="551"/>
      <c r="O3" s="551"/>
      <c r="P3" s="551"/>
      <c r="Q3" s="551"/>
      <c r="R3" s="551"/>
      <c r="S3" s="551"/>
      <c r="T3" s="551"/>
      <c r="U3" s="551"/>
      <c r="V3" s="551"/>
      <c r="W3" s="551"/>
      <c r="X3" s="552"/>
    </row>
    <row r="4" spans="1:27" ht="71.25" customHeight="1" x14ac:dyDescent="0.2">
      <c r="A4" s="477"/>
      <c r="B4" s="478" t="s">
        <v>232</v>
      </c>
      <c r="C4" s="479" t="s">
        <v>188</v>
      </c>
      <c r="D4" s="480" t="s">
        <v>189</v>
      </c>
      <c r="E4" s="480" t="s">
        <v>190</v>
      </c>
      <c r="F4" s="480" t="s">
        <v>191</v>
      </c>
      <c r="G4" s="481" t="s">
        <v>192</v>
      </c>
      <c r="H4" s="480" t="s">
        <v>193</v>
      </c>
      <c r="I4" s="480" t="s">
        <v>194</v>
      </c>
      <c r="J4" s="480" t="s">
        <v>195</v>
      </c>
      <c r="K4" s="480" t="s">
        <v>233</v>
      </c>
      <c r="L4" s="480" t="s">
        <v>234</v>
      </c>
      <c r="M4" s="482" t="s">
        <v>235</v>
      </c>
      <c r="N4" s="483" t="s">
        <v>236</v>
      </c>
      <c r="O4" s="482" t="s">
        <v>237</v>
      </c>
      <c r="P4" s="480" t="s">
        <v>201</v>
      </c>
      <c r="Q4" s="480" t="s">
        <v>202</v>
      </c>
      <c r="R4" s="480" t="s">
        <v>238</v>
      </c>
      <c r="S4" s="480" t="s">
        <v>204</v>
      </c>
      <c r="T4" s="480" t="s">
        <v>239</v>
      </c>
      <c r="U4" s="480" t="s">
        <v>240</v>
      </c>
      <c r="V4" s="480" t="s">
        <v>241</v>
      </c>
      <c r="W4" s="484" t="s">
        <v>208</v>
      </c>
      <c r="X4" s="485" t="s">
        <v>209</v>
      </c>
    </row>
    <row r="5" spans="1:27" ht="36.9" customHeight="1" x14ac:dyDescent="0.2">
      <c r="A5" s="486" t="s">
        <v>242</v>
      </c>
      <c r="B5" s="487">
        <v>64727</v>
      </c>
      <c r="C5" s="488">
        <v>9495</v>
      </c>
      <c r="D5" s="487">
        <v>686</v>
      </c>
      <c r="E5" s="487">
        <v>852</v>
      </c>
      <c r="F5" s="487">
        <v>1228</v>
      </c>
      <c r="G5" s="487">
        <v>0</v>
      </c>
      <c r="H5" s="487">
        <v>1981</v>
      </c>
      <c r="I5" s="487">
        <v>1262</v>
      </c>
      <c r="J5" s="487">
        <v>17577</v>
      </c>
      <c r="K5" s="487">
        <v>8689</v>
      </c>
      <c r="L5" s="487">
        <v>111</v>
      </c>
      <c r="M5" s="487">
        <v>13279</v>
      </c>
      <c r="N5" s="487">
        <v>2189</v>
      </c>
      <c r="O5" s="487">
        <v>1042</v>
      </c>
      <c r="P5" s="487">
        <v>16</v>
      </c>
      <c r="Q5" s="487">
        <v>343</v>
      </c>
      <c r="R5" s="487">
        <v>185</v>
      </c>
      <c r="S5" s="487">
        <v>1339</v>
      </c>
      <c r="T5" s="487">
        <v>3</v>
      </c>
      <c r="U5" s="487">
        <v>4461</v>
      </c>
      <c r="V5" s="487">
        <v>28165</v>
      </c>
      <c r="W5" s="489">
        <v>617</v>
      </c>
      <c r="X5" s="490">
        <v>93520</v>
      </c>
    </row>
    <row r="6" spans="1:27" ht="36.9" customHeight="1" x14ac:dyDescent="0.2">
      <c r="A6" s="486" t="s">
        <v>243</v>
      </c>
      <c r="B6" s="487">
        <v>13271</v>
      </c>
      <c r="C6" s="488">
        <v>2213</v>
      </c>
      <c r="D6" s="487">
        <v>58</v>
      </c>
      <c r="E6" s="487">
        <v>108</v>
      </c>
      <c r="F6" s="487">
        <v>54</v>
      </c>
      <c r="G6" s="487">
        <v>0</v>
      </c>
      <c r="H6" s="487">
        <v>344</v>
      </c>
      <c r="I6" s="487">
        <v>269</v>
      </c>
      <c r="J6" s="487">
        <v>4379</v>
      </c>
      <c r="K6" s="487">
        <v>2333</v>
      </c>
      <c r="L6" s="487">
        <v>7</v>
      </c>
      <c r="M6" s="487">
        <v>1962</v>
      </c>
      <c r="N6" s="487">
        <v>237</v>
      </c>
      <c r="O6" s="487">
        <v>128</v>
      </c>
      <c r="P6" s="487">
        <v>14</v>
      </c>
      <c r="Q6" s="487">
        <v>223</v>
      </c>
      <c r="R6" s="487">
        <v>145</v>
      </c>
      <c r="S6" s="487">
        <v>238</v>
      </c>
      <c r="T6" s="487">
        <v>0</v>
      </c>
      <c r="U6" s="487">
        <v>953</v>
      </c>
      <c r="V6" s="487">
        <v>5003</v>
      </c>
      <c r="W6" s="489">
        <v>78</v>
      </c>
      <c r="X6" s="490">
        <v>18746</v>
      </c>
    </row>
    <row r="7" spans="1:27" ht="36.9" customHeight="1" x14ac:dyDescent="0.2">
      <c r="A7" s="486" t="s">
        <v>244</v>
      </c>
      <c r="B7" s="487">
        <v>11757</v>
      </c>
      <c r="C7" s="488">
        <v>1418</v>
      </c>
      <c r="D7" s="487">
        <v>54</v>
      </c>
      <c r="E7" s="487">
        <v>159</v>
      </c>
      <c r="F7" s="487">
        <v>34</v>
      </c>
      <c r="G7" s="487">
        <v>0</v>
      </c>
      <c r="H7" s="487">
        <v>407</v>
      </c>
      <c r="I7" s="487">
        <v>385</v>
      </c>
      <c r="J7" s="487">
        <v>3716</v>
      </c>
      <c r="K7" s="487">
        <v>1978</v>
      </c>
      <c r="L7" s="487">
        <v>23</v>
      </c>
      <c r="M7" s="487">
        <v>2093</v>
      </c>
      <c r="N7" s="487">
        <v>207</v>
      </c>
      <c r="O7" s="487">
        <v>92</v>
      </c>
      <c r="P7" s="487">
        <v>18</v>
      </c>
      <c r="Q7" s="487">
        <v>127</v>
      </c>
      <c r="R7" s="487">
        <v>49</v>
      </c>
      <c r="S7" s="487">
        <v>190</v>
      </c>
      <c r="T7" s="487">
        <v>0</v>
      </c>
      <c r="U7" s="487">
        <v>654</v>
      </c>
      <c r="V7" s="487">
        <v>4966</v>
      </c>
      <c r="W7" s="489">
        <v>87</v>
      </c>
      <c r="X7" s="490">
        <v>16657</v>
      </c>
      <c r="Z7" s="491"/>
      <c r="AA7" s="491"/>
    </row>
    <row r="8" spans="1:27" ht="36.9" customHeight="1" x14ac:dyDescent="0.2">
      <c r="A8" s="486" t="s">
        <v>245</v>
      </c>
      <c r="B8" s="487">
        <v>18551</v>
      </c>
      <c r="C8" s="488">
        <v>2946</v>
      </c>
      <c r="D8" s="487">
        <v>122</v>
      </c>
      <c r="E8" s="487">
        <v>351</v>
      </c>
      <c r="F8" s="487">
        <v>59</v>
      </c>
      <c r="G8" s="487">
        <v>0</v>
      </c>
      <c r="H8" s="487">
        <v>1509</v>
      </c>
      <c r="I8" s="487">
        <v>404</v>
      </c>
      <c r="J8" s="487">
        <v>4985</v>
      </c>
      <c r="K8" s="487">
        <v>1710</v>
      </c>
      <c r="L8" s="487">
        <v>15</v>
      </c>
      <c r="M8" s="487">
        <v>3232</v>
      </c>
      <c r="N8" s="487">
        <v>111</v>
      </c>
      <c r="O8" s="487">
        <v>372</v>
      </c>
      <c r="P8" s="487">
        <v>37</v>
      </c>
      <c r="Q8" s="487">
        <v>241</v>
      </c>
      <c r="R8" s="487">
        <v>94</v>
      </c>
      <c r="S8" s="487">
        <v>732</v>
      </c>
      <c r="T8" s="487">
        <v>1</v>
      </c>
      <c r="U8" s="487">
        <v>1304</v>
      </c>
      <c r="V8" s="487">
        <v>7172</v>
      </c>
      <c r="W8" s="489">
        <v>439</v>
      </c>
      <c r="X8" s="490">
        <v>25836</v>
      </c>
    </row>
    <row r="9" spans="1:27" ht="36.9" customHeight="1" x14ac:dyDescent="0.2">
      <c r="A9" s="486" t="s">
        <v>246</v>
      </c>
      <c r="B9" s="487">
        <v>9015</v>
      </c>
      <c r="C9" s="488">
        <v>1152</v>
      </c>
      <c r="D9" s="487">
        <v>40</v>
      </c>
      <c r="E9" s="487">
        <v>62</v>
      </c>
      <c r="F9" s="487">
        <v>11</v>
      </c>
      <c r="G9" s="487">
        <v>0</v>
      </c>
      <c r="H9" s="487">
        <v>342</v>
      </c>
      <c r="I9" s="487">
        <v>273</v>
      </c>
      <c r="J9" s="487">
        <v>3735</v>
      </c>
      <c r="K9" s="487">
        <v>2257</v>
      </c>
      <c r="L9" s="487">
        <v>2</v>
      </c>
      <c r="M9" s="487">
        <v>857</v>
      </c>
      <c r="N9" s="487">
        <v>429</v>
      </c>
      <c r="O9" s="487">
        <v>135</v>
      </c>
      <c r="P9" s="487">
        <v>0</v>
      </c>
      <c r="Q9" s="487">
        <v>153</v>
      </c>
      <c r="R9" s="487">
        <v>82</v>
      </c>
      <c r="S9" s="487">
        <v>72</v>
      </c>
      <c r="T9" s="487">
        <v>0</v>
      </c>
      <c r="U9" s="487">
        <v>253</v>
      </c>
      <c r="V9" s="487">
        <v>3272</v>
      </c>
      <c r="W9" s="489">
        <v>20</v>
      </c>
      <c r="X9" s="490">
        <v>13147</v>
      </c>
    </row>
    <row r="10" spans="1:27" ht="36.9" customHeight="1" x14ac:dyDescent="0.2">
      <c r="A10" s="486" t="s">
        <v>247</v>
      </c>
      <c r="B10" s="487">
        <v>8683</v>
      </c>
      <c r="C10" s="488">
        <v>1177</v>
      </c>
      <c r="D10" s="487">
        <v>50</v>
      </c>
      <c r="E10" s="487">
        <v>111</v>
      </c>
      <c r="F10" s="487">
        <v>43</v>
      </c>
      <c r="G10" s="487">
        <v>0</v>
      </c>
      <c r="H10" s="487">
        <v>379</v>
      </c>
      <c r="I10" s="487">
        <v>194</v>
      </c>
      <c r="J10" s="487">
        <v>2719</v>
      </c>
      <c r="K10" s="487">
        <v>1401</v>
      </c>
      <c r="L10" s="487">
        <v>6</v>
      </c>
      <c r="M10" s="487">
        <v>1207</v>
      </c>
      <c r="N10" s="487">
        <v>318</v>
      </c>
      <c r="O10" s="487">
        <v>139</v>
      </c>
      <c r="P10" s="487">
        <v>12</v>
      </c>
      <c r="Q10" s="487">
        <v>151</v>
      </c>
      <c r="R10" s="487">
        <v>35</v>
      </c>
      <c r="S10" s="487">
        <v>154</v>
      </c>
      <c r="T10" s="487">
        <v>1</v>
      </c>
      <c r="U10" s="487">
        <v>600</v>
      </c>
      <c r="V10" s="487">
        <v>3687</v>
      </c>
      <c r="W10" s="489">
        <v>82</v>
      </c>
      <c r="X10" s="490">
        <v>12466</v>
      </c>
    </row>
    <row r="11" spans="1:27" ht="36.9" customHeight="1" x14ac:dyDescent="0.2">
      <c r="A11" s="486" t="s">
        <v>248</v>
      </c>
      <c r="B11" s="487">
        <v>14544</v>
      </c>
      <c r="C11" s="488">
        <v>2009</v>
      </c>
      <c r="D11" s="487">
        <v>109</v>
      </c>
      <c r="E11" s="487">
        <v>321</v>
      </c>
      <c r="F11" s="487">
        <v>69</v>
      </c>
      <c r="G11" s="487">
        <v>0</v>
      </c>
      <c r="H11" s="487">
        <v>454</v>
      </c>
      <c r="I11" s="487">
        <v>319</v>
      </c>
      <c r="J11" s="487">
        <v>4455</v>
      </c>
      <c r="K11" s="487">
        <v>1975</v>
      </c>
      <c r="L11" s="487">
        <v>56</v>
      </c>
      <c r="M11" s="487">
        <v>1983</v>
      </c>
      <c r="N11" s="487">
        <v>386</v>
      </c>
      <c r="O11" s="487">
        <v>234</v>
      </c>
      <c r="P11" s="487">
        <v>12</v>
      </c>
      <c r="Q11" s="487">
        <v>216</v>
      </c>
      <c r="R11" s="487">
        <v>44</v>
      </c>
      <c r="S11" s="487">
        <v>403</v>
      </c>
      <c r="T11" s="487">
        <v>1</v>
      </c>
      <c r="U11" s="487">
        <v>737</v>
      </c>
      <c r="V11" s="487">
        <v>5952</v>
      </c>
      <c r="W11" s="489">
        <v>140</v>
      </c>
      <c r="X11" s="490">
        <v>19875</v>
      </c>
    </row>
    <row r="12" spans="1:27" ht="36.9" customHeight="1" x14ac:dyDescent="0.2">
      <c r="A12" s="486" t="s">
        <v>249</v>
      </c>
      <c r="B12" s="487">
        <v>22061</v>
      </c>
      <c r="C12" s="488">
        <v>2367</v>
      </c>
      <c r="D12" s="487">
        <v>158</v>
      </c>
      <c r="E12" s="487">
        <v>319</v>
      </c>
      <c r="F12" s="487">
        <v>91</v>
      </c>
      <c r="G12" s="487">
        <v>0</v>
      </c>
      <c r="H12" s="487">
        <v>803</v>
      </c>
      <c r="I12" s="487">
        <v>329</v>
      </c>
      <c r="J12" s="487">
        <v>7015</v>
      </c>
      <c r="K12" s="487">
        <v>3314</v>
      </c>
      <c r="L12" s="487">
        <v>3</v>
      </c>
      <c r="M12" s="487">
        <v>4267</v>
      </c>
      <c r="N12" s="487">
        <v>386</v>
      </c>
      <c r="O12" s="487">
        <v>491</v>
      </c>
      <c r="P12" s="487">
        <v>114</v>
      </c>
      <c r="Q12" s="487">
        <v>285</v>
      </c>
      <c r="R12" s="487">
        <v>56</v>
      </c>
      <c r="S12" s="487">
        <v>816</v>
      </c>
      <c r="T12" s="487">
        <v>0</v>
      </c>
      <c r="U12" s="487">
        <v>2237</v>
      </c>
      <c r="V12" s="487">
        <v>8214</v>
      </c>
      <c r="W12" s="489">
        <v>179</v>
      </c>
      <c r="X12" s="490">
        <v>31444</v>
      </c>
    </row>
    <row r="13" spans="1:27" ht="36.9" customHeight="1" x14ac:dyDescent="0.2">
      <c r="A13" s="486" t="s">
        <v>250</v>
      </c>
      <c r="B13" s="487">
        <v>16302</v>
      </c>
      <c r="C13" s="488">
        <v>2484</v>
      </c>
      <c r="D13" s="487">
        <v>51</v>
      </c>
      <c r="E13" s="487">
        <v>452</v>
      </c>
      <c r="F13" s="487">
        <v>78</v>
      </c>
      <c r="G13" s="487">
        <v>0</v>
      </c>
      <c r="H13" s="487">
        <v>760</v>
      </c>
      <c r="I13" s="487">
        <v>249</v>
      </c>
      <c r="J13" s="487">
        <v>5199</v>
      </c>
      <c r="K13" s="487">
        <v>2014</v>
      </c>
      <c r="L13" s="487">
        <v>0</v>
      </c>
      <c r="M13" s="487">
        <v>2724</v>
      </c>
      <c r="N13" s="487">
        <v>363</v>
      </c>
      <c r="O13" s="487">
        <v>569</v>
      </c>
      <c r="P13" s="487">
        <v>11</v>
      </c>
      <c r="Q13" s="487">
        <v>105</v>
      </c>
      <c r="R13" s="487">
        <v>14</v>
      </c>
      <c r="S13" s="487">
        <v>356</v>
      </c>
      <c r="T13" s="487">
        <v>0</v>
      </c>
      <c r="U13" s="487">
        <v>2071</v>
      </c>
      <c r="V13" s="487">
        <v>5244</v>
      </c>
      <c r="W13" s="489">
        <v>135</v>
      </c>
      <c r="X13" s="490">
        <v>22879</v>
      </c>
    </row>
    <row r="14" spans="1:27" ht="36.9" customHeight="1" x14ac:dyDescent="0.2">
      <c r="A14" s="486" t="s">
        <v>251</v>
      </c>
      <c r="B14" s="487">
        <v>14001</v>
      </c>
      <c r="C14" s="488">
        <v>2099</v>
      </c>
      <c r="D14" s="487">
        <v>72</v>
      </c>
      <c r="E14" s="487">
        <v>388</v>
      </c>
      <c r="F14" s="487">
        <v>133</v>
      </c>
      <c r="G14" s="487">
        <v>0</v>
      </c>
      <c r="H14" s="487">
        <v>517</v>
      </c>
      <c r="I14" s="487">
        <v>336</v>
      </c>
      <c r="J14" s="487">
        <v>4550</v>
      </c>
      <c r="K14" s="487">
        <v>2273</v>
      </c>
      <c r="L14" s="487">
        <v>3</v>
      </c>
      <c r="M14" s="487">
        <v>2664</v>
      </c>
      <c r="N14" s="487">
        <v>365</v>
      </c>
      <c r="O14" s="487">
        <v>474</v>
      </c>
      <c r="P14" s="487">
        <v>21</v>
      </c>
      <c r="Q14" s="487">
        <v>132</v>
      </c>
      <c r="R14" s="487">
        <v>29</v>
      </c>
      <c r="S14" s="487">
        <v>367</v>
      </c>
      <c r="T14" s="487">
        <v>1</v>
      </c>
      <c r="U14" s="487">
        <v>940</v>
      </c>
      <c r="V14" s="487">
        <v>4537</v>
      </c>
      <c r="W14" s="489">
        <v>126</v>
      </c>
      <c r="X14" s="490">
        <v>20027</v>
      </c>
    </row>
    <row r="15" spans="1:27" ht="36.9" customHeight="1" x14ac:dyDescent="0.2">
      <c r="A15" s="486" t="s">
        <v>252</v>
      </c>
      <c r="B15" s="487">
        <v>47017</v>
      </c>
      <c r="C15" s="488">
        <v>8142</v>
      </c>
      <c r="D15" s="487">
        <v>478</v>
      </c>
      <c r="E15" s="487">
        <v>1283</v>
      </c>
      <c r="F15" s="487">
        <v>1591</v>
      </c>
      <c r="G15" s="487">
        <v>1</v>
      </c>
      <c r="H15" s="487">
        <v>2456</v>
      </c>
      <c r="I15" s="487">
        <v>711</v>
      </c>
      <c r="J15" s="487">
        <v>13779</v>
      </c>
      <c r="K15" s="487">
        <v>5234</v>
      </c>
      <c r="L15" s="487">
        <v>68</v>
      </c>
      <c r="M15" s="487">
        <v>7532</v>
      </c>
      <c r="N15" s="487">
        <v>250</v>
      </c>
      <c r="O15" s="487">
        <v>1653</v>
      </c>
      <c r="P15" s="487">
        <v>243</v>
      </c>
      <c r="Q15" s="487">
        <v>969</v>
      </c>
      <c r="R15" s="487">
        <v>97</v>
      </c>
      <c r="S15" s="487">
        <v>2884</v>
      </c>
      <c r="T15" s="487">
        <v>6</v>
      </c>
      <c r="U15" s="487">
        <v>2761</v>
      </c>
      <c r="V15" s="487">
        <v>14071</v>
      </c>
      <c r="W15" s="489">
        <v>1405</v>
      </c>
      <c r="X15" s="490">
        <v>65614</v>
      </c>
    </row>
    <row r="16" spans="1:27" ht="36.9" customHeight="1" x14ac:dyDescent="0.2">
      <c r="A16" s="486" t="s">
        <v>253</v>
      </c>
      <c r="B16" s="487">
        <v>42037</v>
      </c>
      <c r="C16" s="488">
        <v>7546</v>
      </c>
      <c r="D16" s="487">
        <v>447</v>
      </c>
      <c r="E16" s="487">
        <v>1053</v>
      </c>
      <c r="F16" s="487">
        <v>319</v>
      </c>
      <c r="G16" s="487">
        <v>0</v>
      </c>
      <c r="H16" s="487">
        <v>2248</v>
      </c>
      <c r="I16" s="487">
        <v>454</v>
      </c>
      <c r="J16" s="487">
        <v>12868</v>
      </c>
      <c r="K16" s="487">
        <v>4093</v>
      </c>
      <c r="L16" s="487">
        <v>34</v>
      </c>
      <c r="M16" s="487">
        <v>8321</v>
      </c>
      <c r="N16" s="487">
        <v>228</v>
      </c>
      <c r="O16" s="487">
        <v>1230</v>
      </c>
      <c r="P16" s="487">
        <v>55</v>
      </c>
      <c r="Q16" s="487">
        <v>698</v>
      </c>
      <c r="R16" s="487">
        <v>82</v>
      </c>
      <c r="S16" s="487">
        <v>2162</v>
      </c>
      <c r="T16" s="487">
        <v>1</v>
      </c>
      <c r="U16" s="487">
        <v>3535</v>
      </c>
      <c r="V16" s="487">
        <v>11419</v>
      </c>
      <c r="W16" s="489">
        <v>1388</v>
      </c>
      <c r="X16" s="490">
        <v>58181</v>
      </c>
    </row>
    <row r="17" spans="1:24" ht="36.9" customHeight="1" x14ac:dyDescent="0.2">
      <c r="A17" s="486" t="s">
        <v>254</v>
      </c>
      <c r="B17" s="487">
        <v>85724</v>
      </c>
      <c r="C17" s="488">
        <v>17310</v>
      </c>
      <c r="D17" s="487">
        <v>2069</v>
      </c>
      <c r="E17" s="487">
        <v>3540</v>
      </c>
      <c r="F17" s="487">
        <v>1005</v>
      </c>
      <c r="G17" s="487">
        <v>0</v>
      </c>
      <c r="H17" s="487">
        <v>5905</v>
      </c>
      <c r="I17" s="487">
        <v>1389</v>
      </c>
      <c r="J17" s="487">
        <v>23653</v>
      </c>
      <c r="K17" s="487">
        <v>8441</v>
      </c>
      <c r="L17" s="487">
        <v>194</v>
      </c>
      <c r="M17" s="487">
        <v>15284</v>
      </c>
      <c r="N17" s="487">
        <v>437</v>
      </c>
      <c r="O17" s="487">
        <v>1263</v>
      </c>
      <c r="P17" s="487">
        <v>236</v>
      </c>
      <c r="Q17" s="487">
        <v>1992</v>
      </c>
      <c r="R17" s="487">
        <v>215</v>
      </c>
      <c r="S17" s="487">
        <v>4783</v>
      </c>
      <c r="T17" s="487">
        <v>10</v>
      </c>
      <c r="U17" s="487">
        <v>2069</v>
      </c>
      <c r="V17" s="487">
        <v>26101</v>
      </c>
      <c r="W17" s="489">
        <v>2790</v>
      </c>
      <c r="X17" s="490">
        <v>118686</v>
      </c>
    </row>
    <row r="18" spans="1:24" ht="36.9" customHeight="1" x14ac:dyDescent="0.2">
      <c r="A18" s="486" t="s">
        <v>255</v>
      </c>
      <c r="B18" s="487">
        <v>61949</v>
      </c>
      <c r="C18" s="488">
        <v>12957</v>
      </c>
      <c r="D18" s="487">
        <v>792</v>
      </c>
      <c r="E18" s="487">
        <v>1694</v>
      </c>
      <c r="F18" s="487">
        <v>1577</v>
      </c>
      <c r="G18" s="487">
        <v>0</v>
      </c>
      <c r="H18" s="487">
        <v>3567</v>
      </c>
      <c r="I18" s="487">
        <v>872</v>
      </c>
      <c r="J18" s="487">
        <v>19798</v>
      </c>
      <c r="K18" s="487">
        <v>4540</v>
      </c>
      <c r="L18" s="487">
        <v>42</v>
      </c>
      <c r="M18" s="487">
        <v>12429</v>
      </c>
      <c r="N18" s="487">
        <v>71</v>
      </c>
      <c r="O18" s="487">
        <v>1250</v>
      </c>
      <c r="P18" s="487">
        <v>68</v>
      </c>
      <c r="Q18" s="487">
        <v>1303</v>
      </c>
      <c r="R18" s="487">
        <v>150</v>
      </c>
      <c r="S18" s="487">
        <v>3380</v>
      </c>
      <c r="T18" s="487">
        <v>6</v>
      </c>
      <c r="U18" s="487">
        <v>2168</v>
      </c>
      <c r="V18" s="487">
        <v>17137</v>
      </c>
      <c r="W18" s="489">
        <v>2162</v>
      </c>
      <c r="X18" s="490">
        <v>85963</v>
      </c>
    </row>
    <row r="19" spans="1:24" ht="36.9" customHeight="1" x14ac:dyDescent="0.2">
      <c r="A19" s="486" t="s">
        <v>256</v>
      </c>
      <c r="B19" s="487">
        <v>17631</v>
      </c>
      <c r="C19" s="488">
        <v>2533</v>
      </c>
      <c r="D19" s="487">
        <v>119</v>
      </c>
      <c r="E19" s="487">
        <v>325</v>
      </c>
      <c r="F19" s="487">
        <v>92</v>
      </c>
      <c r="G19" s="487">
        <v>0</v>
      </c>
      <c r="H19" s="487">
        <v>1402</v>
      </c>
      <c r="I19" s="487">
        <v>547</v>
      </c>
      <c r="J19" s="487">
        <v>5055</v>
      </c>
      <c r="K19" s="487">
        <v>2404</v>
      </c>
      <c r="L19" s="487">
        <v>38</v>
      </c>
      <c r="M19" s="487">
        <v>2329</v>
      </c>
      <c r="N19" s="487">
        <v>173</v>
      </c>
      <c r="O19" s="487">
        <v>259</v>
      </c>
      <c r="P19" s="487">
        <v>45</v>
      </c>
      <c r="Q19" s="487">
        <v>361</v>
      </c>
      <c r="R19" s="487">
        <v>167</v>
      </c>
      <c r="S19" s="487">
        <v>614</v>
      </c>
      <c r="T19" s="487">
        <v>0</v>
      </c>
      <c r="U19" s="487">
        <v>792</v>
      </c>
      <c r="V19" s="487">
        <v>7238</v>
      </c>
      <c r="W19" s="489">
        <v>378</v>
      </c>
      <c r="X19" s="490">
        <v>24871</v>
      </c>
    </row>
    <row r="20" spans="1:24" ht="36.9" customHeight="1" x14ac:dyDescent="0.2">
      <c r="A20" s="486" t="s">
        <v>257</v>
      </c>
      <c r="B20" s="487">
        <v>7942</v>
      </c>
      <c r="C20" s="488">
        <v>742</v>
      </c>
      <c r="D20" s="487">
        <v>27</v>
      </c>
      <c r="E20" s="487">
        <v>99</v>
      </c>
      <c r="F20" s="487">
        <v>74</v>
      </c>
      <c r="G20" s="487">
        <v>0</v>
      </c>
      <c r="H20" s="487">
        <v>245</v>
      </c>
      <c r="I20" s="487">
        <v>294</v>
      </c>
      <c r="J20" s="487">
        <v>2564</v>
      </c>
      <c r="K20" s="487">
        <v>1281</v>
      </c>
      <c r="L20" s="487">
        <v>2</v>
      </c>
      <c r="M20" s="487">
        <v>859</v>
      </c>
      <c r="N20" s="487">
        <v>156</v>
      </c>
      <c r="O20" s="487">
        <v>126</v>
      </c>
      <c r="P20" s="487">
        <v>16</v>
      </c>
      <c r="Q20" s="487">
        <v>85</v>
      </c>
      <c r="R20" s="487">
        <v>3</v>
      </c>
      <c r="S20" s="487">
        <v>194</v>
      </c>
      <c r="T20" s="487">
        <v>0</v>
      </c>
      <c r="U20" s="487">
        <v>1121</v>
      </c>
      <c r="V20" s="487">
        <v>2828</v>
      </c>
      <c r="W20" s="489">
        <v>59</v>
      </c>
      <c r="X20" s="490">
        <v>10775</v>
      </c>
    </row>
    <row r="21" spans="1:24" ht="36.9" customHeight="1" x14ac:dyDescent="0.2">
      <c r="A21" s="486" t="s">
        <v>258</v>
      </c>
      <c r="B21" s="487">
        <v>9745</v>
      </c>
      <c r="C21" s="488">
        <v>1266</v>
      </c>
      <c r="D21" s="487">
        <v>27</v>
      </c>
      <c r="E21" s="487">
        <v>156</v>
      </c>
      <c r="F21" s="487">
        <v>67</v>
      </c>
      <c r="G21" s="487">
        <v>0</v>
      </c>
      <c r="H21" s="487">
        <v>438</v>
      </c>
      <c r="I21" s="487">
        <v>307</v>
      </c>
      <c r="J21" s="487">
        <v>2834</v>
      </c>
      <c r="K21" s="487">
        <v>1522</v>
      </c>
      <c r="L21" s="487">
        <v>17</v>
      </c>
      <c r="M21" s="487">
        <v>1591</v>
      </c>
      <c r="N21" s="487">
        <v>233</v>
      </c>
      <c r="O21" s="487">
        <v>53</v>
      </c>
      <c r="P21" s="487">
        <v>41</v>
      </c>
      <c r="Q21" s="487">
        <v>169</v>
      </c>
      <c r="R21" s="487">
        <v>16</v>
      </c>
      <c r="S21" s="487">
        <v>259</v>
      </c>
      <c r="T21" s="487">
        <v>0</v>
      </c>
      <c r="U21" s="487">
        <v>1140</v>
      </c>
      <c r="V21" s="487">
        <v>3508</v>
      </c>
      <c r="W21" s="489">
        <v>96</v>
      </c>
      <c r="X21" s="490">
        <v>13740</v>
      </c>
    </row>
    <row r="22" spans="1:24" ht="36.9" customHeight="1" x14ac:dyDescent="0.2">
      <c r="A22" s="486" t="s">
        <v>259</v>
      </c>
      <c r="B22" s="487">
        <v>7730</v>
      </c>
      <c r="C22" s="488">
        <v>1012</v>
      </c>
      <c r="D22" s="487">
        <v>30</v>
      </c>
      <c r="E22" s="487">
        <v>105</v>
      </c>
      <c r="F22" s="487">
        <v>36</v>
      </c>
      <c r="G22" s="487">
        <v>0</v>
      </c>
      <c r="H22" s="487">
        <v>343</v>
      </c>
      <c r="I22" s="487">
        <v>160</v>
      </c>
      <c r="J22" s="487">
        <v>2299</v>
      </c>
      <c r="K22" s="487">
        <v>1221</v>
      </c>
      <c r="L22" s="487">
        <v>1</v>
      </c>
      <c r="M22" s="487">
        <v>1026</v>
      </c>
      <c r="N22" s="487">
        <v>90</v>
      </c>
      <c r="O22" s="487">
        <v>50</v>
      </c>
      <c r="P22" s="487">
        <v>6</v>
      </c>
      <c r="Q22" s="487">
        <v>106</v>
      </c>
      <c r="R22" s="487">
        <v>29</v>
      </c>
      <c r="S22" s="487">
        <v>157</v>
      </c>
      <c r="T22" s="487">
        <v>0</v>
      </c>
      <c r="U22" s="487">
        <v>937</v>
      </c>
      <c r="V22" s="487">
        <v>3188</v>
      </c>
      <c r="W22" s="489">
        <v>56</v>
      </c>
      <c r="X22" s="490">
        <v>10852</v>
      </c>
    </row>
    <row r="23" spans="1:24" ht="36.9" customHeight="1" x14ac:dyDescent="0.2">
      <c r="A23" s="486" t="s">
        <v>260</v>
      </c>
      <c r="B23" s="487">
        <v>6786</v>
      </c>
      <c r="C23" s="488">
        <v>1230</v>
      </c>
      <c r="D23" s="487">
        <v>83</v>
      </c>
      <c r="E23" s="487">
        <v>100</v>
      </c>
      <c r="F23" s="487">
        <v>137</v>
      </c>
      <c r="G23" s="487">
        <v>0</v>
      </c>
      <c r="H23" s="487">
        <v>420</v>
      </c>
      <c r="I23" s="487">
        <v>131</v>
      </c>
      <c r="J23" s="487">
        <v>2207</v>
      </c>
      <c r="K23" s="487">
        <v>1024</v>
      </c>
      <c r="L23" s="487">
        <v>23</v>
      </c>
      <c r="M23" s="487">
        <v>773</v>
      </c>
      <c r="N23" s="487">
        <v>143</v>
      </c>
      <c r="O23" s="487">
        <v>62</v>
      </c>
      <c r="P23" s="487">
        <v>25</v>
      </c>
      <c r="Q23" s="487">
        <v>109</v>
      </c>
      <c r="R23" s="487">
        <v>26</v>
      </c>
      <c r="S23" s="487">
        <v>99</v>
      </c>
      <c r="T23" s="487">
        <v>0</v>
      </c>
      <c r="U23" s="487">
        <v>425</v>
      </c>
      <c r="V23" s="487">
        <v>2681</v>
      </c>
      <c r="W23" s="489">
        <v>67</v>
      </c>
      <c r="X23" s="490">
        <v>9765</v>
      </c>
    </row>
    <row r="24" spans="1:24" ht="36.9" customHeight="1" x14ac:dyDescent="0.2">
      <c r="A24" s="486" t="s">
        <v>261</v>
      </c>
      <c r="B24" s="487">
        <v>17065</v>
      </c>
      <c r="C24" s="488">
        <v>2776</v>
      </c>
      <c r="D24" s="487">
        <v>123</v>
      </c>
      <c r="E24" s="487">
        <v>261</v>
      </c>
      <c r="F24" s="487">
        <v>487</v>
      </c>
      <c r="G24" s="487">
        <v>15</v>
      </c>
      <c r="H24" s="487">
        <v>813</v>
      </c>
      <c r="I24" s="487">
        <v>392</v>
      </c>
      <c r="J24" s="487">
        <v>5099</v>
      </c>
      <c r="K24" s="487">
        <v>2120</v>
      </c>
      <c r="L24" s="487">
        <v>76</v>
      </c>
      <c r="M24" s="487">
        <v>3173</v>
      </c>
      <c r="N24" s="487">
        <v>13</v>
      </c>
      <c r="O24" s="487">
        <v>208</v>
      </c>
      <c r="P24" s="487">
        <v>51</v>
      </c>
      <c r="Q24" s="487">
        <v>166</v>
      </c>
      <c r="R24" s="487">
        <v>57</v>
      </c>
      <c r="S24" s="487">
        <v>424</v>
      </c>
      <c r="T24" s="487">
        <v>0</v>
      </c>
      <c r="U24" s="487">
        <v>1223</v>
      </c>
      <c r="V24" s="487">
        <v>6765</v>
      </c>
      <c r="W24" s="489">
        <v>177</v>
      </c>
      <c r="X24" s="490">
        <v>24419</v>
      </c>
    </row>
    <row r="25" spans="1:24" ht="36.9" customHeight="1" x14ac:dyDescent="0.2">
      <c r="A25" s="486" t="s">
        <v>262</v>
      </c>
      <c r="B25" s="487">
        <v>15735</v>
      </c>
      <c r="C25" s="488">
        <v>1894</v>
      </c>
      <c r="D25" s="487">
        <v>87</v>
      </c>
      <c r="E25" s="487">
        <v>203</v>
      </c>
      <c r="F25" s="487">
        <v>122</v>
      </c>
      <c r="G25" s="487">
        <v>0</v>
      </c>
      <c r="H25" s="487">
        <v>915</v>
      </c>
      <c r="I25" s="487">
        <v>212</v>
      </c>
      <c r="J25" s="487">
        <v>4926</v>
      </c>
      <c r="K25" s="487">
        <v>2189</v>
      </c>
      <c r="L25" s="487">
        <v>3</v>
      </c>
      <c r="M25" s="487">
        <v>2051</v>
      </c>
      <c r="N25" s="487">
        <v>112</v>
      </c>
      <c r="O25" s="487">
        <v>270</v>
      </c>
      <c r="P25" s="487">
        <v>6</v>
      </c>
      <c r="Q25" s="487">
        <v>173</v>
      </c>
      <c r="R25" s="487">
        <v>76</v>
      </c>
      <c r="S25" s="487">
        <v>331</v>
      </c>
      <c r="T25" s="487">
        <v>0</v>
      </c>
      <c r="U25" s="487">
        <v>2456</v>
      </c>
      <c r="V25" s="487">
        <v>5606</v>
      </c>
      <c r="W25" s="489">
        <v>133</v>
      </c>
      <c r="X25" s="490">
        <v>21765</v>
      </c>
    </row>
    <row r="26" spans="1:24" ht="36.9" customHeight="1" x14ac:dyDescent="0.2">
      <c r="A26" s="486" t="s">
        <v>263</v>
      </c>
      <c r="B26" s="487">
        <v>27494</v>
      </c>
      <c r="C26" s="488">
        <v>3916</v>
      </c>
      <c r="D26" s="487">
        <v>173</v>
      </c>
      <c r="E26" s="487">
        <v>592</v>
      </c>
      <c r="F26" s="487">
        <v>163</v>
      </c>
      <c r="G26" s="487">
        <v>0</v>
      </c>
      <c r="H26" s="487">
        <v>1580</v>
      </c>
      <c r="I26" s="487">
        <v>468</v>
      </c>
      <c r="J26" s="487">
        <v>7699</v>
      </c>
      <c r="K26" s="487">
        <v>3331</v>
      </c>
      <c r="L26" s="487">
        <v>18</v>
      </c>
      <c r="M26" s="487">
        <v>2803</v>
      </c>
      <c r="N26" s="487">
        <v>332</v>
      </c>
      <c r="O26" s="487">
        <v>1361</v>
      </c>
      <c r="P26" s="487">
        <v>61</v>
      </c>
      <c r="Q26" s="487">
        <v>369</v>
      </c>
      <c r="R26" s="487">
        <v>38</v>
      </c>
      <c r="S26" s="487">
        <v>898</v>
      </c>
      <c r="T26" s="487">
        <v>0</v>
      </c>
      <c r="U26" s="487">
        <v>2657</v>
      </c>
      <c r="V26" s="487">
        <v>10676</v>
      </c>
      <c r="W26" s="489">
        <v>515</v>
      </c>
      <c r="X26" s="490">
        <v>37650</v>
      </c>
    </row>
    <row r="27" spans="1:24" ht="36.9" customHeight="1" x14ac:dyDescent="0.2">
      <c r="A27" s="486" t="s">
        <v>264</v>
      </c>
      <c r="B27" s="487">
        <v>61899</v>
      </c>
      <c r="C27" s="488">
        <v>15108</v>
      </c>
      <c r="D27" s="487">
        <v>1353</v>
      </c>
      <c r="E27" s="487">
        <v>1238</v>
      </c>
      <c r="F27" s="487">
        <v>1014</v>
      </c>
      <c r="G27" s="487">
        <v>2</v>
      </c>
      <c r="H27" s="487">
        <v>3669</v>
      </c>
      <c r="I27" s="487">
        <v>676</v>
      </c>
      <c r="J27" s="487">
        <v>15936</v>
      </c>
      <c r="K27" s="487">
        <v>3716</v>
      </c>
      <c r="L27" s="487">
        <v>36</v>
      </c>
      <c r="M27" s="487">
        <v>9500</v>
      </c>
      <c r="N27" s="487">
        <v>101</v>
      </c>
      <c r="O27" s="487">
        <v>1471</v>
      </c>
      <c r="P27" s="487">
        <v>112</v>
      </c>
      <c r="Q27" s="487">
        <v>679</v>
      </c>
      <c r="R27" s="487">
        <v>110</v>
      </c>
      <c r="S27" s="487">
        <v>2843</v>
      </c>
      <c r="T27" s="487">
        <v>1</v>
      </c>
      <c r="U27" s="487">
        <v>5923</v>
      </c>
      <c r="V27" s="487">
        <v>20485</v>
      </c>
      <c r="W27" s="489">
        <v>1411</v>
      </c>
      <c r="X27" s="490">
        <v>85384</v>
      </c>
    </row>
    <row r="28" spans="1:24" ht="36.9" customHeight="1" x14ac:dyDescent="0.2">
      <c r="A28" s="486" t="s">
        <v>265</v>
      </c>
      <c r="B28" s="487">
        <v>14126</v>
      </c>
      <c r="C28" s="488">
        <v>2513</v>
      </c>
      <c r="D28" s="487">
        <v>79</v>
      </c>
      <c r="E28" s="487">
        <v>279</v>
      </c>
      <c r="F28" s="487">
        <v>77</v>
      </c>
      <c r="G28" s="487">
        <v>0</v>
      </c>
      <c r="H28" s="487">
        <v>928</v>
      </c>
      <c r="I28" s="487">
        <v>241</v>
      </c>
      <c r="J28" s="487">
        <v>4549</v>
      </c>
      <c r="K28" s="487">
        <v>1635</v>
      </c>
      <c r="L28" s="487">
        <v>1</v>
      </c>
      <c r="M28" s="487">
        <v>2246</v>
      </c>
      <c r="N28" s="487">
        <v>61</v>
      </c>
      <c r="O28" s="487">
        <v>253</v>
      </c>
      <c r="P28" s="487">
        <v>40</v>
      </c>
      <c r="Q28" s="487">
        <v>142</v>
      </c>
      <c r="R28" s="487">
        <v>25</v>
      </c>
      <c r="S28" s="487">
        <v>255</v>
      </c>
      <c r="T28" s="487">
        <v>1</v>
      </c>
      <c r="U28" s="487">
        <v>1146</v>
      </c>
      <c r="V28" s="487">
        <v>5413</v>
      </c>
      <c r="W28" s="489">
        <v>139</v>
      </c>
      <c r="X28" s="490">
        <v>20023</v>
      </c>
    </row>
    <row r="29" spans="1:24" ht="36.9" customHeight="1" x14ac:dyDescent="0.2">
      <c r="A29" s="486" t="s">
        <v>266</v>
      </c>
      <c r="B29" s="487">
        <v>11888</v>
      </c>
      <c r="C29" s="488">
        <v>2718</v>
      </c>
      <c r="D29" s="487">
        <v>225</v>
      </c>
      <c r="E29" s="487">
        <v>296</v>
      </c>
      <c r="F29" s="487">
        <v>853</v>
      </c>
      <c r="G29" s="487">
        <v>0</v>
      </c>
      <c r="H29" s="487">
        <v>758</v>
      </c>
      <c r="I29" s="487">
        <v>271</v>
      </c>
      <c r="J29" s="487">
        <v>3253</v>
      </c>
      <c r="K29" s="487">
        <v>899</v>
      </c>
      <c r="L29" s="487">
        <v>11</v>
      </c>
      <c r="M29" s="487">
        <v>1625</v>
      </c>
      <c r="N29" s="487">
        <v>52</v>
      </c>
      <c r="O29" s="487">
        <v>323</v>
      </c>
      <c r="P29" s="487">
        <v>13</v>
      </c>
      <c r="Q29" s="487">
        <v>141</v>
      </c>
      <c r="R29" s="487">
        <v>26</v>
      </c>
      <c r="S29" s="487">
        <v>349</v>
      </c>
      <c r="T29" s="487">
        <v>1</v>
      </c>
      <c r="U29" s="487">
        <v>1045</v>
      </c>
      <c r="V29" s="487">
        <v>4419</v>
      </c>
      <c r="W29" s="489">
        <v>181</v>
      </c>
      <c r="X29" s="490">
        <v>17459</v>
      </c>
    </row>
    <row r="30" spans="1:24" ht="36.9" customHeight="1" x14ac:dyDescent="0.2">
      <c r="A30" s="486" t="s">
        <v>267</v>
      </c>
      <c r="B30" s="487">
        <v>23951</v>
      </c>
      <c r="C30" s="488">
        <v>6955</v>
      </c>
      <c r="D30" s="487">
        <v>612</v>
      </c>
      <c r="E30" s="487">
        <v>855</v>
      </c>
      <c r="F30" s="487">
        <v>1267</v>
      </c>
      <c r="G30" s="487">
        <v>1</v>
      </c>
      <c r="H30" s="487">
        <v>1544</v>
      </c>
      <c r="I30" s="487">
        <v>398</v>
      </c>
      <c r="J30" s="487">
        <v>6499</v>
      </c>
      <c r="K30" s="487">
        <v>2227</v>
      </c>
      <c r="L30" s="487">
        <v>20</v>
      </c>
      <c r="M30" s="487">
        <v>2293</v>
      </c>
      <c r="N30" s="487">
        <v>25</v>
      </c>
      <c r="O30" s="487">
        <v>341</v>
      </c>
      <c r="P30" s="487">
        <v>65</v>
      </c>
      <c r="Q30" s="487">
        <v>365</v>
      </c>
      <c r="R30" s="487">
        <v>9</v>
      </c>
      <c r="S30" s="487">
        <v>796</v>
      </c>
      <c r="T30" s="487">
        <v>7</v>
      </c>
      <c r="U30" s="487">
        <v>1970</v>
      </c>
      <c r="V30" s="487">
        <v>8147</v>
      </c>
      <c r="W30" s="489">
        <v>418</v>
      </c>
      <c r="X30" s="490">
        <v>34814</v>
      </c>
    </row>
    <row r="31" spans="1:24" ht="36.9" customHeight="1" x14ac:dyDescent="0.2">
      <c r="A31" s="486" t="s">
        <v>268</v>
      </c>
      <c r="B31" s="487">
        <v>102353</v>
      </c>
      <c r="C31" s="488">
        <v>35978</v>
      </c>
      <c r="D31" s="487">
        <v>2472</v>
      </c>
      <c r="E31" s="487">
        <v>3340</v>
      </c>
      <c r="F31" s="487">
        <v>2189</v>
      </c>
      <c r="G31" s="487">
        <v>6</v>
      </c>
      <c r="H31" s="487">
        <v>6283</v>
      </c>
      <c r="I31" s="487">
        <v>1024</v>
      </c>
      <c r="J31" s="487">
        <v>23540</v>
      </c>
      <c r="K31" s="487">
        <v>4462</v>
      </c>
      <c r="L31" s="487">
        <v>58</v>
      </c>
      <c r="M31" s="487">
        <v>15721</v>
      </c>
      <c r="N31" s="487">
        <v>58</v>
      </c>
      <c r="O31" s="487">
        <v>195</v>
      </c>
      <c r="P31" s="487">
        <v>248</v>
      </c>
      <c r="Q31" s="487">
        <v>1336</v>
      </c>
      <c r="R31" s="487">
        <v>82</v>
      </c>
      <c r="S31" s="487">
        <v>3941</v>
      </c>
      <c r="T31" s="487">
        <v>2</v>
      </c>
      <c r="U31" s="487">
        <v>8648</v>
      </c>
      <c r="V31" s="487">
        <v>36267</v>
      </c>
      <c r="W31" s="489">
        <v>1704</v>
      </c>
      <c r="X31" s="490">
        <v>147554</v>
      </c>
    </row>
    <row r="32" spans="1:24" ht="36.9" customHeight="1" x14ac:dyDescent="0.2">
      <c r="A32" s="486" t="s">
        <v>269</v>
      </c>
      <c r="B32" s="487">
        <v>47840</v>
      </c>
      <c r="C32" s="488">
        <v>10822</v>
      </c>
      <c r="D32" s="487">
        <v>857</v>
      </c>
      <c r="E32" s="487">
        <v>1424</v>
      </c>
      <c r="F32" s="487">
        <v>465</v>
      </c>
      <c r="G32" s="487">
        <v>0</v>
      </c>
      <c r="H32" s="487">
        <v>3357</v>
      </c>
      <c r="I32" s="487">
        <v>993</v>
      </c>
      <c r="J32" s="487">
        <v>12609</v>
      </c>
      <c r="K32" s="487">
        <v>5184</v>
      </c>
      <c r="L32" s="487">
        <v>38</v>
      </c>
      <c r="M32" s="487">
        <v>5591</v>
      </c>
      <c r="N32" s="487">
        <v>152</v>
      </c>
      <c r="O32" s="487">
        <v>586</v>
      </c>
      <c r="P32" s="487">
        <v>127</v>
      </c>
      <c r="Q32" s="487">
        <v>469</v>
      </c>
      <c r="R32" s="487">
        <v>29</v>
      </c>
      <c r="S32" s="487">
        <v>1414</v>
      </c>
      <c r="T32" s="487">
        <v>5</v>
      </c>
      <c r="U32" s="487">
        <v>4100</v>
      </c>
      <c r="V32" s="487">
        <v>18225</v>
      </c>
      <c r="W32" s="489">
        <v>640</v>
      </c>
      <c r="X32" s="490">
        <v>67087</v>
      </c>
    </row>
    <row r="33" spans="1:24" ht="36.9" customHeight="1" x14ac:dyDescent="0.2">
      <c r="A33" s="486" t="s">
        <v>270</v>
      </c>
      <c r="B33" s="487">
        <v>12561</v>
      </c>
      <c r="C33" s="488">
        <v>3380</v>
      </c>
      <c r="D33" s="487">
        <v>109</v>
      </c>
      <c r="E33" s="487">
        <v>400</v>
      </c>
      <c r="F33" s="487">
        <v>1001</v>
      </c>
      <c r="G33" s="487">
        <v>0</v>
      </c>
      <c r="H33" s="487">
        <v>1049</v>
      </c>
      <c r="I33" s="487">
        <v>229</v>
      </c>
      <c r="J33" s="487">
        <v>4235</v>
      </c>
      <c r="K33" s="487">
        <v>1275</v>
      </c>
      <c r="L33" s="487">
        <v>4</v>
      </c>
      <c r="M33" s="487">
        <v>1475</v>
      </c>
      <c r="N33" s="487">
        <v>39</v>
      </c>
      <c r="O33" s="487">
        <v>301</v>
      </c>
      <c r="P33" s="487">
        <v>25</v>
      </c>
      <c r="Q33" s="487">
        <v>166</v>
      </c>
      <c r="R33" s="487">
        <v>8</v>
      </c>
      <c r="S33" s="487">
        <v>311</v>
      </c>
      <c r="T33" s="487">
        <v>0</v>
      </c>
      <c r="U33" s="487">
        <v>1137</v>
      </c>
      <c r="V33" s="487">
        <v>3641</v>
      </c>
      <c r="W33" s="489">
        <v>139</v>
      </c>
      <c r="X33" s="490">
        <v>18924</v>
      </c>
    </row>
    <row r="34" spans="1:24" ht="36.9" customHeight="1" x14ac:dyDescent="0.2">
      <c r="A34" s="486" t="s">
        <v>271</v>
      </c>
      <c r="B34" s="487">
        <v>9771</v>
      </c>
      <c r="C34" s="488">
        <v>2614</v>
      </c>
      <c r="D34" s="487">
        <v>45</v>
      </c>
      <c r="E34" s="487">
        <v>246</v>
      </c>
      <c r="F34" s="487">
        <v>79</v>
      </c>
      <c r="G34" s="487">
        <v>0</v>
      </c>
      <c r="H34" s="487">
        <v>305</v>
      </c>
      <c r="I34" s="487">
        <v>260</v>
      </c>
      <c r="J34" s="487">
        <v>2644</v>
      </c>
      <c r="K34" s="487">
        <v>1114</v>
      </c>
      <c r="L34" s="487">
        <v>15</v>
      </c>
      <c r="M34" s="487">
        <v>1679</v>
      </c>
      <c r="N34" s="487">
        <v>59</v>
      </c>
      <c r="O34" s="487">
        <v>104</v>
      </c>
      <c r="P34" s="487">
        <v>7</v>
      </c>
      <c r="Q34" s="487">
        <v>114</v>
      </c>
      <c r="R34" s="487">
        <v>0</v>
      </c>
      <c r="S34" s="487">
        <v>144</v>
      </c>
      <c r="T34" s="487">
        <v>1</v>
      </c>
      <c r="U34" s="487">
        <v>882</v>
      </c>
      <c r="V34" s="487">
        <v>3667</v>
      </c>
      <c r="W34" s="489">
        <v>33</v>
      </c>
      <c r="X34" s="490">
        <v>14012</v>
      </c>
    </row>
    <row r="35" spans="1:24" ht="36.9" customHeight="1" x14ac:dyDescent="0.2">
      <c r="A35" s="486" t="s">
        <v>272</v>
      </c>
      <c r="B35" s="487">
        <v>6201</v>
      </c>
      <c r="C35" s="488">
        <v>1003</v>
      </c>
      <c r="D35" s="487">
        <v>38</v>
      </c>
      <c r="E35" s="487">
        <v>68</v>
      </c>
      <c r="F35" s="487">
        <v>63</v>
      </c>
      <c r="G35" s="487">
        <v>0</v>
      </c>
      <c r="H35" s="487">
        <v>262</v>
      </c>
      <c r="I35" s="487">
        <v>143</v>
      </c>
      <c r="J35" s="487">
        <v>1731</v>
      </c>
      <c r="K35" s="487">
        <v>882</v>
      </c>
      <c r="L35" s="487">
        <v>11</v>
      </c>
      <c r="M35" s="487">
        <v>802</v>
      </c>
      <c r="N35" s="487">
        <v>9</v>
      </c>
      <c r="O35" s="487">
        <v>128</v>
      </c>
      <c r="P35" s="487">
        <v>0</v>
      </c>
      <c r="Q35" s="487">
        <v>68</v>
      </c>
      <c r="R35" s="487">
        <v>30</v>
      </c>
      <c r="S35" s="487">
        <v>58</v>
      </c>
      <c r="T35" s="487">
        <v>0</v>
      </c>
      <c r="U35" s="487">
        <v>493</v>
      </c>
      <c r="V35" s="487">
        <v>3014</v>
      </c>
      <c r="W35" s="489">
        <v>20</v>
      </c>
      <c r="X35" s="490">
        <v>8823</v>
      </c>
    </row>
    <row r="36" spans="1:24" ht="36.9" customHeight="1" x14ac:dyDescent="0.2">
      <c r="A36" s="486" t="s">
        <v>273</v>
      </c>
      <c r="B36" s="487">
        <v>7354</v>
      </c>
      <c r="C36" s="488">
        <v>1276</v>
      </c>
      <c r="D36" s="487">
        <v>44</v>
      </c>
      <c r="E36" s="487">
        <v>93</v>
      </c>
      <c r="F36" s="487">
        <v>49</v>
      </c>
      <c r="G36" s="487">
        <v>0</v>
      </c>
      <c r="H36" s="487">
        <v>317</v>
      </c>
      <c r="I36" s="487">
        <v>298</v>
      </c>
      <c r="J36" s="487">
        <v>2371</v>
      </c>
      <c r="K36" s="487">
        <v>1217</v>
      </c>
      <c r="L36" s="487">
        <v>5</v>
      </c>
      <c r="M36" s="487">
        <v>1167</v>
      </c>
      <c r="N36" s="487">
        <v>173</v>
      </c>
      <c r="O36" s="487">
        <v>31</v>
      </c>
      <c r="P36" s="487">
        <v>13</v>
      </c>
      <c r="Q36" s="487">
        <v>57</v>
      </c>
      <c r="R36" s="487">
        <v>29</v>
      </c>
      <c r="S36" s="487">
        <v>85</v>
      </c>
      <c r="T36" s="487">
        <v>0</v>
      </c>
      <c r="U36" s="487">
        <v>453</v>
      </c>
      <c r="V36" s="487">
        <v>3005</v>
      </c>
      <c r="W36" s="489">
        <v>37</v>
      </c>
      <c r="X36" s="490">
        <v>10720</v>
      </c>
    </row>
    <row r="37" spans="1:24" ht="36.9" customHeight="1" x14ac:dyDescent="0.2">
      <c r="A37" s="486" t="s">
        <v>274</v>
      </c>
      <c r="B37" s="487">
        <v>16822</v>
      </c>
      <c r="C37" s="488">
        <v>3441</v>
      </c>
      <c r="D37" s="487">
        <v>160</v>
      </c>
      <c r="E37" s="487">
        <v>251</v>
      </c>
      <c r="F37" s="487">
        <v>165</v>
      </c>
      <c r="G37" s="487">
        <v>0</v>
      </c>
      <c r="H37" s="487">
        <v>952</v>
      </c>
      <c r="I37" s="487">
        <v>468</v>
      </c>
      <c r="J37" s="487">
        <v>4432</v>
      </c>
      <c r="K37" s="487">
        <v>2033</v>
      </c>
      <c r="L37" s="487">
        <v>26</v>
      </c>
      <c r="M37" s="487">
        <v>2227</v>
      </c>
      <c r="N37" s="487">
        <v>37</v>
      </c>
      <c r="O37" s="487">
        <v>321</v>
      </c>
      <c r="P37" s="487">
        <v>5</v>
      </c>
      <c r="Q37" s="487">
        <v>229</v>
      </c>
      <c r="R37" s="487">
        <v>39</v>
      </c>
      <c r="S37" s="487">
        <v>515</v>
      </c>
      <c r="T37" s="487">
        <v>1</v>
      </c>
      <c r="U37" s="487">
        <v>1741</v>
      </c>
      <c r="V37" s="487">
        <v>6121</v>
      </c>
      <c r="W37" s="489">
        <v>255</v>
      </c>
      <c r="X37" s="490">
        <v>23419</v>
      </c>
    </row>
    <row r="38" spans="1:24" ht="36.9" customHeight="1" x14ac:dyDescent="0.2">
      <c r="A38" s="486" t="s">
        <v>275</v>
      </c>
      <c r="B38" s="487">
        <v>24193</v>
      </c>
      <c r="C38" s="488">
        <v>4875</v>
      </c>
      <c r="D38" s="487">
        <v>346</v>
      </c>
      <c r="E38" s="487">
        <v>419</v>
      </c>
      <c r="F38" s="487">
        <v>535</v>
      </c>
      <c r="G38" s="487">
        <v>0</v>
      </c>
      <c r="H38" s="487">
        <v>2115</v>
      </c>
      <c r="I38" s="487">
        <v>637</v>
      </c>
      <c r="J38" s="487">
        <v>6737</v>
      </c>
      <c r="K38" s="487">
        <v>2912</v>
      </c>
      <c r="L38" s="487">
        <v>14</v>
      </c>
      <c r="M38" s="487">
        <v>2303</v>
      </c>
      <c r="N38" s="487">
        <v>490</v>
      </c>
      <c r="O38" s="487">
        <v>469</v>
      </c>
      <c r="P38" s="487">
        <v>46</v>
      </c>
      <c r="Q38" s="487">
        <v>589</v>
      </c>
      <c r="R38" s="487">
        <v>57</v>
      </c>
      <c r="S38" s="487">
        <v>732</v>
      </c>
      <c r="T38" s="487">
        <v>1</v>
      </c>
      <c r="U38" s="487">
        <v>1555</v>
      </c>
      <c r="V38" s="487">
        <v>8767</v>
      </c>
      <c r="W38" s="489">
        <v>410</v>
      </c>
      <c r="X38" s="490">
        <v>34009</v>
      </c>
    </row>
    <row r="39" spans="1:24" ht="36.9" customHeight="1" x14ac:dyDescent="0.2">
      <c r="A39" s="486" t="s">
        <v>276</v>
      </c>
      <c r="B39" s="487">
        <v>10837</v>
      </c>
      <c r="C39" s="488">
        <v>1200</v>
      </c>
      <c r="D39" s="487">
        <v>73</v>
      </c>
      <c r="E39" s="487">
        <v>206</v>
      </c>
      <c r="F39" s="487">
        <v>4</v>
      </c>
      <c r="G39" s="487">
        <v>0</v>
      </c>
      <c r="H39" s="487">
        <v>410</v>
      </c>
      <c r="I39" s="487">
        <v>276</v>
      </c>
      <c r="J39" s="487">
        <v>3773</v>
      </c>
      <c r="K39" s="487">
        <v>2199</v>
      </c>
      <c r="L39" s="487">
        <v>2</v>
      </c>
      <c r="M39" s="487">
        <v>1159</v>
      </c>
      <c r="N39" s="487">
        <v>461</v>
      </c>
      <c r="O39" s="487">
        <v>110</v>
      </c>
      <c r="P39" s="487">
        <v>3</v>
      </c>
      <c r="Q39" s="487">
        <v>141</v>
      </c>
      <c r="R39" s="487">
        <v>79</v>
      </c>
      <c r="S39" s="487">
        <v>180</v>
      </c>
      <c r="T39" s="487">
        <v>1</v>
      </c>
      <c r="U39" s="487">
        <v>848</v>
      </c>
      <c r="V39" s="487">
        <v>4229</v>
      </c>
      <c r="W39" s="489">
        <v>106</v>
      </c>
      <c r="X39" s="490">
        <v>15460</v>
      </c>
    </row>
    <row r="40" spans="1:24" ht="36.9" customHeight="1" x14ac:dyDescent="0.2">
      <c r="A40" s="486" t="s">
        <v>277</v>
      </c>
      <c r="B40" s="487">
        <v>7621</v>
      </c>
      <c r="C40" s="488">
        <v>1905</v>
      </c>
      <c r="D40" s="487">
        <v>48</v>
      </c>
      <c r="E40" s="487">
        <v>347</v>
      </c>
      <c r="F40" s="487">
        <v>192</v>
      </c>
      <c r="G40" s="487">
        <v>0</v>
      </c>
      <c r="H40" s="487">
        <v>232</v>
      </c>
      <c r="I40" s="487">
        <v>286</v>
      </c>
      <c r="J40" s="487">
        <v>2361</v>
      </c>
      <c r="K40" s="487">
        <v>1433</v>
      </c>
      <c r="L40" s="487">
        <v>3</v>
      </c>
      <c r="M40" s="487">
        <v>761</v>
      </c>
      <c r="N40" s="487">
        <v>80</v>
      </c>
      <c r="O40" s="487">
        <v>19</v>
      </c>
      <c r="P40" s="487">
        <v>1</v>
      </c>
      <c r="Q40" s="487">
        <v>73</v>
      </c>
      <c r="R40" s="487">
        <v>56</v>
      </c>
      <c r="S40" s="487">
        <v>75</v>
      </c>
      <c r="T40" s="487">
        <v>0</v>
      </c>
      <c r="U40" s="487">
        <v>574</v>
      </c>
      <c r="V40" s="487">
        <v>2133</v>
      </c>
      <c r="W40" s="489">
        <v>39</v>
      </c>
      <c r="X40" s="490">
        <v>10618</v>
      </c>
    </row>
    <row r="41" spans="1:24" ht="36.9" customHeight="1" x14ac:dyDescent="0.2">
      <c r="A41" s="486" t="s">
        <v>278</v>
      </c>
      <c r="B41" s="487">
        <v>7415</v>
      </c>
      <c r="C41" s="488">
        <v>1542</v>
      </c>
      <c r="D41" s="487">
        <v>66</v>
      </c>
      <c r="E41" s="487">
        <v>273</v>
      </c>
      <c r="F41" s="487">
        <v>51</v>
      </c>
      <c r="G41" s="487">
        <v>0</v>
      </c>
      <c r="H41" s="487">
        <v>747</v>
      </c>
      <c r="I41" s="487">
        <v>267</v>
      </c>
      <c r="J41" s="487">
        <v>2114</v>
      </c>
      <c r="K41" s="487">
        <v>981</v>
      </c>
      <c r="L41" s="487">
        <v>0</v>
      </c>
      <c r="M41" s="487">
        <v>784</v>
      </c>
      <c r="N41" s="487">
        <v>227</v>
      </c>
      <c r="O41" s="487">
        <v>105</v>
      </c>
      <c r="P41" s="487">
        <v>29</v>
      </c>
      <c r="Q41" s="487">
        <v>51</v>
      </c>
      <c r="R41" s="487">
        <v>14</v>
      </c>
      <c r="S41" s="487">
        <v>152</v>
      </c>
      <c r="T41" s="487">
        <v>0</v>
      </c>
      <c r="U41" s="487">
        <v>475</v>
      </c>
      <c r="V41" s="487">
        <v>2643</v>
      </c>
      <c r="W41" s="489">
        <v>80</v>
      </c>
      <c r="X41" s="490">
        <v>10601</v>
      </c>
    </row>
    <row r="42" spans="1:24" ht="36.9" customHeight="1" x14ac:dyDescent="0.2">
      <c r="A42" s="486" t="s">
        <v>279</v>
      </c>
      <c r="B42" s="487">
        <v>13904</v>
      </c>
      <c r="C42" s="488">
        <v>2648</v>
      </c>
      <c r="D42" s="487">
        <v>83</v>
      </c>
      <c r="E42" s="487">
        <v>522</v>
      </c>
      <c r="F42" s="487">
        <v>86</v>
      </c>
      <c r="G42" s="487">
        <v>0</v>
      </c>
      <c r="H42" s="487">
        <v>498</v>
      </c>
      <c r="I42" s="487">
        <v>241</v>
      </c>
      <c r="J42" s="487">
        <v>3896</v>
      </c>
      <c r="K42" s="487">
        <v>2013</v>
      </c>
      <c r="L42" s="487">
        <v>1</v>
      </c>
      <c r="M42" s="487">
        <v>1709</v>
      </c>
      <c r="N42" s="487">
        <v>141</v>
      </c>
      <c r="O42" s="487">
        <v>240</v>
      </c>
      <c r="P42" s="487">
        <v>18</v>
      </c>
      <c r="Q42" s="487">
        <v>120</v>
      </c>
      <c r="R42" s="487">
        <v>10</v>
      </c>
      <c r="S42" s="487">
        <v>197</v>
      </c>
      <c r="T42" s="487">
        <v>0</v>
      </c>
      <c r="U42" s="487">
        <v>1620</v>
      </c>
      <c r="V42" s="487">
        <v>5232</v>
      </c>
      <c r="W42" s="489">
        <v>133</v>
      </c>
      <c r="X42" s="490">
        <v>19408</v>
      </c>
    </row>
    <row r="43" spans="1:24" ht="36.9" customHeight="1" x14ac:dyDescent="0.2">
      <c r="A43" s="486" t="s">
        <v>280</v>
      </c>
      <c r="B43" s="487">
        <v>6425</v>
      </c>
      <c r="C43" s="488">
        <v>902</v>
      </c>
      <c r="D43" s="487">
        <v>37</v>
      </c>
      <c r="E43" s="487">
        <v>132</v>
      </c>
      <c r="F43" s="487">
        <v>11</v>
      </c>
      <c r="G43" s="487">
        <v>0</v>
      </c>
      <c r="H43" s="487">
        <v>251</v>
      </c>
      <c r="I43" s="487">
        <v>261</v>
      </c>
      <c r="J43" s="487">
        <v>2069</v>
      </c>
      <c r="K43" s="487">
        <v>1235</v>
      </c>
      <c r="L43" s="487">
        <v>5</v>
      </c>
      <c r="M43" s="487">
        <v>1108</v>
      </c>
      <c r="N43" s="487">
        <v>70</v>
      </c>
      <c r="O43" s="487">
        <v>94</v>
      </c>
      <c r="P43" s="487">
        <v>27</v>
      </c>
      <c r="Q43" s="487">
        <v>48</v>
      </c>
      <c r="R43" s="487">
        <v>18</v>
      </c>
      <c r="S43" s="487">
        <v>48</v>
      </c>
      <c r="T43" s="487">
        <v>0</v>
      </c>
      <c r="U43" s="487">
        <v>352</v>
      </c>
      <c r="V43" s="487">
        <v>2538</v>
      </c>
      <c r="W43" s="489">
        <v>61</v>
      </c>
      <c r="X43" s="490">
        <v>9267</v>
      </c>
    </row>
    <row r="44" spans="1:24" ht="36.9" customHeight="1" x14ac:dyDescent="0.2">
      <c r="A44" s="486" t="s">
        <v>281</v>
      </c>
      <c r="B44" s="487">
        <v>50855</v>
      </c>
      <c r="C44" s="488">
        <v>10152</v>
      </c>
      <c r="D44" s="487">
        <v>312</v>
      </c>
      <c r="E44" s="487">
        <v>1334</v>
      </c>
      <c r="F44" s="487">
        <v>249</v>
      </c>
      <c r="G44" s="487">
        <v>4</v>
      </c>
      <c r="H44" s="487">
        <v>2985</v>
      </c>
      <c r="I44" s="487">
        <v>1129</v>
      </c>
      <c r="J44" s="487">
        <v>12724</v>
      </c>
      <c r="K44" s="487">
        <v>6080</v>
      </c>
      <c r="L44" s="487">
        <v>84</v>
      </c>
      <c r="M44" s="487">
        <v>7853</v>
      </c>
      <c r="N44" s="487">
        <v>791</v>
      </c>
      <c r="O44" s="487">
        <v>975</v>
      </c>
      <c r="P44" s="487">
        <v>112</v>
      </c>
      <c r="Q44" s="487">
        <v>897</v>
      </c>
      <c r="R44" s="487">
        <v>101</v>
      </c>
      <c r="S44" s="487">
        <v>1962</v>
      </c>
      <c r="T44" s="487">
        <v>12</v>
      </c>
      <c r="U44" s="487">
        <v>6390</v>
      </c>
      <c r="V44" s="487">
        <v>16761</v>
      </c>
      <c r="W44" s="489">
        <v>893</v>
      </c>
      <c r="X44" s="490">
        <v>71800</v>
      </c>
    </row>
    <row r="45" spans="1:24" ht="36.9" customHeight="1" x14ac:dyDescent="0.2">
      <c r="A45" s="486" t="s">
        <v>282</v>
      </c>
      <c r="B45" s="487">
        <v>8441</v>
      </c>
      <c r="C45" s="488">
        <v>955</v>
      </c>
      <c r="D45" s="487">
        <v>33</v>
      </c>
      <c r="E45" s="487">
        <v>139</v>
      </c>
      <c r="F45" s="487">
        <v>114</v>
      </c>
      <c r="G45" s="487">
        <v>0</v>
      </c>
      <c r="H45" s="487">
        <v>334</v>
      </c>
      <c r="I45" s="487">
        <v>355</v>
      </c>
      <c r="J45" s="487">
        <v>2152</v>
      </c>
      <c r="K45" s="487">
        <v>1240</v>
      </c>
      <c r="L45" s="487">
        <v>20</v>
      </c>
      <c r="M45" s="487">
        <v>1815</v>
      </c>
      <c r="N45" s="487">
        <v>123</v>
      </c>
      <c r="O45" s="487">
        <v>98</v>
      </c>
      <c r="P45" s="487">
        <v>22</v>
      </c>
      <c r="Q45" s="487">
        <v>58</v>
      </c>
      <c r="R45" s="487">
        <v>9</v>
      </c>
      <c r="S45" s="487">
        <v>96</v>
      </c>
      <c r="T45" s="487">
        <v>0</v>
      </c>
      <c r="U45" s="487">
        <v>1015</v>
      </c>
      <c r="V45" s="487">
        <v>3569</v>
      </c>
      <c r="W45" s="489">
        <v>27</v>
      </c>
      <c r="X45" s="490">
        <v>12174</v>
      </c>
    </row>
    <row r="46" spans="1:24" ht="36.9" customHeight="1" x14ac:dyDescent="0.2">
      <c r="A46" s="486" t="s">
        <v>283</v>
      </c>
      <c r="B46" s="487">
        <v>14257</v>
      </c>
      <c r="C46" s="488">
        <v>1708</v>
      </c>
      <c r="D46" s="487">
        <v>117</v>
      </c>
      <c r="E46" s="487">
        <v>250</v>
      </c>
      <c r="F46" s="487">
        <v>81</v>
      </c>
      <c r="G46" s="487">
        <v>0</v>
      </c>
      <c r="H46" s="487">
        <v>650</v>
      </c>
      <c r="I46" s="487">
        <v>511</v>
      </c>
      <c r="J46" s="487">
        <v>4274</v>
      </c>
      <c r="K46" s="487">
        <v>2217</v>
      </c>
      <c r="L46" s="487">
        <v>39</v>
      </c>
      <c r="M46" s="487">
        <v>2891</v>
      </c>
      <c r="N46" s="487">
        <v>315</v>
      </c>
      <c r="O46" s="487">
        <v>143</v>
      </c>
      <c r="P46" s="487">
        <v>20</v>
      </c>
      <c r="Q46" s="487">
        <v>137</v>
      </c>
      <c r="R46" s="487">
        <v>52</v>
      </c>
      <c r="S46" s="487">
        <v>172</v>
      </c>
      <c r="T46" s="487">
        <v>1</v>
      </c>
      <c r="U46" s="487">
        <v>1063</v>
      </c>
      <c r="V46" s="487">
        <v>6057</v>
      </c>
      <c r="W46" s="489">
        <v>31</v>
      </c>
      <c r="X46" s="490">
        <v>20729</v>
      </c>
    </row>
    <row r="47" spans="1:24" ht="36.9" customHeight="1" x14ac:dyDescent="0.2">
      <c r="A47" s="486" t="s">
        <v>284</v>
      </c>
      <c r="B47" s="487">
        <v>16437</v>
      </c>
      <c r="C47" s="488">
        <v>2122</v>
      </c>
      <c r="D47" s="487">
        <v>122</v>
      </c>
      <c r="E47" s="487">
        <v>304</v>
      </c>
      <c r="F47" s="487">
        <v>30</v>
      </c>
      <c r="G47" s="487">
        <v>0</v>
      </c>
      <c r="H47" s="487">
        <v>682</v>
      </c>
      <c r="I47" s="487">
        <v>684</v>
      </c>
      <c r="J47" s="487">
        <v>4851</v>
      </c>
      <c r="K47" s="487">
        <v>2719</v>
      </c>
      <c r="L47" s="487">
        <v>6</v>
      </c>
      <c r="M47" s="487">
        <v>2089</v>
      </c>
      <c r="N47" s="487">
        <v>1056</v>
      </c>
      <c r="O47" s="487">
        <v>240</v>
      </c>
      <c r="P47" s="487">
        <v>16</v>
      </c>
      <c r="Q47" s="487">
        <v>259</v>
      </c>
      <c r="R47" s="487">
        <v>58</v>
      </c>
      <c r="S47" s="487">
        <v>409</v>
      </c>
      <c r="T47" s="487">
        <v>0</v>
      </c>
      <c r="U47" s="487">
        <v>2562</v>
      </c>
      <c r="V47" s="487">
        <v>4844</v>
      </c>
      <c r="W47" s="489">
        <v>141</v>
      </c>
      <c r="X47" s="490">
        <v>23194</v>
      </c>
    </row>
    <row r="48" spans="1:24" ht="36.9" customHeight="1" x14ac:dyDescent="0.2">
      <c r="A48" s="486" t="s">
        <v>285</v>
      </c>
      <c r="B48" s="487">
        <v>12519</v>
      </c>
      <c r="C48" s="488">
        <v>1852</v>
      </c>
      <c r="D48" s="487">
        <v>92</v>
      </c>
      <c r="E48" s="487">
        <v>270</v>
      </c>
      <c r="F48" s="487">
        <v>185</v>
      </c>
      <c r="G48" s="487">
        <v>11</v>
      </c>
      <c r="H48" s="487">
        <v>428</v>
      </c>
      <c r="I48" s="487">
        <v>348</v>
      </c>
      <c r="J48" s="487">
        <v>2895</v>
      </c>
      <c r="K48" s="487">
        <v>1839</v>
      </c>
      <c r="L48" s="487">
        <v>29</v>
      </c>
      <c r="M48" s="487">
        <v>1786</v>
      </c>
      <c r="N48" s="487">
        <v>667</v>
      </c>
      <c r="O48" s="487">
        <v>55</v>
      </c>
      <c r="P48" s="487">
        <v>52</v>
      </c>
      <c r="Q48" s="487">
        <v>125</v>
      </c>
      <c r="R48" s="487">
        <v>67</v>
      </c>
      <c r="S48" s="487">
        <v>180</v>
      </c>
      <c r="T48" s="487">
        <v>0</v>
      </c>
      <c r="U48" s="487">
        <v>1157</v>
      </c>
      <c r="V48" s="487">
        <v>5869</v>
      </c>
      <c r="W48" s="489">
        <v>87</v>
      </c>
      <c r="X48" s="490">
        <v>17994</v>
      </c>
    </row>
    <row r="49" spans="1:24" ht="36.9" customHeight="1" x14ac:dyDescent="0.2">
      <c r="A49" s="486" t="s">
        <v>286</v>
      </c>
      <c r="B49" s="487">
        <v>10778</v>
      </c>
      <c r="C49" s="488">
        <v>1812</v>
      </c>
      <c r="D49" s="487">
        <v>63</v>
      </c>
      <c r="E49" s="487">
        <v>386</v>
      </c>
      <c r="F49" s="487">
        <v>22</v>
      </c>
      <c r="G49" s="487">
        <v>0</v>
      </c>
      <c r="H49" s="487">
        <v>721</v>
      </c>
      <c r="I49" s="487">
        <v>302</v>
      </c>
      <c r="J49" s="487">
        <v>3257</v>
      </c>
      <c r="K49" s="487">
        <v>1579</v>
      </c>
      <c r="L49" s="487">
        <v>12</v>
      </c>
      <c r="M49" s="487">
        <v>1478</v>
      </c>
      <c r="N49" s="487">
        <v>142</v>
      </c>
      <c r="O49" s="487">
        <v>195</v>
      </c>
      <c r="P49" s="487">
        <v>35</v>
      </c>
      <c r="Q49" s="487">
        <v>171</v>
      </c>
      <c r="R49" s="487">
        <v>40</v>
      </c>
      <c r="S49" s="487">
        <v>434</v>
      </c>
      <c r="T49" s="487">
        <v>0</v>
      </c>
      <c r="U49" s="487">
        <v>946</v>
      </c>
      <c r="V49" s="487">
        <v>3428</v>
      </c>
      <c r="W49" s="489">
        <v>150</v>
      </c>
      <c r="X49" s="490">
        <v>15173</v>
      </c>
    </row>
    <row r="50" spans="1:24" ht="36.9" customHeight="1" x14ac:dyDescent="0.2">
      <c r="A50" s="486" t="s">
        <v>287</v>
      </c>
      <c r="B50" s="487">
        <v>19052</v>
      </c>
      <c r="C50" s="488">
        <v>2224</v>
      </c>
      <c r="D50" s="487">
        <v>269</v>
      </c>
      <c r="E50" s="487">
        <v>446</v>
      </c>
      <c r="F50" s="487">
        <v>58</v>
      </c>
      <c r="G50" s="487">
        <v>0</v>
      </c>
      <c r="H50" s="487">
        <v>852</v>
      </c>
      <c r="I50" s="487">
        <v>457</v>
      </c>
      <c r="J50" s="487">
        <v>5517</v>
      </c>
      <c r="K50" s="487">
        <v>3145</v>
      </c>
      <c r="L50" s="487">
        <v>16</v>
      </c>
      <c r="M50" s="487">
        <v>2710</v>
      </c>
      <c r="N50" s="487">
        <v>762</v>
      </c>
      <c r="O50" s="487">
        <v>288</v>
      </c>
      <c r="P50" s="487">
        <v>26</v>
      </c>
      <c r="Q50" s="487">
        <v>224</v>
      </c>
      <c r="R50" s="487">
        <v>72</v>
      </c>
      <c r="S50" s="487">
        <v>352</v>
      </c>
      <c r="T50" s="487">
        <v>0</v>
      </c>
      <c r="U50" s="487">
        <v>1351</v>
      </c>
      <c r="V50" s="487">
        <v>8544</v>
      </c>
      <c r="W50" s="489">
        <v>102</v>
      </c>
      <c r="X50" s="490">
        <v>27415</v>
      </c>
    </row>
    <row r="51" spans="1:24" ht="36.9" customHeight="1" x14ac:dyDescent="0.2">
      <c r="A51" s="486" t="s">
        <v>288</v>
      </c>
      <c r="B51" s="487">
        <v>18866</v>
      </c>
      <c r="C51" s="488">
        <v>3244</v>
      </c>
      <c r="D51" s="487">
        <v>176</v>
      </c>
      <c r="E51" s="487">
        <v>504</v>
      </c>
      <c r="F51" s="487">
        <v>208</v>
      </c>
      <c r="G51" s="487">
        <v>0</v>
      </c>
      <c r="H51" s="487">
        <v>1049</v>
      </c>
      <c r="I51" s="487">
        <v>430</v>
      </c>
      <c r="J51" s="487">
        <v>4224</v>
      </c>
      <c r="K51" s="487">
        <v>2182</v>
      </c>
      <c r="L51" s="487">
        <v>1</v>
      </c>
      <c r="M51" s="487">
        <v>2111</v>
      </c>
      <c r="N51" s="487">
        <v>702</v>
      </c>
      <c r="O51" s="487">
        <v>192</v>
      </c>
      <c r="P51" s="487">
        <v>15</v>
      </c>
      <c r="Q51" s="487">
        <v>344</v>
      </c>
      <c r="R51" s="487">
        <v>85</v>
      </c>
      <c r="S51" s="487">
        <v>358</v>
      </c>
      <c r="T51" s="487">
        <v>0</v>
      </c>
      <c r="U51" s="487">
        <v>1764</v>
      </c>
      <c r="V51" s="487">
        <v>8649</v>
      </c>
      <c r="W51" s="489">
        <v>166</v>
      </c>
      <c r="X51" s="490">
        <v>26404</v>
      </c>
    </row>
    <row r="52" spans="1:24" ht="36.9" customHeight="1" x14ac:dyDescent="0.2">
      <c r="A52" s="486" t="s">
        <v>289</v>
      </c>
      <c r="B52" s="489">
        <v>1076133</v>
      </c>
      <c r="C52" s="492">
        <v>211633</v>
      </c>
      <c r="D52" s="487">
        <v>13686</v>
      </c>
      <c r="E52" s="487">
        <v>26556</v>
      </c>
      <c r="F52" s="487">
        <v>16518</v>
      </c>
      <c r="G52" s="487">
        <v>40</v>
      </c>
      <c r="H52" s="487">
        <v>59206</v>
      </c>
      <c r="I52" s="487">
        <v>21142</v>
      </c>
      <c r="J52" s="487">
        <v>303754</v>
      </c>
      <c r="K52" s="487">
        <v>121762</v>
      </c>
      <c r="L52" s="487">
        <v>1199</v>
      </c>
      <c r="M52" s="487">
        <v>167322</v>
      </c>
      <c r="N52" s="487">
        <v>14022</v>
      </c>
      <c r="O52" s="487">
        <v>18738</v>
      </c>
      <c r="P52" s="487">
        <v>2185</v>
      </c>
      <c r="Q52" s="487">
        <v>15479</v>
      </c>
      <c r="R52" s="487">
        <v>2794</v>
      </c>
      <c r="S52" s="487">
        <v>36910</v>
      </c>
      <c r="T52" s="487">
        <v>64</v>
      </c>
      <c r="U52" s="487">
        <v>84704</v>
      </c>
      <c r="V52" s="487">
        <v>383097</v>
      </c>
      <c r="W52" s="493">
        <v>18532</v>
      </c>
      <c r="X52" s="490">
        <v>1519343</v>
      </c>
    </row>
    <row r="53" spans="1:24" ht="23.4" x14ac:dyDescent="0.2">
      <c r="V53" s="494"/>
      <c r="W53" s="494"/>
      <c r="X53" s="494"/>
    </row>
    <row r="54" spans="1:24" ht="31.5" customHeight="1" x14ac:dyDescent="0.2">
      <c r="A54" s="553"/>
      <c r="B54" s="555" t="s">
        <v>210</v>
      </c>
      <c r="C54" s="545" t="s">
        <v>211</v>
      </c>
      <c r="D54" s="545" t="s">
        <v>212</v>
      </c>
      <c r="E54" s="548" t="s">
        <v>213</v>
      </c>
      <c r="F54" s="557" t="s">
        <v>214</v>
      </c>
      <c r="G54" s="555" t="s">
        <v>215</v>
      </c>
      <c r="H54" s="545" t="s">
        <v>216</v>
      </c>
      <c r="I54" s="545" t="s">
        <v>217</v>
      </c>
      <c r="J54" s="545" t="s">
        <v>218</v>
      </c>
      <c r="K54" s="545" t="s">
        <v>219</v>
      </c>
      <c r="L54" s="545" t="s">
        <v>220</v>
      </c>
      <c r="M54" s="548" t="s">
        <v>221</v>
      </c>
      <c r="N54" s="543" t="s">
        <v>290</v>
      </c>
      <c r="O54" s="495"/>
      <c r="P54" s="495"/>
      <c r="Q54" s="495"/>
      <c r="R54" s="495"/>
      <c r="S54" s="494"/>
      <c r="T54" s="494"/>
      <c r="U54" s="494"/>
      <c r="V54" s="494"/>
      <c r="W54" s="496"/>
      <c r="X54" s="496"/>
    </row>
    <row r="55" spans="1:24" ht="23.4" x14ac:dyDescent="0.2">
      <c r="A55" s="554"/>
      <c r="B55" s="556"/>
      <c r="C55" s="546"/>
      <c r="D55" s="546"/>
      <c r="E55" s="549"/>
      <c r="F55" s="558"/>
      <c r="G55" s="556"/>
      <c r="H55" s="546"/>
      <c r="I55" s="546"/>
      <c r="J55" s="547"/>
      <c r="K55" s="546"/>
      <c r="L55" s="546"/>
      <c r="M55" s="549"/>
      <c r="N55" s="544"/>
      <c r="O55" s="495"/>
      <c r="P55" s="495"/>
      <c r="Q55" s="495"/>
      <c r="R55" s="495"/>
      <c r="S55" s="494"/>
      <c r="T55" s="494"/>
      <c r="U55" s="494"/>
      <c r="V55" s="494"/>
      <c r="W55" s="496"/>
      <c r="X55" s="496"/>
    </row>
    <row r="56" spans="1:24" ht="36.9" customHeight="1" x14ac:dyDescent="0.2">
      <c r="A56" s="497" t="s">
        <v>242</v>
      </c>
      <c r="B56" s="498">
        <v>10977</v>
      </c>
      <c r="C56" s="499">
        <v>18</v>
      </c>
      <c r="D56" s="499">
        <v>186</v>
      </c>
      <c r="E56" s="500">
        <v>2990</v>
      </c>
      <c r="F56" s="501">
        <v>14171</v>
      </c>
      <c r="G56" s="502">
        <v>12570</v>
      </c>
      <c r="H56" s="502">
        <v>14</v>
      </c>
      <c r="I56" s="502">
        <v>21146</v>
      </c>
      <c r="J56" s="502">
        <v>9</v>
      </c>
      <c r="K56" s="502">
        <v>769</v>
      </c>
      <c r="L56" s="502">
        <v>94</v>
      </c>
      <c r="M56" s="503">
        <v>143</v>
      </c>
      <c r="N56" s="504">
        <v>34745</v>
      </c>
      <c r="O56" s="495"/>
      <c r="P56" s="495"/>
      <c r="Q56" s="495"/>
      <c r="R56" s="495"/>
      <c r="S56" s="494"/>
      <c r="T56" s="494"/>
      <c r="U56" s="494"/>
      <c r="V56" s="494"/>
      <c r="W56" s="494"/>
      <c r="X56" s="494"/>
    </row>
    <row r="57" spans="1:24" ht="36.9" customHeight="1" x14ac:dyDescent="0.2">
      <c r="A57" s="497" t="s">
        <v>243</v>
      </c>
      <c r="B57" s="498">
        <v>2718</v>
      </c>
      <c r="C57" s="499">
        <v>17</v>
      </c>
      <c r="D57" s="499">
        <v>44</v>
      </c>
      <c r="E57" s="500">
        <v>848</v>
      </c>
      <c r="F57" s="501">
        <v>3627</v>
      </c>
      <c r="G57" s="502">
        <v>1344</v>
      </c>
      <c r="H57" s="502">
        <v>31</v>
      </c>
      <c r="I57" s="502">
        <v>2924</v>
      </c>
      <c r="J57" s="502">
        <v>11</v>
      </c>
      <c r="K57" s="502">
        <v>282</v>
      </c>
      <c r="L57" s="502">
        <v>58</v>
      </c>
      <c r="M57" s="503">
        <v>52</v>
      </c>
      <c r="N57" s="504">
        <v>4702</v>
      </c>
      <c r="O57" s="495"/>
      <c r="P57" s="495"/>
      <c r="Q57" s="495"/>
      <c r="R57" s="495"/>
      <c r="S57" s="494"/>
      <c r="T57" s="494"/>
      <c r="U57" s="494"/>
      <c r="V57" s="494"/>
      <c r="W57" s="494"/>
      <c r="X57" s="494"/>
    </row>
    <row r="58" spans="1:24" ht="36.9" customHeight="1" x14ac:dyDescent="0.2">
      <c r="A58" s="497" t="s">
        <v>244</v>
      </c>
      <c r="B58" s="498">
        <v>2542</v>
      </c>
      <c r="C58" s="499">
        <v>0</v>
      </c>
      <c r="D58" s="499">
        <v>20</v>
      </c>
      <c r="E58" s="500">
        <v>530</v>
      </c>
      <c r="F58" s="501">
        <v>3092</v>
      </c>
      <c r="G58" s="502">
        <v>951</v>
      </c>
      <c r="H58" s="502">
        <v>3</v>
      </c>
      <c r="I58" s="502">
        <v>2252</v>
      </c>
      <c r="J58" s="502">
        <v>0</v>
      </c>
      <c r="K58" s="502">
        <v>60</v>
      </c>
      <c r="L58" s="502">
        <v>49</v>
      </c>
      <c r="M58" s="503">
        <v>42</v>
      </c>
      <c r="N58" s="504">
        <v>3357</v>
      </c>
      <c r="O58" s="495"/>
      <c r="P58" s="495"/>
      <c r="Q58" s="495"/>
      <c r="R58" s="495"/>
      <c r="S58" s="494"/>
      <c r="T58" s="494"/>
      <c r="U58" s="494"/>
      <c r="V58" s="494"/>
      <c r="W58" s="494"/>
      <c r="X58" s="494"/>
    </row>
    <row r="59" spans="1:24" ht="36.9" customHeight="1" x14ac:dyDescent="0.2">
      <c r="A59" s="497" t="s">
        <v>245</v>
      </c>
      <c r="B59" s="498">
        <v>3842</v>
      </c>
      <c r="C59" s="499">
        <v>6</v>
      </c>
      <c r="D59" s="499">
        <v>49</v>
      </c>
      <c r="E59" s="500">
        <v>886</v>
      </c>
      <c r="F59" s="501">
        <v>4783</v>
      </c>
      <c r="G59" s="502">
        <v>1866</v>
      </c>
      <c r="H59" s="502">
        <v>0</v>
      </c>
      <c r="I59" s="502">
        <v>5379</v>
      </c>
      <c r="J59" s="502">
        <v>13</v>
      </c>
      <c r="K59" s="502">
        <v>115</v>
      </c>
      <c r="L59" s="502">
        <v>15</v>
      </c>
      <c r="M59" s="503">
        <v>45</v>
      </c>
      <c r="N59" s="504">
        <v>7433</v>
      </c>
      <c r="O59" s="495"/>
      <c r="P59" s="495"/>
      <c r="Q59" s="495"/>
      <c r="R59" s="495"/>
      <c r="S59" s="494"/>
      <c r="T59" s="494"/>
      <c r="U59" s="494"/>
      <c r="V59" s="494"/>
      <c r="W59" s="494"/>
      <c r="X59" s="494"/>
    </row>
    <row r="60" spans="1:24" ht="36.9" customHeight="1" x14ac:dyDescent="0.2">
      <c r="A60" s="497" t="s">
        <v>246</v>
      </c>
      <c r="B60" s="498">
        <v>2353</v>
      </c>
      <c r="C60" s="499">
        <v>0</v>
      </c>
      <c r="D60" s="499">
        <v>75</v>
      </c>
      <c r="E60" s="500">
        <v>384</v>
      </c>
      <c r="F60" s="501">
        <v>2812</v>
      </c>
      <c r="G60" s="502">
        <v>602</v>
      </c>
      <c r="H60" s="502">
        <v>0</v>
      </c>
      <c r="I60" s="502">
        <v>1510</v>
      </c>
      <c r="J60" s="502">
        <v>0</v>
      </c>
      <c r="K60" s="502">
        <v>66</v>
      </c>
      <c r="L60" s="502">
        <v>38</v>
      </c>
      <c r="M60" s="503">
        <v>33</v>
      </c>
      <c r="N60" s="504">
        <v>2249</v>
      </c>
      <c r="O60" s="495"/>
      <c r="P60" s="495"/>
      <c r="Q60" s="495"/>
      <c r="R60" s="495"/>
      <c r="S60" s="494"/>
      <c r="T60" s="494"/>
      <c r="U60" s="494"/>
      <c r="V60" s="494"/>
      <c r="W60" s="494"/>
      <c r="X60" s="494"/>
    </row>
    <row r="61" spans="1:24" ht="36.9" customHeight="1" x14ac:dyDescent="0.2">
      <c r="A61" s="497" t="s">
        <v>247</v>
      </c>
      <c r="B61" s="498">
        <v>2027</v>
      </c>
      <c r="C61" s="499">
        <v>0</v>
      </c>
      <c r="D61" s="499">
        <v>10</v>
      </c>
      <c r="E61" s="500">
        <v>728</v>
      </c>
      <c r="F61" s="501">
        <v>2765</v>
      </c>
      <c r="G61" s="502">
        <v>1027</v>
      </c>
      <c r="H61" s="502">
        <v>0</v>
      </c>
      <c r="I61" s="502">
        <v>2443</v>
      </c>
      <c r="J61" s="502">
        <v>2</v>
      </c>
      <c r="K61" s="502">
        <v>260</v>
      </c>
      <c r="L61" s="502">
        <v>0</v>
      </c>
      <c r="M61" s="503">
        <v>0</v>
      </c>
      <c r="N61" s="504">
        <v>3732</v>
      </c>
      <c r="O61" s="495"/>
      <c r="P61" s="495"/>
      <c r="Q61" s="495"/>
      <c r="R61" s="495"/>
      <c r="S61" s="494"/>
      <c r="T61" s="494"/>
      <c r="U61" s="494"/>
      <c r="V61" s="494"/>
      <c r="W61" s="494"/>
      <c r="X61" s="494"/>
    </row>
    <row r="62" spans="1:24" ht="36.9" customHeight="1" x14ac:dyDescent="0.2">
      <c r="A62" s="497" t="s">
        <v>248</v>
      </c>
      <c r="B62" s="498">
        <v>3115</v>
      </c>
      <c r="C62" s="499">
        <v>3</v>
      </c>
      <c r="D62" s="499">
        <v>17</v>
      </c>
      <c r="E62" s="500">
        <v>1143</v>
      </c>
      <c r="F62" s="501">
        <v>4278</v>
      </c>
      <c r="G62" s="502">
        <v>2518</v>
      </c>
      <c r="H62" s="502">
        <v>12</v>
      </c>
      <c r="I62" s="502">
        <v>5007</v>
      </c>
      <c r="J62" s="502">
        <v>2</v>
      </c>
      <c r="K62" s="502">
        <v>192</v>
      </c>
      <c r="L62" s="502">
        <v>42</v>
      </c>
      <c r="M62" s="503">
        <v>19</v>
      </c>
      <c r="N62" s="504">
        <v>7792</v>
      </c>
      <c r="O62" s="495"/>
      <c r="P62" s="495"/>
      <c r="Q62" s="495"/>
      <c r="R62" s="495"/>
      <c r="S62" s="494"/>
      <c r="T62" s="494"/>
      <c r="U62" s="494"/>
      <c r="V62" s="494"/>
      <c r="W62" s="494"/>
      <c r="X62" s="494"/>
    </row>
    <row r="63" spans="1:24" ht="36.9" customHeight="1" x14ac:dyDescent="0.2">
      <c r="A63" s="497" t="s">
        <v>249</v>
      </c>
      <c r="B63" s="498">
        <v>5260</v>
      </c>
      <c r="C63" s="499">
        <v>2</v>
      </c>
      <c r="D63" s="499">
        <v>22</v>
      </c>
      <c r="E63" s="500">
        <v>1986</v>
      </c>
      <c r="F63" s="501">
        <v>7270</v>
      </c>
      <c r="G63" s="502">
        <v>4130</v>
      </c>
      <c r="H63" s="502">
        <v>0</v>
      </c>
      <c r="I63" s="502">
        <v>7410</v>
      </c>
      <c r="J63" s="502">
        <v>4</v>
      </c>
      <c r="K63" s="502">
        <v>225</v>
      </c>
      <c r="L63" s="502">
        <v>51</v>
      </c>
      <c r="M63" s="503">
        <v>44</v>
      </c>
      <c r="N63" s="504">
        <v>11864</v>
      </c>
      <c r="O63" s="495"/>
      <c r="P63" s="495"/>
      <c r="Q63" s="495"/>
      <c r="R63" s="495"/>
      <c r="S63" s="494"/>
      <c r="T63" s="494"/>
      <c r="U63" s="494"/>
      <c r="V63" s="494"/>
      <c r="W63" s="494"/>
      <c r="X63" s="494"/>
    </row>
    <row r="64" spans="1:24" ht="36.9" customHeight="1" x14ac:dyDescent="0.2">
      <c r="A64" s="497" t="s">
        <v>250</v>
      </c>
      <c r="B64" s="498">
        <v>3573</v>
      </c>
      <c r="C64" s="499">
        <v>3</v>
      </c>
      <c r="D64" s="499">
        <v>9</v>
      </c>
      <c r="E64" s="500">
        <v>1373</v>
      </c>
      <c r="F64" s="501">
        <v>4958</v>
      </c>
      <c r="G64" s="502">
        <v>3135</v>
      </c>
      <c r="H64" s="502">
        <v>23</v>
      </c>
      <c r="I64" s="502">
        <v>5876</v>
      </c>
      <c r="J64" s="502">
        <v>1</v>
      </c>
      <c r="K64" s="502">
        <v>202</v>
      </c>
      <c r="L64" s="502">
        <v>8</v>
      </c>
      <c r="M64" s="503">
        <v>36</v>
      </c>
      <c r="N64" s="504">
        <v>9281</v>
      </c>
      <c r="O64" s="495"/>
      <c r="P64" s="495"/>
      <c r="Q64" s="495"/>
      <c r="R64" s="495"/>
      <c r="S64" s="494"/>
      <c r="T64" s="494"/>
      <c r="U64" s="494"/>
      <c r="V64" s="494"/>
      <c r="W64" s="494"/>
      <c r="X64" s="494"/>
    </row>
    <row r="65" spans="1:24" ht="36.9" customHeight="1" x14ac:dyDescent="0.2">
      <c r="A65" s="497" t="s">
        <v>251</v>
      </c>
      <c r="B65" s="498">
        <v>2860</v>
      </c>
      <c r="C65" s="499">
        <v>1</v>
      </c>
      <c r="D65" s="499">
        <v>33</v>
      </c>
      <c r="E65" s="500">
        <v>1325</v>
      </c>
      <c r="F65" s="501">
        <v>4219</v>
      </c>
      <c r="G65" s="502">
        <v>2246</v>
      </c>
      <c r="H65" s="502">
        <v>0</v>
      </c>
      <c r="I65" s="502">
        <v>4535</v>
      </c>
      <c r="J65" s="502">
        <v>0</v>
      </c>
      <c r="K65" s="502">
        <v>232</v>
      </c>
      <c r="L65" s="502">
        <v>19</v>
      </c>
      <c r="M65" s="503">
        <v>30</v>
      </c>
      <c r="N65" s="504">
        <v>7062</v>
      </c>
      <c r="O65" s="495"/>
      <c r="P65" s="495"/>
      <c r="Q65" s="495"/>
      <c r="R65" s="495"/>
      <c r="S65" s="494"/>
      <c r="T65" s="494"/>
      <c r="U65" s="494"/>
      <c r="V65" s="494"/>
      <c r="W65" s="494"/>
      <c r="X65" s="494"/>
    </row>
    <row r="66" spans="1:24" ht="36.9" customHeight="1" x14ac:dyDescent="0.2">
      <c r="A66" s="497" t="s">
        <v>252</v>
      </c>
      <c r="B66" s="498">
        <v>8971</v>
      </c>
      <c r="C66" s="499">
        <v>39</v>
      </c>
      <c r="D66" s="499">
        <v>114</v>
      </c>
      <c r="E66" s="500">
        <v>3436</v>
      </c>
      <c r="F66" s="501">
        <v>12560</v>
      </c>
      <c r="G66" s="502">
        <v>11163</v>
      </c>
      <c r="H66" s="502">
        <v>15</v>
      </c>
      <c r="I66" s="502">
        <v>18668</v>
      </c>
      <c r="J66" s="502">
        <v>13</v>
      </c>
      <c r="K66" s="502">
        <v>1354</v>
      </c>
      <c r="L66" s="502">
        <v>35</v>
      </c>
      <c r="M66" s="503">
        <v>75</v>
      </c>
      <c r="N66" s="504">
        <v>31323</v>
      </c>
      <c r="O66" s="495"/>
      <c r="P66" s="495"/>
      <c r="Q66" s="495"/>
      <c r="R66" s="495"/>
      <c r="S66" s="494"/>
      <c r="T66" s="494"/>
      <c r="U66" s="494"/>
      <c r="V66" s="494"/>
      <c r="W66" s="494"/>
      <c r="X66" s="494"/>
    </row>
    <row r="67" spans="1:24" ht="36.9" customHeight="1" x14ac:dyDescent="0.2">
      <c r="A67" s="497" t="s">
        <v>253</v>
      </c>
      <c r="B67" s="498">
        <v>9596</v>
      </c>
      <c r="C67" s="499">
        <v>54</v>
      </c>
      <c r="D67" s="499">
        <v>202</v>
      </c>
      <c r="E67" s="500">
        <v>4040</v>
      </c>
      <c r="F67" s="501">
        <v>13892</v>
      </c>
      <c r="G67" s="502">
        <v>11084</v>
      </c>
      <c r="H67" s="502">
        <v>63</v>
      </c>
      <c r="I67" s="502">
        <v>15732</v>
      </c>
      <c r="J67" s="502">
        <v>24</v>
      </c>
      <c r="K67" s="502">
        <v>1563</v>
      </c>
      <c r="L67" s="502">
        <v>37</v>
      </c>
      <c r="M67" s="503">
        <v>56</v>
      </c>
      <c r="N67" s="504">
        <v>28559</v>
      </c>
      <c r="O67" s="495"/>
      <c r="P67" s="495"/>
      <c r="Q67" s="495"/>
      <c r="R67" s="495"/>
      <c r="S67" s="494"/>
      <c r="T67" s="494"/>
      <c r="U67" s="494"/>
      <c r="V67" s="494"/>
      <c r="W67" s="494"/>
      <c r="X67" s="494"/>
    </row>
    <row r="68" spans="1:24" ht="36.9" customHeight="1" x14ac:dyDescent="0.2">
      <c r="A68" s="497" t="s">
        <v>254</v>
      </c>
      <c r="B68" s="498">
        <v>17989</v>
      </c>
      <c r="C68" s="499">
        <v>118</v>
      </c>
      <c r="D68" s="499">
        <v>357</v>
      </c>
      <c r="E68" s="500">
        <v>4377</v>
      </c>
      <c r="F68" s="501">
        <v>22841</v>
      </c>
      <c r="G68" s="502">
        <v>20599</v>
      </c>
      <c r="H68" s="502">
        <v>37</v>
      </c>
      <c r="I68" s="502">
        <v>26517</v>
      </c>
      <c r="J68" s="502">
        <v>104</v>
      </c>
      <c r="K68" s="502">
        <v>2267</v>
      </c>
      <c r="L68" s="502">
        <v>146</v>
      </c>
      <c r="M68" s="503">
        <v>123</v>
      </c>
      <c r="N68" s="504">
        <v>49793</v>
      </c>
      <c r="O68" s="495"/>
      <c r="P68" s="495"/>
      <c r="Q68" s="495"/>
      <c r="R68" s="495"/>
      <c r="S68" s="494"/>
      <c r="T68" s="494"/>
      <c r="U68" s="494"/>
      <c r="V68" s="494"/>
      <c r="W68" s="494"/>
      <c r="X68" s="494"/>
    </row>
    <row r="69" spans="1:24" ht="36.9" customHeight="1" x14ac:dyDescent="0.2">
      <c r="A69" s="497" t="s">
        <v>255</v>
      </c>
      <c r="B69" s="498">
        <v>11135</v>
      </c>
      <c r="C69" s="499">
        <v>23</v>
      </c>
      <c r="D69" s="499">
        <v>48</v>
      </c>
      <c r="E69" s="500">
        <v>2096</v>
      </c>
      <c r="F69" s="501">
        <v>13302</v>
      </c>
      <c r="G69" s="502">
        <v>14029</v>
      </c>
      <c r="H69" s="502">
        <v>28</v>
      </c>
      <c r="I69" s="502">
        <v>26149</v>
      </c>
      <c r="J69" s="502">
        <v>32</v>
      </c>
      <c r="K69" s="502">
        <v>1752</v>
      </c>
      <c r="L69" s="502">
        <v>81</v>
      </c>
      <c r="M69" s="503">
        <v>77</v>
      </c>
      <c r="N69" s="504">
        <v>42148</v>
      </c>
      <c r="O69" s="495"/>
      <c r="P69" s="495"/>
      <c r="Q69" s="495"/>
      <c r="R69" s="495"/>
      <c r="S69" s="494"/>
      <c r="T69" s="494"/>
      <c r="U69" s="494"/>
      <c r="V69" s="494"/>
      <c r="W69" s="494"/>
      <c r="X69" s="494"/>
    </row>
    <row r="70" spans="1:24" ht="36.9" customHeight="1" x14ac:dyDescent="0.2">
      <c r="A70" s="497" t="s">
        <v>256</v>
      </c>
      <c r="B70" s="498">
        <v>5047</v>
      </c>
      <c r="C70" s="499">
        <v>13</v>
      </c>
      <c r="D70" s="499">
        <v>84</v>
      </c>
      <c r="E70" s="500">
        <v>1573</v>
      </c>
      <c r="F70" s="501">
        <v>6717</v>
      </c>
      <c r="G70" s="502">
        <v>2076</v>
      </c>
      <c r="H70" s="502">
        <v>21</v>
      </c>
      <c r="I70" s="502">
        <v>4127</v>
      </c>
      <c r="J70" s="502">
        <v>11</v>
      </c>
      <c r="K70" s="502">
        <v>232</v>
      </c>
      <c r="L70" s="502">
        <v>37</v>
      </c>
      <c r="M70" s="503">
        <v>25</v>
      </c>
      <c r="N70" s="504">
        <v>6529</v>
      </c>
      <c r="O70" s="495"/>
      <c r="P70" s="495"/>
      <c r="Q70" s="495"/>
      <c r="R70" s="495"/>
      <c r="S70" s="494"/>
      <c r="T70" s="494"/>
      <c r="U70" s="494"/>
      <c r="V70" s="494"/>
      <c r="W70" s="494"/>
      <c r="X70" s="494"/>
    </row>
    <row r="71" spans="1:24" ht="36.9" customHeight="1" x14ac:dyDescent="0.2">
      <c r="A71" s="497" t="s">
        <v>257</v>
      </c>
      <c r="B71" s="498">
        <v>2156</v>
      </c>
      <c r="C71" s="499">
        <v>4</v>
      </c>
      <c r="D71" s="499">
        <v>71</v>
      </c>
      <c r="E71" s="500">
        <v>612</v>
      </c>
      <c r="F71" s="501">
        <v>2843</v>
      </c>
      <c r="G71" s="502">
        <v>934</v>
      </c>
      <c r="H71" s="502">
        <v>0</v>
      </c>
      <c r="I71" s="502">
        <v>2054</v>
      </c>
      <c r="J71" s="502">
        <v>0</v>
      </c>
      <c r="K71" s="502">
        <v>30</v>
      </c>
      <c r="L71" s="502">
        <v>15</v>
      </c>
      <c r="M71" s="503">
        <v>34</v>
      </c>
      <c r="N71" s="504">
        <v>3067</v>
      </c>
      <c r="O71" s="495"/>
      <c r="P71" s="495"/>
      <c r="Q71" s="495"/>
      <c r="R71" s="495"/>
      <c r="S71" s="494"/>
      <c r="T71" s="494"/>
      <c r="U71" s="494"/>
      <c r="V71" s="494"/>
      <c r="W71" s="494"/>
      <c r="X71" s="494"/>
    </row>
    <row r="72" spans="1:24" ht="36.9" customHeight="1" x14ac:dyDescent="0.2">
      <c r="A72" s="497" t="s">
        <v>258</v>
      </c>
      <c r="B72" s="498">
        <v>2733</v>
      </c>
      <c r="C72" s="499">
        <v>8</v>
      </c>
      <c r="D72" s="499">
        <v>65</v>
      </c>
      <c r="E72" s="500">
        <v>658</v>
      </c>
      <c r="F72" s="501">
        <v>3464</v>
      </c>
      <c r="G72" s="502">
        <v>423</v>
      </c>
      <c r="H72" s="502">
        <v>0</v>
      </c>
      <c r="I72" s="502">
        <v>2403</v>
      </c>
      <c r="J72" s="502">
        <v>4</v>
      </c>
      <c r="K72" s="502">
        <v>34</v>
      </c>
      <c r="L72" s="502">
        <v>24</v>
      </c>
      <c r="M72" s="503">
        <v>39</v>
      </c>
      <c r="N72" s="504">
        <v>2927</v>
      </c>
      <c r="O72" s="495"/>
      <c r="P72" s="495"/>
      <c r="Q72" s="495"/>
      <c r="R72" s="495"/>
      <c r="S72" s="494"/>
      <c r="T72" s="494"/>
      <c r="U72" s="494"/>
      <c r="V72" s="494"/>
      <c r="W72" s="494"/>
      <c r="X72" s="494"/>
    </row>
    <row r="73" spans="1:24" ht="36.9" customHeight="1" x14ac:dyDescent="0.2">
      <c r="A73" s="497" t="s">
        <v>259</v>
      </c>
      <c r="B73" s="498">
        <v>2000</v>
      </c>
      <c r="C73" s="499">
        <v>0</v>
      </c>
      <c r="D73" s="499">
        <v>12</v>
      </c>
      <c r="E73" s="500">
        <v>760</v>
      </c>
      <c r="F73" s="501">
        <v>2772</v>
      </c>
      <c r="G73" s="502">
        <v>723</v>
      </c>
      <c r="H73" s="502">
        <v>0</v>
      </c>
      <c r="I73" s="502">
        <v>1982</v>
      </c>
      <c r="J73" s="502">
        <v>2</v>
      </c>
      <c r="K73" s="502">
        <v>313</v>
      </c>
      <c r="L73" s="502">
        <v>8</v>
      </c>
      <c r="M73" s="503">
        <v>14</v>
      </c>
      <c r="N73" s="504">
        <v>3042</v>
      </c>
      <c r="O73" s="495"/>
      <c r="P73" s="495"/>
      <c r="Q73" s="495"/>
      <c r="R73" s="495"/>
      <c r="S73" s="494"/>
      <c r="T73" s="494"/>
      <c r="U73" s="494"/>
      <c r="V73" s="494"/>
      <c r="W73" s="494"/>
      <c r="X73" s="494"/>
    </row>
    <row r="74" spans="1:24" ht="36.9" customHeight="1" x14ac:dyDescent="0.2">
      <c r="A74" s="497" t="s">
        <v>260</v>
      </c>
      <c r="B74" s="498">
        <v>1740</v>
      </c>
      <c r="C74" s="499">
        <v>5</v>
      </c>
      <c r="D74" s="499">
        <v>40</v>
      </c>
      <c r="E74" s="500">
        <v>578</v>
      </c>
      <c r="F74" s="501">
        <v>2363</v>
      </c>
      <c r="G74" s="502">
        <v>694</v>
      </c>
      <c r="H74" s="502">
        <v>6</v>
      </c>
      <c r="I74" s="502">
        <v>2010</v>
      </c>
      <c r="J74" s="502">
        <v>0</v>
      </c>
      <c r="K74" s="502">
        <v>311</v>
      </c>
      <c r="L74" s="502">
        <v>9</v>
      </c>
      <c r="M74" s="503">
        <v>11</v>
      </c>
      <c r="N74" s="504">
        <v>3041</v>
      </c>
      <c r="O74" s="495"/>
      <c r="P74" s="495"/>
      <c r="Q74" s="495"/>
      <c r="R74" s="495"/>
      <c r="S74" s="494"/>
      <c r="T74" s="494"/>
      <c r="U74" s="494"/>
      <c r="V74" s="494"/>
      <c r="W74" s="494"/>
      <c r="X74" s="494"/>
    </row>
    <row r="75" spans="1:24" ht="36.9" customHeight="1" x14ac:dyDescent="0.2">
      <c r="A75" s="497" t="s">
        <v>261</v>
      </c>
      <c r="B75" s="498">
        <v>4484</v>
      </c>
      <c r="C75" s="499">
        <v>8</v>
      </c>
      <c r="D75" s="499">
        <v>171</v>
      </c>
      <c r="E75" s="500">
        <v>1528</v>
      </c>
      <c r="F75" s="501">
        <v>6191</v>
      </c>
      <c r="G75" s="502">
        <v>1667</v>
      </c>
      <c r="H75" s="502">
        <v>0</v>
      </c>
      <c r="I75" s="502">
        <v>4949</v>
      </c>
      <c r="J75" s="502">
        <v>10</v>
      </c>
      <c r="K75" s="502">
        <v>259</v>
      </c>
      <c r="L75" s="502">
        <v>16</v>
      </c>
      <c r="M75" s="503">
        <v>93</v>
      </c>
      <c r="N75" s="504">
        <v>6994</v>
      </c>
      <c r="O75" s="495"/>
      <c r="P75" s="495"/>
      <c r="Q75" s="495"/>
      <c r="R75" s="495"/>
      <c r="S75" s="494"/>
      <c r="T75" s="494"/>
      <c r="U75" s="494"/>
      <c r="V75" s="494"/>
      <c r="W75" s="494"/>
      <c r="X75" s="494"/>
    </row>
    <row r="76" spans="1:24" ht="36.9" customHeight="1" x14ac:dyDescent="0.2">
      <c r="A76" s="497" t="s">
        <v>262</v>
      </c>
      <c r="B76" s="498">
        <v>4019</v>
      </c>
      <c r="C76" s="499">
        <v>2</v>
      </c>
      <c r="D76" s="499">
        <v>7</v>
      </c>
      <c r="E76" s="500">
        <v>2098</v>
      </c>
      <c r="F76" s="501">
        <v>6126</v>
      </c>
      <c r="G76" s="502">
        <v>4165</v>
      </c>
      <c r="H76" s="502">
        <v>1</v>
      </c>
      <c r="I76" s="502">
        <v>6034</v>
      </c>
      <c r="J76" s="502">
        <v>3</v>
      </c>
      <c r="K76" s="502">
        <v>336</v>
      </c>
      <c r="L76" s="502">
        <v>7</v>
      </c>
      <c r="M76" s="503">
        <v>13</v>
      </c>
      <c r="N76" s="504">
        <v>10559</v>
      </c>
      <c r="O76" s="495"/>
      <c r="P76" s="495"/>
      <c r="Q76" s="495"/>
      <c r="R76" s="495"/>
      <c r="S76" s="494"/>
      <c r="T76" s="494"/>
      <c r="U76" s="494"/>
      <c r="V76" s="494"/>
      <c r="W76" s="494"/>
      <c r="X76" s="494"/>
    </row>
    <row r="77" spans="1:24" ht="36.9" customHeight="1" x14ac:dyDescent="0.2">
      <c r="A77" s="497" t="s">
        <v>263</v>
      </c>
      <c r="B77" s="498">
        <v>7543</v>
      </c>
      <c r="C77" s="499">
        <v>20</v>
      </c>
      <c r="D77" s="499">
        <v>116</v>
      </c>
      <c r="E77" s="500">
        <v>3277</v>
      </c>
      <c r="F77" s="501">
        <v>10956</v>
      </c>
      <c r="G77" s="502">
        <v>5189</v>
      </c>
      <c r="H77" s="502">
        <v>0</v>
      </c>
      <c r="I77" s="502">
        <v>11048</v>
      </c>
      <c r="J77" s="502">
        <v>7</v>
      </c>
      <c r="K77" s="502">
        <v>1019</v>
      </c>
      <c r="L77" s="502">
        <v>51</v>
      </c>
      <c r="M77" s="503">
        <v>59</v>
      </c>
      <c r="N77" s="504">
        <v>17373</v>
      </c>
      <c r="O77" s="495"/>
      <c r="P77" s="495"/>
      <c r="Q77" s="495"/>
      <c r="R77" s="495"/>
      <c r="S77" s="494"/>
      <c r="T77" s="494"/>
      <c r="U77" s="494"/>
      <c r="V77" s="494"/>
      <c r="W77" s="494"/>
      <c r="X77" s="494"/>
    </row>
    <row r="78" spans="1:24" ht="36.9" customHeight="1" x14ac:dyDescent="0.2">
      <c r="A78" s="497" t="s">
        <v>264</v>
      </c>
      <c r="B78" s="498">
        <v>13754</v>
      </c>
      <c r="C78" s="499">
        <v>70</v>
      </c>
      <c r="D78" s="499">
        <v>153</v>
      </c>
      <c r="E78" s="500">
        <v>5506</v>
      </c>
      <c r="F78" s="501">
        <v>19483</v>
      </c>
      <c r="G78" s="502">
        <v>10671</v>
      </c>
      <c r="H78" s="502">
        <v>40</v>
      </c>
      <c r="I78" s="502">
        <v>22599</v>
      </c>
      <c r="J78" s="502">
        <v>18</v>
      </c>
      <c r="K78" s="502">
        <v>1276</v>
      </c>
      <c r="L78" s="502">
        <v>0</v>
      </c>
      <c r="M78" s="503">
        <v>15</v>
      </c>
      <c r="N78" s="504">
        <v>34619</v>
      </c>
      <c r="O78" s="495"/>
      <c r="P78" s="495"/>
      <c r="Q78" s="495"/>
      <c r="R78" s="495"/>
      <c r="S78" s="494"/>
      <c r="T78" s="494"/>
      <c r="U78" s="494"/>
      <c r="V78" s="494"/>
      <c r="W78" s="494"/>
      <c r="X78" s="494"/>
    </row>
    <row r="79" spans="1:24" ht="36.9" customHeight="1" x14ac:dyDescent="0.2">
      <c r="A79" s="497" t="s">
        <v>265</v>
      </c>
      <c r="B79" s="498">
        <v>3536</v>
      </c>
      <c r="C79" s="499">
        <v>5</v>
      </c>
      <c r="D79" s="499">
        <v>6</v>
      </c>
      <c r="E79" s="500">
        <v>1711</v>
      </c>
      <c r="F79" s="501">
        <v>5258</v>
      </c>
      <c r="G79" s="502">
        <v>2700</v>
      </c>
      <c r="H79" s="502">
        <v>0</v>
      </c>
      <c r="I79" s="502">
        <v>5323</v>
      </c>
      <c r="J79" s="502">
        <v>11</v>
      </c>
      <c r="K79" s="502">
        <v>449</v>
      </c>
      <c r="L79" s="502">
        <v>24</v>
      </c>
      <c r="M79" s="503">
        <v>31</v>
      </c>
      <c r="N79" s="504">
        <v>8538</v>
      </c>
      <c r="O79" s="495"/>
      <c r="P79" s="495"/>
      <c r="Q79" s="495"/>
      <c r="R79" s="495"/>
      <c r="S79" s="494"/>
      <c r="T79" s="494"/>
      <c r="U79" s="494"/>
      <c r="V79" s="494"/>
      <c r="W79" s="494"/>
      <c r="X79" s="494"/>
    </row>
    <row r="80" spans="1:24" ht="36.9" customHeight="1" x14ac:dyDescent="0.2">
      <c r="A80" s="497" t="s">
        <v>266</v>
      </c>
      <c r="B80" s="498">
        <v>3036</v>
      </c>
      <c r="C80" s="499">
        <v>6</v>
      </c>
      <c r="D80" s="499">
        <v>21</v>
      </c>
      <c r="E80" s="500">
        <v>878</v>
      </c>
      <c r="F80" s="501">
        <v>3941</v>
      </c>
      <c r="G80" s="502">
        <v>1648</v>
      </c>
      <c r="H80" s="502">
        <v>1</v>
      </c>
      <c r="I80" s="502">
        <v>3835</v>
      </c>
      <c r="J80" s="502">
        <v>3</v>
      </c>
      <c r="K80" s="502">
        <v>261</v>
      </c>
      <c r="L80" s="502">
        <v>25</v>
      </c>
      <c r="M80" s="503">
        <v>14</v>
      </c>
      <c r="N80" s="504">
        <v>5787</v>
      </c>
      <c r="O80" s="495"/>
      <c r="P80" s="495"/>
      <c r="Q80" s="495"/>
      <c r="R80" s="495"/>
      <c r="S80" s="494"/>
      <c r="T80" s="494"/>
      <c r="U80" s="494"/>
      <c r="V80" s="494"/>
      <c r="W80" s="494"/>
      <c r="X80" s="494"/>
    </row>
    <row r="81" spans="1:24" ht="36.9" customHeight="1" x14ac:dyDescent="0.2">
      <c r="A81" s="497" t="s">
        <v>267</v>
      </c>
      <c r="B81" s="498">
        <v>4424</v>
      </c>
      <c r="C81" s="499">
        <v>11</v>
      </c>
      <c r="D81" s="499">
        <v>140</v>
      </c>
      <c r="E81" s="500">
        <v>1047</v>
      </c>
      <c r="F81" s="501">
        <v>5622</v>
      </c>
      <c r="G81" s="502">
        <v>4732</v>
      </c>
      <c r="H81" s="502">
        <v>15</v>
      </c>
      <c r="I81" s="502">
        <v>7391</v>
      </c>
      <c r="J81" s="502">
        <v>10</v>
      </c>
      <c r="K81" s="502">
        <v>181</v>
      </c>
      <c r="L81" s="502">
        <v>26</v>
      </c>
      <c r="M81" s="503">
        <v>40</v>
      </c>
      <c r="N81" s="504">
        <v>12395</v>
      </c>
      <c r="O81" s="495"/>
      <c r="P81" s="495"/>
      <c r="Q81" s="495"/>
      <c r="R81" s="495"/>
      <c r="S81" s="494"/>
      <c r="T81" s="494"/>
      <c r="U81" s="494"/>
      <c r="V81" s="494"/>
      <c r="W81" s="494"/>
      <c r="X81" s="494"/>
    </row>
    <row r="82" spans="1:24" ht="36.9" customHeight="1" x14ac:dyDescent="0.2">
      <c r="A82" s="497" t="s">
        <v>268</v>
      </c>
      <c r="B82" s="498">
        <v>27223</v>
      </c>
      <c r="C82" s="499">
        <v>36</v>
      </c>
      <c r="D82" s="499">
        <v>1569</v>
      </c>
      <c r="E82" s="500">
        <v>7352</v>
      </c>
      <c r="F82" s="501">
        <v>36180</v>
      </c>
      <c r="G82" s="502">
        <v>17124</v>
      </c>
      <c r="H82" s="502">
        <v>151</v>
      </c>
      <c r="I82" s="502">
        <v>31891</v>
      </c>
      <c r="J82" s="502">
        <v>11</v>
      </c>
      <c r="K82" s="502">
        <v>3104</v>
      </c>
      <c r="L82" s="502">
        <v>47</v>
      </c>
      <c r="M82" s="503">
        <v>87</v>
      </c>
      <c r="N82" s="504">
        <v>52415</v>
      </c>
      <c r="O82" s="495"/>
      <c r="P82" s="495"/>
      <c r="Q82" s="495"/>
      <c r="R82" s="495"/>
      <c r="S82" s="494"/>
      <c r="T82" s="494"/>
      <c r="U82" s="494"/>
      <c r="V82" s="494"/>
      <c r="W82" s="494"/>
      <c r="X82" s="494"/>
    </row>
    <row r="83" spans="1:24" ht="36.9" customHeight="1" x14ac:dyDescent="0.2">
      <c r="A83" s="497" t="s">
        <v>269</v>
      </c>
      <c r="B83" s="498">
        <v>10393</v>
      </c>
      <c r="C83" s="499">
        <v>43</v>
      </c>
      <c r="D83" s="499">
        <v>119</v>
      </c>
      <c r="E83" s="500">
        <v>3595</v>
      </c>
      <c r="F83" s="501">
        <v>14150</v>
      </c>
      <c r="G83" s="502">
        <v>9053</v>
      </c>
      <c r="H83" s="502">
        <v>40</v>
      </c>
      <c r="I83" s="502">
        <v>17926</v>
      </c>
      <c r="J83" s="502">
        <v>19</v>
      </c>
      <c r="K83" s="502">
        <v>1483</v>
      </c>
      <c r="L83" s="502">
        <v>62</v>
      </c>
      <c r="M83" s="503">
        <v>70</v>
      </c>
      <c r="N83" s="504">
        <v>28653</v>
      </c>
      <c r="O83" s="495"/>
      <c r="P83" s="495"/>
      <c r="Q83" s="495"/>
      <c r="R83" s="495"/>
      <c r="S83" s="494"/>
      <c r="T83" s="494"/>
      <c r="U83" s="494"/>
      <c r="V83" s="494"/>
      <c r="W83" s="494"/>
      <c r="X83" s="494"/>
    </row>
    <row r="84" spans="1:24" ht="36.9" customHeight="1" x14ac:dyDescent="0.2">
      <c r="A84" s="497" t="s">
        <v>270</v>
      </c>
      <c r="B84" s="498">
        <v>2171</v>
      </c>
      <c r="C84" s="499">
        <v>7</v>
      </c>
      <c r="D84" s="499">
        <v>8</v>
      </c>
      <c r="E84" s="500">
        <v>1066</v>
      </c>
      <c r="F84" s="501">
        <v>3252</v>
      </c>
      <c r="G84" s="502">
        <v>3565</v>
      </c>
      <c r="H84" s="502">
        <v>1</v>
      </c>
      <c r="I84" s="502">
        <v>5844</v>
      </c>
      <c r="J84" s="502">
        <v>7</v>
      </c>
      <c r="K84" s="502">
        <v>290</v>
      </c>
      <c r="L84" s="502">
        <v>4</v>
      </c>
      <c r="M84" s="503">
        <v>20</v>
      </c>
      <c r="N84" s="504">
        <v>9731</v>
      </c>
      <c r="O84" s="495"/>
      <c r="P84" s="495"/>
      <c r="Q84" s="495"/>
      <c r="R84" s="495"/>
      <c r="S84" s="494"/>
      <c r="T84" s="494"/>
      <c r="U84" s="494"/>
      <c r="V84" s="494"/>
      <c r="W84" s="494"/>
      <c r="X84" s="494"/>
    </row>
    <row r="85" spans="1:24" ht="36.9" customHeight="1" x14ac:dyDescent="0.2">
      <c r="A85" s="497" t="s">
        <v>271</v>
      </c>
      <c r="B85" s="498">
        <v>2333</v>
      </c>
      <c r="C85" s="499">
        <v>7</v>
      </c>
      <c r="D85" s="499">
        <v>63</v>
      </c>
      <c r="E85" s="500">
        <v>492</v>
      </c>
      <c r="F85" s="501">
        <v>2895</v>
      </c>
      <c r="G85" s="502">
        <v>1230</v>
      </c>
      <c r="H85" s="502">
        <v>0</v>
      </c>
      <c r="I85" s="502">
        <v>2554</v>
      </c>
      <c r="J85" s="502">
        <v>0</v>
      </c>
      <c r="K85" s="502">
        <v>58</v>
      </c>
      <c r="L85" s="502">
        <v>18</v>
      </c>
      <c r="M85" s="503">
        <v>12</v>
      </c>
      <c r="N85" s="504">
        <v>3872</v>
      </c>
      <c r="O85" s="495"/>
      <c r="P85" s="495"/>
      <c r="Q85" s="495"/>
      <c r="R85" s="495"/>
      <c r="S85" s="494"/>
      <c r="T85" s="494"/>
      <c r="U85" s="494"/>
      <c r="V85" s="494"/>
      <c r="W85" s="494"/>
      <c r="X85" s="494"/>
    </row>
    <row r="86" spans="1:24" ht="36.9" customHeight="1" x14ac:dyDescent="0.2">
      <c r="A86" s="497" t="s">
        <v>272</v>
      </c>
      <c r="B86" s="498">
        <v>1753</v>
      </c>
      <c r="C86" s="499">
        <v>5</v>
      </c>
      <c r="D86" s="499">
        <v>0</v>
      </c>
      <c r="E86" s="500">
        <v>433</v>
      </c>
      <c r="F86" s="501">
        <v>2191</v>
      </c>
      <c r="G86" s="502">
        <v>357</v>
      </c>
      <c r="H86" s="502">
        <v>44</v>
      </c>
      <c r="I86" s="502">
        <v>1316</v>
      </c>
      <c r="J86" s="502">
        <v>3</v>
      </c>
      <c r="K86" s="502">
        <v>132</v>
      </c>
      <c r="L86" s="502">
        <v>7</v>
      </c>
      <c r="M86" s="503">
        <v>16</v>
      </c>
      <c r="N86" s="504">
        <v>1875</v>
      </c>
      <c r="O86" s="495"/>
      <c r="P86" s="495"/>
      <c r="Q86" s="495"/>
      <c r="R86" s="495"/>
      <c r="S86" s="494"/>
      <c r="T86" s="494"/>
      <c r="U86" s="494"/>
      <c r="V86" s="494"/>
      <c r="W86" s="494"/>
      <c r="X86" s="494"/>
    </row>
    <row r="87" spans="1:24" ht="36.9" customHeight="1" x14ac:dyDescent="0.2">
      <c r="A87" s="497" t="s">
        <v>273</v>
      </c>
      <c r="B87" s="498">
        <v>2880</v>
      </c>
      <c r="C87" s="499">
        <v>4</v>
      </c>
      <c r="D87" s="499">
        <v>156</v>
      </c>
      <c r="E87" s="500">
        <v>833</v>
      </c>
      <c r="F87" s="501">
        <v>3873</v>
      </c>
      <c r="G87" s="502">
        <v>374</v>
      </c>
      <c r="H87" s="502">
        <v>2</v>
      </c>
      <c r="I87" s="502">
        <v>1671</v>
      </c>
      <c r="J87" s="502">
        <v>1</v>
      </c>
      <c r="K87" s="502">
        <v>30</v>
      </c>
      <c r="L87" s="502">
        <v>23</v>
      </c>
      <c r="M87" s="503">
        <v>13</v>
      </c>
      <c r="N87" s="504">
        <v>2114</v>
      </c>
      <c r="O87" s="495"/>
      <c r="P87" s="495"/>
      <c r="Q87" s="495"/>
      <c r="R87" s="495"/>
      <c r="S87" s="494"/>
      <c r="T87" s="494"/>
      <c r="U87" s="494"/>
      <c r="V87" s="494"/>
      <c r="W87" s="494"/>
      <c r="X87" s="494"/>
    </row>
    <row r="88" spans="1:24" ht="36.9" customHeight="1" x14ac:dyDescent="0.2">
      <c r="A88" s="497" t="s">
        <v>274</v>
      </c>
      <c r="B88" s="498">
        <v>3608</v>
      </c>
      <c r="C88" s="499">
        <v>26</v>
      </c>
      <c r="D88" s="499">
        <v>255</v>
      </c>
      <c r="E88" s="500">
        <v>2013</v>
      </c>
      <c r="F88" s="501">
        <v>5902</v>
      </c>
      <c r="G88" s="502">
        <v>5155</v>
      </c>
      <c r="H88" s="502">
        <v>2</v>
      </c>
      <c r="I88" s="502">
        <v>7897</v>
      </c>
      <c r="J88" s="502">
        <v>5</v>
      </c>
      <c r="K88" s="502">
        <v>329</v>
      </c>
      <c r="L88" s="502">
        <v>0</v>
      </c>
      <c r="M88" s="503">
        <v>0</v>
      </c>
      <c r="N88" s="504">
        <v>13388</v>
      </c>
      <c r="O88" s="495"/>
      <c r="P88" s="495"/>
      <c r="Q88" s="495"/>
      <c r="R88" s="495"/>
      <c r="S88" s="494"/>
      <c r="T88" s="494"/>
      <c r="U88" s="494"/>
      <c r="V88" s="494"/>
      <c r="W88" s="494"/>
      <c r="X88" s="494"/>
    </row>
    <row r="89" spans="1:24" ht="36.9" customHeight="1" x14ac:dyDescent="0.2">
      <c r="A89" s="497" t="s">
        <v>275</v>
      </c>
      <c r="B89" s="498">
        <v>5668</v>
      </c>
      <c r="C89" s="499">
        <v>5</v>
      </c>
      <c r="D89" s="499">
        <v>46</v>
      </c>
      <c r="E89" s="500">
        <v>2444</v>
      </c>
      <c r="F89" s="501">
        <v>8163</v>
      </c>
      <c r="G89" s="502">
        <v>5559</v>
      </c>
      <c r="H89" s="502">
        <v>41</v>
      </c>
      <c r="I89" s="502">
        <v>12675</v>
      </c>
      <c r="J89" s="502">
        <v>6</v>
      </c>
      <c r="K89" s="502">
        <v>649</v>
      </c>
      <c r="L89" s="502">
        <v>41</v>
      </c>
      <c r="M89" s="503">
        <v>71</v>
      </c>
      <c r="N89" s="504">
        <v>19042</v>
      </c>
      <c r="O89" s="495"/>
      <c r="P89" s="495"/>
      <c r="Q89" s="495"/>
      <c r="R89" s="495"/>
      <c r="S89" s="494"/>
      <c r="T89" s="494"/>
      <c r="U89" s="494"/>
      <c r="V89" s="494"/>
      <c r="W89" s="494"/>
      <c r="X89" s="494"/>
    </row>
    <row r="90" spans="1:24" ht="36.9" customHeight="1" x14ac:dyDescent="0.2">
      <c r="A90" s="497" t="s">
        <v>276</v>
      </c>
      <c r="B90" s="498">
        <v>2372</v>
      </c>
      <c r="C90" s="499">
        <v>2</v>
      </c>
      <c r="D90" s="499">
        <v>11</v>
      </c>
      <c r="E90" s="500">
        <v>1035</v>
      </c>
      <c r="F90" s="501">
        <v>3420</v>
      </c>
      <c r="G90" s="502">
        <v>1591</v>
      </c>
      <c r="H90" s="502">
        <v>0</v>
      </c>
      <c r="I90" s="502">
        <v>3200</v>
      </c>
      <c r="J90" s="502">
        <v>0</v>
      </c>
      <c r="K90" s="502">
        <v>213</v>
      </c>
      <c r="L90" s="502">
        <v>22</v>
      </c>
      <c r="M90" s="503">
        <v>30</v>
      </c>
      <c r="N90" s="504">
        <v>5056</v>
      </c>
      <c r="O90" s="495"/>
      <c r="P90" s="495"/>
      <c r="Q90" s="495"/>
      <c r="R90" s="495"/>
      <c r="S90" s="494"/>
      <c r="T90" s="494"/>
      <c r="U90" s="494"/>
      <c r="V90" s="494"/>
      <c r="W90" s="494"/>
      <c r="X90" s="494"/>
    </row>
    <row r="91" spans="1:24" ht="36.9" customHeight="1" x14ac:dyDescent="0.2">
      <c r="A91" s="497" t="s">
        <v>277</v>
      </c>
      <c r="B91" s="498">
        <v>1377</v>
      </c>
      <c r="C91" s="499">
        <v>7</v>
      </c>
      <c r="D91" s="499">
        <v>3</v>
      </c>
      <c r="E91" s="500">
        <v>706</v>
      </c>
      <c r="F91" s="501">
        <v>2093</v>
      </c>
      <c r="G91" s="502">
        <v>1672</v>
      </c>
      <c r="H91" s="502">
        <v>0</v>
      </c>
      <c r="I91" s="502">
        <v>2929</v>
      </c>
      <c r="J91" s="502">
        <v>0</v>
      </c>
      <c r="K91" s="502">
        <v>219</v>
      </c>
      <c r="L91" s="502">
        <v>30</v>
      </c>
      <c r="M91" s="503">
        <v>22</v>
      </c>
      <c r="N91" s="504">
        <v>4872</v>
      </c>
      <c r="O91" s="495"/>
      <c r="P91" s="495"/>
      <c r="Q91" s="495"/>
      <c r="R91" s="495"/>
      <c r="S91" s="494"/>
      <c r="T91" s="494"/>
      <c r="U91" s="494"/>
      <c r="V91" s="494"/>
      <c r="W91" s="494"/>
      <c r="X91" s="494"/>
    </row>
    <row r="92" spans="1:24" ht="36.9" customHeight="1" x14ac:dyDescent="0.2">
      <c r="A92" s="497" t="s">
        <v>278</v>
      </c>
      <c r="B92" s="498">
        <v>1566</v>
      </c>
      <c r="C92" s="499">
        <v>1</v>
      </c>
      <c r="D92" s="499">
        <v>0</v>
      </c>
      <c r="E92" s="500">
        <v>732</v>
      </c>
      <c r="F92" s="501">
        <v>2299</v>
      </c>
      <c r="G92" s="502">
        <v>1096</v>
      </c>
      <c r="H92" s="502">
        <v>0</v>
      </c>
      <c r="I92" s="502">
        <v>2213</v>
      </c>
      <c r="J92" s="502">
        <v>0</v>
      </c>
      <c r="K92" s="502">
        <v>53</v>
      </c>
      <c r="L92" s="502">
        <v>0</v>
      </c>
      <c r="M92" s="503">
        <v>0</v>
      </c>
      <c r="N92" s="504">
        <v>3362</v>
      </c>
      <c r="O92" s="495"/>
      <c r="P92" s="495"/>
      <c r="Q92" s="495"/>
      <c r="R92" s="495"/>
      <c r="S92" s="494"/>
      <c r="T92" s="494"/>
      <c r="U92" s="494"/>
      <c r="V92" s="494"/>
      <c r="W92" s="494"/>
      <c r="X92" s="494"/>
    </row>
    <row r="93" spans="1:24" ht="36.9" customHeight="1" x14ac:dyDescent="0.2">
      <c r="A93" s="497" t="s">
        <v>279</v>
      </c>
      <c r="B93" s="498">
        <v>3471</v>
      </c>
      <c r="C93" s="499">
        <v>10</v>
      </c>
      <c r="D93" s="499">
        <v>40</v>
      </c>
      <c r="E93" s="500">
        <v>1085</v>
      </c>
      <c r="F93" s="501">
        <v>4606</v>
      </c>
      <c r="G93" s="502">
        <v>2063</v>
      </c>
      <c r="H93" s="502">
        <v>0</v>
      </c>
      <c r="I93" s="502">
        <v>4118</v>
      </c>
      <c r="J93" s="502">
        <v>1</v>
      </c>
      <c r="K93" s="502">
        <v>120</v>
      </c>
      <c r="L93" s="502">
        <v>0</v>
      </c>
      <c r="M93" s="503">
        <v>0</v>
      </c>
      <c r="N93" s="504">
        <v>6302</v>
      </c>
      <c r="O93" s="495"/>
      <c r="P93" s="495"/>
      <c r="Q93" s="495"/>
      <c r="R93" s="495"/>
      <c r="S93" s="494"/>
      <c r="T93" s="494"/>
      <c r="U93" s="494"/>
      <c r="V93" s="494"/>
      <c r="W93" s="494"/>
      <c r="X93" s="494"/>
    </row>
    <row r="94" spans="1:24" ht="36.9" customHeight="1" x14ac:dyDescent="0.2">
      <c r="A94" s="497" t="s">
        <v>280</v>
      </c>
      <c r="B94" s="498">
        <v>1359</v>
      </c>
      <c r="C94" s="499">
        <v>4</v>
      </c>
      <c r="D94" s="499">
        <v>4</v>
      </c>
      <c r="E94" s="500">
        <v>547</v>
      </c>
      <c r="F94" s="501">
        <v>1914</v>
      </c>
      <c r="G94" s="502">
        <v>800</v>
      </c>
      <c r="H94" s="502">
        <v>15</v>
      </c>
      <c r="I94" s="502">
        <v>1644</v>
      </c>
      <c r="J94" s="502">
        <v>0</v>
      </c>
      <c r="K94" s="502">
        <v>686</v>
      </c>
      <c r="L94" s="502">
        <v>11</v>
      </c>
      <c r="M94" s="503">
        <v>15</v>
      </c>
      <c r="N94" s="504">
        <v>3171</v>
      </c>
      <c r="O94" s="495"/>
      <c r="P94" s="495"/>
      <c r="Q94" s="495"/>
      <c r="R94" s="495"/>
      <c r="S94" s="494"/>
      <c r="T94" s="494"/>
      <c r="U94" s="494"/>
      <c r="V94" s="494"/>
      <c r="W94" s="494"/>
      <c r="X94" s="494"/>
    </row>
    <row r="95" spans="1:24" ht="36.9" customHeight="1" x14ac:dyDescent="0.2">
      <c r="A95" s="497" t="s">
        <v>281</v>
      </c>
      <c r="B95" s="498">
        <v>12972</v>
      </c>
      <c r="C95" s="499">
        <v>40</v>
      </c>
      <c r="D95" s="499">
        <v>78</v>
      </c>
      <c r="E95" s="500">
        <v>6073</v>
      </c>
      <c r="F95" s="501">
        <v>19163</v>
      </c>
      <c r="G95" s="502">
        <v>8438</v>
      </c>
      <c r="H95" s="502">
        <v>53</v>
      </c>
      <c r="I95" s="502">
        <v>19556</v>
      </c>
      <c r="J95" s="502">
        <v>15</v>
      </c>
      <c r="K95" s="502">
        <v>1478</v>
      </c>
      <c r="L95" s="502">
        <v>51</v>
      </c>
      <c r="M95" s="503">
        <v>111</v>
      </c>
      <c r="N95" s="504">
        <v>29702</v>
      </c>
      <c r="O95" s="495"/>
      <c r="P95" s="495"/>
      <c r="Q95" s="495"/>
      <c r="R95" s="495"/>
      <c r="S95" s="494"/>
      <c r="T95" s="494"/>
      <c r="U95" s="494"/>
      <c r="V95" s="494"/>
      <c r="W95" s="494"/>
      <c r="X95" s="494"/>
    </row>
    <row r="96" spans="1:24" ht="36.9" customHeight="1" x14ac:dyDescent="0.2">
      <c r="A96" s="497" t="s">
        <v>282</v>
      </c>
      <c r="B96" s="498">
        <v>1800</v>
      </c>
      <c r="C96" s="499">
        <v>7</v>
      </c>
      <c r="D96" s="499">
        <v>8</v>
      </c>
      <c r="E96" s="500">
        <v>1079</v>
      </c>
      <c r="F96" s="501">
        <v>2894</v>
      </c>
      <c r="G96" s="502">
        <v>1638</v>
      </c>
      <c r="H96" s="502">
        <v>0</v>
      </c>
      <c r="I96" s="502">
        <v>3521</v>
      </c>
      <c r="J96" s="502">
        <v>10</v>
      </c>
      <c r="K96" s="502">
        <v>100</v>
      </c>
      <c r="L96" s="502">
        <v>0</v>
      </c>
      <c r="M96" s="503">
        <v>0</v>
      </c>
      <c r="N96" s="504">
        <v>5269</v>
      </c>
      <c r="O96" s="495"/>
      <c r="P96" s="495"/>
      <c r="Q96" s="495"/>
      <c r="R96" s="495"/>
      <c r="S96" s="494"/>
      <c r="T96" s="494"/>
      <c r="U96" s="494"/>
      <c r="V96" s="494"/>
      <c r="W96" s="494"/>
      <c r="X96" s="494"/>
    </row>
    <row r="97" spans="1:24" ht="36.9" customHeight="1" x14ac:dyDescent="0.2">
      <c r="A97" s="497" t="s">
        <v>283</v>
      </c>
      <c r="B97" s="498">
        <v>3266</v>
      </c>
      <c r="C97" s="499">
        <v>6</v>
      </c>
      <c r="D97" s="499">
        <v>20</v>
      </c>
      <c r="E97" s="500">
        <v>1383</v>
      </c>
      <c r="F97" s="501">
        <v>4675</v>
      </c>
      <c r="G97" s="502">
        <v>2055</v>
      </c>
      <c r="H97" s="502">
        <v>0</v>
      </c>
      <c r="I97" s="502">
        <v>4579</v>
      </c>
      <c r="J97" s="502">
        <v>2</v>
      </c>
      <c r="K97" s="502">
        <v>620</v>
      </c>
      <c r="L97" s="502">
        <v>0</v>
      </c>
      <c r="M97" s="503">
        <v>0</v>
      </c>
      <c r="N97" s="504">
        <v>7256</v>
      </c>
      <c r="O97" s="495"/>
      <c r="P97" s="495"/>
      <c r="Q97" s="495"/>
      <c r="R97" s="495"/>
      <c r="S97" s="494"/>
      <c r="T97" s="494"/>
      <c r="U97" s="494"/>
      <c r="V97" s="494"/>
      <c r="W97" s="494"/>
      <c r="X97" s="494"/>
    </row>
    <row r="98" spans="1:24" ht="36.9" customHeight="1" x14ac:dyDescent="0.2">
      <c r="A98" s="497" t="s">
        <v>284</v>
      </c>
      <c r="B98" s="498">
        <v>3656</v>
      </c>
      <c r="C98" s="499">
        <v>8</v>
      </c>
      <c r="D98" s="499">
        <v>12</v>
      </c>
      <c r="E98" s="500">
        <v>2961</v>
      </c>
      <c r="F98" s="501">
        <v>6637</v>
      </c>
      <c r="G98" s="502">
        <v>4356</v>
      </c>
      <c r="H98" s="502">
        <v>11</v>
      </c>
      <c r="I98" s="502">
        <v>8088</v>
      </c>
      <c r="J98" s="502">
        <v>5</v>
      </c>
      <c r="K98" s="502">
        <v>1054</v>
      </c>
      <c r="L98" s="502">
        <v>21</v>
      </c>
      <c r="M98" s="503">
        <v>23</v>
      </c>
      <c r="N98" s="504">
        <v>13558</v>
      </c>
      <c r="O98" s="495"/>
      <c r="P98" s="495"/>
      <c r="Q98" s="495"/>
      <c r="R98" s="495"/>
      <c r="S98" s="494"/>
      <c r="T98" s="494"/>
      <c r="U98" s="494"/>
      <c r="V98" s="494"/>
      <c r="W98" s="494"/>
      <c r="X98" s="494"/>
    </row>
    <row r="99" spans="1:24" ht="36.9" customHeight="1" x14ac:dyDescent="0.2">
      <c r="A99" s="497" t="s">
        <v>285</v>
      </c>
      <c r="B99" s="498">
        <v>3119</v>
      </c>
      <c r="C99" s="499">
        <v>12</v>
      </c>
      <c r="D99" s="499">
        <v>75</v>
      </c>
      <c r="E99" s="500">
        <v>1502</v>
      </c>
      <c r="F99" s="501">
        <v>4708</v>
      </c>
      <c r="G99" s="502">
        <v>1876</v>
      </c>
      <c r="H99" s="502">
        <v>24</v>
      </c>
      <c r="I99" s="502">
        <v>3712</v>
      </c>
      <c r="J99" s="502">
        <v>0</v>
      </c>
      <c r="K99" s="502">
        <v>499</v>
      </c>
      <c r="L99" s="502">
        <v>23</v>
      </c>
      <c r="M99" s="503">
        <v>40</v>
      </c>
      <c r="N99" s="504">
        <v>6174</v>
      </c>
      <c r="O99" s="495"/>
      <c r="P99" s="495"/>
      <c r="Q99" s="495"/>
      <c r="R99" s="495"/>
      <c r="S99" s="494"/>
      <c r="T99" s="494"/>
      <c r="U99" s="494"/>
      <c r="V99" s="494"/>
      <c r="W99" s="494"/>
      <c r="X99" s="494"/>
    </row>
    <row r="100" spans="1:24" ht="36.9" customHeight="1" x14ac:dyDescent="0.2">
      <c r="A100" s="497" t="s">
        <v>286</v>
      </c>
      <c r="B100" s="498">
        <v>3039</v>
      </c>
      <c r="C100" s="499">
        <v>8</v>
      </c>
      <c r="D100" s="499">
        <v>82</v>
      </c>
      <c r="E100" s="500">
        <v>1147</v>
      </c>
      <c r="F100" s="501">
        <v>4276</v>
      </c>
      <c r="G100" s="502">
        <v>1510</v>
      </c>
      <c r="H100" s="502">
        <v>0</v>
      </c>
      <c r="I100" s="502">
        <v>3325</v>
      </c>
      <c r="J100" s="502">
        <v>0</v>
      </c>
      <c r="K100" s="502">
        <v>349</v>
      </c>
      <c r="L100" s="502">
        <v>0</v>
      </c>
      <c r="M100" s="503">
        <v>0</v>
      </c>
      <c r="N100" s="504">
        <v>5184</v>
      </c>
      <c r="O100" s="495"/>
      <c r="P100" s="495"/>
      <c r="Q100" s="495"/>
      <c r="R100" s="495"/>
      <c r="S100" s="494"/>
      <c r="T100" s="494"/>
      <c r="U100" s="494"/>
      <c r="V100" s="494"/>
      <c r="W100" s="494"/>
      <c r="X100" s="494"/>
    </row>
    <row r="101" spans="1:24" ht="36.9" customHeight="1" x14ac:dyDescent="0.2">
      <c r="A101" s="497" t="s">
        <v>287</v>
      </c>
      <c r="B101" s="498">
        <v>4236</v>
      </c>
      <c r="C101" s="499">
        <v>26</v>
      </c>
      <c r="D101" s="499">
        <v>12</v>
      </c>
      <c r="E101" s="500">
        <v>3324</v>
      </c>
      <c r="F101" s="501">
        <v>7598</v>
      </c>
      <c r="G101" s="502">
        <v>7201</v>
      </c>
      <c r="H101" s="502">
        <v>0</v>
      </c>
      <c r="I101" s="502">
        <v>9213</v>
      </c>
      <c r="J101" s="502">
        <v>2</v>
      </c>
      <c r="K101" s="502">
        <v>1067</v>
      </c>
      <c r="L101" s="502">
        <v>0</v>
      </c>
      <c r="M101" s="503">
        <v>0</v>
      </c>
      <c r="N101" s="504">
        <v>17483</v>
      </c>
      <c r="O101" s="495"/>
      <c r="P101" s="495"/>
      <c r="Q101" s="495"/>
      <c r="R101" s="495"/>
      <c r="S101" s="494"/>
      <c r="T101" s="494"/>
      <c r="U101" s="494"/>
      <c r="V101" s="494"/>
      <c r="W101" s="494"/>
      <c r="X101" s="494"/>
    </row>
    <row r="102" spans="1:24" ht="36.9" customHeight="1" x14ac:dyDescent="0.2">
      <c r="A102" s="497" t="s">
        <v>288</v>
      </c>
      <c r="B102" s="498">
        <v>4726</v>
      </c>
      <c r="C102" s="499">
        <v>3</v>
      </c>
      <c r="D102" s="499">
        <v>0</v>
      </c>
      <c r="E102" s="500">
        <v>2556</v>
      </c>
      <c r="F102" s="501">
        <v>7285</v>
      </c>
      <c r="G102" s="502">
        <v>2762</v>
      </c>
      <c r="H102" s="502">
        <v>28</v>
      </c>
      <c r="I102" s="502">
        <v>7556</v>
      </c>
      <c r="J102" s="502">
        <v>9</v>
      </c>
      <c r="K102" s="502">
        <v>1168</v>
      </c>
      <c r="L102" s="502">
        <v>0</v>
      </c>
      <c r="M102" s="503">
        <v>0</v>
      </c>
      <c r="N102" s="504">
        <v>11523</v>
      </c>
      <c r="O102" s="495"/>
      <c r="P102" s="495"/>
      <c r="Q102" s="495"/>
      <c r="R102" s="495"/>
      <c r="S102" s="494"/>
      <c r="T102" s="494"/>
      <c r="U102" s="494"/>
      <c r="V102" s="494"/>
      <c r="W102" s="494"/>
      <c r="X102" s="494"/>
    </row>
    <row r="103" spans="1:24" ht="36.9" customHeight="1" x14ac:dyDescent="0.2">
      <c r="A103" s="497" t="s">
        <v>289</v>
      </c>
      <c r="B103" s="505">
        <v>244418</v>
      </c>
      <c r="C103" s="506">
        <v>703</v>
      </c>
      <c r="D103" s="506">
        <v>4633</v>
      </c>
      <c r="E103" s="507">
        <v>88726</v>
      </c>
      <c r="F103" s="508">
        <v>338480</v>
      </c>
      <c r="G103" s="507">
        <v>202361</v>
      </c>
      <c r="H103" s="506">
        <v>722</v>
      </c>
      <c r="I103" s="509">
        <v>374731</v>
      </c>
      <c r="J103" s="506">
        <v>390</v>
      </c>
      <c r="K103" s="506">
        <v>27741</v>
      </c>
      <c r="L103" s="506">
        <v>1275</v>
      </c>
      <c r="M103" s="507">
        <v>1693</v>
      </c>
      <c r="N103" s="504">
        <v>608913</v>
      </c>
      <c r="O103" s="495"/>
      <c r="P103" s="495"/>
      <c r="Q103" s="495"/>
      <c r="R103" s="495"/>
      <c r="S103" s="494"/>
      <c r="T103" s="494"/>
      <c r="U103" s="494"/>
      <c r="V103" s="494"/>
      <c r="W103" s="494"/>
      <c r="X103" s="494"/>
    </row>
    <row r="104" spans="1:24" ht="23.4" x14ac:dyDescent="0.2">
      <c r="A104" s="510" t="s">
        <v>227</v>
      </c>
      <c r="B104" s="511"/>
      <c r="C104" s="511"/>
      <c r="D104" s="511"/>
      <c r="E104" s="511"/>
      <c r="F104" s="511"/>
      <c r="G104" s="511"/>
      <c r="H104" s="511"/>
      <c r="I104" s="511"/>
      <c r="J104" s="511"/>
      <c r="K104" s="511"/>
      <c r="L104" s="511"/>
      <c r="M104" s="511"/>
      <c r="N104" s="495"/>
      <c r="O104" s="495"/>
      <c r="P104" s="495"/>
      <c r="Q104" s="495"/>
      <c r="R104" s="494"/>
      <c r="S104" s="494"/>
      <c r="T104" s="494"/>
      <c r="U104" s="494"/>
      <c r="V104" s="494"/>
      <c r="W104" s="494"/>
      <c r="X104" s="494"/>
    </row>
    <row r="105" spans="1:24" ht="19.2" x14ac:dyDescent="0.2">
      <c r="B105" s="353"/>
      <c r="C105" s="353"/>
      <c r="D105" s="353"/>
      <c r="E105" s="353"/>
      <c r="F105" s="353"/>
      <c r="G105" s="353"/>
      <c r="H105" s="353"/>
      <c r="I105" s="417"/>
      <c r="J105" s="417"/>
      <c r="K105" s="417"/>
      <c r="L105" s="417"/>
      <c r="M105" s="417"/>
      <c r="N105" s="417"/>
      <c r="O105" s="417"/>
      <c r="P105" s="417"/>
      <c r="Q105" s="417"/>
      <c r="R105" s="512"/>
      <c r="S105" s="512"/>
      <c r="T105" s="512"/>
      <c r="U105" s="512"/>
    </row>
    <row r="106" spans="1:24" x14ac:dyDescent="0.2">
      <c r="A106" s="512"/>
      <c r="B106" s="512"/>
      <c r="C106" s="512"/>
      <c r="D106" s="512"/>
      <c r="E106" s="512"/>
      <c r="F106" s="512"/>
      <c r="G106" s="512"/>
      <c r="H106" s="512"/>
      <c r="I106" s="512"/>
      <c r="J106" s="512"/>
      <c r="K106" s="512"/>
      <c r="L106" s="512"/>
      <c r="M106" s="512"/>
      <c r="N106" s="512"/>
      <c r="O106" s="512"/>
      <c r="P106" s="512"/>
      <c r="Q106" s="512"/>
      <c r="R106" s="512"/>
      <c r="S106" s="512"/>
      <c r="T106" s="512"/>
      <c r="U106" s="512"/>
    </row>
    <row r="107" spans="1:24" x14ac:dyDescent="0.2">
      <c r="A107" s="512"/>
      <c r="B107" s="512"/>
      <c r="C107" s="512"/>
      <c r="D107" s="512"/>
      <c r="E107" s="512"/>
      <c r="F107" s="512"/>
      <c r="G107" s="512"/>
      <c r="H107" s="512"/>
      <c r="I107" s="512"/>
      <c r="J107" s="512"/>
      <c r="K107" s="512"/>
      <c r="L107" s="512"/>
      <c r="M107" s="512"/>
      <c r="N107" s="512"/>
      <c r="O107" s="512"/>
      <c r="P107" s="512"/>
      <c r="Q107" s="512"/>
      <c r="R107" s="512"/>
      <c r="S107" s="512"/>
      <c r="T107" s="512"/>
      <c r="U107" s="512"/>
    </row>
    <row r="109" spans="1:24" x14ac:dyDescent="0.2">
      <c r="M109" s="474" t="s">
        <v>291</v>
      </c>
    </row>
  </sheetData>
  <mergeCells count="16">
    <mergeCell ref="A2:E2"/>
    <mergeCell ref="N54:N55"/>
    <mergeCell ref="H54:H55"/>
    <mergeCell ref="I54:I55"/>
    <mergeCell ref="J54:J55"/>
    <mergeCell ref="K54:K55"/>
    <mergeCell ref="L54:L55"/>
    <mergeCell ref="M54:M55"/>
    <mergeCell ref="C3:X3"/>
    <mergeCell ref="A54:A55"/>
    <mergeCell ref="B54:B55"/>
    <mergeCell ref="C54:C55"/>
    <mergeCell ref="D54:D55"/>
    <mergeCell ref="E54:E55"/>
    <mergeCell ref="F54:F55"/>
    <mergeCell ref="G54:G55"/>
  </mergeCells>
  <phoneticPr fontId="23"/>
  <pageMargins left="0.70866141732283461" right="0.70866141732283461" top="0.74803149606299213" bottom="0.74803149606299213" header="0.31496062992125984" footer="0.31496062992125984"/>
  <pageSetup paperSize="8" scale="30" fitToWidth="0" orientation="portrait" r:id="rId1"/>
  <headerFooter>
    <oddFooter xml:space="preserve">&amp;C&amp;36&amp;P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　障害福祉サービスの利用状況等の概況（平成２８年４月～）</vt:lpstr>
      <vt:lpstr>１　障害福祉サービスの利用状況等の概況</vt:lpstr>
      <vt:lpstr>１　障害福祉サービスの利用状況等の概況_グラフ</vt:lpstr>
      <vt:lpstr>１－１　主たる障害種別毎の利用者数（実数）の推移</vt:lpstr>
      <vt:lpstr>２　障害児給付費の利用状況等の概況</vt:lpstr>
      <vt:lpstr>２　障害児給付費の利用状況等の概況_グラフ</vt:lpstr>
      <vt:lpstr>２－１　主たる障害種別毎の利用者数（実数）の推移</vt:lpstr>
      <vt:lpstr>３　サービス種類毎の利用者数の推移（令和3年4月～）</vt:lpstr>
      <vt:lpstr>４　都道府県別の利用状況</vt:lpstr>
      <vt:lpstr>'１　障害福祉サービスの利用状況等の概況'!Print_Area</vt:lpstr>
      <vt:lpstr>'１　障害福祉サービスの利用状況等の概況（平成２８年４月～）'!Print_Area</vt:lpstr>
      <vt:lpstr>'１　障害福祉サービスの利用状況等の概況_グラフ'!Print_Area</vt:lpstr>
      <vt:lpstr>'１－１　主たる障害種別毎の利用者数（実数）の推移'!Print_Area</vt:lpstr>
      <vt:lpstr>'２　障害児給付費の利用状況等の概況'!Print_Area</vt:lpstr>
      <vt:lpstr>'２　障害児給付費の利用状況等の概況_グラフ'!Print_Area</vt:lpstr>
      <vt:lpstr>'２－１　主たる障害種別毎の利用者数（実数）の推移'!Print_Area</vt:lpstr>
      <vt:lpstr>'３　サービス種類毎の利用者数の推移（令和3年4月～）'!Print_Area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