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2306000/WorkingDocLib/09 予防ライン/00 B文書/14 介護予防・地域ささえあいサポート拠点整備モデル事業/協議依頼/02 施行/"/>
    </mc:Choice>
  </mc:AlternateContent>
  <xr:revisionPtr revIDLastSave="2240" documentId="8_{E34F02F8-620B-4CDB-8C42-7728C45DEF43}" xr6:coauthVersionLast="47" xr6:coauthVersionMax="47" xr10:uidLastSave="{4F3B0ED8-5C71-4CC0-AC08-618881D86DD0}"/>
  <bookViews>
    <workbookView xWindow="28680" yWindow="-120" windowWidth="29040" windowHeight="15720" tabRatio="771" firstSheet="1" activeTab="1" xr2:uid="{00000000-000D-0000-FFFF-FFFF00000000}"/>
  </bookViews>
  <sheets>
    <sheet name="リスト" sheetId="68" state="hidden" r:id="rId1"/>
    <sheet name="別紙様式１" sheetId="73" r:id="rId2"/>
    <sheet name="別紙１" sheetId="103" r:id="rId3"/>
    <sheet name="別紙１ (記載例)" sheetId="105" r:id="rId4"/>
    <sheet name="別紙２" sheetId="101" r:id="rId5"/>
    <sheet name="別紙２ (記載例)" sheetId="98" r:id="rId6"/>
    <sheet name="別紙2（案２）" sheetId="71" state="hidden" r:id="rId7"/>
    <sheet name="（積算）" sheetId="72" state="hidden" r:id="rId8"/>
    <sheet name="（別紙1）" sheetId="61" state="hidden" r:id="rId9"/>
    <sheet name="（別紙2）" sheetId="62" state="hidden" r:id="rId10"/>
    <sheet name="第3号様式" sheetId="47" state="hidden" r:id="rId11"/>
    <sheet name="〔別紙1〕" sheetId="65" state="hidden" r:id="rId12"/>
    <sheet name="〔別紙2〕" sheetId="63" state="hidden" r:id="rId13"/>
    <sheet name="第4号様式" sheetId="49" state="hidden" r:id="rId14"/>
    <sheet name="第5号様式" sheetId="50" state="hidden" r:id="rId15"/>
    <sheet name="第6号様式" sheetId="52" state="hidden" r:id="rId16"/>
    <sheet name="事業分類・区分" sheetId="45" state="hidden" r:id="rId17"/>
    <sheet name="補助率・係数" sheetId="54" state="hidden" r:id="rId18"/>
    <sheet name="【参考】算出区分" sheetId="66" state="hidden" r:id="rId19"/>
    <sheet name="【参考】計算方法早見表" sheetId="67" state="hidden" r:id="rId20"/>
  </sheets>
  <externalReferences>
    <externalReference r:id="rId21"/>
  </externalReferences>
  <definedNames>
    <definedName name="_" localSheetId="1">[1]事業分類・区分!#REF!</definedName>
    <definedName name="_">事業分類・区分!$F$3</definedName>
    <definedName name="_１_ア_小児初期救急センター運営事業" localSheetId="1">[1]【参考】算出区分!#REF!</definedName>
    <definedName name="_１_ア_小児初期救急センター運営事業">【参考】算出区分!$F$2:$F$3</definedName>
    <definedName name="_１_イ_共同利用型病院運営事業" localSheetId="1">[1]【参考】算出区分!#REF!</definedName>
    <definedName name="_１_イ_共同利用型病院運営事業">【参考】算出区分!$F$4:$F$5</definedName>
    <definedName name="_１_ウ_ヘリコプター等添乗医師等確保事業" localSheetId="1">[1]【参考】算出区分!#REF!</definedName>
    <definedName name="_１_ウ_ヘリコプター等添乗医師等確保事業">【参考】算出区分!$F$6:$F$7</definedName>
    <definedName name="_１_エ_救命救急センター運営事業" localSheetId="1">[1]【参考】算出区分!#REF!</definedName>
    <definedName name="_１_エ_救命救急センター運営事業">【参考】算出区分!$F$11</definedName>
    <definedName name="_１_オ_小児救命救急センター運営事業" localSheetId="1">[1]【参考】算出区分!#REF!</definedName>
    <definedName name="_１_オ_小児救命救急センター運営事業">【参考】算出区分!$F$12:$F$14</definedName>
    <definedName name="_１_カ_ドクターヘリ導入促進事業" localSheetId="1">[1]【参考】算出区分!#REF!</definedName>
    <definedName name="_１_カ_ドクターヘリ導入促進事業">【参考】算出区分!$F$18:$F$19</definedName>
    <definedName name="_１_キ_救急救命士病院実習受入促進事業" localSheetId="1">[1]【参考】算出区分!#REF!</definedName>
    <definedName name="_１_キ_救急救命士病院実習受入促進事業">【参考】算出区分!$F$20:$F$21</definedName>
    <definedName name="_１_ク_自動体外式除細動器_ＡＥＤ_の普及啓発事業" localSheetId="1">[1]【参考】算出区分!#REF!</definedName>
    <definedName name="_１_ク_自動体外式除細動器_ＡＥＤ_の普及啓発事業">【参考】算出区分!$F$8</definedName>
    <definedName name="_１_ケ_救急医療情報センター_広域災害・救急医療情報システム_運営事業" localSheetId="1">[1]【参考】算出区分!#REF!</definedName>
    <definedName name="_１_ケ_救急医療情報センター_広域災害・救急医療情報システム_運営事業">【参考】算出区分!$F$9</definedName>
    <definedName name="_１_コ_救急・周産期医療情報システム機能強化事業" localSheetId="1">[1]【参考】算出区分!#REF!</definedName>
    <definedName name="_１_コ_救急・周産期医療情報システム機能強化事業">【参考】算出区分!$F$10</definedName>
    <definedName name="_１_サ_救急患者退院コーディネーター事業" localSheetId="1">[1]【参考】算出区分!#REF!</definedName>
    <definedName name="_１_サ_救急患者退院コーディネーター事業">【参考】算出区分!$F$15:$F$17</definedName>
    <definedName name="_２_ア_周産期医療対策事業" localSheetId="1">[1]【参考】算出区分!#REF!</definedName>
    <definedName name="_２_ア_周産期医療対策事業">【参考】算出区分!$F$22</definedName>
    <definedName name="_２_イ_周産期母子医療センター運営事業" localSheetId="1">[1]【参考】算出区分!#REF!</definedName>
    <definedName name="_２_イ_周産期母子医療センター運営事業">【参考】算出区分!$F$23:$F$24</definedName>
    <definedName name="_２_ウ_ＮＩＣＵ等長期入院児支援事業_ア_地域療育支援施設運営事業" localSheetId="1">[1]【参考】算出区分!#REF!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[1]【参考】算出区分!#REF!</definedName>
    <definedName name="_３_ア_外国人看護師候補者就労研修支援事業">【参考】算出区分!$F$29:$F$30</definedName>
    <definedName name="_３_イ_看護職員就業相談員派遣面接相談事業" localSheetId="1">[1]【参考】算出区分!#REF!</definedName>
    <definedName name="_３_イ_看護職員就業相談員派遣面接相談事業">【参考】算出区分!$F$31</definedName>
    <definedName name="_３_ウ_助産師出向支援導入事業" localSheetId="1">[1]【参考】算出区分!#REF!</definedName>
    <definedName name="_３_ウ_助産師出向支援導入事業">【参考】算出区分!$F$32</definedName>
    <definedName name="_４_歯科医療安全管理体制推進特別事業" localSheetId="1">[1]【参考】算出区分!#REF!</definedName>
    <definedName name="_４_歯科医療安全管理体制推進特別事業">【参考】算出区分!$F$33</definedName>
    <definedName name="_５_院内感染地域支援ネットワ_ク事業" localSheetId="1">[1]【参考】算出区分!#REF!</definedName>
    <definedName name="_５_院内感染地域支援ネットワ_ク事業">【参考】算出区分!$F$34</definedName>
    <definedName name="_６_医療連携体制推進事業" localSheetId="1">[1]【参考】算出区分!#REF!</definedName>
    <definedName name="_６_医療連携体制推進事業">【参考】算出区分!$F$35</definedName>
    <definedName name="_７_ア_ア_休日夜間急患センター設備整備事業" localSheetId="1">[1]【参考】算出区分!#REF!</definedName>
    <definedName name="_７_ア_ア_休日夜間急患センター設備整備事業">【参考】算出区分!$F$36</definedName>
    <definedName name="_７_ア_イ_小児初期救急センター設備整備事業" localSheetId="1">[1]【参考】算出区分!#REF!</definedName>
    <definedName name="_７_ア_イ_小児初期救急センター設備整備事業">【参考】算出区分!$F$37</definedName>
    <definedName name="_７_ア_ウ_病院群輪番制病院及び共同利用型病院設備整備事業" localSheetId="1">[1]【参考】算出区分!#REF!</definedName>
    <definedName name="_７_ア_ウ_病院群輪番制病院及び共同利用型病院設備整備事業">【参考】算出区分!$F$47:$F$48</definedName>
    <definedName name="_７_ア_エ_救命救急センター設備整備事業" localSheetId="1">[1]【参考】算出区分!#REF!</definedName>
    <definedName name="_７_ア_エ_救命救急センター設備整備事業">【参考】算出区分!$F$38</definedName>
    <definedName name="_７_ア_オ_高度救命救急センター設備整備事業" localSheetId="1">[1]【参考】算出区分!#REF!</definedName>
    <definedName name="_７_ア_オ_高度救命救急センター設備整備事業">【参考】算出区分!$F$39</definedName>
    <definedName name="_７_ア_カ_小児救急医療拠点病院設備整備事業" localSheetId="1">[1]【参考】算出区分!#REF!</definedName>
    <definedName name="_７_ア_カ_小児救急医療拠点病院設備整備事業">【参考】算出区分!$F$40</definedName>
    <definedName name="_７_ア_キ_小児集中治療室設備整備事業" localSheetId="1">[1]【参考】算出区分!#REF!</definedName>
    <definedName name="_７_ア_キ_小児集中治療室設備整備事業">【参考】算出区分!$F$49:$F$50</definedName>
    <definedName name="_７_イ_小児救急遠隔医療設備整備事業" localSheetId="1">[1]【参考】算出区分!#REF!</definedName>
    <definedName name="_７_イ_小児救急遠隔医療設備整備事業">【参考】算出区分!$F$41</definedName>
    <definedName name="_７_ウ_ア_小児医療施設設備整備事業" localSheetId="1">[1]【参考】算出区分!#REF!</definedName>
    <definedName name="_７_ウ_ア_小児医療施設設備整備事業">【参考】算出区分!$F$42</definedName>
    <definedName name="_７_ウ_イ_周産期医療施設設備整備事業" localSheetId="1">[1]【参考】算出区分!#REF!</definedName>
    <definedName name="_７_ウ_イ_周産期医療施設設備整備事業">【参考】算出区分!$F$43</definedName>
    <definedName name="_７_ウ_ウ_地域療育支援施設設備整備事業" localSheetId="1">[1]【参考】算出区分!#REF!</definedName>
    <definedName name="_７_ウ_ウ_地域療育支援施設設備整備事業">【参考】算出区分!$F$51</definedName>
    <definedName name="_７_エ_共同利用施設設備整備事業_ア_公的医療機関等による共同利用施設" localSheetId="1">[1]【参考】算出区分!#REF!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[1]【参考】算出区分!#REF!</definedName>
    <definedName name="_７_オ_ウ_ＮＢＣ災害・テロ対策設備整備事業">【参考】算出区分!$F$59:$F$60</definedName>
    <definedName name="_７_オ_エ_航空搬送拠点臨時医療施設設備整備事業" localSheetId="1">[1]【参考】算出区分!#REF!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[1]【参考】算出区分!#REF!</definedName>
    <definedName name="_７_ク_院内感染対策設備整備事業">【参考】算出区分!$F$46</definedName>
    <definedName name="_７_ケ_環境調整室設備整備事業" localSheetId="1">[1]【参考】算出区分!#REF!</definedName>
    <definedName name="_７_ケ_環境調整室設備整備事業">【参考】算出区分!$F$64:$F$65</definedName>
    <definedName name="_７_コ_内視鏡訓練施設設備整備事業" localSheetId="1">[1]【参考】算出区分!#REF!</definedName>
    <definedName name="_７_コ_内視鏡訓練施設設備整備事業">【参考】算出区分!$F$66</definedName>
    <definedName name="_７_サ_医療機関アクセス支援車整備事業" localSheetId="1">[1]【参考】算出区分!#REF!</definedName>
    <definedName name="_７_サ_医療機関アクセス支援車整備事業">【参考】算出区分!$F$57:$F$58</definedName>
    <definedName name="_８_アスベスト除去等整備促進事業" localSheetId="1">[1]【参考】算出区分!#REF!</definedName>
    <definedName name="_８_アスベスト除去等整備促進事業">【参考】算出区分!$F$67:$F$68</definedName>
    <definedName name="_xlnm._FilterDatabase" localSheetId="6" hidden="1">'別紙2（案２）'!$A$7:$N$22</definedName>
    <definedName name="_xlnm._FilterDatabase" localSheetId="17" hidden="1">補助率・係数!$A$2:$F$62</definedName>
    <definedName name="ＨＬＡ検査センター設備整備事業" localSheetId="1">[1]事業分類・区分!#REF!</definedName>
    <definedName name="ＨＬＡ検査センター設備整備事業">事業分類・区分!$B$68</definedName>
    <definedName name="ＮＢＣ災害・テロ対策設備整備事業" localSheetId="1">[1]事業分類・区分!#REF!</definedName>
    <definedName name="ＮＢＣ災害・テロ対策設備整備事業">事業分類・区分!$B$64</definedName>
    <definedName name="ＮＩＣＵ等長期入院児支援事業" localSheetId="1">[1]事業分類・区分!#REF!</definedName>
    <definedName name="ＮＩＣＵ等長期入院児支援事業">事業分類・区分!$B$42:$C$42</definedName>
    <definedName name="_xlnm.Print_Area" localSheetId="8">'（別紙1）'!$B$1:$E$31</definedName>
    <definedName name="_xlnm.Print_Area" localSheetId="9">'（別紙2）'!$B$1:$Q$38</definedName>
    <definedName name="_xlnm.Print_Area" localSheetId="19">【参考】計算方法早見表!$A$1:$N$25</definedName>
    <definedName name="_xlnm.Print_Area" localSheetId="18">【参考】算出区分!$A$1:$I$68</definedName>
    <definedName name="_xlnm.Print_Area" localSheetId="11">〔別紙1〕!$B$1:$E$31</definedName>
    <definedName name="_xlnm.Print_Area" localSheetId="12">〔別紙2〕!$B$1:$R$38</definedName>
    <definedName name="_xlnm.Print_Area" localSheetId="15">第6号様式!$B$1:$N$26</definedName>
    <definedName name="_xlnm.Print_Area" localSheetId="2">別紙１!$A$1:$T$27</definedName>
    <definedName name="_xlnm.Print_Area" localSheetId="3">'別紙１ (記載例)'!$A$1:$T$28</definedName>
    <definedName name="_xlnm.Print_Area" localSheetId="4">別紙２!$A$1:$H$25</definedName>
    <definedName name="_xlnm.Print_Area" localSheetId="5">'別紙２ (記載例)'!$A$1:$V$38</definedName>
    <definedName name="_xlnm.Print_Area" localSheetId="6">'別紙2（案２）'!$B$1:$L$25</definedName>
    <definedName name="_xlnm.Print_Area" localSheetId="1">別紙様式１!$A$1:$I$27</definedName>
    <definedName name="_xlnm.Print_Titles" localSheetId="8">'（別紙1）'!$6:$6</definedName>
    <definedName name="_xlnm.Print_Titles" localSheetId="9">'（別紙2）'!$5:$7</definedName>
    <definedName name="_xlnm.Print_Titles" localSheetId="11">〔別紙1〕!$6:$6</definedName>
    <definedName name="_xlnm.Print_Titles" localSheetId="12">〔別紙2〕!$5:$7</definedName>
    <definedName name="_xlnm.Print_Titles" localSheetId="6">'別紙2（案２）'!$5:$7</definedName>
    <definedName name="アスベスト除去等整備促進事業" localSheetId="1">[1]事業分類・区分!#REF!</definedName>
    <definedName name="アスベスト除去等整備促進事業">事業分類・区分!$B$73</definedName>
    <definedName name="アスベスト対策事業" localSheetId="1">[1]事業分類・区分!#REF!</definedName>
    <definedName name="アスベスト対策事業">事業分類・区分!$I$3</definedName>
    <definedName name="ドクターヘリ導入促進事業" localSheetId="1">[1]事業分類・区分!#REF!</definedName>
    <definedName name="ドクターヘリ導入促進事業">事業分類・区分!$B$34</definedName>
    <definedName name="ヘリコプター等添乗医師等確保事業" localSheetId="1">[1]事業分類・区分!#REF!</definedName>
    <definedName name="ヘリコプター等添乗医師等確保事業">事業分類・区分!$B$31</definedName>
    <definedName name="医療機関アクセス支援車整備事業" localSheetId="1">[1]事業分類・区分!#REF!</definedName>
    <definedName name="医療機関アクセス支援車整備事業">事業分類・区分!$B$72:$C$72</definedName>
    <definedName name="医療提供体制設備整備事業">事業分類・区分!$H$3:$H$26</definedName>
    <definedName name="医療連携体制推進事業" localSheetId="1">[1]事業分類・区分!#REF!</definedName>
    <definedName name="医療連携体制推進事業">事業分類・区分!$B$48</definedName>
    <definedName name="院内感染対策設備整備事業" localSheetId="1">[1]事業分類・区分!#REF!</definedName>
    <definedName name="院内感染対策設備整備事業">事業分類・区分!$B$69</definedName>
    <definedName name="院内感染地域支援ネットワーク事業" localSheetId="1">[1]事業分類・区分!#REF!</definedName>
    <definedName name="院内感染地域支援ネットワーク事業">事業分類・区分!$F$3</definedName>
    <definedName name="外国人看護師候補者就労研修支援事業" localSheetId="1">[1]事業分類・区分!#REF!</definedName>
    <definedName name="外国人看護師候補者就労研修支援事業">事業分類・区分!$B$43</definedName>
    <definedName name="環境調整室設備整備事業" localSheetId="1">[1]事業分類・区分!#REF!</definedName>
    <definedName name="環境調整室設備整備事業">事業分類・区分!$B$70</definedName>
    <definedName name="看護職員確保対策事業" localSheetId="1">[1]事業分類・区分!#REF!</definedName>
    <definedName name="看護職員確保対策事業">事業分類・区分!$D$3:$D$5</definedName>
    <definedName name="看護職員就業相談員派遣面接相談事業" localSheetId="1">[1]事業分類・区分!#REF!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[1]事業分類・区分!#REF!</definedName>
    <definedName name="休日夜間急患センター設備整備事業">事業分類・区分!$B$49</definedName>
    <definedName name="救急・周産期医療情報システム機能強化事業" localSheetId="1">[1]事業分類・区分!#REF!</definedName>
    <definedName name="救急・周産期医療情報システム機能強化事業">事業分類・区分!$B$38</definedName>
    <definedName name="救急医療情報センター_広域災害・救急医療情報システム_運営事業" localSheetId="1">[1]事業分類・区分!#REF!</definedName>
    <definedName name="救急医療情報センター_広域災害・救急医療情報システム_運営事業">事業分類・区分!$B$37</definedName>
    <definedName name="救急医療対策事業" localSheetId="1">[1]事業分類・区分!#REF!</definedName>
    <definedName name="救急医療対策事業">事業分類・区分!$B$3:$B$13</definedName>
    <definedName name="救急患者退院コーディネーター事業" localSheetId="1">[1]事業分類・区分!#REF!</definedName>
    <definedName name="救急患者退院コーディネーター事業">事業分類・区分!$B$39</definedName>
    <definedName name="救急救命士病院実習受入促進事業" localSheetId="1">[1]事業分類・区分!#REF!</definedName>
    <definedName name="救急救命士病院実習受入促進事業">事業分類・区分!$B$35</definedName>
    <definedName name="救命救急センター運営事業" localSheetId="1">[1]事業分類・区分!#REF!</definedName>
    <definedName name="救命救急センター運営事業">事業分類・区分!$B$32:$C$32</definedName>
    <definedName name="救命救急センター設備整備事業" localSheetId="1">[1]事業分類・区分!#REF!</definedName>
    <definedName name="救命救急センター設備整備事業">事業分類・区分!$B$52:$E$52</definedName>
    <definedName name="共同利用型病院運営事業" localSheetId="1">[1]事業分類・区分!#REF!</definedName>
    <definedName name="共同利用型病院運営事業">事業分類・区分!$B$30</definedName>
    <definedName name="共同利用施設設備整備事業_公的医療機関等による共同利用施設_" localSheetId="1">[1]事業分類・区分!#REF!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[1]事業分類・区分!#REF!</definedName>
    <definedName name="共同利用施設設備整備事業_地域医療支援病院の共同利用部門_">事業分類・区分!$B$61</definedName>
    <definedName name="航空搬送拠点臨時医療施設設備整備事業" localSheetId="1">[1]事業分類・区分!#REF!</definedName>
    <definedName name="航空搬送拠点臨時医療施設設備整備事業">事業分類・区分!$B$65</definedName>
    <definedName name="高度救命救急センター設備整備事業" localSheetId="1">[1]事業分類・区分!#REF!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[1]事業分類・区分!#REF!</definedName>
    <definedName name="歯科医療安全管理体制推進特別事業">事業分類・区分!$B$46</definedName>
    <definedName name="歯科保健医療対策事業" localSheetId="1">[1]事業分類・区分!#REF!</definedName>
    <definedName name="歯科保健医療対策事業">事業分類・区分!$E$3</definedName>
    <definedName name="自動体外式除細動器_ＡＥＤ_の普及啓発事業" localSheetId="1">[1]事業分類・区分!#REF!</definedName>
    <definedName name="自動体外式除細動器_ＡＥＤ_の普及啓発事業">事業分類・区分!$B$36</definedName>
    <definedName name="周産期医療施設設備整備事業" localSheetId="1">[1]事業分類・区分!#REF!</definedName>
    <definedName name="周産期医療施設設備整備事業">事業分類・区分!$B$58:$C$58</definedName>
    <definedName name="周産期医療対策事業" localSheetId="1">[1]事業分類・区分!#REF!</definedName>
    <definedName name="周産期医療対策事業">事業分類・区分!$B$40:$C$40</definedName>
    <definedName name="周産期医療対策事業等" localSheetId="1">[1]事業分類・区分!#REF!</definedName>
    <definedName name="周産期医療対策事業等">事業分類・区分!$C$3:$C$5</definedName>
    <definedName name="周産期母子医療センター運営事業" localSheetId="1">[1]事業分類・区分!#REF!</definedName>
    <definedName name="周産期母子医療センター運営事業">事業分類・区分!$B$41:$F$41</definedName>
    <definedName name="助産師出向等支援導入事業" localSheetId="1">[1]事業分類・区分!#REF!</definedName>
    <definedName name="助産師出向等支援導入事業">事業分類・区分!$B$45</definedName>
    <definedName name="小児医療施設設備整備事業" localSheetId="1">[1]事業分類・区分!#REF!</definedName>
    <definedName name="小児医療施設設備整備事業">事業分類・区分!$B$57</definedName>
    <definedName name="小児救急医療拠点病院設備整備事業" localSheetId="1">[1]事業分類・区分!#REF!</definedName>
    <definedName name="小児救急医療拠点病院設備整備事業">事業分類・区分!$B$54</definedName>
    <definedName name="小児救急遠隔医療設備整備事業" localSheetId="1">[1]事業分類・区分!#REF!</definedName>
    <definedName name="小児救急遠隔医療設備整備事業">事業分類・区分!$B$56</definedName>
    <definedName name="小児救命救急センター運営事業" localSheetId="1">[1]事業分類・区分!#REF!</definedName>
    <definedName name="小児救命救急センター運営事業">事業分類・区分!$B$33</definedName>
    <definedName name="小児集中治療室設備整備事業" localSheetId="1">[1]事業分類・区分!#REF!</definedName>
    <definedName name="小児集中治療室設備整備事業">事業分類・区分!$B$55</definedName>
    <definedName name="小児初期救急センター運営事業" localSheetId="1">[1]事業分類・区分!#REF!</definedName>
    <definedName name="小児初期救急センター運営事業">事業分類・区分!$B$29</definedName>
    <definedName name="小児初期救急センター設備整備事業" localSheetId="1">[1]事業分類・区分!#REF!</definedName>
    <definedName name="小児初期救急センター設備整備事業">事業分類・区分!$B$50</definedName>
    <definedName name="人工腎臓装置不足地域設備整備事業" localSheetId="1">[1]事業分類・区分!#REF!</definedName>
    <definedName name="人工腎臓装置不足地域設備整備事業">事業分類・区分!$B$67</definedName>
    <definedName name="地域医療対策事業" localSheetId="1">[1]事業分類・区分!#REF!</definedName>
    <definedName name="地域医療対策事業">事業分類・区分!$G$3</definedName>
    <definedName name="地域災害拠点病院設備整備事業">事業分類・区分!$B$63</definedName>
    <definedName name="地域療育支援施設設備整備事業" localSheetId="1">[1]事業分類・区分!#REF!</definedName>
    <definedName name="地域療育支援施設設備整備事業">事業分類・区分!$B$59</definedName>
    <definedName name="内視鏡訓練施設設備整備事業" localSheetId="1">[1]事業分類・区分!#REF!</definedName>
    <definedName name="内視鏡訓練施設設備整備事業">事業分類・区分!$B$71</definedName>
    <definedName name="病院群輪番制病院及び共同利用型病院設備整備事業" localSheetId="1">[1]事業分類・区分!#REF!</definedName>
    <definedName name="病院群輪番制病院及び共同利用型病院設備整備事業">事業分類・区分!$B$51:$C$51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98" l="1"/>
  <c r="C7" i="103"/>
  <c r="C24" i="101"/>
  <c r="T9" i="98"/>
  <c r="T19" i="98"/>
  <c r="C19" i="98" s="1"/>
  <c r="T8" i="98"/>
  <c r="C14" i="98"/>
  <c r="T11" i="98"/>
  <c r="T10" i="98"/>
  <c r="T7" i="98"/>
  <c r="T18" i="98"/>
  <c r="T23" i="98"/>
  <c r="C21" i="98" s="1"/>
  <c r="C20" i="98"/>
  <c r="C26" i="98"/>
  <c r="C7" i="98" l="1"/>
  <c r="T16" i="98"/>
  <c r="T17" i="98"/>
  <c r="C17" i="98" s="1"/>
  <c r="C18" i="98" l="1"/>
  <c r="C16" i="98"/>
  <c r="C10" i="98" l="1"/>
  <c r="C34" i="98" s="1"/>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G48" i="66" s="1"/>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V27" i="63"/>
  <c r="M27" i="63" s="1"/>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<sst xmlns="http://schemas.openxmlformats.org/spreadsheetml/2006/main" count="1580" uniqueCount="738">
  <si>
    <t>番号</t>
    <rPh sb="0" eb="2">
      <t>バンゴウ</t>
    </rPh>
    <phoneticPr fontId="5"/>
  </si>
  <si>
    <t>都道府県</t>
  </si>
  <si>
    <t>事業分類</t>
    <rPh sb="0" eb="2">
      <t>ジギョウ</t>
    </rPh>
    <rPh sb="2" eb="4">
      <t>ブンルイ</t>
    </rPh>
    <phoneticPr fontId="5"/>
  </si>
  <si>
    <t>北海道</t>
  </si>
  <si>
    <t>帰国者・接触者相談センター等の設置支援</t>
    <rPh sb="0" eb="3">
      <t>キコクシャ</t>
    </rPh>
    <rPh sb="4" eb="7">
      <t>セッショクシャ</t>
    </rPh>
    <rPh sb="7" eb="9">
      <t>ソウダン</t>
    </rPh>
    <rPh sb="13" eb="14">
      <t>トウ</t>
    </rPh>
    <rPh sb="15" eb="17">
      <t>セッチ</t>
    </rPh>
    <rPh sb="17" eb="19">
      <t>シエン</t>
    </rPh>
    <phoneticPr fontId="4"/>
  </si>
  <si>
    <t>青森県</t>
  </si>
  <si>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4"/>
  </si>
  <si>
    <t>岩手県</t>
  </si>
  <si>
    <t>新型コロナウイルス感染症患者の入院医療機関の設備整備支援</t>
    <rPh sb="15" eb="17">
      <t>ニュウイン</t>
    </rPh>
    <rPh sb="17" eb="19">
      <t>イリョウ</t>
    </rPh>
    <rPh sb="19" eb="21">
      <t>キカン</t>
    </rPh>
    <rPh sb="22" eb="24">
      <t>セツビ</t>
    </rPh>
    <rPh sb="24" eb="26">
      <t>セイビ</t>
    </rPh>
    <phoneticPr fontId="4"/>
  </si>
  <si>
    <t>宮城県</t>
  </si>
  <si>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4"/>
  </si>
  <si>
    <t>秋田県</t>
  </si>
  <si>
    <t>ＰＣＲ検査機器等の設備整備支援</t>
    <rPh sb="7" eb="8">
      <t>トウ</t>
    </rPh>
    <phoneticPr fontId="4"/>
  </si>
  <si>
    <t>山形県</t>
  </si>
  <si>
    <t>感染症対策専門家派遣等事業</t>
  </si>
  <si>
    <t>福島県</t>
  </si>
  <si>
    <t>新型コロナウイルスに感染した医師にかわり診療を行う医師派遣体制の確保事業</t>
  </si>
  <si>
    <t>茨城県</t>
  </si>
  <si>
    <t>新型コロナウイルス重症患者を診療する医療従事者派遣体制の確保事業</t>
  </si>
  <si>
    <t>栃木県</t>
  </si>
  <si>
    <t>医療搬送体制等確保事業</t>
  </si>
  <si>
    <t>群馬県</t>
  </si>
  <si>
    <t>ヘリコプター等患者搬送体制整備事業</t>
  </si>
  <si>
    <t>埼玉県</t>
  </si>
  <si>
    <t>DMAT・DPAT等医療チーム派遣事業</t>
  </si>
  <si>
    <t>千葉県</t>
  </si>
  <si>
    <t>医療機関における新型コロナウイルス感染症の外国人患者受入れのための設備整備事業</t>
  </si>
  <si>
    <t>東京都</t>
  </si>
  <si>
    <t>新型コロナウイルス感染の影響に対応した医療機関の地域医療支援体制構築事業</t>
  </si>
  <si>
    <t>神奈川県</t>
  </si>
  <si>
    <t>新型コロナウイルス感染により休業等となった医療機関に対する継続再開支援事業</t>
    <rPh sb="29" eb="31">
      <t>ケイゾク</t>
    </rPh>
    <phoneticPr fontId="4"/>
  </si>
  <si>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</si>
  <si>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</si>
  <si>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</si>
  <si>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</si>
  <si>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</si>
  <si>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</si>
  <si>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</si>
  <si>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</si>
  <si>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</si>
  <si>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</si>
  <si>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</si>
  <si>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</si>
  <si>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</si>
  <si>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</si>
  <si>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</si>
  <si>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</si>
  <si>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</si>
  <si>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</si>
  <si>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</si>
  <si>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</si>
  <si>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</si>
  <si>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</si>
  <si>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</si>
  <si>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</si>
  <si>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</si>
  <si>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</si>
  <si>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</si>
  <si>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</si>
  <si>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</si>
  <si>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</si>
  <si>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</si>
  <si>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</si>
  <si>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</si>
  <si>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様式</t>
    <rPh sb="0" eb="2">
      <t>ヨウシキ</t>
    </rPh>
    <phoneticPr fontId="5"/>
  </si>
  <si>
    <t>番　　　　　号</t>
  </si>
  <si>
    <t>年　　月　　日</t>
  </si>
  <si>
    <t>厚生労働省老健局老人保健課長　殿</t>
    <rPh sb="8" eb="10">
      <t>ロウジン</t>
    </rPh>
    <rPh sb="10" eb="13">
      <t>ホケンカ</t>
    </rPh>
    <phoneticPr fontId="5"/>
  </si>
  <si>
    <t>（市町村長）</t>
    <rPh sb="1" eb="4">
      <t>シチョウソン</t>
    </rPh>
    <rPh sb="4" eb="5">
      <t>チョウ</t>
    </rPh>
    <phoneticPr fontId="5"/>
  </si>
  <si>
    <t>令和７年度（令和６年度からの繰越分）介護保険事業費補助金（介護予防・地域ささえあいサポート拠点整備モデル事業）の国庫補助協議について</t>
    <rPh sb="0" eb="2">
      <t>レイワ</t>
    </rPh>
    <rPh sb="3" eb="5">
      <t>ネンド</t>
    </rPh>
    <rPh sb="14" eb="16">
      <t>クリコシ</t>
    </rPh>
    <rPh sb="16" eb="17">
      <t>ブン</t>
    </rPh>
    <phoneticPr fontId="5"/>
  </si>
  <si>
    <t>　標記について、関係書類を添えて協議する。</t>
    <phoneticPr fontId="5"/>
  </si>
  <si>
    <t>　　１　実施計画書（別紙１）</t>
    <rPh sb="4" eb="6">
      <t>ジッシ</t>
    </rPh>
    <rPh sb="6" eb="9">
      <t>ケイカクショ</t>
    </rPh>
    <rPh sb="10" eb="12">
      <t>ベッシ</t>
    </rPh>
    <phoneticPr fontId="5"/>
  </si>
  <si>
    <t>　　２　内訳書（別紙２）</t>
    <rPh sb="4" eb="7">
      <t>ウチワケショ</t>
    </rPh>
    <rPh sb="8" eb="10">
      <t>ベッシ</t>
    </rPh>
    <phoneticPr fontId="5"/>
  </si>
  <si>
    <t>　　３　歳入歳出予算(見込)書抄本又はこれに相当する書類</t>
    <phoneticPr fontId="5"/>
  </si>
  <si>
    <t>別紙１</t>
    <rPh sb="0" eb="2">
      <t>ベッシ</t>
    </rPh>
    <phoneticPr fontId="5"/>
  </si>
  <si>
    <t>令和７年度（令和６年度からの繰越分）介護保険事業費補助金
（介護予防・地域ささえあいサポート拠点整備モデル事業）実施計画書</t>
    <rPh sb="56" eb="58">
      <t>ジッシ</t>
    </rPh>
    <rPh sb="58" eb="61">
      <t>ケイカクショ</t>
    </rPh>
    <phoneticPr fontId="30"/>
  </si>
  <si>
    <t>１．基本情報（令和７年４月１日時点）</t>
    <phoneticPr fontId="30"/>
  </si>
  <si>
    <t>市町村名</t>
    <rPh sb="0" eb="4">
      <t>シチョウソンメイ</t>
    </rPh>
    <phoneticPr fontId="30"/>
  </si>
  <si>
    <t>総人口</t>
    <rPh sb="0" eb="3">
      <t>ソウジンコウ</t>
    </rPh>
    <phoneticPr fontId="30"/>
  </si>
  <si>
    <t>高齢者（65歳以上）人口</t>
    <rPh sb="0" eb="3">
      <t>コウレイシャ</t>
    </rPh>
    <rPh sb="10" eb="12">
      <t>ジンコウ</t>
    </rPh>
    <phoneticPr fontId="30"/>
  </si>
  <si>
    <t>高齢化率（高齢者数／総人口）</t>
    <phoneticPr fontId="30"/>
  </si>
  <si>
    <t>要介護認定率</t>
    <rPh sb="0" eb="3">
      <t>ヨウカイゴ</t>
    </rPh>
    <rPh sb="3" eb="5">
      <t>ニンテイ</t>
    </rPh>
    <rPh sb="5" eb="6">
      <t>リツ</t>
    </rPh>
    <phoneticPr fontId="30"/>
  </si>
  <si>
    <t>要支援１</t>
    <rPh sb="0" eb="3">
      <t>ヨウシエン</t>
    </rPh>
    <phoneticPr fontId="30"/>
  </si>
  <si>
    <t>要支援２</t>
    <rPh sb="0" eb="3">
      <t>ヨウシエン</t>
    </rPh>
    <phoneticPr fontId="30"/>
  </si>
  <si>
    <t>要介護１</t>
    <rPh sb="0" eb="3">
      <t>ヨウカイゴ</t>
    </rPh>
    <phoneticPr fontId="30"/>
  </si>
  <si>
    <t>要介護２</t>
    <rPh sb="0" eb="3">
      <t>ヨウカイゴ</t>
    </rPh>
    <phoneticPr fontId="30"/>
  </si>
  <si>
    <t>要介護３</t>
    <rPh sb="0" eb="3">
      <t>ヨウカイゴ</t>
    </rPh>
    <phoneticPr fontId="30"/>
  </si>
  <si>
    <t>要介護４</t>
    <rPh sb="0" eb="3">
      <t>ヨウカイゴ</t>
    </rPh>
    <phoneticPr fontId="30"/>
  </si>
  <si>
    <t>要介護５</t>
    <rPh sb="0" eb="3">
      <t>ヨウカイゴ</t>
    </rPh>
    <phoneticPr fontId="30"/>
  </si>
  <si>
    <t>２．実施計画書</t>
    <phoneticPr fontId="30"/>
  </si>
  <si>
    <t>①事業名</t>
    <phoneticPr fontId="30"/>
  </si>
  <si>
    <t>②事業実施目的</t>
    <rPh sb="3" eb="5">
      <t>ジッシ</t>
    </rPh>
    <phoneticPr fontId="30"/>
  </si>
  <si>
    <t>③地域の現状及び課題（対策）</t>
    <rPh sb="1" eb="3">
      <t>チイキ</t>
    </rPh>
    <rPh sb="4" eb="6">
      <t>ゲンジョウ</t>
    </rPh>
    <rPh sb="6" eb="7">
      <t>オヨ</t>
    </rPh>
    <rPh sb="8" eb="10">
      <t>カダイ</t>
    </rPh>
    <rPh sb="11" eb="13">
      <t>タイサク</t>
    </rPh>
    <phoneticPr fontId="30"/>
  </si>
  <si>
    <t xml:space="preserve">・現状
・課題（対策）
</t>
    <rPh sb="1" eb="3">
      <t>ゲンジョウ</t>
    </rPh>
    <rPh sb="7" eb="9">
      <t>カダイ</t>
    </rPh>
    <rPh sb="10" eb="12">
      <t>タイサク</t>
    </rPh>
    <phoneticPr fontId="5"/>
  </si>
  <si>
    <t>④見込まれる効果</t>
    <rPh sb="1" eb="3">
      <t>ミコ</t>
    </rPh>
    <rPh sb="6" eb="8">
      <t>コウカ</t>
    </rPh>
    <phoneticPr fontId="30"/>
  </si>
  <si>
    <t>⑤事業内容
　※市町村による直接実施でない
　　場合(委託等)は、「実施体制」
　　の欄に実施者を記載してください。</t>
    <rPh sb="1" eb="3">
      <t>ジギョウ</t>
    </rPh>
    <rPh sb="3" eb="5">
      <t>ナイヨウ</t>
    </rPh>
    <phoneticPr fontId="5"/>
  </si>
  <si>
    <t xml:space="preserve">・実施体制
・取組内容
</t>
    <rPh sb="1" eb="3">
      <t>ジッシ</t>
    </rPh>
    <rPh sb="3" eb="5">
      <t>タイセイ</t>
    </rPh>
    <rPh sb="9" eb="11">
      <t>トリクミ</t>
    </rPh>
    <rPh sb="11" eb="13">
      <t>ナイヨウ</t>
    </rPh>
    <phoneticPr fontId="5"/>
  </si>
  <si>
    <t>　　２　内訳書（別紙様式別紙２）</t>
    <rPh sb="4" eb="7">
      <t>ウチワケショ</t>
    </rPh>
    <rPh sb="8" eb="10">
      <t>ベッシ</t>
    </rPh>
    <rPh sb="10" eb="12">
      <t>ヨウシキ</t>
    </rPh>
    <rPh sb="12" eb="14">
      <t>ベッシ</t>
    </rPh>
    <phoneticPr fontId="5"/>
  </si>
  <si>
    <t>⑥事業実施予定場所
（施設名、施設所在地、施設種別）</t>
    <rPh sb="1" eb="3">
      <t>ジギョウ</t>
    </rPh>
    <rPh sb="3" eb="5">
      <t>ジッシ</t>
    </rPh>
    <rPh sb="5" eb="7">
      <t>ヨテイ</t>
    </rPh>
    <rPh sb="7" eb="9">
      <t>バショ</t>
    </rPh>
    <rPh sb="11" eb="14">
      <t>シセツメイ</t>
    </rPh>
    <rPh sb="15" eb="17">
      <t>シセツ</t>
    </rPh>
    <rPh sb="17" eb="20">
      <t>ショザイチ</t>
    </rPh>
    <rPh sb="21" eb="23">
      <t>シセツ</t>
    </rPh>
    <rPh sb="23" eb="25">
      <t>シュベツ</t>
    </rPh>
    <phoneticPr fontId="5"/>
  </si>
  <si>
    <t>施設名：
施設所在地：
施設種別：</t>
    <phoneticPr fontId="5"/>
  </si>
  <si>
    <t>⑦国庫補助協議額</t>
    <rPh sb="1" eb="3">
      <t>コッコ</t>
    </rPh>
    <rPh sb="3" eb="5">
      <t>ホジョ</t>
    </rPh>
    <rPh sb="5" eb="7">
      <t>キョウギ</t>
    </rPh>
    <rPh sb="7" eb="8">
      <t>ガク</t>
    </rPh>
    <phoneticPr fontId="30"/>
  </si>
  <si>
    <t>　　千円</t>
    <rPh sb="2" eb="4">
      <t>センエン</t>
    </rPh>
    <phoneticPr fontId="30"/>
  </si>
  <si>
    <t>⑧事業実施期間</t>
    <rPh sb="1" eb="3">
      <t>ジギョウ</t>
    </rPh>
    <rPh sb="3" eb="5">
      <t>ジッシ</t>
    </rPh>
    <rPh sb="5" eb="7">
      <t>キカン</t>
    </rPh>
    <phoneticPr fontId="30"/>
  </si>
  <si>
    <t>令和　年　　月　　日　から　令和　　年　　月　　日　まで</t>
    <rPh sb="0" eb="2">
      <t>レイワ</t>
    </rPh>
    <rPh sb="14" eb="16">
      <t>レイワ</t>
    </rPh>
    <phoneticPr fontId="30"/>
  </si>
  <si>
    <t>⑨事業成果の活用方法</t>
    <rPh sb="1" eb="3">
      <t>ジギョウ</t>
    </rPh>
    <rPh sb="3" eb="5">
      <t>セイカ</t>
    </rPh>
    <rPh sb="6" eb="8">
      <t>カツヨウ</t>
    </rPh>
    <rPh sb="8" eb="10">
      <t>ホウホウ</t>
    </rPh>
    <phoneticPr fontId="5"/>
  </si>
  <si>
    <t>⑩評価指標（任意）</t>
    <rPh sb="6" eb="8">
      <t>ニンイ</t>
    </rPh>
    <phoneticPr fontId="5"/>
  </si>
  <si>
    <t>　</t>
    <rPh sb="0" eb="1">
      <t>ジッシゴ</t>
    </rPh>
    <phoneticPr fontId="5"/>
  </si>
  <si>
    <t>（実施前）</t>
    <rPh sb="1" eb="3">
      <t>ジッシ</t>
    </rPh>
    <rPh sb="3" eb="4">
      <t>マエ</t>
    </rPh>
    <phoneticPr fontId="5"/>
  </si>
  <si>
    <t>（実施後）</t>
    <rPh sb="1" eb="4">
      <t>ジッシゴ</t>
    </rPh>
    <phoneticPr fontId="5"/>
  </si>
  <si>
    <t>※本様式中への記載が困難な場合は別紙（様式任意）にて提出すること</t>
    <rPh sb="1" eb="2">
      <t>ホン</t>
    </rPh>
    <rPh sb="2" eb="4">
      <t>ヨウシキ</t>
    </rPh>
    <rPh sb="4" eb="5">
      <t>ナカ</t>
    </rPh>
    <rPh sb="7" eb="9">
      <t>キサイ</t>
    </rPh>
    <rPh sb="10" eb="12">
      <t>コンナン</t>
    </rPh>
    <rPh sb="13" eb="15">
      <t>バアイ</t>
    </rPh>
    <rPh sb="16" eb="18">
      <t>ベッシ</t>
    </rPh>
    <rPh sb="19" eb="21">
      <t>ヨウシキ</t>
    </rPh>
    <rPh sb="21" eb="23">
      <t>ニンイ</t>
    </rPh>
    <rPh sb="26" eb="28">
      <t>テイシュツ</t>
    </rPh>
    <phoneticPr fontId="5"/>
  </si>
  <si>
    <t>令和７年度（令和６年度からの繰越分）介護保険事業費補助金
（介護予防・地域ささえあいサポート拠点整備モデル事業）実施計画書</t>
    <rPh sb="0" eb="2">
      <t>レイワ</t>
    </rPh>
    <rPh sb="3" eb="5">
      <t>ネンド</t>
    </rPh>
    <rPh sb="6" eb="8">
      <t>レイワ</t>
    </rPh>
    <rPh sb="9" eb="11">
      <t>ネンド</t>
    </rPh>
    <rPh sb="14" eb="16">
      <t>クリコシ</t>
    </rPh>
    <rPh sb="16" eb="17">
      <t>ブン</t>
    </rPh>
    <rPh sb="18" eb="20">
      <t>カイゴ</t>
    </rPh>
    <rPh sb="20" eb="22">
      <t>ホケン</t>
    </rPh>
    <rPh sb="22" eb="24">
      <t>ジギョウ</t>
    </rPh>
    <rPh sb="24" eb="25">
      <t>ヒ</t>
    </rPh>
    <rPh sb="25" eb="28">
      <t>ホジョキン</t>
    </rPh>
    <rPh sb="30" eb="32">
      <t>カイゴ</t>
    </rPh>
    <rPh sb="32" eb="34">
      <t>ヨボウ</t>
    </rPh>
    <rPh sb="35" eb="37">
      <t>チイキ</t>
    </rPh>
    <rPh sb="46" eb="48">
      <t>キョテン</t>
    </rPh>
    <rPh sb="48" eb="50">
      <t>セイビ</t>
    </rPh>
    <rPh sb="53" eb="55">
      <t>ジギョウ</t>
    </rPh>
    <rPh sb="56" eb="58">
      <t>ジッシ</t>
    </rPh>
    <rPh sb="58" eb="61">
      <t>ケイカクショ</t>
    </rPh>
    <phoneticPr fontId="30"/>
  </si>
  <si>
    <t>〇〇町</t>
    <rPh sb="2" eb="3">
      <t>マチ</t>
    </rPh>
    <phoneticPr fontId="5"/>
  </si>
  <si>
    <t>△△人</t>
    <rPh sb="2" eb="3">
      <t>ヒト</t>
    </rPh>
    <phoneticPr fontId="5"/>
  </si>
  <si>
    <t>□□人</t>
    <rPh sb="2" eb="3">
      <t>ヒト</t>
    </rPh>
    <phoneticPr fontId="5"/>
  </si>
  <si>
    <t>××％</t>
    <phoneticPr fontId="5"/>
  </si>
  <si>
    <t>××％</t>
  </si>
  <si>
    <t>○○町介護予防・地域ささえあいサポート拠点整備事業</t>
    <rPh sb="2" eb="3">
      <t>マチ</t>
    </rPh>
    <rPh sb="3" eb="5">
      <t>カイゴ</t>
    </rPh>
    <rPh sb="5" eb="7">
      <t>ヨボウ</t>
    </rPh>
    <rPh sb="8" eb="10">
      <t>チイキ</t>
    </rPh>
    <rPh sb="19" eb="21">
      <t>キョテン</t>
    </rPh>
    <rPh sb="21" eb="23">
      <t>セイビ</t>
    </rPh>
    <rPh sb="23" eb="25">
      <t>ジギョウ</t>
    </rPh>
    <phoneticPr fontId="5"/>
  </si>
  <si>
    <t>介護予防に資する活動を実施する通いの場の取組を促進することで、要介護認定率の低下を図る。また、サポート拠点を中心とした多世代交流を促進することで、地域の支え合い機能を強化する。</t>
    <rPh sb="0" eb="2">
      <t>カイゴ</t>
    </rPh>
    <rPh sb="2" eb="4">
      <t>ヨボウ</t>
    </rPh>
    <rPh sb="5" eb="6">
      <t>シ</t>
    </rPh>
    <rPh sb="8" eb="10">
      <t>カツドウ</t>
    </rPh>
    <rPh sb="11" eb="13">
      <t>ジッシ</t>
    </rPh>
    <rPh sb="15" eb="16">
      <t>カヨ</t>
    </rPh>
    <rPh sb="18" eb="19">
      <t>バ</t>
    </rPh>
    <rPh sb="20" eb="22">
      <t>トリクミ</t>
    </rPh>
    <rPh sb="23" eb="25">
      <t>ソクシン</t>
    </rPh>
    <rPh sb="31" eb="32">
      <t>ヨウ</t>
    </rPh>
    <rPh sb="32" eb="34">
      <t>カイゴ</t>
    </rPh>
    <rPh sb="34" eb="36">
      <t>ニンテイ</t>
    </rPh>
    <rPh sb="36" eb="37">
      <t>リツ</t>
    </rPh>
    <rPh sb="38" eb="40">
      <t>テイカ</t>
    </rPh>
    <rPh sb="41" eb="42">
      <t>ハカ</t>
    </rPh>
    <rPh sb="51" eb="53">
      <t>キョテン</t>
    </rPh>
    <rPh sb="54" eb="56">
      <t>チュウシン</t>
    </rPh>
    <rPh sb="59" eb="60">
      <t>タ</t>
    </rPh>
    <rPh sb="60" eb="62">
      <t>セダイ</t>
    </rPh>
    <rPh sb="62" eb="64">
      <t>コウリュウ</t>
    </rPh>
    <rPh sb="65" eb="67">
      <t>ソクシン</t>
    </rPh>
    <rPh sb="73" eb="75">
      <t>チイキ</t>
    </rPh>
    <rPh sb="76" eb="77">
      <t>ササ</t>
    </rPh>
    <rPh sb="78" eb="79">
      <t>ア</t>
    </rPh>
    <rPh sb="80" eb="82">
      <t>キノウ</t>
    </rPh>
    <rPh sb="83" eb="85">
      <t>キョウカ</t>
    </rPh>
    <phoneticPr fontId="5"/>
  </si>
  <si>
    <t>・現状
　当町の高齢化率は、令和元年度は40％だったところ、令和５年度には43％まで上昇しており、要介護認定率も同様に上昇している。この状況は今後も継続する見込みである。一方で、地域の人口減少に伴い路線バスが廃止になること等により、これまで通いの場に参加していた高齢者の参加が困難になる等通いの場の維持が困難になってきている。
・課題（対策）
　介護予防に資する活動を行う通いの場の取組を促進するとともに、通いの場への参加を支援すること等により、高齢者が自立した生活を送ることができる地域づくりを進める必要がある。</t>
    <rPh sb="1" eb="3">
      <t>ゲンジョウ</t>
    </rPh>
    <rPh sb="6" eb="7">
      <t>マチ</t>
    </rPh>
    <rPh sb="8" eb="11">
      <t>コウレイカ</t>
    </rPh>
    <rPh sb="11" eb="12">
      <t>リツ</t>
    </rPh>
    <rPh sb="14" eb="16">
      <t>レイワ</t>
    </rPh>
    <rPh sb="16" eb="18">
      <t>ガンネン</t>
    </rPh>
    <rPh sb="18" eb="19">
      <t>ド</t>
    </rPh>
    <rPh sb="30" eb="32">
      <t>レイワ</t>
    </rPh>
    <rPh sb="33" eb="35">
      <t>ネンド</t>
    </rPh>
    <rPh sb="42" eb="44">
      <t>ジョウショウ</t>
    </rPh>
    <rPh sb="49" eb="50">
      <t>ヨウ</t>
    </rPh>
    <rPh sb="50" eb="52">
      <t>カイゴ</t>
    </rPh>
    <rPh sb="52" eb="54">
      <t>ニンテイ</t>
    </rPh>
    <rPh sb="54" eb="55">
      <t>リツ</t>
    </rPh>
    <rPh sb="56" eb="58">
      <t>ドウヨウ</t>
    </rPh>
    <rPh sb="59" eb="61">
      <t>ジョウショウ</t>
    </rPh>
    <rPh sb="68" eb="70">
      <t>ジョウキョウ</t>
    </rPh>
    <rPh sb="71" eb="73">
      <t>コンゴ</t>
    </rPh>
    <rPh sb="74" eb="76">
      <t>ケイゾク</t>
    </rPh>
    <rPh sb="78" eb="80">
      <t>ミコ</t>
    </rPh>
    <rPh sb="85" eb="87">
      <t>イッポウ</t>
    </rPh>
    <rPh sb="89" eb="91">
      <t>チイキ</t>
    </rPh>
    <rPh sb="92" eb="94">
      <t>ジンコウ</t>
    </rPh>
    <rPh sb="94" eb="96">
      <t>ゲンショウ</t>
    </rPh>
    <rPh sb="97" eb="98">
      <t>トモナ</t>
    </rPh>
    <rPh sb="99" eb="101">
      <t>ロセン</t>
    </rPh>
    <rPh sb="104" eb="106">
      <t>ハイシ</t>
    </rPh>
    <rPh sb="111" eb="112">
      <t>トウ</t>
    </rPh>
    <rPh sb="120" eb="121">
      <t>カヨ</t>
    </rPh>
    <rPh sb="123" eb="124">
      <t>バ</t>
    </rPh>
    <rPh sb="125" eb="127">
      <t>サンカ</t>
    </rPh>
    <rPh sb="131" eb="134">
      <t>コウレイシャ</t>
    </rPh>
    <rPh sb="135" eb="137">
      <t>サンカ</t>
    </rPh>
    <rPh sb="138" eb="140">
      <t>コンナン</t>
    </rPh>
    <rPh sb="143" eb="144">
      <t>トウ</t>
    </rPh>
    <rPh sb="144" eb="145">
      <t>カヨ</t>
    </rPh>
    <rPh sb="147" eb="148">
      <t>バ</t>
    </rPh>
    <rPh sb="149" eb="151">
      <t>イジ</t>
    </rPh>
    <rPh sb="152" eb="154">
      <t>コンナン</t>
    </rPh>
    <rPh sb="166" eb="168">
      <t>カダイ</t>
    </rPh>
    <rPh sb="169" eb="171">
      <t>タイサク</t>
    </rPh>
    <rPh sb="174" eb="176">
      <t>カイゴ</t>
    </rPh>
    <rPh sb="176" eb="178">
      <t>ヨボウ</t>
    </rPh>
    <rPh sb="179" eb="180">
      <t>シ</t>
    </rPh>
    <rPh sb="182" eb="184">
      <t>カツドウ</t>
    </rPh>
    <rPh sb="185" eb="186">
      <t>オコナ</t>
    </rPh>
    <rPh sb="187" eb="188">
      <t>カヨ</t>
    </rPh>
    <rPh sb="190" eb="191">
      <t>バ</t>
    </rPh>
    <rPh sb="192" eb="194">
      <t>トリクミ</t>
    </rPh>
    <rPh sb="195" eb="197">
      <t>ソクシン</t>
    </rPh>
    <rPh sb="204" eb="205">
      <t>カヨ</t>
    </rPh>
    <rPh sb="207" eb="208">
      <t>バ</t>
    </rPh>
    <rPh sb="210" eb="212">
      <t>サンカ</t>
    </rPh>
    <rPh sb="213" eb="215">
      <t>シエン</t>
    </rPh>
    <rPh sb="219" eb="220">
      <t>トウ</t>
    </rPh>
    <phoneticPr fontId="5"/>
  </si>
  <si>
    <t>地域の介護予防等の取組が促進されるとともに、地域の支え合い力の向上が見込まれる。これにより健康寿命の延伸や地域の福祉の向上にも寄与するといった効果が期待される。</t>
    <rPh sb="12" eb="14">
      <t>ソクシン</t>
    </rPh>
    <rPh sb="22" eb="24">
      <t>チイキ</t>
    </rPh>
    <rPh sb="25" eb="26">
      <t>ササ</t>
    </rPh>
    <rPh sb="27" eb="28">
      <t>ア</t>
    </rPh>
    <rPh sb="29" eb="30">
      <t>リョク</t>
    </rPh>
    <rPh sb="31" eb="33">
      <t>コウジョウ</t>
    </rPh>
    <rPh sb="71" eb="73">
      <t>コウカ</t>
    </rPh>
    <rPh sb="74" eb="76">
      <t>キタイ</t>
    </rPh>
    <phoneticPr fontId="5"/>
  </si>
  <si>
    <t>・実施体制
（１）実施者：市町村の直接実施
　　　人員：体操講師１名、事務スタッフ１名（（２）の事業と兼務）、送迎ドライバー１名
（２）市町村の直接実施（一部、NPO法人との連携有）
　　　人員：相談員２名、事務スタッフ１名（（１）の事業と兼務）
（３）社会福祉協議会に委託して実施
・取組内容
　以下の取組を実施する。また、これらの取組の実施に要する施設整備及び拠点の運営について検討する協議会の設置を行う。
（１）通いの場の運営（体操教室、共食等）及び送迎
　　通いの場の運営に関する取組として以下の２事業を実施。
　　①体操
　　　11時から講師を派遣して、体操教室（30分程度）を開催。
　　　※取組の様子を他の通い場にライブ配信することで、講師が派遣されていない他の通い場の活動
　　　　支援及び通い場同士の交流を促進。
　　②共食
　　　12時から共食の取組として食事を提供。
　　　※共食を実施する際は子ども食堂の開催と併せて実施。
　　また、通いの場の取組に加え、施設を10時から18時で解放することで、①,②の前後の時間で趣味活動
　　や茶話会等の住民主体の取組の実施を促進。
　　日時：毎週月曜日、水曜日、土曜日の11時～18時
（２）子ども食堂、子育て教室の開催
　　子育て支援に関する取組として以下の２事業を実施。
　　①子ども食堂
　　　地元のNPO団体と連携しながら子ども食堂を開催。
　　　※開催に当たっては、通いの場の参加者との共食を実施。
　　②子育て教室
　　　専門の相談員による子育て教室を開催し、子育てに関する相談対応や参加者同士の交流促進を実施。
　　　日時：毎週水曜日、土曜日の10時～18時
（３）生活困窮者相談事業
　　生活困窮者相談事業の相談ブースを設置し、専門職による相談対応を実施。
　　日時：毎週水曜日の11時～18時</t>
    <phoneticPr fontId="5"/>
  </si>
  <si>
    <t>施設名：旧〇〇小学校
施設所在地：〇〇町〇〇番地〇
施設種別：学校</t>
    <phoneticPr fontId="5"/>
  </si>
  <si>
    <t>○○○千円</t>
    <rPh sb="3" eb="5">
      <t>センエン</t>
    </rPh>
    <phoneticPr fontId="30"/>
  </si>
  <si>
    <t>令和７年７月１日　から　令和８年３月31日　まで</t>
    <rPh sb="0" eb="2">
      <t>レイワ</t>
    </rPh>
    <rPh sb="12" eb="14">
      <t>レイワ</t>
    </rPh>
    <phoneticPr fontId="30"/>
  </si>
  <si>
    <t>本事業の実施を通じて、効果的な介護予防の取組を検証することで地域における今後の高齢者福祉の取組を検討する。</t>
    <rPh sb="11" eb="14">
      <t>コウカテキ</t>
    </rPh>
    <rPh sb="15" eb="17">
      <t>カイゴ</t>
    </rPh>
    <rPh sb="17" eb="19">
      <t>ヨボウ</t>
    </rPh>
    <rPh sb="20" eb="22">
      <t>トリクミ</t>
    </rPh>
    <rPh sb="23" eb="25">
      <t>ケンショウ</t>
    </rPh>
    <rPh sb="30" eb="32">
      <t>チイキ</t>
    </rPh>
    <rPh sb="36" eb="38">
      <t>コンゴ</t>
    </rPh>
    <rPh sb="39" eb="42">
      <t>コウレイシャ</t>
    </rPh>
    <rPh sb="42" eb="44">
      <t>フクシ</t>
    </rPh>
    <rPh sb="45" eb="47">
      <t>トリクミ</t>
    </rPh>
    <rPh sb="48" eb="50">
      <t>ケントウ</t>
    </rPh>
    <phoneticPr fontId="5"/>
  </si>
  <si>
    <t>通いの場の参加率</t>
    <rPh sb="0" eb="1">
      <t>カヨ</t>
    </rPh>
    <rPh sb="3" eb="4">
      <t>バ</t>
    </rPh>
    <rPh sb="5" eb="7">
      <t>サンカ</t>
    </rPh>
    <rPh sb="7" eb="8">
      <t>リツ</t>
    </rPh>
    <phoneticPr fontId="5"/>
  </si>
  <si>
    <t>（実施前）6.7％</t>
    <rPh sb="1" eb="3">
      <t>ジッシ</t>
    </rPh>
    <rPh sb="3" eb="4">
      <t>マエ</t>
    </rPh>
    <phoneticPr fontId="5"/>
  </si>
  <si>
    <t>別紙２</t>
    <rPh sb="0" eb="2">
      <t>ベッシ</t>
    </rPh>
    <phoneticPr fontId="5"/>
  </si>
  <si>
    <t>令和７年度（令和６年度からの繰越分）介護保険事業費補助金
（介護予防・地域ささえあいサポート拠点整備モデル事業）内訳書</t>
    <rPh sb="56" eb="59">
      <t>ウチワケショ</t>
    </rPh>
    <phoneticPr fontId="30"/>
  </si>
  <si>
    <t>（市町村名）</t>
    <rPh sb="1" eb="4">
      <t>シチョウソン</t>
    </rPh>
    <rPh sb="4" eb="5">
      <t>メイ</t>
    </rPh>
    <phoneticPr fontId="5"/>
  </si>
  <si>
    <t>経費区分</t>
    <rPh sb="0" eb="2">
      <t>ケイヒ</t>
    </rPh>
    <rPh sb="2" eb="4">
      <t>クブン</t>
    </rPh>
    <phoneticPr fontId="30"/>
  </si>
  <si>
    <t>対象経費支出
予定額（円）</t>
    <rPh sb="0" eb="2">
      <t>タイショウ</t>
    </rPh>
    <rPh sb="2" eb="4">
      <t>ケイヒ</t>
    </rPh>
    <rPh sb="4" eb="6">
      <t>シシュツ</t>
    </rPh>
    <rPh sb="7" eb="9">
      <t>ヨテイ</t>
    </rPh>
    <rPh sb="9" eb="10">
      <t>ガク</t>
    </rPh>
    <rPh sb="11" eb="12">
      <t>エン</t>
    </rPh>
    <phoneticPr fontId="30"/>
  </si>
  <si>
    <t>内　訳</t>
    <phoneticPr fontId="30"/>
  </si>
  <si>
    <t>報酬</t>
  </si>
  <si>
    <t>賃金</t>
  </si>
  <si>
    <t>報償費</t>
  </si>
  <si>
    <t>旅費</t>
  </si>
  <si>
    <t>消耗品費</t>
  </si>
  <si>
    <t>燃料費</t>
  </si>
  <si>
    <t>食糧費</t>
  </si>
  <si>
    <t>印刷製本費</t>
  </si>
  <si>
    <t>光熱水費</t>
  </si>
  <si>
    <t>会議費</t>
  </si>
  <si>
    <t>役務費</t>
  </si>
  <si>
    <t>委託料</t>
  </si>
  <si>
    <t>使用料及び賃借料</t>
    <rPh sb="2" eb="3">
      <t>リョウ</t>
    </rPh>
    <rPh sb="3" eb="4">
      <t>オヨ</t>
    </rPh>
    <phoneticPr fontId="30"/>
  </si>
  <si>
    <t>工事費</t>
  </si>
  <si>
    <t>工事請負費及び
工事事務費</t>
    <phoneticPr fontId="30"/>
  </si>
  <si>
    <t>備品購入費</t>
  </si>
  <si>
    <t>需要費</t>
    <rPh sb="0" eb="2">
      <t>ジュヨウ</t>
    </rPh>
    <phoneticPr fontId="30"/>
  </si>
  <si>
    <t>合計</t>
    <rPh sb="0" eb="2">
      <t>ゴウケイ</t>
    </rPh>
    <phoneticPr fontId="30"/>
  </si>
  <si>
    <t>※複数の事業を実施する場合はそれぞれの費用がどの事業に要する費用なのか判別できるように記載してください。</t>
    <rPh sb="1" eb="3">
      <t>フクスウ</t>
    </rPh>
    <rPh sb="4" eb="6">
      <t>ジギョウ</t>
    </rPh>
    <rPh sb="7" eb="9">
      <t>ジッシ</t>
    </rPh>
    <rPh sb="11" eb="13">
      <t>バアイ</t>
    </rPh>
    <rPh sb="19" eb="21">
      <t>ヒヨウ</t>
    </rPh>
    <rPh sb="24" eb="26">
      <t>ジギョウ</t>
    </rPh>
    <rPh sb="27" eb="28">
      <t>ヨウ</t>
    </rPh>
    <rPh sb="30" eb="32">
      <t>ヒヨウ</t>
    </rPh>
    <rPh sb="35" eb="37">
      <t>ハンベツ</t>
    </rPh>
    <rPh sb="43" eb="45">
      <t>キサイ</t>
    </rPh>
    <phoneticPr fontId="30"/>
  </si>
  <si>
    <t>対象経費支出予定額（円）</t>
    <rPh sb="0" eb="2">
      <t>タイショウ</t>
    </rPh>
    <rPh sb="2" eb="4">
      <t>ケイヒ</t>
    </rPh>
    <rPh sb="4" eb="6">
      <t>シシュツ</t>
    </rPh>
    <rPh sb="6" eb="9">
      <t>ヨテイガク</t>
    </rPh>
    <rPh sb="10" eb="11">
      <t>エン</t>
    </rPh>
    <phoneticPr fontId="30"/>
  </si>
  <si>
    <t>積　算　内　訳</t>
    <phoneticPr fontId="30"/>
  </si>
  <si>
    <t>体操講師謝金  （１）</t>
    <rPh sb="0" eb="2">
      <t>タイソウ</t>
    </rPh>
    <rPh sb="4" eb="6">
      <t>シャキン</t>
    </rPh>
    <phoneticPr fontId="5"/>
  </si>
  <si>
    <t>円</t>
    <rPh sb="0" eb="1">
      <t>エン</t>
    </rPh>
    <phoneticPr fontId="5"/>
  </si>
  <si>
    <t>×</t>
    <phoneticPr fontId="5"/>
  </si>
  <si>
    <t>回</t>
    <rPh sb="0" eb="1">
      <t>カイ</t>
    </rPh>
    <phoneticPr fontId="5"/>
  </si>
  <si>
    <t>週</t>
    <rPh sb="0" eb="1">
      <t>シュウ</t>
    </rPh>
    <phoneticPr fontId="5"/>
  </si>
  <si>
    <t>＝</t>
    <phoneticPr fontId="5"/>
  </si>
  <si>
    <t>協議会委員謝金　</t>
    <phoneticPr fontId="5"/>
  </si>
  <si>
    <t>円</t>
    <phoneticPr fontId="5"/>
  </si>
  <si>
    <t>×</t>
  </si>
  <si>
    <t>名</t>
    <rPh sb="0" eb="1">
      <t>メイ</t>
    </rPh>
    <phoneticPr fontId="5"/>
  </si>
  <si>
    <t>ヶ月</t>
  </si>
  <si>
    <t>＝</t>
  </si>
  <si>
    <t>相談員謝金　（２）</t>
    <rPh sb="0" eb="2">
      <t>ソウダン</t>
    </rPh>
    <rPh sb="2" eb="3">
      <t>イン</t>
    </rPh>
    <rPh sb="3" eb="5">
      <t>シャキン</t>
    </rPh>
    <phoneticPr fontId="5"/>
  </si>
  <si>
    <t>施設スタッフ賃金　（１,２）</t>
    <phoneticPr fontId="5"/>
  </si>
  <si>
    <t>円</t>
  </si>
  <si>
    <t>時間</t>
  </si>
  <si>
    <t>日</t>
  </si>
  <si>
    <t>週</t>
  </si>
  <si>
    <t>名</t>
  </si>
  <si>
    <t>送迎ドライバー雇用費　（１）</t>
    <phoneticPr fontId="5"/>
  </si>
  <si>
    <t>事務用品一式</t>
  </si>
  <si>
    <t>衛生用品</t>
  </si>
  <si>
    <t>送迎車ガソリン　（１）</t>
    <phoneticPr fontId="5"/>
  </si>
  <si>
    <t>台</t>
  </si>
  <si>
    <t>食事代　（１）</t>
    <rPh sb="0" eb="2">
      <t>ショクジ</t>
    </rPh>
    <phoneticPr fontId="5"/>
  </si>
  <si>
    <t>施設光熱水費</t>
  </si>
  <si>
    <t>会議費</t>
    <rPh sb="0" eb="3">
      <t>カイギヒ</t>
    </rPh>
    <phoneticPr fontId="5"/>
  </si>
  <si>
    <t>委託費（生活困窮者相談事業）（３）</t>
    <rPh sb="0" eb="2">
      <t>イタク</t>
    </rPh>
    <rPh sb="2" eb="3">
      <t>ヒ</t>
    </rPh>
    <phoneticPr fontId="5"/>
  </si>
  <si>
    <t>改修工事（調理整備、浴槽、バリアフリー、配管工事）</t>
  </si>
  <si>
    <t>　調理設備工事費</t>
  </si>
  <si>
    <t>　介護浴槽工事費</t>
  </si>
  <si>
    <t>　バリアフリー工事費</t>
  </si>
  <si>
    <t>　配管工事費</t>
    <rPh sb="1" eb="3">
      <t>ハイカン</t>
    </rPh>
    <rPh sb="3" eb="5">
      <t>コウジ</t>
    </rPh>
    <phoneticPr fontId="5"/>
  </si>
  <si>
    <t>工事請負費用</t>
    <rPh sb="0" eb="2">
      <t>コウジ</t>
    </rPh>
    <rPh sb="2" eb="4">
      <t>ウケオイ</t>
    </rPh>
    <rPh sb="4" eb="6">
      <t>ヒヨウ</t>
    </rPh>
    <phoneticPr fontId="5"/>
  </si>
  <si>
    <t>床滑り止めタイル・手すり滑り止めシール</t>
  </si>
  <si>
    <t>PC</t>
    <phoneticPr fontId="5"/>
  </si>
  <si>
    <t>カーテン</t>
  </si>
  <si>
    <t>パーテーション</t>
  </si>
  <si>
    <t>ホワイトボード</t>
  </si>
  <si>
    <t>テレビ</t>
    <phoneticPr fontId="5"/>
  </si>
  <si>
    <t>台車</t>
  </si>
  <si>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5"/>
  </si>
  <si>
    <t>総事業費　</t>
    <phoneticPr fontId="5"/>
  </si>
  <si>
    <t>別表の第２欄に定める基準額　　　</t>
    <phoneticPr fontId="5"/>
  </si>
  <si>
    <t xml:space="preserve">別表の第２に定める対象経費の支出予定額　　 </t>
    <rPh sb="6" eb="7">
      <t>サダ</t>
    </rPh>
    <rPh sb="9" eb="11">
      <t>タイショウ</t>
    </rPh>
    <phoneticPr fontId="5"/>
  </si>
  <si>
    <t>別表の第２に定める対象経費における寄付金その他収入額</t>
    <rPh sb="0" eb="2">
      <t>ベッピョウ</t>
    </rPh>
    <rPh sb="3" eb="4">
      <t>ダイ</t>
    </rPh>
    <rPh sb="6" eb="7">
      <t>サダ</t>
    </rPh>
    <rPh sb="9" eb="11">
      <t>タイショウ</t>
    </rPh>
    <rPh sb="11" eb="13">
      <t>ケイヒ</t>
    </rPh>
    <phoneticPr fontId="5"/>
  </si>
  <si>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5"/>
  </si>
  <si>
    <t>選定額</t>
    <rPh sb="0" eb="1">
      <t>セン</t>
    </rPh>
    <rPh sb="1" eb="2">
      <t>サダム</t>
    </rPh>
    <rPh sb="2" eb="3">
      <t>ガク</t>
    </rPh>
    <phoneticPr fontId="5"/>
  </si>
  <si>
    <t>都道府県
補助額</t>
    <rPh sb="0" eb="4">
      <t>トドウフケン</t>
    </rPh>
    <phoneticPr fontId="5"/>
  </si>
  <si>
    <t>別表２の第４欄に定める交付率</t>
    <rPh sb="8" eb="9">
      <t>サダ</t>
    </rPh>
    <rPh sb="11" eb="14">
      <t>コウフリツ</t>
    </rPh>
    <phoneticPr fontId="5"/>
  </si>
  <si>
    <t>交付額</t>
    <phoneticPr fontId="5"/>
  </si>
  <si>
    <t>備　考</t>
    <rPh sb="0" eb="1">
      <t>ソナエ</t>
    </rPh>
    <rPh sb="2" eb="3">
      <t>コウ</t>
    </rPh>
    <phoneticPr fontId="5"/>
  </si>
  <si>
    <t>（A)</t>
    <phoneticPr fontId="5"/>
  </si>
  <si>
    <t>（B)</t>
    <phoneticPr fontId="5"/>
  </si>
  <si>
    <t>（C)</t>
    <phoneticPr fontId="5"/>
  </si>
  <si>
    <t>（D)＝（B)-（C)</t>
    <phoneticPr fontId="5"/>
  </si>
  <si>
    <t>（E)=（A)or（D)
※1,000円未満切捨</t>
    <rPh sb="19" eb="20">
      <t>エン</t>
    </rPh>
    <rPh sb="20" eb="22">
      <t>ミマン</t>
    </rPh>
    <rPh sb="22" eb="23">
      <t>キ</t>
    </rPh>
    <rPh sb="23" eb="24">
      <t>ス</t>
    </rPh>
    <phoneticPr fontId="5"/>
  </si>
  <si>
    <t>（F）</t>
    <phoneticPr fontId="5"/>
  </si>
  <si>
    <t>（E)-(F)</t>
    <phoneticPr fontId="5"/>
  </si>
  <si>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</si>
  <si>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</si>
  <si>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</si>
  <si>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</si>
  <si>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</si>
  <si>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</si>
  <si>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合　　計</t>
    <rPh sb="0" eb="1">
      <t>ゴウ</t>
    </rPh>
    <rPh sb="3" eb="4">
      <t>ケイ</t>
    </rPh>
    <phoneticPr fontId="5"/>
  </si>
  <si>
    <t>（作成要領）</t>
    <rPh sb="1" eb="3">
      <t>サクセイ</t>
    </rPh>
    <rPh sb="3" eb="5">
      <t>ヨウリョウ</t>
    </rPh>
    <phoneticPr fontId="5"/>
  </si>
  <si>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5"/>
  </si>
  <si>
    <t>別紙２に掲げる対象経費の支出予定額を証する資料</t>
    <phoneticPr fontId="5"/>
  </si>
  <si>
    <t>派遣事業費
（総額）</t>
    <rPh sb="0" eb="2">
      <t>ハケン</t>
    </rPh>
    <rPh sb="2" eb="5">
      <t>ジギョウヒ</t>
    </rPh>
    <rPh sb="7" eb="9">
      <t>ソウガク</t>
    </rPh>
    <phoneticPr fontId="5"/>
  </si>
  <si>
    <t>医師派遣時間数
（１時間単位）</t>
    <rPh sb="0" eb="2">
      <t>イシ</t>
    </rPh>
    <rPh sb="2" eb="4">
      <t>ハケン</t>
    </rPh>
    <rPh sb="4" eb="7">
      <t>ジカンスウ</t>
    </rPh>
    <rPh sb="10" eb="12">
      <t>ジカン</t>
    </rPh>
    <rPh sb="12" eb="14">
      <t>タンイ</t>
    </rPh>
    <phoneticPr fontId="5"/>
  </si>
  <si>
    <t>看護師派遣時間数
（１時間単位）</t>
    <rPh sb="0" eb="3">
      <t>カンゴシ</t>
    </rPh>
    <rPh sb="3" eb="5">
      <t>ハケン</t>
    </rPh>
    <rPh sb="5" eb="8">
      <t>ジカンスウ</t>
    </rPh>
    <rPh sb="11" eb="13">
      <t>ジカン</t>
    </rPh>
    <rPh sb="13" eb="15">
      <t>タンイ</t>
    </rPh>
    <phoneticPr fontId="5"/>
  </si>
  <si>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5"/>
  </si>
  <si>
    <t>搬送調整本部経費
（総額）</t>
    <rPh sb="0" eb="2">
      <t>ハンソウ</t>
    </rPh>
    <rPh sb="2" eb="4">
      <t>チョウセイ</t>
    </rPh>
    <rPh sb="4" eb="6">
      <t>ホンブ</t>
    </rPh>
    <rPh sb="6" eb="8">
      <t>ケイヒ</t>
    </rPh>
    <rPh sb="10" eb="12">
      <t>ソウガク</t>
    </rPh>
    <phoneticPr fontId="5"/>
  </si>
  <si>
    <t>調整本部時間数
（時間数）</t>
    <rPh sb="0" eb="2">
      <t>チョウセイ</t>
    </rPh>
    <rPh sb="2" eb="4">
      <t>ホンブ</t>
    </rPh>
    <rPh sb="4" eb="7">
      <t>ジカンスウ</t>
    </rPh>
    <rPh sb="9" eb="12">
      <t>ジカンスウ</t>
    </rPh>
    <phoneticPr fontId="5"/>
  </si>
  <si>
    <t>民間救急所要経費
（総額）</t>
    <rPh sb="0" eb="2">
      <t>ミンカン</t>
    </rPh>
    <rPh sb="2" eb="4">
      <t>キュウキュウ</t>
    </rPh>
    <rPh sb="4" eb="6">
      <t>ショヨウ</t>
    </rPh>
    <rPh sb="6" eb="8">
      <t>ケイヒ</t>
    </rPh>
    <rPh sb="10" eb="12">
      <t>ソウガク</t>
    </rPh>
    <phoneticPr fontId="5"/>
  </si>
  <si>
    <t>搬送同乗医師経費
（総額）</t>
    <rPh sb="0" eb="2">
      <t>ハンソウ</t>
    </rPh>
    <rPh sb="2" eb="4">
      <t>ドウジョウ</t>
    </rPh>
    <rPh sb="4" eb="6">
      <t>イシ</t>
    </rPh>
    <rPh sb="6" eb="8">
      <t>ケイヒ</t>
    </rPh>
    <rPh sb="10" eb="12">
      <t>ソウガク</t>
    </rPh>
    <phoneticPr fontId="5"/>
  </si>
  <si>
    <t>搬送同乗時間数
（時間数）</t>
    <rPh sb="0" eb="2">
      <t>ハンソウ</t>
    </rPh>
    <rPh sb="2" eb="4">
      <t>ドウジョウ</t>
    </rPh>
    <rPh sb="4" eb="7">
      <t>ジカンスウ</t>
    </rPh>
    <rPh sb="9" eb="12">
      <t>ジカンスウ</t>
    </rPh>
    <phoneticPr fontId="5"/>
  </si>
  <si>
    <t>搬送用バッグ導入費</t>
    <rPh sb="0" eb="3">
      <t>ハンソウヨウ</t>
    </rPh>
    <rPh sb="6" eb="9">
      <t>ドウニュウヒ</t>
    </rPh>
    <phoneticPr fontId="5"/>
  </si>
  <si>
    <t>搬送用バッグ数</t>
    <rPh sb="0" eb="3">
      <t>ハンソウヨウ</t>
    </rPh>
    <rPh sb="6" eb="7">
      <t>スウ</t>
    </rPh>
    <phoneticPr fontId="5"/>
  </si>
  <si>
    <t>消耗品費</t>
    <rPh sb="0" eb="3">
      <t>ショウモウヒン</t>
    </rPh>
    <rPh sb="3" eb="4">
      <t>ヒ</t>
    </rPh>
    <phoneticPr fontId="5"/>
  </si>
  <si>
    <t>搬送患者数
（総数）</t>
    <rPh sb="0" eb="2">
      <t>ハンソウ</t>
    </rPh>
    <rPh sb="2" eb="5">
      <t>カンジャスウ</t>
    </rPh>
    <rPh sb="7" eb="9">
      <t>ソウスウ</t>
    </rPh>
    <phoneticPr fontId="5"/>
  </si>
  <si>
    <t>医師派遣事業費
（総額）</t>
    <rPh sb="0" eb="2">
      <t>イシ</t>
    </rPh>
    <rPh sb="2" eb="4">
      <t>ハケン</t>
    </rPh>
    <rPh sb="4" eb="7">
      <t>ジギョウヒ</t>
    </rPh>
    <rPh sb="9" eb="11">
      <t>ソウガク</t>
    </rPh>
    <phoneticPr fontId="5"/>
  </si>
  <si>
    <t>看護師派遣事業費
（総額）</t>
    <rPh sb="0" eb="3">
      <t>カンゴシ</t>
    </rPh>
    <rPh sb="3" eb="5">
      <t>ハケン</t>
    </rPh>
    <rPh sb="5" eb="8">
      <t>ジギョウヒ</t>
    </rPh>
    <rPh sb="10" eb="12">
      <t>ソウガク</t>
    </rPh>
    <phoneticPr fontId="5"/>
  </si>
  <si>
    <t>調整員派遣事業費
（総額）</t>
    <rPh sb="0" eb="2">
      <t>チョウセイ</t>
    </rPh>
    <rPh sb="2" eb="3">
      <t>イン</t>
    </rPh>
    <rPh sb="3" eb="5">
      <t>ハケン</t>
    </rPh>
    <rPh sb="5" eb="8">
      <t>ジギョウヒ</t>
    </rPh>
    <rPh sb="10" eb="12">
      <t>ソウガク</t>
    </rPh>
    <phoneticPr fontId="5"/>
  </si>
  <si>
    <t>調整員派遣時間数
（１時間単位）</t>
    <rPh sb="0" eb="2">
      <t>チョウセイ</t>
    </rPh>
    <rPh sb="2" eb="3">
      <t>イン</t>
    </rPh>
    <rPh sb="3" eb="5">
      <t>ハケン</t>
    </rPh>
    <rPh sb="5" eb="8">
      <t>ジカンスウ</t>
    </rPh>
    <rPh sb="11" eb="13">
      <t>ジカン</t>
    </rPh>
    <rPh sb="13" eb="15">
      <t>タンイ</t>
    </rPh>
    <phoneticPr fontId="5"/>
  </si>
  <si>
    <t>燃料費他活動に係る経費</t>
    <rPh sb="0" eb="3">
      <t>ネンリョウヒ</t>
    </rPh>
    <rPh sb="3" eb="4">
      <t>ホカ</t>
    </rPh>
    <rPh sb="4" eb="6">
      <t>カツドウ</t>
    </rPh>
    <rPh sb="7" eb="8">
      <t>カカ</t>
    </rPh>
    <rPh sb="9" eb="11">
      <t>ケイヒ</t>
    </rPh>
    <phoneticPr fontId="5"/>
  </si>
  <si>
    <t>都道府県拠点向け補助件数</t>
    <rPh sb="0" eb="4">
      <t>トドウフケン</t>
    </rPh>
    <rPh sb="4" eb="6">
      <t>キョテン</t>
    </rPh>
    <rPh sb="6" eb="7">
      <t>ム</t>
    </rPh>
    <rPh sb="8" eb="10">
      <t>ホジョ</t>
    </rPh>
    <rPh sb="10" eb="12">
      <t>ケンスウ</t>
    </rPh>
    <phoneticPr fontId="5"/>
  </si>
  <si>
    <t>都道府県拠点総事業費</t>
    <rPh sb="0" eb="4">
      <t>トドウフケン</t>
    </rPh>
    <rPh sb="4" eb="6">
      <t>キョテン</t>
    </rPh>
    <rPh sb="6" eb="7">
      <t>ソウ</t>
    </rPh>
    <rPh sb="7" eb="10">
      <t>ジギョウヒ</t>
    </rPh>
    <phoneticPr fontId="5"/>
  </si>
  <si>
    <t>二次医療圏拠点向け補助件数</t>
    <rPh sb="0" eb="2">
      <t>ニジ</t>
    </rPh>
    <rPh sb="2" eb="5">
      <t>イリョウケン</t>
    </rPh>
    <rPh sb="5" eb="7">
      <t>キョテン</t>
    </rPh>
    <rPh sb="7" eb="8">
      <t>ム</t>
    </rPh>
    <rPh sb="9" eb="11">
      <t>ホジョ</t>
    </rPh>
    <rPh sb="11" eb="13">
      <t>ケンスウ</t>
    </rPh>
    <phoneticPr fontId="5"/>
  </si>
  <si>
    <t>二次医療圏拠点総事業費</t>
    <rPh sb="0" eb="2">
      <t>ニジ</t>
    </rPh>
    <rPh sb="2" eb="5">
      <t>イリョウケン</t>
    </rPh>
    <rPh sb="5" eb="7">
      <t>キョテン</t>
    </rPh>
    <rPh sb="7" eb="8">
      <t>ソウ</t>
    </rPh>
    <rPh sb="8" eb="11">
      <t>ジギョウヒ</t>
    </rPh>
    <phoneticPr fontId="5"/>
  </si>
  <si>
    <t>医師派遣日数
（１日単位）</t>
    <rPh sb="0" eb="2">
      <t>イシ</t>
    </rPh>
    <rPh sb="2" eb="4">
      <t>ハケン</t>
    </rPh>
    <rPh sb="4" eb="6">
      <t>ニッスウ</t>
    </rPh>
    <rPh sb="9" eb="10">
      <t>ニチ</t>
    </rPh>
    <rPh sb="10" eb="12">
      <t>タンイ</t>
    </rPh>
    <phoneticPr fontId="5"/>
  </si>
  <si>
    <t>医療従事者派遣日数
（１日単位）</t>
    <rPh sb="0" eb="2">
      <t>イリョウ</t>
    </rPh>
    <rPh sb="2" eb="5">
      <t>ジュウジシャ</t>
    </rPh>
    <rPh sb="5" eb="7">
      <t>ハケン</t>
    </rPh>
    <rPh sb="7" eb="9">
      <t>ニッスウ</t>
    </rPh>
    <rPh sb="12" eb="13">
      <t>ニチ</t>
    </rPh>
    <rPh sb="13" eb="15">
      <t>タンイ</t>
    </rPh>
    <phoneticPr fontId="5"/>
  </si>
  <si>
    <t>総事業費</t>
    <rPh sb="0" eb="1">
      <t>ソウ</t>
    </rPh>
    <rPh sb="1" eb="4">
      <t>ジギョウヒ</t>
    </rPh>
    <phoneticPr fontId="5"/>
  </si>
  <si>
    <t>HEPAフィルター付空気清浄機購入台数（２台まで）</t>
    <rPh sb="15" eb="17">
      <t>コウニュウ</t>
    </rPh>
    <rPh sb="17" eb="19">
      <t>ダイスウ</t>
    </rPh>
    <rPh sb="18" eb="19">
      <t>スウ</t>
    </rPh>
    <rPh sb="21" eb="22">
      <t>ダイ</t>
    </rPh>
    <phoneticPr fontId="5"/>
  </si>
  <si>
    <t>消毒等に係る経費
（上限額600,000円）</t>
    <rPh sb="0" eb="2">
      <t>ショウドク</t>
    </rPh>
    <rPh sb="2" eb="3">
      <t>トウ</t>
    </rPh>
    <rPh sb="4" eb="5">
      <t>カカ</t>
    </rPh>
    <rPh sb="6" eb="8">
      <t>ケイヒ</t>
    </rPh>
    <rPh sb="10" eb="13">
      <t>ジョウゲンガク</t>
    </rPh>
    <rPh sb="20" eb="21">
      <t>エン</t>
    </rPh>
    <phoneticPr fontId="5"/>
  </si>
  <si>
    <t>医療提供施設等の施設の運営及び設備整備等に関する計画</t>
    <phoneticPr fontId="5"/>
  </si>
  <si>
    <t>（事業者名）</t>
    <rPh sb="1" eb="3">
      <t>ジギョウ</t>
    </rPh>
    <rPh sb="3" eb="4">
      <t>シャ</t>
    </rPh>
    <rPh sb="4" eb="5">
      <t>メイ</t>
    </rPh>
    <phoneticPr fontId="5"/>
  </si>
  <si>
    <t>事業計画の概要</t>
    <rPh sb="0" eb="2">
      <t>ジギョウ</t>
    </rPh>
    <rPh sb="2" eb="4">
      <t>ケイカク</t>
    </rPh>
    <rPh sb="5" eb="7">
      <t>ガイヨウ</t>
    </rPh>
    <phoneticPr fontId="5"/>
  </si>
  <si>
    <t>事業区分</t>
    <rPh sb="0" eb="2">
      <t>ジギョウ</t>
    </rPh>
    <rPh sb="2" eb="3">
      <t>ク</t>
    </rPh>
    <rPh sb="3" eb="4">
      <t>ブン</t>
    </rPh>
    <phoneticPr fontId="5"/>
  </si>
  <si>
    <t>施設（地区又は市町村）の名称</t>
    <rPh sb="0" eb="1">
      <t>シ</t>
    </rPh>
    <rPh sb="1" eb="2">
      <t>セツ</t>
    </rPh>
    <rPh sb="3" eb="5">
      <t>チク</t>
    </rPh>
    <rPh sb="5" eb="6">
      <t>マタ</t>
    </rPh>
    <rPh sb="7" eb="10">
      <t>シチョウソン</t>
    </rPh>
    <rPh sb="12" eb="13">
      <t>メイ</t>
    </rPh>
    <rPh sb="13" eb="14">
      <t>ショウ</t>
    </rPh>
    <phoneticPr fontId="5"/>
  </si>
  <si>
    <t>施設の設置主体</t>
    <rPh sb="0" eb="2">
      <t>シセツ</t>
    </rPh>
    <rPh sb="3" eb="5">
      <t>セッチ</t>
    </rPh>
    <rPh sb="5" eb="7">
      <t>シュタイ</t>
    </rPh>
    <phoneticPr fontId="5"/>
  </si>
  <si>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5"/>
  </si>
  <si>
    <t>施設（地区又は市町村）の名称</t>
    <rPh sb="0" eb="1">
      <t>シ</t>
    </rPh>
    <rPh sb="1" eb="2">
      <t>セツ</t>
    </rPh>
    <rPh sb="3" eb="5">
      <t>チク</t>
    </rPh>
    <rPh sb="5" eb="6">
      <t>マタ</t>
    </rPh>
    <phoneticPr fontId="5"/>
  </si>
  <si>
    <t>別表2の第3欄に定める種目</t>
    <phoneticPr fontId="5"/>
  </si>
  <si>
    <t>別表2の第4欄に定める基準額　　　</t>
    <phoneticPr fontId="5"/>
  </si>
  <si>
    <t xml:space="preserve">別表2の第5欄に定める対象経費の支出予定額　　 </t>
    <rPh sb="8" eb="9">
      <t>サダ</t>
    </rPh>
    <rPh sb="11" eb="13">
      <t>タイショウ</t>
    </rPh>
    <phoneticPr fontId="5"/>
  </si>
  <si>
    <t>市町村
補助額</t>
    <rPh sb="0" eb="3">
      <t>シチョウソン</t>
    </rPh>
    <phoneticPr fontId="5"/>
  </si>
  <si>
    <t>総事業費から寄付金その他収入額を控除した額　</t>
    <rPh sb="6" eb="7">
      <t>ヤドリキ</t>
    </rPh>
    <rPh sb="7" eb="8">
      <t>フ</t>
    </rPh>
    <rPh sb="8" eb="9">
      <t>キン</t>
    </rPh>
    <rPh sb="11" eb="12">
      <t>ホカ</t>
    </rPh>
    <phoneticPr fontId="5"/>
  </si>
  <si>
    <t>別表3の第3欄に定める係数a</t>
    <rPh sb="0" eb="2">
      <t>ベッピョウ</t>
    </rPh>
    <rPh sb="4" eb="5">
      <t>ダイ</t>
    </rPh>
    <phoneticPr fontId="5"/>
  </si>
  <si>
    <t xml:space="preserve">
別表2の第6欄に定める補助率又は別表3の第4欄に定める係数b
</t>
    <rPh sb="9" eb="10">
      <t>サダ</t>
    </rPh>
    <rPh sb="12" eb="15">
      <t>ホジョリツ</t>
    </rPh>
    <rPh sb="15" eb="16">
      <t>マタ</t>
    </rPh>
    <phoneticPr fontId="5"/>
  </si>
  <si>
    <t>調整方法
調整係数等</t>
    <phoneticPr fontId="5"/>
  </si>
  <si>
    <t>調整後
交付額</t>
    <phoneticPr fontId="5"/>
  </si>
  <si>
    <t>(A)</t>
  </si>
  <si>
    <t>(B)</t>
  </si>
  <si>
    <t>(C)</t>
    <phoneticPr fontId="5"/>
  </si>
  <si>
    <t>(D)</t>
    <phoneticPr fontId="5"/>
  </si>
  <si>
    <t>(E)</t>
  </si>
  <si>
    <t>(F)</t>
    <phoneticPr fontId="5"/>
  </si>
  <si>
    <t>(G)</t>
    <phoneticPr fontId="5"/>
  </si>
  <si>
    <t>(H)</t>
    <phoneticPr fontId="5"/>
  </si>
  <si>
    <t>（I)</t>
    <phoneticPr fontId="5"/>
  </si>
  <si>
    <t>（J)</t>
    <phoneticPr fontId="5"/>
  </si>
  <si>
    <t>（K)</t>
    <phoneticPr fontId="5"/>
  </si>
  <si>
    <t>区分</t>
    <rPh sb="0" eb="2">
      <t>クブン</t>
    </rPh>
    <phoneticPr fontId="5"/>
  </si>
  <si>
    <t>計算方法</t>
    <rPh sb="0" eb="2">
      <t>ケイサン</t>
    </rPh>
    <rPh sb="2" eb="4">
      <t>ホウホウ</t>
    </rPh>
    <phoneticPr fontId="5"/>
  </si>
  <si>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5"/>
  </si>
  <si>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</si>
  <si>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救急医療対策事業</t>
    <phoneticPr fontId="5"/>
  </si>
  <si>
    <t>周産期医療対策事業等</t>
    <phoneticPr fontId="5"/>
  </si>
  <si>
    <t>看護職員確保対策事業</t>
    <phoneticPr fontId="5"/>
  </si>
  <si>
    <t>歯科保健医療対策事業</t>
    <phoneticPr fontId="5"/>
  </si>
  <si>
    <t>院内感染地域支援ネットワーク事業</t>
  </si>
  <si>
    <t>地域医療対策事業</t>
    <phoneticPr fontId="5"/>
  </si>
  <si>
    <t>医療提供体制設備整備事業</t>
    <phoneticPr fontId="5"/>
  </si>
  <si>
    <t>アスベスト対策事業</t>
    <phoneticPr fontId="5"/>
  </si>
  <si>
    <t>第３号様式</t>
    <rPh sb="0" eb="1">
      <t>ダイ</t>
    </rPh>
    <rPh sb="2" eb="3">
      <t>ゴウ</t>
    </rPh>
    <rPh sb="3" eb="5">
      <t>ヨウシキ</t>
    </rPh>
    <phoneticPr fontId="5"/>
  </si>
  <si>
    <t>厚生労働大臣　殿</t>
  </si>
  <si>
    <t>事業者名　　</t>
    <phoneticPr fontId="5"/>
  </si>
  <si>
    <t>　印</t>
    <rPh sb="1" eb="2">
      <t>イン</t>
    </rPh>
    <phoneticPr fontId="5"/>
  </si>
  <si>
    <t>　年度医療提供体制推進事業費補助金の事業実績報告書</t>
    <rPh sb="24" eb="25">
      <t>ショ</t>
    </rPh>
    <phoneticPr fontId="5"/>
  </si>
  <si>
    <t>　　　年　　月　　日厚生労働省発医政    第  号をもって交付決定を受けた　　　　年度医療提供体制推進事業費補助金に係る事業実績については、次の関係書類を添えて報告する。</t>
    <phoneticPr fontId="5"/>
  </si>
  <si>
    <t>１　精　算　額</t>
    <phoneticPr fontId="5"/>
  </si>
  <si>
    <t>金　　　　　　　　円</t>
  </si>
  <si>
    <t>２　医療提供施設等の施設の運営及び設備整備に関する実績</t>
    <rPh sb="25" eb="27">
      <t>ジッセキ</t>
    </rPh>
    <phoneticPr fontId="5"/>
  </si>
  <si>
    <t>（別紙１）</t>
    <rPh sb="1" eb="3">
      <t>ベッシ</t>
    </rPh>
    <phoneticPr fontId="5"/>
  </si>
  <si>
    <t>３　医療提供体制推進事業費補助金精算額算出内訳</t>
    <phoneticPr fontId="5"/>
  </si>
  <si>
    <t>（別紙２）</t>
    <rPh sb="1" eb="3">
      <t>ベッシ</t>
    </rPh>
    <phoneticPr fontId="5"/>
  </si>
  <si>
    <t>４　添付書類</t>
    <phoneticPr fontId="5"/>
  </si>
  <si>
    <t>・歳入歳出決算書抄本</t>
    <rPh sb="6" eb="9">
      <t>ケッサンショ</t>
    </rPh>
    <phoneticPr fontId="5"/>
  </si>
  <si>
    <t>・別紙２に掲げる対象経費の支出額を証する資料</t>
    <rPh sb="2" eb="4">
      <t>ベッシ</t>
    </rPh>
    <phoneticPr fontId="5"/>
  </si>
  <si>
    <t>・総事業費及び寄付金その他収入額を証する資料</t>
    <phoneticPr fontId="5"/>
  </si>
  <si>
    <t>・契約書の写し、納品書の写し</t>
    <phoneticPr fontId="5"/>
  </si>
  <si>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5"/>
  </si>
  <si>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5"/>
  </si>
  <si>
    <t xml:space="preserve">別表2の第5欄に定める対象経費の実支出額　　 </t>
    <rPh sb="8" eb="9">
      <t>サダ</t>
    </rPh>
    <rPh sb="11" eb="13">
      <t>タイショウ</t>
    </rPh>
    <rPh sb="16" eb="17">
      <t>ジツ</t>
    </rPh>
    <phoneticPr fontId="5"/>
  </si>
  <si>
    <t>交付決定額</t>
    <rPh sb="0" eb="2">
      <t>コウフ</t>
    </rPh>
    <rPh sb="2" eb="4">
      <t>ケッテイ</t>
    </rPh>
    <rPh sb="4" eb="5">
      <t>ガク</t>
    </rPh>
    <phoneticPr fontId="5"/>
  </si>
  <si>
    <t>国庫補助金
受入済額　</t>
    <phoneticPr fontId="5"/>
  </si>
  <si>
    <t>差引過△
不足額</t>
    <phoneticPr fontId="5"/>
  </si>
  <si>
    <t>（K）－(I)</t>
    <phoneticPr fontId="5"/>
  </si>
  <si>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5"/>
  </si>
  <si>
    <t>アスベスト対策事業</t>
  </si>
  <si>
    <t>第４号様式</t>
    <phoneticPr fontId="5"/>
  </si>
  <si>
    <t>厚生労働大臣　　殿</t>
  </si>
  <si>
    <t>消費税及び地方消費税に係る仕入控除税額報告書</t>
  </si>
  <si>
    <t>　　　年　　月　　日厚生労働省発医政    第  号により交付決定を受けた　　　　年度医療提供体制推進事業費補助金に係る消費税及び地方消費税に係る仕入控除税額については、次のとおり報告する。</t>
    <phoneticPr fontId="5"/>
  </si>
  <si>
    <t>記</t>
  </si>
  <si>
    <t>　１　事業区分及び施設の名称</t>
  </si>
  <si>
    <t>　２　補助金等に係る予算の執行の適正化に関する法律（昭和３０年法律第１７
　　９号）第１５条の規定による確定額又は事業実績報告による精算額</t>
    <phoneticPr fontId="5"/>
  </si>
  <si>
    <t>　３　消費税及び地方消費税の申告により確定した消費税及び地方消費税に係る
　　仕入控除税額（要国庫補助金等返還相当額）</t>
    <phoneticPr fontId="5"/>
  </si>
  <si>
    <t>　４　添付書類
　　記載内容を確認するための書類（確定申告書の写し、課税売上割合等が把握
　できる資料、特定収入の割合を確認できる資料）を添付する。</t>
    <phoneticPr fontId="5"/>
  </si>
  <si>
    <t>第５号様式</t>
    <phoneticPr fontId="5"/>
  </si>
  <si>
    <t xml:space="preserve">  </t>
    <phoneticPr fontId="5"/>
  </si>
  <si>
    <t>都道府県知事又は広域連合長</t>
    <rPh sb="6" eb="7">
      <t>マタ</t>
    </rPh>
    <phoneticPr fontId="5"/>
  </si>
  <si>
    <t>殿</t>
    <phoneticPr fontId="5"/>
  </si>
  <si>
    <t>　</t>
    <phoneticPr fontId="5"/>
  </si>
  <si>
    <t>間接補助事業者名　　</t>
    <phoneticPr fontId="5"/>
  </si>
  <si>
    <t>　　　年　　月　　日第　　　号で交付決定を受けた○○○補助金について、交付決定通知により付された条件に基づき、下記のとおり報告する。</t>
    <phoneticPr fontId="5"/>
  </si>
  <si>
    <t>　３　消費税及び地方消費税の申告により確定した消費税及び地方消費税に係る
　　仕入控除税額（要補助金返還相当額）</t>
    <phoneticPr fontId="5"/>
  </si>
  <si>
    <t>第６号様式</t>
    <phoneticPr fontId="5"/>
  </si>
  <si>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5"/>
  </si>
  <si>
    <t>厚生労働省所管</t>
    <rPh sb="0" eb="2">
      <t>コウセイ</t>
    </rPh>
    <rPh sb="2" eb="5">
      <t>ロウドウショウ</t>
    </rPh>
    <rPh sb="5" eb="7">
      <t>ショカン</t>
    </rPh>
    <phoneticPr fontId="5"/>
  </si>
  <si>
    <t>（事業者名）</t>
    <rPh sb="1" eb="4">
      <t>ジギョウシャ</t>
    </rPh>
    <rPh sb="4" eb="5">
      <t>メイ</t>
    </rPh>
    <phoneticPr fontId="5"/>
  </si>
  <si>
    <t>国</t>
    <rPh sb="0" eb="1">
      <t>クニ</t>
    </rPh>
    <phoneticPr fontId="5"/>
  </si>
  <si>
    <t>地　方　公　共　団　体</t>
    <rPh sb="0" eb="1">
      <t>チ</t>
    </rPh>
    <rPh sb="2" eb="3">
      <t>カタ</t>
    </rPh>
    <rPh sb="4" eb="5">
      <t>コウ</t>
    </rPh>
    <rPh sb="6" eb="7">
      <t>トモ</t>
    </rPh>
    <rPh sb="8" eb="9">
      <t>ダン</t>
    </rPh>
    <rPh sb="10" eb="11">
      <t>カラダ</t>
    </rPh>
    <phoneticPr fontId="5"/>
  </si>
  <si>
    <t>歳　　入</t>
    <rPh sb="0" eb="1">
      <t>トシ</t>
    </rPh>
    <rPh sb="3" eb="4">
      <t>イリ</t>
    </rPh>
    <phoneticPr fontId="5"/>
  </si>
  <si>
    <t>歳　　　　出</t>
    <rPh sb="0" eb="1">
      <t>トシ</t>
    </rPh>
    <rPh sb="5" eb="6">
      <t>デ</t>
    </rPh>
    <phoneticPr fontId="5"/>
  </si>
  <si>
    <t>予 算 科 目</t>
    <rPh sb="0" eb="1">
      <t>ヨ</t>
    </rPh>
    <rPh sb="2" eb="3">
      <t>ザン</t>
    </rPh>
    <rPh sb="4" eb="5">
      <t>カ</t>
    </rPh>
    <rPh sb="6" eb="7">
      <t>メ</t>
    </rPh>
    <phoneticPr fontId="5"/>
  </si>
  <si>
    <t>交付決定</t>
    <rPh sb="0" eb="2">
      <t>コウフ</t>
    </rPh>
    <rPh sb="2" eb="4">
      <t>ケッテイ</t>
    </rPh>
    <phoneticPr fontId="5"/>
  </si>
  <si>
    <t>予算現額</t>
  </si>
  <si>
    <t>支出済額</t>
    <rPh sb="0" eb="2">
      <t>シシュツ</t>
    </rPh>
    <rPh sb="2" eb="3">
      <t>ズ</t>
    </rPh>
    <phoneticPr fontId="5"/>
  </si>
  <si>
    <t>翌年度繰越額</t>
    <rPh sb="0" eb="3">
      <t>ヨクネンド</t>
    </rPh>
    <rPh sb="3" eb="4">
      <t>ク</t>
    </rPh>
    <rPh sb="4" eb="5">
      <t>コ</t>
    </rPh>
    <rPh sb="5" eb="6">
      <t>ガク</t>
    </rPh>
    <phoneticPr fontId="5"/>
  </si>
  <si>
    <t>の　　額</t>
  </si>
  <si>
    <t>科　目</t>
    <rPh sb="0" eb="1">
      <t>カ</t>
    </rPh>
    <rPh sb="2" eb="3">
      <t>メ</t>
    </rPh>
    <phoneticPr fontId="5"/>
  </si>
  <si>
    <t>予算現額</t>
    <rPh sb="0" eb="2">
      <t>ヨサン</t>
    </rPh>
    <rPh sb="2" eb="3">
      <t>ウツツ</t>
    </rPh>
    <rPh sb="3" eb="4">
      <t>ガク</t>
    </rPh>
    <phoneticPr fontId="5"/>
  </si>
  <si>
    <t>収入済額</t>
    <rPh sb="0" eb="2">
      <t>シュウニュウ</t>
    </rPh>
    <rPh sb="2" eb="3">
      <t>ズ</t>
    </rPh>
    <rPh sb="3" eb="4">
      <t>ガク</t>
    </rPh>
    <phoneticPr fontId="5"/>
  </si>
  <si>
    <t>うち補助金</t>
    <rPh sb="2" eb="5">
      <t>ホジョキン</t>
    </rPh>
    <phoneticPr fontId="5"/>
  </si>
  <si>
    <t>相　当　額</t>
    <rPh sb="0" eb="1">
      <t>ソウ</t>
    </rPh>
    <rPh sb="2" eb="3">
      <t>トウ</t>
    </rPh>
    <rPh sb="4" eb="5">
      <t>ガク</t>
    </rPh>
    <phoneticPr fontId="5"/>
  </si>
  <si>
    <t>（項）医療提供体制基盤整備費</t>
    <rPh sb="1" eb="2">
      <t>コウ</t>
    </rPh>
    <rPh sb="3" eb="5">
      <t>イリョウ</t>
    </rPh>
    <rPh sb="5" eb="7">
      <t>テイキョウ</t>
    </rPh>
    <rPh sb="7" eb="9">
      <t>タイセイ</t>
    </rPh>
    <rPh sb="9" eb="11">
      <t>キバン</t>
    </rPh>
    <rPh sb="11" eb="14">
      <t>セイビヒ</t>
    </rPh>
    <phoneticPr fontId="5"/>
  </si>
  <si>
    <t>　（目）医療提供体制推進</t>
    <rPh sb="2" eb="3">
      <t>モク</t>
    </rPh>
    <rPh sb="4" eb="6">
      <t>イリョウ</t>
    </rPh>
    <rPh sb="6" eb="8">
      <t>テイキョウ</t>
    </rPh>
    <rPh sb="8" eb="10">
      <t>タイセイ</t>
    </rPh>
    <rPh sb="10" eb="12">
      <t>スイシン</t>
    </rPh>
    <phoneticPr fontId="5"/>
  </si>
  <si>
    <t>　　　事業費補助金</t>
    <rPh sb="3" eb="6">
      <t>ジギョウヒ</t>
    </rPh>
    <rPh sb="6" eb="9">
      <t>ホジョキン</t>
    </rPh>
    <phoneticPr fontId="5"/>
  </si>
  <si>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</si>
  <si>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</si>
  <si>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</si>
  <si>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</si>
  <si>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</si>
  <si>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</si>
  <si>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</si>
  <si>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</si>
  <si>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別表2</t>
    <rPh sb="0" eb="2">
      <t>ベッピョウ</t>
    </rPh>
    <phoneticPr fontId="5"/>
  </si>
  <si>
    <t>別表２の第１欄に定める事業分類</t>
    <phoneticPr fontId="5"/>
  </si>
  <si>
    <t>院内感染地域支援ネットワーク事業</t>
    <phoneticPr fontId="5"/>
  </si>
  <si>
    <t>アスベスト対策事業</t>
    <rPh sb="5" eb="7">
      <t>タイサク</t>
    </rPh>
    <rPh sb="7" eb="9">
      <t>ジギョウ</t>
    </rPh>
    <phoneticPr fontId="5"/>
  </si>
  <si>
    <t>別表２の第２欄に定める事業区分</t>
    <phoneticPr fontId="5"/>
  </si>
  <si>
    <t>小児初期救急センター運営事業</t>
  </si>
  <si>
    <t>周産期医療対策事業</t>
  </si>
  <si>
    <t>外国人看護師候補者就労研修支援事業</t>
  </si>
  <si>
    <t>歯科医療安全管理体制推進特別事業</t>
    <phoneticPr fontId="5"/>
  </si>
  <si>
    <t>_</t>
    <phoneticPr fontId="5"/>
  </si>
  <si>
    <t>医療連携体制推進事業</t>
    <rPh sb="0" eb="2">
      <t>イリョウ</t>
    </rPh>
    <rPh sb="2" eb="4">
      <t>レンケイ</t>
    </rPh>
    <rPh sb="4" eb="6">
      <t>タイセイ</t>
    </rPh>
    <rPh sb="6" eb="8">
      <t>スイシン</t>
    </rPh>
    <rPh sb="8" eb="10">
      <t>ジギョウ</t>
    </rPh>
    <phoneticPr fontId="5"/>
  </si>
  <si>
    <t>休日夜間急患センター設備整備事業</t>
  </si>
  <si>
    <t>アスベスト除去等整備促進事業</t>
    <phoneticPr fontId="5"/>
  </si>
  <si>
    <t>共同利用型病院運営事業</t>
  </si>
  <si>
    <t>周産期母子医療センター運営事業</t>
  </si>
  <si>
    <t>看護職員就業相談員派遣面接相談事業</t>
  </si>
  <si>
    <t>小児初期救急センター設備整備事業</t>
  </si>
  <si>
    <t>ヘリコプター等添乗医師等確保事業</t>
    <phoneticPr fontId="5"/>
  </si>
  <si>
    <t>ＮＩＣＵ等長期入院児支援事業</t>
  </si>
  <si>
    <t>助産師出向等支援導入事業</t>
    <rPh sb="5" eb="6">
      <t>ナド</t>
    </rPh>
    <phoneticPr fontId="5"/>
  </si>
  <si>
    <t>病院群輪番制病院及び共同利用型病院設備整備事業</t>
  </si>
  <si>
    <t>救命救急センター運営事業</t>
  </si>
  <si>
    <t>救命救急センター設備整備事業</t>
    <phoneticPr fontId="5"/>
  </si>
  <si>
    <t>小児救命救急センター運営事業</t>
  </si>
  <si>
    <t>高度救命救急センター設備整備事業</t>
  </si>
  <si>
    <t>ドクターヘリ導入促進事業</t>
    <phoneticPr fontId="5"/>
  </si>
  <si>
    <t>小児救急医療拠点病院設備整備事業</t>
  </si>
  <si>
    <t>救急救命士病院実習受入促進事業</t>
  </si>
  <si>
    <t>小児集中治療室設備整備事業</t>
  </si>
  <si>
    <t>自動体外式除細動器_ＡＥＤ_の普及啓発事業</t>
    <phoneticPr fontId="5"/>
  </si>
  <si>
    <t>小児救急遠隔医療設備整備事業</t>
  </si>
  <si>
    <t>救急医療情報センター_広域災害・救急医療情報システム_運営事業</t>
    <phoneticPr fontId="5"/>
  </si>
  <si>
    <t>小児医療施設設備整備事業</t>
  </si>
  <si>
    <t>救急・周産期医療情報システム機能強化事業</t>
    <phoneticPr fontId="5"/>
  </si>
  <si>
    <t>周産期医療施設設備整備事業</t>
  </si>
  <si>
    <t>救急患者退院コーディネーター事業</t>
    <phoneticPr fontId="5"/>
  </si>
  <si>
    <t>地域療育支援施設設備整備事業</t>
  </si>
  <si>
    <t>共同利用施設設備整備事業_公的医療機関等による共同利用施設_</t>
    <phoneticPr fontId="5"/>
  </si>
  <si>
    <t>共同利用施設設備整備事業_地域医療支援病院の共同利用部門_</t>
    <phoneticPr fontId="5"/>
  </si>
  <si>
    <t>基幹災害拠点病院設備整備事業</t>
  </si>
  <si>
    <t>地域災害拠点病院設備整備事業</t>
  </si>
  <si>
    <t>ＮＢＣ災害・テロ対策設備整備事業</t>
  </si>
  <si>
    <t>航空搬送拠点臨時医療施設設備整備事業</t>
  </si>
  <si>
    <t>災害拠点精神科病院設備等整備事業</t>
    <phoneticPr fontId="5"/>
  </si>
  <si>
    <t>人工腎臓装置不足地域設備整備事業</t>
  </si>
  <si>
    <t>ＨＬＡ検査センター設備整備事業</t>
  </si>
  <si>
    <t>院内感染対策設備整備事業</t>
  </si>
  <si>
    <t>環境調整室設備整備事業</t>
  </si>
  <si>
    <t>内視鏡訓練施設設備整備事業</t>
  </si>
  <si>
    <t>医療機関アクセス支援車整備事業</t>
    <phoneticPr fontId="5"/>
  </si>
  <si>
    <t>別表２の第３欄に定める種目</t>
    <rPh sb="11" eb="13">
      <t>シュモク</t>
    </rPh>
    <phoneticPr fontId="5"/>
  </si>
  <si>
    <t>_</t>
  </si>
  <si>
    <t>救命救急センター</t>
    <rPh sb="0" eb="2">
      <t>キュウメイ</t>
    </rPh>
    <rPh sb="2" eb="4">
      <t>キュウキュウ</t>
    </rPh>
    <phoneticPr fontId="5"/>
  </si>
  <si>
    <t>地域救命救急センター</t>
    <rPh sb="0" eb="2">
      <t>チイキ</t>
    </rPh>
    <rPh sb="2" eb="4">
      <t>キュウメイ</t>
    </rPh>
    <rPh sb="4" eb="6">
      <t>キュウキュウ</t>
    </rPh>
    <phoneticPr fontId="5"/>
  </si>
  <si>
    <t>周産期医療協議会等</t>
    <rPh sb="0" eb="3">
      <t>シュウサンキ</t>
    </rPh>
    <rPh sb="3" eb="5">
      <t>イリョウ</t>
    </rPh>
    <rPh sb="5" eb="8">
      <t>キョウギカイ</t>
    </rPh>
    <rPh sb="8" eb="9">
      <t>トウ</t>
    </rPh>
    <phoneticPr fontId="5"/>
  </si>
  <si>
    <t>搬送コーディネーター</t>
    <rPh sb="0" eb="2">
      <t>ハンソウ</t>
    </rPh>
    <phoneticPr fontId="5"/>
  </si>
  <si>
    <t>総合周産期母子医療センター運営事業</t>
    <rPh sb="0" eb="2">
      <t>ソウゴウ</t>
    </rPh>
    <rPh sb="2" eb="5">
      <t>シュウサンキ</t>
    </rPh>
    <rPh sb="5" eb="7">
      <t>ボシ</t>
    </rPh>
    <rPh sb="7" eb="9">
      <t>イリョウ</t>
    </rPh>
    <rPh sb="13" eb="15">
      <t>ウンエイ</t>
    </rPh>
    <rPh sb="15" eb="17">
      <t>ジギョウ</t>
    </rPh>
    <phoneticPr fontId="5"/>
  </si>
  <si>
    <t>地域周産期母子医療センター</t>
    <rPh sb="0" eb="2">
      <t>チイキ</t>
    </rPh>
    <rPh sb="2" eb="5">
      <t>シュウサンキ</t>
    </rPh>
    <rPh sb="5" eb="7">
      <t>ボシ</t>
    </rPh>
    <rPh sb="7" eb="9">
      <t>イリョウ</t>
    </rPh>
    <phoneticPr fontId="5"/>
  </si>
  <si>
    <t>母体救命強化加算</t>
    <rPh sb="0" eb="2">
      <t>ボタイ</t>
    </rPh>
    <rPh sb="2" eb="4">
      <t>キュウメイ</t>
    </rPh>
    <rPh sb="4" eb="6">
      <t>キョウカ</t>
    </rPh>
    <rPh sb="6" eb="8">
      <t>カサン</t>
    </rPh>
    <phoneticPr fontId="5"/>
  </si>
  <si>
    <t>麻酔科医配置加算</t>
    <rPh sb="0" eb="3">
      <t>マスイカ</t>
    </rPh>
    <rPh sb="3" eb="4">
      <t>イ</t>
    </rPh>
    <rPh sb="4" eb="6">
      <t>ハイチ</t>
    </rPh>
    <rPh sb="6" eb="8">
      <t>カサン</t>
    </rPh>
    <phoneticPr fontId="5"/>
  </si>
  <si>
    <t>臨床心理技術者配置加算</t>
    <rPh sb="0" eb="2">
      <t>リンショウ</t>
    </rPh>
    <rPh sb="2" eb="4">
      <t>シンリ</t>
    </rPh>
    <rPh sb="4" eb="6">
      <t>ギジュツ</t>
    </rPh>
    <rPh sb="7" eb="9">
      <t>ハイチ</t>
    </rPh>
    <rPh sb="9" eb="11">
      <t>カサン</t>
    </rPh>
    <phoneticPr fontId="5"/>
  </si>
  <si>
    <t>地域療育支援施設運営事業</t>
    <rPh sb="0" eb="2">
      <t>チイキ</t>
    </rPh>
    <rPh sb="2" eb="4">
      <t>リョウイク</t>
    </rPh>
    <rPh sb="4" eb="6">
      <t>シエン</t>
    </rPh>
    <rPh sb="6" eb="8">
      <t>シセツ</t>
    </rPh>
    <rPh sb="8" eb="10">
      <t>ウンエイ</t>
    </rPh>
    <rPh sb="10" eb="12">
      <t>ジギョウ</t>
    </rPh>
    <phoneticPr fontId="5"/>
  </si>
  <si>
    <t>日中一時支援事業</t>
    <rPh sb="0" eb="2">
      <t>ニッチュウ</t>
    </rPh>
    <rPh sb="2" eb="4">
      <t>イチジ</t>
    </rPh>
    <rPh sb="4" eb="6">
      <t>シエン</t>
    </rPh>
    <rPh sb="6" eb="8">
      <t>ジギョウ</t>
    </rPh>
    <phoneticPr fontId="5"/>
  </si>
  <si>
    <t>外国人看護師候補者就労研修支援事業</t>
    <phoneticPr fontId="5"/>
  </si>
  <si>
    <t>看護職員就業相談員派遣面接相談事業</t>
    <phoneticPr fontId="5"/>
  </si>
  <si>
    <t>助産師出向等支援導入事業</t>
    <phoneticPr fontId="5"/>
  </si>
  <si>
    <t>医療機器等</t>
    <rPh sb="0" eb="2">
      <t>イリョウ</t>
    </rPh>
    <rPh sb="2" eb="4">
      <t>キキ</t>
    </rPh>
    <rPh sb="4" eb="5">
      <t>トウ</t>
    </rPh>
    <phoneticPr fontId="5"/>
  </si>
  <si>
    <t>医療機器</t>
    <rPh sb="0" eb="2">
      <t>イリョウ</t>
    </rPh>
    <rPh sb="2" eb="4">
      <t>キキ</t>
    </rPh>
    <phoneticPr fontId="5"/>
  </si>
  <si>
    <t>心電図受信装置</t>
    <rPh sb="0" eb="3">
      <t>シンデンズ</t>
    </rPh>
    <rPh sb="3" eb="5">
      <t>ジュシン</t>
    </rPh>
    <rPh sb="5" eb="7">
      <t>ソウチ</t>
    </rPh>
    <phoneticPr fontId="5"/>
  </si>
  <si>
    <t>救命救急センター設備整備事業</t>
  </si>
  <si>
    <t>ドクターカー</t>
    <phoneticPr fontId="5"/>
  </si>
  <si>
    <t>無線装置</t>
    <rPh sb="0" eb="2">
      <t>ムセン</t>
    </rPh>
    <rPh sb="2" eb="4">
      <t>ソウチ</t>
    </rPh>
    <phoneticPr fontId="5"/>
  </si>
  <si>
    <t>広範囲熱傷用医療機器</t>
    <rPh sb="0" eb="3">
      <t>コウハンイ</t>
    </rPh>
    <rPh sb="3" eb="5">
      <t>ネッショウ</t>
    </rPh>
    <rPh sb="5" eb="6">
      <t>ヨウ</t>
    </rPh>
    <rPh sb="6" eb="8">
      <t>イリョウ</t>
    </rPh>
    <rPh sb="8" eb="10">
      <t>キキ</t>
    </rPh>
    <phoneticPr fontId="5"/>
  </si>
  <si>
    <t>指肢切断用医療機器</t>
    <rPh sb="0" eb="1">
      <t>ユビ</t>
    </rPh>
    <rPh sb="1" eb="2">
      <t>アシ</t>
    </rPh>
    <rPh sb="2" eb="5">
      <t>セツダンヨウ</t>
    </rPh>
    <rPh sb="5" eb="7">
      <t>イリョウ</t>
    </rPh>
    <rPh sb="7" eb="9">
      <t>キキ</t>
    </rPh>
    <phoneticPr fontId="5"/>
  </si>
  <si>
    <t>急性中毒用医療機器</t>
    <rPh sb="0" eb="2">
      <t>キュウセイ</t>
    </rPh>
    <rPh sb="2" eb="4">
      <t>チュウドク</t>
    </rPh>
    <rPh sb="4" eb="5">
      <t>ヨウ</t>
    </rPh>
    <rPh sb="5" eb="7">
      <t>イリョウ</t>
    </rPh>
    <rPh sb="7" eb="9">
      <t>キキ</t>
    </rPh>
    <phoneticPr fontId="5"/>
  </si>
  <si>
    <t>遠隔医療設備</t>
    <rPh sb="0" eb="2">
      <t>エンカク</t>
    </rPh>
    <rPh sb="2" eb="4">
      <t>イリョウ</t>
    </rPh>
    <rPh sb="4" eb="6">
      <t>セツビ</t>
    </rPh>
    <phoneticPr fontId="5"/>
  </si>
  <si>
    <t>共同利用施設設備整備事業_公的医療機関等による共同利用施設_</t>
  </si>
  <si>
    <t>共同利用高額医療機器</t>
    <rPh sb="0" eb="2">
      <t>キョウドウ</t>
    </rPh>
    <rPh sb="2" eb="4">
      <t>リヨウ</t>
    </rPh>
    <rPh sb="4" eb="6">
      <t>コウガク</t>
    </rPh>
    <rPh sb="6" eb="8">
      <t>イリョウ</t>
    </rPh>
    <rPh sb="8" eb="10">
      <t>キキ</t>
    </rPh>
    <phoneticPr fontId="5"/>
  </si>
  <si>
    <t>ＮＢＣ災害・テロ対策設用医療機器等</t>
    <rPh sb="11" eb="12">
      <t>ヨウ</t>
    </rPh>
    <rPh sb="12" eb="14">
      <t>イリョウ</t>
    </rPh>
    <rPh sb="14" eb="16">
      <t>キキ</t>
    </rPh>
    <rPh sb="16" eb="17">
      <t>トウ</t>
    </rPh>
    <phoneticPr fontId="5"/>
  </si>
  <si>
    <t>システム端末等</t>
    <phoneticPr fontId="5"/>
  </si>
  <si>
    <t>人工腎臓装置</t>
    <rPh sb="0" eb="2">
      <t>ジンコウ</t>
    </rPh>
    <rPh sb="2" eb="4">
      <t>ジンゾウ</t>
    </rPh>
    <rPh sb="4" eb="6">
      <t>ソウチ</t>
    </rPh>
    <phoneticPr fontId="5"/>
  </si>
  <si>
    <t>初度設備</t>
    <rPh sb="0" eb="2">
      <t>ショド</t>
    </rPh>
    <rPh sb="2" eb="4">
      <t>セツビ</t>
    </rPh>
    <phoneticPr fontId="5"/>
  </si>
  <si>
    <t>検査機器</t>
    <rPh sb="0" eb="2">
      <t>ケンサ</t>
    </rPh>
    <rPh sb="2" eb="4">
      <t>キキ</t>
    </rPh>
    <phoneticPr fontId="5"/>
  </si>
  <si>
    <t>手術台等</t>
    <rPh sb="0" eb="3">
      <t>シュジュツダイ</t>
    </rPh>
    <rPh sb="3" eb="4">
      <t>トウ</t>
    </rPh>
    <phoneticPr fontId="5"/>
  </si>
  <si>
    <t>マイクロバス</t>
    <phoneticPr fontId="5"/>
  </si>
  <si>
    <t>ワゴン車等</t>
    <rPh sb="3" eb="4">
      <t>シャ</t>
    </rPh>
    <rPh sb="4" eb="5">
      <t>トウ</t>
    </rPh>
    <phoneticPr fontId="5"/>
  </si>
  <si>
    <t>事業分類（別表２の第１欄）</t>
    <phoneticPr fontId="5"/>
  </si>
  <si>
    <t>事業区分（別表２の第２欄）</t>
    <phoneticPr fontId="5"/>
  </si>
  <si>
    <t>種目（別表２の第３欄）</t>
    <rPh sb="0" eb="2">
      <t>シュモク</t>
    </rPh>
    <phoneticPr fontId="5"/>
  </si>
  <si>
    <t>補助率（別表２の第６欄）</t>
    <rPh sb="0" eb="3">
      <t>ホジョリツ</t>
    </rPh>
    <phoneticPr fontId="5"/>
  </si>
  <si>
    <t>係数ａ（別表３の第３欄）</t>
    <rPh sb="0" eb="2">
      <t>ケイスウ</t>
    </rPh>
    <rPh sb="4" eb="6">
      <t>ベッピョウ</t>
    </rPh>
    <rPh sb="8" eb="9">
      <t>ダイ</t>
    </rPh>
    <rPh sb="10" eb="11">
      <t>ラン</t>
    </rPh>
    <phoneticPr fontId="5"/>
  </si>
  <si>
    <t>係数b（別表３の第４欄）</t>
    <rPh sb="0" eb="2">
      <t>ケイスウ</t>
    </rPh>
    <phoneticPr fontId="5"/>
  </si>
  <si>
    <t>ヘリコプター等添乗医師等確保事業</t>
  </si>
  <si>
    <t>ドクターヘリ導入促進事業</t>
  </si>
  <si>
    <t>救急・周産期医療情報システム機能強化事業</t>
  </si>
  <si>
    <t>救急患者退院コーディネーター事業</t>
  </si>
  <si>
    <t>ＮＩＣＵ等長期入院児支援事業</t>
    <phoneticPr fontId="5"/>
  </si>
  <si>
    <t>定額</t>
    <rPh sb="0" eb="2">
      <t>テイガク</t>
    </rPh>
    <phoneticPr fontId="5"/>
  </si>
  <si>
    <t>共同利用施設設備整備事業_地域医療支援病院の共同利用部門_</t>
  </si>
  <si>
    <t>システム端末等</t>
  </si>
  <si>
    <t>マイクロバス</t>
  </si>
  <si>
    <t>アスベスト除去等整備促進事業</t>
  </si>
  <si>
    <t>分類（要綱）</t>
  </si>
  <si>
    <t>ダミー（ＶＬＯＯＫＵＰ用）</t>
    <rPh sb="11" eb="12">
      <t>ヨウ</t>
    </rPh>
    <phoneticPr fontId="5"/>
  </si>
  <si>
    <t>ダミー２（名前の定義用）</t>
    <rPh sb="5" eb="7">
      <t>ナマエ</t>
    </rPh>
    <rPh sb="8" eb="10">
      <t>テイギ</t>
    </rPh>
    <rPh sb="10" eb="11">
      <t>ヨウ</t>
    </rPh>
    <phoneticPr fontId="5"/>
  </si>
  <si>
    <t>対象事業</t>
  </si>
  <si>
    <t>ダミー３</t>
    <phoneticPr fontId="5"/>
  </si>
  <si>
    <t>（１）救急医療対策事業</t>
  </si>
  <si>
    <t>①　４の（１）のアの事業</t>
  </si>
  <si>
    <t>小児初期救急センター運営事業</t>
    <phoneticPr fontId="5"/>
  </si>
  <si>
    <t>_１_ア_小児初期救急センター運営事業</t>
    <phoneticPr fontId="5"/>
  </si>
  <si>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</si>
  <si>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</si>
  <si>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</si>
  <si>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</si>
  <si>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</si>
  <si>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</si>
  <si>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</si>
  <si>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</si>
  <si>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共同利用型病院運営事業</t>
    <phoneticPr fontId="5"/>
  </si>
  <si>
    <t>_１_イ_共同利用型病院運営事業</t>
    <phoneticPr fontId="5"/>
  </si>
  <si>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</si>
  <si>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</si>
  <si>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</si>
  <si>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</si>
  <si>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</si>
  <si>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</si>
  <si>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</si>
  <si>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_１_ウ_ヘリコプター等添乗医師等確保事業</t>
    <phoneticPr fontId="5"/>
  </si>
  <si>
    <t>（１）ウ　ヘリコプター等添乗医師等確保事業</t>
  </si>
  <si>
    <t>（１）③　ア</t>
  </si>
  <si>
    <t>（１）③　イ</t>
  </si>
  <si>
    <t>④　４の（１）のク、ケ及びコの事業</t>
  </si>
  <si>
    <t>自動体外式除細動器_ＡＥＤ_の普及啓発事業</t>
  </si>
  <si>
    <t>_１_ク_自動体外式除細動器_ＡＥＤ_の普及啓発事業</t>
  </si>
  <si>
    <t>（１）ク　自動体外式除細動器（ＡＥＤ）の普及啓発事業</t>
  </si>
  <si>
    <t>―</t>
  </si>
  <si>
    <t>（１）④　</t>
  </si>
  <si>
    <t>救急医療情報センター_広域災害・救急医療情報システム_運営事業</t>
  </si>
  <si>
    <t>_１_ケ_救急医療情報センター_広域災害・救急医療情報システム_運営事業</t>
  </si>
  <si>
    <t>（１）ケ　救急医療情報センター（広域災害・救急医療情報システム）運営事業</t>
  </si>
  <si>
    <t>_１_コ_救急・周産期医療情報システム機能強化事業</t>
    <phoneticPr fontId="5"/>
  </si>
  <si>
    <t>（１）コ　救急・周産期医療情報システム機能強化事業</t>
  </si>
  <si>
    <t>⑤　４の（１）のエの事業</t>
  </si>
  <si>
    <t>救命救急センター運営事業</t>
    <phoneticPr fontId="5"/>
  </si>
  <si>
    <t>_１_エ_救命救急センター運営事業</t>
    <phoneticPr fontId="5"/>
  </si>
  <si>
    <t>（１）エ　救命救急センター運営事業</t>
  </si>
  <si>
    <t>（１）⑤　</t>
  </si>
  <si>
    <t>h2</t>
  </si>
  <si>
    <t>⑥　４の（１）のオ及びサの事業</t>
  </si>
  <si>
    <t>小児救命救急センター運営事業</t>
    <phoneticPr fontId="5"/>
  </si>
  <si>
    <t>_１_オ_小児救命救急センター運営事業</t>
    <phoneticPr fontId="5"/>
  </si>
  <si>
    <t>（１）オ　小児救命救急センター運営事業</t>
  </si>
  <si>
    <t>（１）⑥　ア</t>
  </si>
  <si>
    <t>_１_オ_小児救命救急センター運営事業</t>
  </si>
  <si>
    <t>イ　都道府県が補助する事業</t>
  </si>
  <si>
    <t>（１）⑥　イ</t>
  </si>
  <si>
    <t>f2</t>
  </si>
  <si>
    <t>ウ　都道府県、市町村以外の者が実施する事業に対し市町村が行う補助事業に対して都道府県が補助する事業</t>
  </si>
  <si>
    <t>（１）⑥　ウ</t>
  </si>
  <si>
    <t>g</t>
  </si>
  <si>
    <t>_１_サ_救急患者退院コーディネーター事業</t>
    <phoneticPr fontId="5"/>
  </si>
  <si>
    <t>（１）サ　救急患者退院コーディネーター事業</t>
  </si>
  <si>
    <t>_１_サ_救急患者退院コーディネーター事業</t>
  </si>
  <si>
    <t>⑦　４の（１）のカの事業</t>
  </si>
  <si>
    <t>_１_カ_ドクターヘリ導入促進事業</t>
    <phoneticPr fontId="5"/>
  </si>
  <si>
    <t>（１）カ　ドクターヘリ導入促進事業</t>
  </si>
  <si>
    <t>ア　都道府県又は広域連合が実施する事業</t>
  </si>
  <si>
    <t>（１）⑦　ア</t>
  </si>
  <si>
    <t>イ　都道府県又は広域連合が補助する事業</t>
  </si>
  <si>
    <t>（１）⑦　イ</t>
  </si>
  <si>
    <t>e</t>
  </si>
  <si>
    <t>⑧　４の（１）のキの事業</t>
  </si>
  <si>
    <t>救急救命士病院実習受入促進事業</t>
    <phoneticPr fontId="5"/>
  </si>
  <si>
    <t>_１_キ_救急救命士病院実習受入促進事業</t>
    <phoneticPr fontId="5"/>
  </si>
  <si>
    <t>（１）キ　救急救命士病院実習受入促進事業</t>
  </si>
  <si>
    <t>（１）⑧　ア</t>
  </si>
  <si>
    <t>（１）⑧　イ</t>
  </si>
  <si>
    <t>（２）周産期医療対策事業等</t>
  </si>
  <si>
    <t>①　４の（２）のアの事業</t>
  </si>
  <si>
    <t>周産期医療対策事業</t>
    <phoneticPr fontId="5"/>
  </si>
  <si>
    <t>_２_ア_周産期医療対策事業</t>
    <phoneticPr fontId="5"/>
  </si>
  <si>
    <t>（２）ア　周産期医療対策事業</t>
  </si>
  <si>
    <t>（２）①　</t>
  </si>
  <si>
    <t>②　４の（２）のイの事業</t>
  </si>
  <si>
    <t>周産期母子医療センター運営事業</t>
    <phoneticPr fontId="5"/>
  </si>
  <si>
    <t>_２_イ_周産期母子医療センター運営事業</t>
    <phoneticPr fontId="5"/>
  </si>
  <si>
    <t>（２）イ　周産期母子医療センター運営事業</t>
  </si>
  <si>
    <t>（２）②　ア</t>
  </si>
  <si>
    <t>（２）②　イ</t>
  </si>
  <si>
    <t>③　４の（２）のウの(ｱ)の事業</t>
  </si>
  <si>
    <t>_２_ウ_ＮＩＣＵ等長期入院児支援事業_ア_地域療育支援施設運営事業_イ_日中一時支援事業</t>
    <phoneticPr fontId="5"/>
  </si>
  <si>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</si>
  <si>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</si>
  <si>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</si>
  <si>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</si>
  <si>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</si>
  <si>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</si>
  <si>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</si>
  <si>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</si>
  <si>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</si>
  <si>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_３_ア_外国人看護師候補者就労研修支援事業</t>
    <phoneticPr fontId="5"/>
  </si>
  <si>
    <t>（３）ア　外国人看護師候補者就労研修支援事業</t>
  </si>
  <si>
    <t>（３）①　ア</t>
  </si>
  <si>
    <t>a</t>
  </si>
  <si>
    <t>（３）①　イ</t>
  </si>
  <si>
    <t>b</t>
  </si>
  <si>
    <t>②　看護職員就業相談員派遣面接相談事業</t>
  </si>
  <si>
    <t>_３_イ_看護職員就業相談員派遣面接相談事業</t>
    <phoneticPr fontId="5"/>
  </si>
  <si>
    <t>（３）イ　看護職員就業相談員派遣面接相談事業</t>
  </si>
  <si>
    <t>（３）②　</t>
  </si>
  <si>
    <t>③　助産師出向等支援導入事業</t>
  </si>
  <si>
    <t>_３_ウ_助産師出向支援導入事業</t>
    <phoneticPr fontId="5"/>
  </si>
  <si>
    <t>（３）ウ　助産師出向支援導入事業</t>
  </si>
  <si>
    <t>（３）③　</t>
  </si>
  <si>
    <t>（４）歯科保健医療対策事業</t>
  </si>
  <si>
    <t>－</t>
  </si>
  <si>
    <t>_４_歯科医療安全管理体制推進特別事業</t>
    <phoneticPr fontId="5"/>
  </si>
  <si>
    <t>（４）歯科医療安全管理体制推進特別事業</t>
  </si>
  <si>
    <t>（４）　</t>
  </si>
  <si>
    <t>（５）院内感染地域支援ネットワ－ク事業</t>
  </si>
  <si>
    <t>_５_院内感染地域支援ネットワ_ク事業</t>
    <phoneticPr fontId="5"/>
  </si>
  <si>
    <t>（５）　</t>
  </si>
  <si>
    <t>（６）地域医療対策事業</t>
  </si>
  <si>
    <t>医療連携体制推進事業</t>
    <phoneticPr fontId="5"/>
  </si>
  <si>
    <t>_６_医療連携体制推進事業</t>
    <phoneticPr fontId="5"/>
  </si>
  <si>
    <t>（６）医療連携体制推進事業</t>
  </si>
  <si>
    <t>（６）　</t>
  </si>
  <si>
    <t>（７）医療提供体制設備整備事業</t>
  </si>
  <si>
    <t>ア　４の（７）のア（アの（ウ）及び（キ）の事業を除く）からウ（ウの（ウ）の事業を除く）、オの（ア）及び（イ）並びにクの事業</t>
  </si>
  <si>
    <t>休日夜間急患センター設備整備事業</t>
    <phoneticPr fontId="5"/>
  </si>
  <si>
    <t>_７_ア_ア_休日夜間急患センター設備整備事業</t>
    <phoneticPr fontId="5"/>
  </si>
  <si>
    <t>（７）ア（ア）休日夜間急患センター設備整備事業</t>
  </si>
  <si>
    <t>（７）ア　</t>
  </si>
  <si>
    <t>小児初期救急センター設備整備事業</t>
    <phoneticPr fontId="5"/>
  </si>
  <si>
    <t>_７_ア_イ_小児初期救急センター設備整備事業</t>
    <phoneticPr fontId="5"/>
  </si>
  <si>
    <t>（７）ア（イ）小児初期救急センター設備整備事業</t>
  </si>
  <si>
    <t>_７_ア_エ_救命救急センター設備整備事業</t>
    <phoneticPr fontId="5"/>
  </si>
  <si>
    <t>（７）ア（エ）救命救急センター設備整備事業</t>
  </si>
  <si>
    <t>高度救命救急センター設備整備事業</t>
    <phoneticPr fontId="5"/>
  </si>
  <si>
    <t>_７_ア_オ_高度救命救急センター設備整備事業</t>
    <phoneticPr fontId="5"/>
  </si>
  <si>
    <t>（７）ア（オ）高度救命救急センター設備整備事業</t>
  </si>
  <si>
    <t>小児救急医療拠点病院設備整備事業</t>
    <phoneticPr fontId="5"/>
  </si>
  <si>
    <t>_７_ア_カ_小児救急医療拠点病院設備整備事業</t>
    <phoneticPr fontId="5"/>
  </si>
  <si>
    <t>（７）ア（カ）小児救急医療拠点病院設備整備事業</t>
  </si>
  <si>
    <t>小児救急遠隔医療設備整備事業</t>
    <phoneticPr fontId="5"/>
  </si>
  <si>
    <t>_７_イ_小児救急遠隔医療設備整備事業</t>
    <phoneticPr fontId="5"/>
  </si>
  <si>
    <t>（７）イ　小児救急遠隔医療設備整備事業</t>
  </si>
  <si>
    <t>小児医療施設設備整備事業</t>
    <phoneticPr fontId="5"/>
  </si>
  <si>
    <t>_７_ウ_ア_小児医療施設設備整備事業</t>
    <phoneticPr fontId="5"/>
  </si>
  <si>
    <t>（７）ウ（ア）小児医療施設設備整備事業</t>
  </si>
  <si>
    <t>周産期医療施設設備整備事業</t>
    <phoneticPr fontId="5"/>
  </si>
  <si>
    <t>_７_ウ_イ_周産期医療施設設備整備事業</t>
    <phoneticPr fontId="5"/>
  </si>
  <si>
    <t>（７）ウ（イ）周産期医療施設設備整備事業</t>
  </si>
  <si>
    <t>基幹災害拠点病院設備整備事業</t>
    <phoneticPr fontId="5"/>
  </si>
  <si>
    <t>_７_オ_ア_基幹災害拠点病院設備整備事業</t>
    <phoneticPr fontId="5"/>
  </si>
  <si>
    <t>（７）オ（ア）基幹災害拠点病院設備整備事業</t>
  </si>
  <si>
    <t>地域災害拠点病院設備整備事業</t>
    <phoneticPr fontId="5"/>
  </si>
  <si>
    <t>_７_オ_イ_地域災害拠点病院設備整備事業</t>
    <phoneticPr fontId="5"/>
  </si>
  <si>
    <t>（７）オ（イ）地域災害拠点病院設備整備事業</t>
  </si>
  <si>
    <t>院内感染対策設備整備事業</t>
    <phoneticPr fontId="5"/>
  </si>
  <si>
    <t>_７_ク_院内感染対策設備整備事業</t>
    <phoneticPr fontId="5"/>
  </si>
  <si>
    <t>（７）ク　院内感染対策設備整備事業</t>
  </si>
  <si>
    <t>イ　４の（７）のアの（ウ）の事業</t>
  </si>
  <si>
    <t>病院群輪番制病院及び共同利用型病院設備整備事業</t>
    <phoneticPr fontId="5"/>
  </si>
  <si>
    <t>_７_ア_ウ_病院群輪番制病院及び共同利用型病院設備整備事業</t>
    <phoneticPr fontId="5"/>
  </si>
  <si>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</si>
  <si>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</si>
  <si>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</si>
  <si>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</si>
  <si>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</si>
  <si>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</si>
  <si>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</si>
  <si>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小児集中治療室設備整備事業</t>
    <phoneticPr fontId="5"/>
  </si>
  <si>
    <t>_７_ア_キ_小児集中治療室設備整備事業</t>
    <phoneticPr fontId="5"/>
  </si>
  <si>
    <t>（７）ア（キ）小児集中治療室設備整備事業</t>
  </si>
  <si>
    <t>（ア）都道府県が実施する事業</t>
  </si>
  <si>
    <t>（７）ウ　ア</t>
  </si>
  <si>
    <t>（イ）都道府県が補助する事業</t>
  </si>
  <si>
    <t>（７）ウ　イ</t>
  </si>
  <si>
    <t>エ　４の（７）のウの（ウ）の事業</t>
  </si>
  <si>
    <t>地域療育支援施設設備整備事業</t>
    <phoneticPr fontId="5"/>
  </si>
  <si>
    <t>_７_ウ_ウ_地域療育支援施設設備整備事業</t>
    <phoneticPr fontId="5"/>
  </si>
  <si>
    <t>（７）ウ（ウ）地域療育支援施設設備整備事業</t>
  </si>
  <si>
    <t>（７）エ　</t>
  </si>
  <si>
    <t>オ　４の（７）のエの（ア）事業</t>
  </si>
  <si>
    <t>_７_エ_共同利用施設設備整備事業_ア_公的医療機関等による共同利用施設</t>
  </si>
  <si>
    <t>（７）エ　共同利用施設設備整備事業（ア）公的医療機関等による共同利用施設</t>
  </si>
  <si>
    <t>（７）オ　</t>
  </si>
  <si>
    <t>f1</t>
  </si>
  <si>
    <t>カ　４の（７）のエの(イ)及びサの事業</t>
  </si>
  <si>
    <t>_７_エ_共同利用施設設備整備事業_イ_地域医療支援病院の共同利用部門</t>
  </si>
  <si>
    <t>（７）エ　共同利用施設設備整備事業（イ）地域医療支援病院の共同利用部門</t>
  </si>
  <si>
    <t>（７）カ　ア</t>
  </si>
  <si>
    <t>（７）カ　イ</t>
  </si>
  <si>
    <t>_７_オ_オ_災害拠点精神科病院設備等整備事業</t>
    <phoneticPr fontId="5"/>
  </si>
  <si>
    <t>（７）オ（ウ）ＮＢＣ災害・テロ対策設備整備事業</t>
  </si>
  <si>
    <t>_７_サ_医療機関アクセス支援車整備事業</t>
    <phoneticPr fontId="5"/>
  </si>
  <si>
    <t>（７）サ　医療機関アクセス支援車整備事業</t>
  </si>
  <si>
    <t>_７_サ_医療機関アクセス支援車整備事業</t>
  </si>
  <si>
    <t>キ　４の（７）のオの（ウ）の事業</t>
  </si>
  <si>
    <t>ＮＢＣ災害・テロ対策設備整備事業</t>
    <phoneticPr fontId="5"/>
  </si>
  <si>
    <t>_７_オ_ウ_ＮＢＣ災害・テロ対策設備整備事業</t>
    <phoneticPr fontId="5"/>
  </si>
  <si>
    <t>（７）キ　ア</t>
  </si>
  <si>
    <t>（７）キ　イ</t>
  </si>
  <si>
    <t>ク　４の（７）のオの（エ）の事業</t>
  </si>
  <si>
    <t>航空搬送拠点臨時医療施設設備整備事業</t>
    <phoneticPr fontId="5"/>
  </si>
  <si>
    <t>_７_オ_エ_航空搬送拠点臨時医療施設設備整備事業</t>
    <phoneticPr fontId="5"/>
  </si>
  <si>
    <t>（７）オ（エ）航空搬送拠点臨時医療施設設備整備事業</t>
  </si>
  <si>
    <t>（７）ク　</t>
  </si>
  <si>
    <t>ケ　４の（７）のカ及びキの事業</t>
  </si>
  <si>
    <t>人工腎臓装置不足地域設備整備事業</t>
    <phoneticPr fontId="5"/>
  </si>
  <si>
    <t>_７_カ_人工腎臓装置不足地域設備整備事業</t>
    <phoneticPr fontId="5"/>
  </si>
  <si>
    <t>（７）カ　人工腎臓装置不足地域設備整備事業</t>
  </si>
  <si>
    <t>（７）ケ　</t>
  </si>
  <si>
    <t>ＨＬＡ検査センター設備整備事業</t>
    <phoneticPr fontId="5"/>
  </si>
  <si>
    <t>_７_キ_ＨＬＡ検査センター設備整備事業</t>
    <phoneticPr fontId="5"/>
  </si>
  <si>
    <t>（７）キ　ＨＬＡ検査センター設備整備事業</t>
  </si>
  <si>
    <t>コ　４の（７）のケの事業</t>
  </si>
  <si>
    <t>環境調整室設備整備事業</t>
    <phoneticPr fontId="5"/>
  </si>
  <si>
    <t>_７_ケ_環境調整室設備整備事業</t>
    <phoneticPr fontId="5"/>
  </si>
  <si>
    <t>（７）ケ　環境調整室設備整備事業</t>
  </si>
  <si>
    <t>（７）コ　ア</t>
  </si>
  <si>
    <t>（イ）指定都市が実施する事業に対して都道府県が補助する事業</t>
  </si>
  <si>
    <t>（７）コ　イ</t>
  </si>
  <si>
    <t>サ ４の（７）のコの事業</t>
  </si>
  <si>
    <t>内視鏡訓練施設設備整備事業</t>
    <phoneticPr fontId="5"/>
  </si>
  <si>
    <t>_７_コ_内視鏡訓練施設設備整備事業</t>
    <phoneticPr fontId="5"/>
  </si>
  <si>
    <t>（７）コ　内視鏡訓練施設設備整備事業</t>
  </si>
  <si>
    <t>（７）サ　</t>
  </si>
  <si>
    <t>（８）アスベスト対策事業</t>
  </si>
  <si>
    <t>_８_アスベスト除去等整備促進事業</t>
    <phoneticPr fontId="5"/>
  </si>
  <si>
    <t>（８）アスベスト除去等整備促進事業</t>
  </si>
  <si>
    <t>（８）　ア</t>
  </si>
  <si>
    <t>（８）　イ</t>
  </si>
  <si>
    <t>基準額</t>
  </si>
  <si>
    <t>対象経費</t>
  </si>
  <si>
    <t>選定額</t>
  </si>
  <si>
    <t>総事業費（略</t>
  </si>
  <si>
    <t>交付額</t>
  </si>
  <si>
    <t>＊U～Zは要綱指定様式上に項目なし</t>
    <rPh sb="5" eb="7">
      <t>ヨウコウ</t>
    </rPh>
    <rPh sb="7" eb="9">
      <t>シテイ</t>
    </rPh>
    <rPh sb="9" eb="11">
      <t>ヨウシキ</t>
    </rPh>
    <rPh sb="11" eb="12">
      <t>ジョウ</t>
    </rPh>
    <rPh sb="13" eb="15">
      <t>コウモク</t>
    </rPh>
    <phoneticPr fontId="5"/>
  </si>
  <si>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</si>
  <si>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</si>
  <si>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</si>
  <si>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</si>
  <si>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</si>
  <si>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</si>
  <si>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</si>
  <si>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</si>
  <si>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</si>
  <si>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</si>
  <si>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</si>
  <si>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</si>
  <si>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</si>
  <si>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</si>
  <si>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</si>
  <si>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</si>
  <si>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</si>
  <si>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</si>
  <si>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</si>
  <si>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</si>
  <si>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G補助額</t>
    <phoneticPr fontId="5"/>
  </si>
  <si>
    <t>比率規定有</t>
    <rPh sb="0" eb="2">
      <t>ヒリツ</t>
    </rPh>
    <rPh sb="2" eb="4">
      <t>キテイ</t>
    </rPh>
    <rPh sb="4" eb="5">
      <t>アリ</t>
    </rPh>
    <phoneticPr fontId="5"/>
  </si>
  <si>
    <t>市町村補助額</t>
  </si>
  <si>
    <t>C補助額</t>
    <phoneticPr fontId="5"/>
  </si>
  <si>
    <t>C</t>
  </si>
  <si>
    <t>I=MIN(Y,G,C)</t>
  </si>
  <si>
    <t>係数ａ</t>
  </si>
  <si>
    <t>係数ｂ</t>
  </si>
  <si>
    <t>F</t>
  </si>
  <si>
    <t>V=U＊F</t>
  </si>
  <si>
    <t>W=MIN(V,G)</t>
  </si>
  <si>
    <t>D=MIN(A,B,C)</t>
  </si>
  <si>
    <t>V=D＊F</t>
  </si>
  <si>
    <t>W=MIN(V,F)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</si>
</sst>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quot;金&quot;#,##0&quot;円&quot;_ ;[Red]\-#,##0\ "/>
    <numFmt numFmtId="178" formatCode="#;\-#;&quot;&quot;;@"/>
    <numFmt numFmtId="179" formatCode="#,##0.000_ "/>
    <numFmt numFmtId="180" formatCode="#,##0_ "/>
    <numFmt numFmtId="181" formatCode="#,##0_);[Red]\(#,##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6"/>
      <name val="ＭＳ Ｐゴシック"/>
      <family val="2"/>
      <charset val="128"/>
      <scheme val="minor"/>
    </font>
    <font>
      <sz val="10"/>
      <name val="ＭＳ 明朝"/>
      <family val="1"/>
      <charset val="128"/>
    </font>
    <font>
      <sz val="12"/>
      <color theme="1"/>
      <name val="ＭＳ 明朝"/>
      <family val="1"/>
      <charset val="128"/>
    </font>
    <font>
      <sz val="12"/>
      <color indexed="8"/>
      <name val="ＭＳ 明朝"/>
      <family val="1"/>
      <charset val="128"/>
    </font>
    <font>
      <sz val="11"/>
      <color theme="1"/>
      <name val="ＭＳ 明朝"/>
      <family val="1"/>
      <charset val="128"/>
    </font>
    <font>
      <b/>
      <sz val="13"/>
      <color theme="1"/>
      <name val="ＭＳ 明朝"/>
      <family val="1"/>
      <charset val="128"/>
    </font>
    <font>
      <b/>
      <sz val="14"/>
      <color theme="1"/>
      <name val="ＭＳ 明朝"/>
      <family val="1"/>
      <charset val="128"/>
    </font>
    <font>
      <b/>
      <sz val="11"/>
      <name val="ＭＳ 明朝"/>
      <family val="1"/>
      <charset val="128"/>
    </font>
    <font>
      <sz val="11"/>
      <name val="ＭＳ 明朝"/>
      <family val="1"/>
      <charset val="128"/>
    </font>
    <font>
      <b/>
      <sz val="12"/>
      <name val="ＭＳ 明朝"/>
      <family val="1"/>
      <charset val="128"/>
    </font>
    <font>
      <b/>
      <sz val="11"/>
      <color theme="1"/>
      <name val="ＭＳ 明朝"/>
      <family val="1"/>
      <charset val="128"/>
    </font>
  </fonts>
  <fills count="20">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style="thin">
        <color rgb="FF000000"/>
      </left>
      <right/>
      <top/>
      <bottom/>
      <diagonal/>
    </border>
    <border>
      <left/>
      <right style="thin">
        <color rgb="FF000000"/>
      </right>
      <top/>
      <bottom/>
      <diagonal/>
    </border>
  </borders>
  <cellStyleXfs count="13">
    <xf numFmtId="0" fontId="0" fillId="0" borderId="0"/>
    <xf numFmtId="38" fontId="4" fillId="0" borderId="0" applyFont="0" applyFill="0" applyBorder="0" applyAlignment="0" applyProtection="0"/>
    <xf numFmtId="0" fontId="13" fillId="0" borderId="0"/>
    <xf numFmtId="0" fontId="31" fillId="0" borderId="0"/>
    <xf numFmtId="38" fontId="31" fillId="0" borderId="0" applyFont="0" applyFill="0" applyBorder="0" applyAlignment="0" applyProtection="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3"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28">
    <xf numFmtId="0" fontId="0" fillId="0" borderId="0" xfId="0"/>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2" borderId="2" xfId="0" applyNumberFormat="1" applyFont="1" applyFill="1" applyBorder="1" applyAlignment="1">
      <alignment vertical="center"/>
    </xf>
    <xf numFmtId="176" fontId="6" fillId="2" borderId="4" xfId="0" applyNumberFormat="1" applyFont="1" applyFill="1" applyBorder="1" applyAlignment="1">
      <alignment vertical="center"/>
    </xf>
    <xf numFmtId="176" fontId="6" fillId="0" borderId="7" xfId="0" applyNumberFormat="1" applyFont="1" applyBorder="1" applyAlignment="1">
      <alignment vertical="center"/>
    </xf>
    <xf numFmtId="176" fontId="6" fillId="0" borderId="6" xfId="0" applyNumberFormat="1" applyFont="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7" fillId="2" borderId="0" xfId="0" applyFont="1" applyFill="1" applyAlignment="1">
      <alignment horizontal="right" vertical="center"/>
    </xf>
    <xf numFmtId="0" fontId="7" fillId="0" borderId="0" xfId="0" applyFont="1" applyAlignment="1">
      <alignment horizontal="centerContinuous" vertical="center"/>
    </xf>
    <xf numFmtId="0" fontId="8" fillId="0" borderId="0" xfId="0" applyFont="1" applyAlignment="1">
      <alignment vertical="center"/>
    </xf>
    <xf numFmtId="0" fontId="7" fillId="0" borderId="0" xfId="0" applyFont="1" applyAlignment="1">
      <alignment horizontal="left" vertical="center" indent="1"/>
    </xf>
    <xf numFmtId="0" fontId="9" fillId="0" borderId="0" xfId="0" applyFont="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3" borderId="5" xfId="0" applyFont="1" applyFill="1" applyBorder="1" applyAlignment="1">
      <alignment vertical="center" wrapText="1"/>
    </xf>
    <xf numFmtId="0" fontId="10" fillId="4" borderId="5" xfId="0" applyFont="1" applyFill="1" applyBorder="1" applyAlignment="1">
      <alignment vertical="center" wrapText="1"/>
    </xf>
    <xf numFmtId="0" fontId="10" fillId="5" borderId="5" xfId="0" applyFont="1" applyFill="1" applyBorder="1" applyAlignment="1">
      <alignment vertical="center" wrapText="1"/>
    </xf>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10" fillId="8" borderId="1" xfId="0" applyFont="1" applyFill="1" applyBorder="1" applyAlignment="1">
      <alignment vertical="center" wrapText="1"/>
    </xf>
    <xf numFmtId="0" fontId="10" fillId="9" borderId="1" xfId="0" applyFont="1" applyFill="1" applyBorder="1" applyAlignment="1">
      <alignment vertical="center" wrapText="1"/>
    </xf>
    <xf numFmtId="0" fontId="10" fillId="0" borderId="8"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5" borderId="1" xfId="0" applyFont="1" applyFill="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0" xfId="0" applyFont="1" applyAlignment="1">
      <alignment vertical="center"/>
    </xf>
    <xf numFmtId="0" fontId="10" fillId="10" borderId="1" xfId="0" applyFont="1" applyFill="1" applyBorder="1" applyAlignment="1">
      <alignment vertical="center" wrapText="1"/>
    </xf>
    <xf numFmtId="0" fontId="9" fillId="0" borderId="0" xfId="0" applyFont="1" applyAlignment="1">
      <alignment vertical="center"/>
    </xf>
    <xf numFmtId="0" fontId="10" fillId="3" borderId="6"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vertical="center" wrapText="1"/>
    </xf>
    <xf numFmtId="0" fontId="10" fillId="9" borderId="5" xfId="0" applyFont="1" applyFill="1" applyBorder="1" applyAlignment="1">
      <alignment vertical="center" wrapText="1"/>
    </xf>
    <xf numFmtId="0" fontId="10" fillId="9" borderId="6" xfId="0" applyFont="1" applyFill="1" applyBorder="1" applyAlignment="1">
      <alignment vertical="center" wrapText="1"/>
    </xf>
    <xf numFmtId="0" fontId="10" fillId="9" borderId="4" xfId="0" applyFont="1" applyFill="1" applyBorder="1" applyAlignment="1">
      <alignment vertical="center" wrapText="1"/>
    </xf>
    <xf numFmtId="12" fontId="10" fillId="0" borderId="1"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horizontal="center" vertical="center" wrapText="1"/>
    </xf>
    <xf numFmtId="0" fontId="10" fillId="0" borderId="6" xfId="0" applyFont="1" applyBorder="1" applyAlignment="1">
      <alignment vertical="center" wrapText="1"/>
    </xf>
    <xf numFmtId="0" fontId="10" fillId="10" borderId="5" xfId="0" applyFont="1" applyFill="1" applyBorder="1" applyAlignment="1">
      <alignment vertical="center" wrapText="1"/>
    </xf>
    <xf numFmtId="0" fontId="10" fillId="0" borderId="0" xfId="0" applyFont="1" applyAlignment="1">
      <alignment horizontal="centerContinuous" vertical="center"/>
    </xf>
    <xf numFmtId="0" fontId="10" fillId="2" borderId="0" xfId="0" applyFont="1" applyFill="1" applyAlignment="1">
      <alignment horizontal="right" vertical="center"/>
    </xf>
    <xf numFmtId="0" fontId="10" fillId="0" borderId="1" xfId="0" applyFont="1" applyBorder="1" applyAlignment="1">
      <alignment horizontal="center" vertical="center"/>
    </xf>
    <xf numFmtId="0" fontId="10" fillId="0" borderId="0" xfId="0" applyFont="1"/>
    <xf numFmtId="0" fontId="10" fillId="2" borderId="1" xfId="0" applyFont="1" applyFill="1" applyBorder="1" applyAlignment="1">
      <alignment vertical="center" wrapText="1" shrinkToFit="1"/>
    </xf>
    <xf numFmtId="0" fontId="10" fillId="2" borderId="1" xfId="0" applyFont="1" applyFill="1" applyBorder="1" applyAlignment="1">
      <alignment vertical="center" wrapText="1"/>
    </xf>
    <xf numFmtId="0" fontId="10" fillId="2" borderId="6" xfId="0" applyFont="1" applyFill="1" applyBorder="1" applyAlignment="1">
      <alignment vertical="center" wrapText="1"/>
    </xf>
    <xf numFmtId="0" fontId="10" fillId="2" borderId="6" xfId="0" applyFont="1" applyFill="1" applyBorder="1" applyAlignment="1">
      <alignment vertical="center" wrapText="1" shrinkToFit="1"/>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right" vertical="center"/>
    </xf>
    <xf numFmtId="0" fontId="10" fillId="0" borderId="5"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right" vertical="center"/>
    </xf>
    <xf numFmtId="0" fontId="10" fillId="0" borderId="7" xfId="0" applyFont="1" applyBorder="1" applyAlignment="1">
      <alignment vertical="center" wrapText="1"/>
    </xf>
    <xf numFmtId="3" fontId="10" fillId="0" borderId="6" xfId="0" applyNumberFormat="1" applyFont="1" applyBorder="1" applyAlignment="1">
      <alignment vertical="center"/>
    </xf>
    <xf numFmtId="178" fontId="10" fillId="0" borderId="1" xfId="0" applyNumberFormat="1" applyFont="1" applyBorder="1" applyAlignment="1">
      <alignment vertical="center" wrapText="1"/>
    </xf>
    <xf numFmtId="178" fontId="10" fillId="0" borderId="7" xfId="0" applyNumberFormat="1" applyFont="1" applyBorder="1" applyAlignment="1">
      <alignment vertical="center" wrapText="1"/>
    </xf>
    <xf numFmtId="178" fontId="10" fillId="0" borderId="14" xfId="0" applyNumberFormat="1" applyFont="1" applyBorder="1" applyAlignment="1">
      <alignment vertical="center" wrapText="1"/>
    </xf>
    <xf numFmtId="38" fontId="10" fillId="0" borderId="12" xfId="1" applyFont="1" applyFill="1" applyBorder="1" applyAlignment="1">
      <alignment vertical="center"/>
    </xf>
    <xf numFmtId="38" fontId="10" fillId="0" borderId="13" xfId="1" applyFont="1" applyFill="1" applyBorder="1" applyAlignment="1">
      <alignment vertical="center"/>
    </xf>
    <xf numFmtId="38" fontId="10" fillId="0" borderId="1" xfId="1" applyFont="1" applyFill="1" applyBorder="1" applyAlignment="1">
      <alignment vertical="center"/>
    </xf>
    <xf numFmtId="38" fontId="10" fillId="0" borderId="16" xfId="1" applyFont="1" applyFill="1" applyBorder="1" applyAlignment="1">
      <alignment vertical="center"/>
    </xf>
    <xf numFmtId="38" fontId="10" fillId="0" borderId="15" xfId="1" applyFont="1" applyFill="1" applyBorder="1" applyAlignment="1">
      <alignment vertical="center"/>
    </xf>
    <xf numFmtId="38" fontId="10" fillId="0" borderId="14" xfId="1" applyFont="1" applyFill="1" applyBorder="1" applyAlignment="1">
      <alignment vertical="center"/>
    </xf>
    <xf numFmtId="38" fontId="10" fillId="0" borderId="9" xfId="1" applyFont="1" applyFill="1" applyBorder="1" applyAlignment="1">
      <alignment horizontal="center" vertical="center"/>
    </xf>
    <xf numFmtId="38" fontId="10" fillId="0" borderId="7" xfId="1" applyFont="1" applyFill="1" applyBorder="1" applyAlignment="1">
      <alignment vertical="center"/>
    </xf>
    <xf numFmtId="38" fontId="10" fillId="0" borderId="6" xfId="1" applyFont="1" applyFill="1" applyBorder="1" applyAlignment="1">
      <alignment vertical="center"/>
    </xf>
    <xf numFmtId="3" fontId="10" fillId="2" borderId="6" xfId="0" applyNumberFormat="1" applyFont="1" applyFill="1" applyBorder="1" applyAlignment="1">
      <alignment vertical="center" wrapText="1"/>
    </xf>
    <xf numFmtId="3" fontId="10" fillId="0" borderId="6" xfId="0" applyNumberFormat="1" applyFont="1" applyBorder="1" applyAlignment="1">
      <alignment vertical="center" wrapText="1"/>
    </xf>
    <xf numFmtId="12" fontId="10" fillId="0" borderId="6" xfId="0" quotePrefix="1" applyNumberFormat="1" applyFont="1" applyBorder="1" applyAlignment="1">
      <alignment horizontal="center" vertical="center" wrapText="1"/>
    </xf>
    <xf numFmtId="3" fontId="10" fillId="2" borderId="7" xfId="0" applyNumberFormat="1" applyFont="1" applyFill="1" applyBorder="1" applyAlignment="1">
      <alignment vertical="center" wrapText="1"/>
    </xf>
    <xf numFmtId="3" fontId="10" fillId="2" borderId="1" xfId="0" applyNumberFormat="1" applyFont="1" applyFill="1" applyBorder="1" applyAlignment="1">
      <alignment vertical="center" wrapText="1"/>
    </xf>
    <xf numFmtId="3" fontId="10" fillId="2" borderId="14" xfId="0" applyNumberFormat="1" applyFont="1" applyFill="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xf>
    <xf numFmtId="0" fontId="10" fillId="0" borderId="0" xfId="0" applyFont="1" applyAlignment="1">
      <alignment wrapText="1"/>
    </xf>
    <xf numFmtId="3" fontId="10" fillId="0" borderId="7" xfId="0" applyNumberFormat="1"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9" xfId="0" applyFont="1" applyBorder="1" applyAlignment="1">
      <alignment horizontal="center" vertical="center"/>
    </xf>
    <xf numFmtId="179" fontId="10" fillId="0" borderId="7" xfId="0" applyNumberFormat="1" applyFont="1" applyBorder="1" applyAlignment="1">
      <alignment vertical="center" wrapText="1"/>
    </xf>
    <xf numFmtId="3" fontId="10" fillId="0" borderId="7" xfId="0" applyNumberFormat="1" applyFont="1" applyBorder="1" applyAlignment="1">
      <alignment vertical="center" wrapText="1"/>
    </xf>
    <xf numFmtId="0" fontId="10" fillId="0" borderId="6" xfId="0" applyFont="1" applyBorder="1" applyAlignment="1">
      <alignment horizontal="right" vertical="center" wrapText="1"/>
    </xf>
    <xf numFmtId="0" fontId="10" fillId="2" borderId="7" xfId="0" applyFont="1" applyFill="1" applyBorder="1" applyAlignment="1">
      <alignment vertical="center" wrapText="1"/>
    </xf>
    <xf numFmtId="38" fontId="10" fillId="0" borderId="17" xfId="1" applyFont="1" applyFill="1" applyBorder="1" applyAlignment="1">
      <alignment vertical="center"/>
    </xf>
    <xf numFmtId="38" fontId="10" fillId="0" borderId="3" xfId="1" applyFont="1" applyFill="1" applyBorder="1" applyAlignment="1">
      <alignment vertical="center"/>
    </xf>
    <xf numFmtId="38" fontId="10" fillId="0" borderId="5" xfId="1" applyFont="1" applyFill="1" applyBorder="1" applyAlignment="1">
      <alignment vertical="center"/>
    </xf>
    <xf numFmtId="0" fontId="10" fillId="0" borderId="17" xfId="0"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0" fillId="0" borderId="14" xfId="0" applyFont="1" applyBorder="1" applyAlignment="1">
      <alignment vertical="center" wrapText="1"/>
    </xf>
    <xf numFmtId="3" fontId="10" fillId="0" borderId="9" xfId="0" applyNumberFormat="1" applyFont="1" applyBorder="1" applyAlignment="1">
      <alignment vertical="center" wrapText="1"/>
    </xf>
    <xf numFmtId="0" fontId="10" fillId="0" borderId="6" xfId="0" applyFont="1" applyBorder="1" applyAlignment="1">
      <alignment vertical="center"/>
    </xf>
    <xf numFmtId="3" fontId="10" fillId="0" borderId="9" xfId="0" applyNumberFormat="1" applyFont="1" applyBorder="1" applyAlignment="1">
      <alignment vertical="center"/>
    </xf>
    <xf numFmtId="178" fontId="10" fillId="0" borderId="6" xfId="0" applyNumberFormat="1" applyFont="1" applyBorder="1" applyAlignment="1">
      <alignment vertical="center" wrapText="1"/>
    </xf>
    <xf numFmtId="177" fontId="7"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3" fillId="0" borderId="21" xfId="0" applyFont="1" applyBorder="1" applyAlignment="1">
      <alignment horizontal="center" vertical="center" wrapText="1"/>
    </xf>
    <xf numFmtId="0" fontId="15" fillId="0" borderId="0" xfId="2" applyFont="1"/>
    <xf numFmtId="0" fontId="16" fillId="0" borderId="0" xfId="2" applyFont="1"/>
    <xf numFmtId="0" fontId="13" fillId="0" borderId="0" xfId="2"/>
    <xf numFmtId="0" fontId="16" fillId="0" borderId="0" xfId="2" applyFont="1" applyAlignment="1">
      <alignment vertical="center"/>
    </xf>
    <xf numFmtId="0" fontId="16" fillId="15" borderId="18" xfId="2" applyFont="1" applyFill="1" applyBorder="1" applyAlignment="1">
      <alignment horizontal="center" vertical="center"/>
    </xf>
    <xf numFmtId="0" fontId="20" fillId="0" borderId="0" xfId="2" applyFont="1"/>
    <xf numFmtId="20" fontId="13" fillId="0" borderId="0" xfId="2" applyNumberFormat="1"/>
    <xf numFmtId="0" fontId="21"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3" fillId="0" borderId="18" xfId="0" applyFont="1" applyBorder="1" applyAlignment="1">
      <alignment horizontal="center" vertical="center" wrapText="1"/>
    </xf>
    <xf numFmtId="0" fontId="23" fillId="0" borderId="22" xfId="0" applyFont="1" applyBorder="1" applyAlignment="1">
      <alignment horizontal="left" vertical="center" wrapText="1"/>
    </xf>
    <xf numFmtId="0" fontId="23" fillId="0" borderId="25" xfId="0" applyFont="1" applyBorder="1" applyAlignment="1">
      <alignment horizontal="left" vertical="center" wrapText="1"/>
    </xf>
    <xf numFmtId="0" fontId="23" fillId="0" borderId="24" xfId="0" applyFont="1" applyBorder="1" applyAlignment="1">
      <alignment horizontal="left" vertical="center" wrapText="1"/>
    </xf>
    <xf numFmtId="0" fontId="23" fillId="0" borderId="18" xfId="0" applyFont="1" applyBorder="1" applyAlignment="1">
      <alignment horizontal="left" vertical="center" wrapText="1"/>
    </xf>
    <xf numFmtId="0" fontId="23" fillId="0" borderId="0" xfId="0" applyFont="1"/>
    <xf numFmtId="0" fontId="22" fillId="0" borderId="1" xfId="0" applyFont="1" applyBorder="1" applyAlignment="1">
      <alignment vertical="center" wrapText="1"/>
    </xf>
    <xf numFmtId="0" fontId="24" fillId="0" borderId="0" xfId="0" applyFont="1" applyAlignment="1">
      <alignment horizontal="center" vertical="center" wrapText="1"/>
    </xf>
    <xf numFmtId="0" fontId="23" fillId="0" borderId="35" xfId="0" applyFont="1" applyBorder="1" applyAlignment="1">
      <alignment vertical="center" wrapText="1"/>
    </xf>
    <xf numFmtId="0" fontId="10" fillId="0" borderId="1" xfId="0" applyFont="1" applyBorder="1" applyAlignment="1">
      <alignment vertical="center"/>
    </xf>
    <xf numFmtId="0" fontId="22" fillId="0" borderId="1"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vertical="center"/>
    </xf>
    <xf numFmtId="0" fontId="15" fillId="0" borderId="0" xfId="0" applyFont="1"/>
    <xf numFmtId="0" fontId="16" fillId="0" borderId="0" xfId="0" applyFont="1"/>
    <xf numFmtId="0" fontId="16" fillId="11" borderId="18" xfId="2" applyFont="1" applyFill="1" applyBorder="1" applyAlignment="1">
      <alignment horizontal="center" vertical="center"/>
    </xf>
    <xf numFmtId="0" fontId="16" fillId="12" borderId="18" xfId="2" applyFont="1" applyFill="1" applyBorder="1" applyAlignment="1">
      <alignment horizontal="center" vertical="center"/>
    </xf>
    <xf numFmtId="0" fontId="16" fillId="13" borderId="18" xfId="2" applyFont="1" applyFill="1" applyBorder="1" applyAlignment="1">
      <alignment horizontal="center" vertical="center"/>
    </xf>
    <xf numFmtId="0" fontId="16" fillId="0" borderId="0" xfId="2" applyFont="1" applyAlignment="1">
      <alignment horizontal="center" vertical="center"/>
    </xf>
    <xf numFmtId="0" fontId="16" fillId="0" borderId="18" xfId="2" applyFont="1" applyBorder="1" applyAlignment="1">
      <alignment horizontal="center" vertical="center"/>
    </xf>
    <xf numFmtId="0" fontId="16" fillId="0" borderId="22" xfId="2" applyFont="1" applyBorder="1" applyAlignment="1">
      <alignment horizontal="center" vertical="center"/>
    </xf>
    <xf numFmtId="0" fontId="16" fillId="0" borderId="1" xfId="2" applyFont="1" applyBorder="1" applyAlignment="1">
      <alignment horizontal="center" vertical="center"/>
    </xf>
    <xf numFmtId="0" fontId="16" fillId="11" borderId="19" xfId="2" applyFont="1" applyFill="1" applyBorder="1" applyAlignment="1">
      <alignment horizontal="center" vertical="center"/>
    </xf>
    <xf numFmtId="0" fontId="16" fillId="0" borderId="19" xfId="2" applyFont="1" applyBorder="1" applyAlignment="1">
      <alignment horizontal="center" vertical="center"/>
    </xf>
    <xf numFmtId="0" fontId="16" fillId="0" borderId="37" xfId="2" applyFont="1" applyBorder="1" applyAlignment="1">
      <alignment horizontal="center" vertical="center"/>
    </xf>
    <xf numFmtId="0" fontId="0" fillId="0" borderId="23" xfId="0" applyBorder="1" applyAlignment="1">
      <alignment horizontal="left" vertical="center" wrapText="1"/>
    </xf>
    <xf numFmtId="0" fontId="14" fillId="0" borderId="19" xfId="0" applyFont="1" applyBorder="1" applyAlignment="1">
      <alignment horizontal="center" vertical="center" wrapText="1"/>
    </xf>
    <xf numFmtId="0" fontId="0" fillId="0" borderId="26" xfId="0" applyBorder="1" applyAlignment="1">
      <alignment horizontal="left" vertical="center" wrapText="1"/>
    </xf>
    <xf numFmtId="0" fontId="14" fillId="0" borderId="27" xfId="0" applyFont="1" applyBorder="1" applyAlignment="1">
      <alignment horizontal="center" vertical="center" wrapText="1"/>
    </xf>
    <xf numFmtId="0" fontId="25" fillId="0" borderId="28" xfId="0" applyFont="1" applyBorder="1" applyAlignment="1">
      <alignment horizontal="left" vertical="center" wrapText="1"/>
    </xf>
    <xf numFmtId="0" fontId="26" fillId="0" borderId="29" xfId="0" applyFont="1" applyBorder="1" applyAlignment="1">
      <alignment horizontal="center" vertical="center" wrapText="1"/>
    </xf>
    <xf numFmtId="0" fontId="25" fillId="0" borderId="30" xfId="0" applyFont="1" applyBorder="1" applyAlignment="1">
      <alignment horizontal="left" vertical="center" wrapText="1"/>
    </xf>
    <xf numFmtId="0" fontId="26" fillId="0" borderId="31" xfId="0" applyFont="1" applyBorder="1" applyAlignment="1">
      <alignment horizontal="center" vertical="center" wrapText="1"/>
    </xf>
    <xf numFmtId="0" fontId="0" fillId="0" borderId="20" xfId="0" applyBorder="1" applyAlignment="1">
      <alignment horizontal="left" vertical="center" wrapText="1"/>
    </xf>
    <xf numFmtId="0" fontId="14" fillId="0" borderId="36" xfId="0" applyFont="1" applyBorder="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center" vertical="center"/>
    </xf>
    <xf numFmtId="38" fontId="10" fillId="0" borderId="0" xfId="1" applyFont="1" applyFill="1" applyBorder="1" applyAlignment="1">
      <alignment vertical="center"/>
    </xf>
    <xf numFmtId="0" fontId="10" fillId="0" borderId="8" xfId="0" applyFont="1" applyBorder="1" applyAlignment="1">
      <alignment horizontal="center" vertical="center"/>
    </xf>
    <xf numFmtId="0" fontId="10" fillId="0" borderId="4" xfId="0" applyFont="1" applyBorder="1" applyAlignment="1">
      <alignment horizontal="right" vertical="center"/>
    </xf>
    <xf numFmtId="38" fontId="10" fillId="0" borderId="6" xfId="1" applyFont="1" applyFill="1" applyBorder="1" applyAlignment="1">
      <alignment vertical="center" wrapText="1"/>
    </xf>
    <xf numFmtId="3" fontId="10" fillId="0" borderId="1" xfId="0" applyNumberFormat="1" applyFont="1" applyBorder="1" applyAlignment="1">
      <alignment vertical="center" wrapText="1"/>
    </xf>
    <xf numFmtId="3" fontId="10" fillId="0" borderId="38" xfId="0" applyNumberFormat="1" applyFont="1" applyBorder="1" applyAlignment="1">
      <alignment vertical="center" wrapText="1"/>
    </xf>
    <xf numFmtId="38" fontId="10" fillId="0" borderId="14" xfId="1" applyFont="1" applyFill="1" applyBorder="1" applyAlignment="1">
      <alignment vertical="center" wrapText="1"/>
    </xf>
    <xf numFmtId="3" fontId="10" fillId="2" borderId="38" xfId="0" applyNumberFormat="1" applyFont="1" applyFill="1" applyBorder="1" applyAlignment="1">
      <alignment vertical="center" wrapText="1"/>
    </xf>
    <xf numFmtId="0" fontId="16" fillId="13" borderId="19" xfId="2" applyFont="1" applyFill="1" applyBorder="1" applyAlignment="1">
      <alignment horizontal="center" vertical="center"/>
    </xf>
    <xf numFmtId="0" fontId="19" fillId="14" borderId="19" xfId="2" applyFont="1" applyFill="1" applyBorder="1" applyAlignment="1">
      <alignment horizontal="center" vertical="center"/>
    </xf>
    <xf numFmtId="0" fontId="16" fillId="0" borderId="39" xfId="2" applyFont="1" applyBorder="1" applyAlignment="1">
      <alignment horizontal="center" vertical="center"/>
    </xf>
    <xf numFmtId="0" fontId="16" fillId="11" borderId="1" xfId="2" applyFont="1" applyFill="1" applyBorder="1" applyAlignment="1">
      <alignment horizontal="center" vertical="center"/>
    </xf>
    <xf numFmtId="0" fontId="16" fillId="12" borderId="1" xfId="2" applyFont="1" applyFill="1" applyBorder="1" applyAlignment="1">
      <alignment horizontal="center" vertical="center"/>
    </xf>
    <xf numFmtId="0" fontId="16" fillId="14" borderId="1" xfId="2" applyFont="1" applyFill="1" applyBorder="1" applyAlignment="1">
      <alignment horizontal="center" vertical="center"/>
    </xf>
    <xf numFmtId="0" fontId="15" fillId="11" borderId="1" xfId="2" applyFont="1" applyFill="1" applyBorder="1" applyAlignment="1">
      <alignment horizontal="center" vertical="center"/>
    </xf>
    <xf numFmtId="0" fontId="17" fillId="11" borderId="1" xfId="2" applyFont="1" applyFill="1" applyBorder="1" applyAlignment="1">
      <alignment horizontal="center" vertical="center"/>
    </xf>
    <xf numFmtId="0" fontId="16" fillId="13" borderId="1" xfId="2" applyFont="1" applyFill="1" applyBorder="1" applyAlignment="1">
      <alignment horizontal="center" vertical="center"/>
    </xf>
    <xf numFmtId="0" fontId="18" fillId="14" borderId="1" xfId="2" applyFont="1" applyFill="1" applyBorder="1" applyAlignment="1">
      <alignment horizontal="center" vertical="center"/>
    </xf>
    <xf numFmtId="0" fontId="19"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3" fillId="16" borderId="22" xfId="0" applyFont="1" applyFill="1" applyBorder="1" applyAlignment="1">
      <alignment horizontal="left" vertical="center" wrapText="1"/>
    </xf>
    <xf numFmtId="0" fontId="0" fillId="16" borderId="18" xfId="0" applyFill="1" applyBorder="1" applyAlignment="1">
      <alignment vertical="center" wrapText="1"/>
    </xf>
    <xf numFmtId="0" fontId="23" fillId="16" borderId="35" xfId="0" applyFont="1" applyFill="1" applyBorder="1" applyAlignment="1">
      <alignment vertical="center" wrapText="1"/>
    </xf>
    <xf numFmtId="0" fontId="0" fillId="16" borderId="30" xfId="0" applyFill="1" applyBorder="1" applyAlignment="1">
      <alignment horizontal="left" vertical="center" wrapText="1"/>
    </xf>
    <xf numFmtId="0" fontId="14" fillId="16" borderId="32" xfId="0" applyFont="1" applyFill="1" applyBorder="1" applyAlignment="1">
      <alignment horizontal="center" vertical="center" wrapText="1"/>
    </xf>
    <xf numFmtId="0" fontId="23"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4" fillId="16" borderId="19" xfId="0" applyFont="1" applyFill="1" applyBorder="1" applyAlignment="1">
      <alignment horizontal="center" vertical="center" wrapText="1"/>
    </xf>
    <xf numFmtId="0" fontId="23"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4" fillId="16" borderId="27" xfId="0" applyFont="1" applyFill="1" applyBorder="1" applyAlignment="1">
      <alignment horizontal="center" vertical="center" wrapText="1"/>
    </xf>
    <xf numFmtId="0" fontId="23" fillId="16" borderId="24" xfId="0" applyFont="1" applyFill="1" applyBorder="1" applyAlignment="1">
      <alignment horizontal="left" vertical="center" wrapText="1"/>
    </xf>
    <xf numFmtId="0" fontId="25" fillId="16" borderId="28" xfId="0" applyFont="1" applyFill="1" applyBorder="1" applyAlignment="1">
      <alignment horizontal="left" vertical="center" wrapText="1"/>
    </xf>
    <xf numFmtId="0" fontId="26" fillId="16" borderId="29" xfId="0" applyFont="1" applyFill="1" applyBorder="1" applyAlignment="1">
      <alignment horizontal="center" vertical="center" wrapText="1"/>
    </xf>
    <xf numFmtId="0" fontId="25" fillId="16" borderId="30" xfId="0" applyFont="1" applyFill="1" applyBorder="1" applyAlignment="1">
      <alignment horizontal="left" vertical="center" wrapText="1"/>
    </xf>
    <xf numFmtId="0" fontId="26" fillId="16" borderId="31" xfId="0" applyFont="1" applyFill="1" applyBorder="1" applyAlignment="1">
      <alignment horizontal="center" vertical="center" wrapText="1"/>
    </xf>
    <xf numFmtId="0" fontId="14" fillId="16" borderId="27" xfId="0" applyFont="1" applyFill="1" applyBorder="1" applyAlignment="1">
      <alignment horizontal="left" vertical="center" wrapText="1"/>
    </xf>
    <xf numFmtId="0" fontId="26"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4" fillId="0" borderId="39" xfId="0" applyFont="1" applyBorder="1" applyAlignment="1">
      <alignment horizontal="center" vertical="center" wrapText="1"/>
    </xf>
    <xf numFmtId="0" fontId="23" fillId="0" borderId="40" xfId="0" applyFont="1" applyBorder="1" applyAlignment="1">
      <alignment vertical="center" wrapText="1"/>
    </xf>
    <xf numFmtId="178" fontId="10" fillId="0" borderId="13" xfId="0" applyNumberFormat="1" applyFont="1" applyBorder="1" applyAlignment="1">
      <alignment vertical="center" wrapText="1"/>
    </xf>
    <xf numFmtId="0" fontId="10" fillId="2" borderId="13" xfId="0" applyFont="1" applyFill="1" applyBorder="1" applyAlignment="1">
      <alignment vertical="center" wrapText="1"/>
    </xf>
    <xf numFmtId="3" fontId="10" fillId="2" borderId="13" xfId="0" applyNumberFormat="1" applyFont="1" applyFill="1" applyBorder="1" applyAlignment="1">
      <alignment vertical="center" wrapText="1"/>
    </xf>
    <xf numFmtId="38" fontId="10" fillId="0" borderId="1" xfId="1" applyFont="1" applyFill="1" applyBorder="1" applyAlignment="1">
      <alignment vertical="center" wrapText="1"/>
    </xf>
    <xf numFmtId="178" fontId="10" fillId="0" borderId="41" xfId="0" applyNumberFormat="1" applyFont="1" applyBorder="1" applyAlignment="1">
      <alignment vertical="center" wrapText="1"/>
    </xf>
    <xf numFmtId="0" fontId="10" fillId="2" borderId="41" xfId="0" applyFont="1" applyFill="1" applyBorder="1" applyAlignment="1">
      <alignment vertical="center" wrapText="1"/>
    </xf>
    <xf numFmtId="3" fontId="10" fillId="2" borderId="41" xfId="0" applyNumberFormat="1" applyFont="1" applyFill="1" applyBorder="1" applyAlignment="1">
      <alignment vertical="center" wrapText="1"/>
    </xf>
    <xf numFmtId="38" fontId="10" fillId="0" borderId="7" xfId="0" applyNumberFormat="1" applyFont="1" applyBorder="1" applyAlignment="1">
      <alignment vertical="center" wrapText="1"/>
    </xf>
    <xf numFmtId="3" fontId="10" fillId="0" borderId="0" xfId="0" applyNumberFormat="1" applyFont="1" applyAlignment="1">
      <alignment vertical="center" wrapText="1"/>
    </xf>
    <xf numFmtId="179" fontId="10" fillId="2" borderId="7" xfId="0" applyNumberFormat="1" applyFont="1" applyFill="1" applyBorder="1" applyAlignment="1">
      <alignment horizontal="center" vertical="center" wrapText="1"/>
    </xf>
    <xf numFmtId="0" fontId="29" fillId="0" borderId="0" xfId="0" applyFont="1" applyAlignment="1">
      <alignment vertical="center"/>
    </xf>
    <xf numFmtId="12" fontId="10" fillId="0" borderId="1" xfId="0" quotePrefix="1" applyNumberFormat="1" applyFont="1" applyBorder="1" applyAlignment="1">
      <alignment horizontal="center" vertical="center" wrapText="1"/>
    </xf>
    <xf numFmtId="3" fontId="10" fillId="0" borderId="13" xfId="0" applyNumberFormat="1" applyFont="1" applyBorder="1" applyAlignment="1">
      <alignment vertical="center" wrapText="1"/>
    </xf>
    <xf numFmtId="179" fontId="10" fillId="0" borderId="13" xfId="0" applyNumberFormat="1" applyFont="1" applyBorder="1" applyAlignment="1">
      <alignment vertical="center" wrapText="1"/>
    </xf>
    <xf numFmtId="12" fontId="10" fillId="0" borderId="38" xfId="0" quotePrefix="1" applyNumberFormat="1" applyFont="1" applyBorder="1" applyAlignment="1">
      <alignment horizontal="center" vertical="center" wrapText="1"/>
    </xf>
    <xf numFmtId="3" fontId="10" fillId="0" borderId="41" xfId="0" applyNumberFormat="1" applyFont="1" applyBorder="1" applyAlignment="1">
      <alignment vertical="center" wrapText="1"/>
    </xf>
    <xf numFmtId="179" fontId="10" fillId="0" borderId="41" xfId="0" applyNumberFormat="1" applyFont="1" applyBorder="1" applyAlignment="1">
      <alignment vertical="center" wrapText="1"/>
    </xf>
    <xf numFmtId="179" fontId="10" fillId="2" borderId="13" xfId="0" applyNumberFormat="1" applyFont="1" applyFill="1" applyBorder="1" applyAlignment="1">
      <alignment horizontal="center" vertical="center" wrapText="1"/>
    </xf>
    <xf numFmtId="179" fontId="10" fillId="2" borderId="41" xfId="0" applyNumberFormat="1" applyFont="1" applyFill="1" applyBorder="1" applyAlignment="1">
      <alignment horizontal="center" vertical="center" wrapText="1"/>
    </xf>
    <xf numFmtId="0" fontId="23" fillId="0" borderId="0" xfId="0" applyFont="1" applyAlignment="1">
      <alignment horizontal="left"/>
    </xf>
    <xf numFmtId="0" fontId="0" fillId="0" borderId="24" xfId="0" applyBorder="1" applyAlignment="1">
      <alignment vertical="center" wrapText="1"/>
    </xf>
    <xf numFmtId="0" fontId="23"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7" fillId="0" borderId="0" xfId="0" applyFont="1" applyAlignment="1">
      <alignment vertical="center" wrapText="1"/>
    </xf>
    <xf numFmtId="0" fontId="28" fillId="0" borderId="12" xfId="0" applyFont="1" applyBorder="1" applyAlignment="1">
      <alignment horizontal="center" vertical="center"/>
    </xf>
    <xf numFmtId="0" fontId="28" fillId="0" borderId="1" xfId="0" applyFont="1" applyBorder="1" applyAlignment="1">
      <alignment horizontal="center" vertical="center"/>
    </xf>
    <xf numFmtId="0" fontId="10" fillId="6" borderId="5" xfId="0" applyFont="1" applyFill="1" applyBorder="1" applyAlignment="1">
      <alignment vertical="center" wrapText="1"/>
    </xf>
    <xf numFmtId="0" fontId="11" fillId="0" borderId="1" xfId="0" applyFont="1" applyBorder="1" applyAlignment="1">
      <alignment horizontal="center" wrapText="1"/>
    </xf>
    <xf numFmtId="0" fontId="11" fillId="0" borderId="0" xfId="0" applyFont="1" applyAlignment="1">
      <alignment horizontal="center" wrapText="1"/>
    </xf>
    <xf numFmtId="0" fontId="11" fillId="0" borderId="0" xfId="0" applyFont="1"/>
    <xf numFmtId="0" fontId="11" fillId="17" borderId="5" xfId="0" applyFont="1" applyFill="1" applyBorder="1" applyAlignment="1">
      <alignment horizontal="center"/>
    </xf>
    <xf numFmtId="0" fontId="11" fillId="0" borderId="0" xfId="0" applyFont="1" applyAlignment="1">
      <alignment horizontal="center"/>
    </xf>
    <xf numFmtId="0" fontId="11" fillId="17" borderId="1" xfId="0" applyFont="1"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7" xfId="0" applyFont="1" applyBorder="1" applyAlignment="1">
      <alignment horizontal="center"/>
    </xf>
    <xf numFmtId="0" fontId="11" fillId="17" borderId="1" xfId="0" applyFont="1" applyFill="1" applyBorder="1" applyAlignment="1">
      <alignment horizontal="center" wrapText="1"/>
    </xf>
    <xf numFmtId="0" fontId="11" fillId="0" borderId="9" xfId="0" applyFont="1" applyBorder="1" applyAlignment="1">
      <alignment horizontal="center"/>
    </xf>
    <xf numFmtId="0" fontId="11" fillId="0" borderId="0" xfId="0" applyFont="1" applyAlignment="1">
      <alignment vertical="center" wrapText="1"/>
    </xf>
    <xf numFmtId="0" fontId="34" fillId="0" borderId="0" xfId="5" applyFont="1">
      <alignment vertical="center"/>
    </xf>
    <xf numFmtId="0" fontId="35" fillId="0" borderId="0" xfId="5" applyFont="1" applyAlignment="1">
      <alignment vertical="center" shrinkToFit="1"/>
    </xf>
    <xf numFmtId="0" fontId="34" fillId="0" borderId="0" xfId="5" applyFont="1" applyAlignment="1">
      <alignment horizontal="center" vertical="center"/>
    </xf>
    <xf numFmtId="0" fontId="36" fillId="0" borderId="0" xfId="5" applyFont="1">
      <alignment vertical="center"/>
    </xf>
    <xf numFmtId="0" fontId="7" fillId="19" borderId="12" xfId="8" applyFont="1" applyFill="1" applyBorder="1" applyAlignment="1">
      <alignment horizontal="distributed" vertical="center" wrapText="1"/>
    </xf>
    <xf numFmtId="0" fontId="7" fillId="19" borderId="8" xfId="8" applyFont="1" applyFill="1" applyBorder="1" applyAlignment="1">
      <alignment vertical="center" wrapText="1"/>
    </xf>
    <xf numFmtId="0" fontId="7" fillId="19" borderId="0" xfId="8" applyFont="1" applyFill="1" applyAlignment="1">
      <alignment vertical="center" wrapText="1"/>
    </xf>
    <xf numFmtId="0" fontId="7" fillId="19" borderId="2" xfId="8" applyFont="1" applyFill="1" applyBorder="1" applyAlignment="1">
      <alignment vertical="center" wrapText="1"/>
    </xf>
    <xf numFmtId="0" fontId="7" fillId="19" borderId="11" xfId="8" applyFont="1" applyFill="1" applyBorder="1" applyAlignment="1">
      <alignment vertical="center" wrapText="1"/>
    </xf>
    <xf numFmtId="0" fontId="7" fillId="19" borderId="13" xfId="8" applyFont="1" applyFill="1" applyBorder="1" applyAlignment="1">
      <alignment vertical="center" wrapText="1"/>
    </xf>
    <xf numFmtId="0" fontId="38" fillId="0" borderId="0" xfId="0" applyFont="1"/>
    <xf numFmtId="3" fontId="7" fillId="19" borderId="4" xfId="8" applyNumberFormat="1" applyFont="1" applyFill="1" applyBorder="1" applyAlignment="1">
      <alignment vertical="center" wrapText="1"/>
    </xf>
    <xf numFmtId="0" fontId="7" fillId="19" borderId="4" xfId="8" applyFont="1" applyFill="1" applyBorder="1" applyAlignment="1">
      <alignment vertical="center" wrapText="1"/>
    </xf>
    <xf numFmtId="0" fontId="7" fillId="0" borderId="8" xfId="8" applyFont="1" applyBorder="1" applyAlignment="1">
      <alignment vertical="top" wrapText="1"/>
    </xf>
    <xf numFmtId="0" fontId="38" fillId="0" borderId="0" xfId="5" applyFont="1">
      <alignment vertical="center"/>
    </xf>
    <xf numFmtId="0" fontId="38" fillId="0" borderId="1" xfId="5" applyFont="1" applyBorder="1">
      <alignment vertical="center"/>
    </xf>
    <xf numFmtId="0" fontId="38" fillId="0" borderId="1" xfId="5" applyFont="1" applyBorder="1" applyAlignment="1">
      <alignment horizontal="center" vertical="center"/>
    </xf>
    <xf numFmtId="0" fontId="38" fillId="0" borderId="0" xfId="5" applyFont="1" applyAlignment="1">
      <alignment horizontal="center" vertical="center"/>
    </xf>
    <xf numFmtId="0" fontId="7" fillId="19" borderId="12" xfId="8" applyFont="1" applyFill="1" applyBorder="1" applyAlignment="1">
      <alignment horizontal="center" vertical="center" wrapText="1"/>
    </xf>
    <xf numFmtId="0" fontId="7" fillId="19" borderId="1" xfId="8" applyFont="1" applyFill="1" applyBorder="1" applyAlignment="1">
      <alignment horizontal="center" vertical="center" wrapText="1"/>
    </xf>
    <xf numFmtId="0" fontId="32" fillId="0" borderId="0" xfId="10" applyFont="1" applyAlignment="1">
      <alignment horizontal="center" vertical="center"/>
    </xf>
    <xf numFmtId="0" fontId="7" fillId="19" borderId="3" xfId="8" applyFont="1" applyFill="1" applyBorder="1">
      <alignment vertical="center"/>
    </xf>
    <xf numFmtId="0" fontId="7" fillId="19" borderId="17" xfId="8" applyFont="1" applyFill="1" applyBorder="1">
      <alignment vertical="center"/>
    </xf>
    <xf numFmtId="0" fontId="7" fillId="19" borderId="8" xfId="8" applyFont="1" applyFill="1" applyBorder="1">
      <alignment vertical="center"/>
    </xf>
    <xf numFmtId="0" fontId="7" fillId="19" borderId="0" xfId="8" applyFont="1" applyFill="1">
      <alignment vertical="center"/>
    </xf>
    <xf numFmtId="0" fontId="7" fillId="19" borderId="2" xfId="8" applyFont="1" applyFill="1" applyBorder="1">
      <alignment vertical="center"/>
    </xf>
    <xf numFmtId="0" fontId="7" fillId="19" borderId="10" xfId="8" applyFont="1" applyFill="1" applyBorder="1" applyAlignment="1">
      <alignment horizontal="center" vertical="center"/>
    </xf>
    <xf numFmtId="180" fontId="34" fillId="0" borderId="0" xfId="5" applyNumberFormat="1" applyFont="1">
      <alignment vertical="center"/>
    </xf>
    <xf numFmtId="180" fontId="7" fillId="19" borderId="10" xfId="8" applyNumberFormat="1" applyFont="1" applyFill="1" applyBorder="1" applyAlignment="1">
      <alignment horizontal="center" vertical="center"/>
    </xf>
    <xf numFmtId="180" fontId="7" fillId="19" borderId="0" xfId="8" applyNumberFormat="1" applyFont="1" applyFill="1">
      <alignment vertical="center"/>
    </xf>
    <xf numFmtId="180" fontId="7" fillId="19" borderId="0" xfId="8" applyNumberFormat="1" applyFont="1" applyFill="1" applyAlignment="1">
      <alignment vertical="center" wrapText="1"/>
    </xf>
    <xf numFmtId="180" fontId="7" fillId="19" borderId="11" xfId="8" applyNumberFormat="1" applyFont="1" applyFill="1" applyBorder="1" applyAlignment="1">
      <alignment vertical="center" wrapText="1"/>
    </xf>
    <xf numFmtId="0" fontId="7" fillId="19" borderId="0" xfId="8" applyFont="1" applyFill="1" applyAlignment="1">
      <alignment horizontal="center" vertical="center"/>
    </xf>
    <xf numFmtId="180" fontId="34" fillId="0" borderId="0" xfId="5" applyNumberFormat="1" applyFont="1" applyAlignment="1">
      <alignment horizontal="center" vertical="center"/>
    </xf>
    <xf numFmtId="180" fontId="7" fillId="19" borderId="0" xfId="8" applyNumberFormat="1" applyFont="1" applyFill="1" applyAlignment="1">
      <alignment horizontal="center" vertical="center"/>
    </xf>
    <xf numFmtId="180" fontId="7" fillId="19" borderId="11" xfId="8" applyNumberFormat="1" applyFont="1" applyFill="1" applyBorder="1" applyAlignment="1">
      <alignment horizontal="center" vertical="center" wrapText="1"/>
    </xf>
    <xf numFmtId="0" fontId="7" fillId="19" borderId="11" xfId="8" applyFont="1" applyFill="1" applyBorder="1" applyAlignment="1">
      <alignment horizontal="center" vertical="center" wrapText="1"/>
    </xf>
    <xf numFmtId="180" fontId="7" fillId="19" borderId="10" xfId="8" applyNumberFormat="1" applyFont="1" applyFill="1" applyBorder="1">
      <alignment vertical="center"/>
    </xf>
    <xf numFmtId="0" fontId="7" fillId="19" borderId="0" xfId="8" applyFont="1" applyFill="1" applyAlignment="1">
      <alignment horizontal="center" vertical="center" wrapText="1"/>
    </xf>
    <xf numFmtId="3" fontId="32" fillId="0" borderId="4" xfId="5" applyNumberFormat="1" applyFont="1" applyBorder="1">
      <alignment vertical="center"/>
    </xf>
    <xf numFmtId="180" fontId="7" fillId="19" borderId="0" xfId="8" applyNumberFormat="1" applyFont="1" applyFill="1" applyAlignment="1">
      <alignment horizontal="center" vertical="center" wrapText="1"/>
    </xf>
    <xf numFmtId="3" fontId="7" fillId="19" borderId="8" xfId="8" applyNumberFormat="1" applyFont="1" applyFill="1" applyBorder="1" applyAlignment="1">
      <alignment vertical="top" wrapText="1"/>
    </xf>
    <xf numFmtId="0" fontId="7" fillId="19" borderId="46" xfId="8" applyFont="1" applyFill="1" applyBorder="1" applyAlignment="1">
      <alignment vertical="center" wrapText="1"/>
    </xf>
    <xf numFmtId="0" fontId="7" fillId="19" borderId="45" xfId="8" applyFont="1" applyFill="1" applyBorder="1" applyAlignment="1">
      <alignment vertical="center" wrapText="1"/>
    </xf>
    <xf numFmtId="180" fontId="7" fillId="0" borderId="1" xfId="5" applyNumberFormat="1" applyFont="1" applyBorder="1">
      <alignment vertical="center"/>
    </xf>
    <xf numFmtId="0" fontId="7" fillId="0" borderId="8" xfId="8" applyFont="1" applyBorder="1" applyAlignment="1">
      <alignment vertical="center" wrapText="1"/>
    </xf>
    <xf numFmtId="0" fontId="32" fillId="0" borderId="0" xfId="0" applyFont="1" applyAlignment="1">
      <alignment horizontal="center" vertical="center"/>
    </xf>
    <xf numFmtId="0" fontId="34" fillId="0" borderId="0" xfId="5" applyFont="1" applyAlignment="1">
      <alignment vertical="center" wrapText="1"/>
    </xf>
    <xf numFmtId="0" fontId="7" fillId="0" borderId="0" xfId="0" applyFont="1" applyAlignment="1">
      <alignment horizontal="left" vertical="center"/>
    </xf>
    <xf numFmtId="0" fontId="7" fillId="19" borderId="8" xfId="0" applyFont="1" applyFill="1" applyBorder="1" applyAlignment="1">
      <alignment vertical="center" wrapText="1"/>
    </xf>
    <xf numFmtId="0" fontId="7" fillId="19" borderId="0" xfId="0" applyFont="1" applyFill="1" applyAlignment="1">
      <alignment vertical="center" wrapText="1"/>
    </xf>
    <xf numFmtId="0" fontId="7" fillId="19" borderId="2" xfId="0" applyFont="1" applyFill="1" applyBorder="1" applyAlignment="1">
      <alignment vertical="center" wrapText="1"/>
    </xf>
    <xf numFmtId="0" fontId="7" fillId="19" borderId="12" xfId="0" applyFont="1" applyFill="1" applyBorder="1" applyAlignment="1">
      <alignment horizontal="distributed" vertical="center" wrapText="1"/>
    </xf>
    <xf numFmtId="0" fontId="7" fillId="19" borderId="12" xfId="0" applyFont="1" applyFill="1" applyBorder="1" applyAlignment="1">
      <alignment horizontal="center" vertical="center" wrapText="1"/>
    </xf>
    <xf numFmtId="0" fontId="7" fillId="19" borderId="11" xfId="0" applyFont="1" applyFill="1" applyBorder="1" applyAlignment="1">
      <alignment vertical="center" wrapText="1"/>
    </xf>
    <xf numFmtId="0" fontId="7" fillId="19" borderId="13" xfId="0" applyFont="1" applyFill="1" applyBorder="1" applyAlignment="1">
      <alignment vertical="center" wrapText="1"/>
    </xf>
    <xf numFmtId="0" fontId="37" fillId="0" borderId="0" xfId="5" applyFont="1" applyAlignment="1">
      <alignment vertical="center" shrinkToFit="1"/>
    </xf>
    <xf numFmtId="0" fontId="40" fillId="0" borderId="0" xfId="5" applyFont="1" applyAlignment="1">
      <alignment vertical="center" shrinkToFit="1"/>
    </xf>
    <xf numFmtId="0" fontId="37" fillId="0" borderId="0" xfId="5" applyFont="1" applyAlignment="1">
      <alignment horizontal="center" vertical="center" wrapText="1" shrinkToFit="1"/>
    </xf>
    <xf numFmtId="0" fontId="37" fillId="0" borderId="0" xfId="5" applyFont="1">
      <alignment vertical="center"/>
    </xf>
    <xf numFmtId="0" fontId="38" fillId="19" borderId="1" xfId="10" applyFont="1" applyFill="1" applyBorder="1" applyAlignment="1">
      <alignment horizontal="left" vertical="center" wrapText="1"/>
    </xf>
    <xf numFmtId="0" fontId="38" fillId="19" borderId="1" xfId="12" applyFont="1" applyFill="1" applyBorder="1" applyAlignment="1">
      <alignment horizontal="left" vertical="center" wrapText="1"/>
    </xf>
    <xf numFmtId="0" fontId="38" fillId="0" borderId="1" xfId="0" applyFont="1" applyBorder="1" applyAlignment="1">
      <alignment vertical="center" wrapText="1"/>
    </xf>
    <xf numFmtId="0" fontId="38" fillId="19" borderId="1" xfId="12" applyFont="1" applyFill="1" applyBorder="1" applyAlignment="1">
      <alignment vertical="center" wrapText="1"/>
    </xf>
    <xf numFmtId="0" fontId="38" fillId="19" borderId="0" xfId="8" applyFont="1" applyFill="1" applyAlignment="1">
      <alignment vertical="center" wrapText="1"/>
    </xf>
    <xf numFmtId="0" fontId="7" fillId="19" borderId="45" xfId="8" applyFont="1" applyFill="1" applyBorder="1" applyAlignment="1">
      <alignment horizontal="left" vertical="center" wrapText="1"/>
    </xf>
    <xf numFmtId="0" fontId="7" fillId="19" borderId="0" xfId="8" applyFont="1" applyFill="1" applyAlignment="1">
      <alignment horizontal="left" vertical="center" wrapText="1"/>
    </xf>
    <xf numFmtId="3" fontId="7" fillId="19" borderId="8" xfId="8" applyNumberFormat="1" applyFont="1" applyFill="1" applyBorder="1" applyAlignment="1">
      <alignment vertical="center" wrapText="1"/>
    </xf>
    <xf numFmtId="0" fontId="38" fillId="0" borderId="6" xfId="5" applyFont="1" applyBorder="1">
      <alignment vertical="center"/>
    </xf>
    <xf numFmtId="0" fontId="31" fillId="0" borderId="1" xfId="5" applyFont="1" applyBorder="1" applyAlignment="1">
      <alignment horizontal="center" vertical="center"/>
    </xf>
    <xf numFmtId="0" fontId="31" fillId="0" borderId="12" xfId="5" applyFont="1" applyBorder="1" applyAlignment="1">
      <alignment horizontal="center" vertical="center"/>
    </xf>
    <xf numFmtId="0" fontId="31" fillId="0" borderId="18" xfId="5" applyFont="1" applyBorder="1" applyAlignment="1">
      <alignment horizontal="center" vertical="center"/>
    </xf>
    <xf numFmtId="0" fontId="7" fillId="19" borderId="1" xfId="0" applyFont="1" applyFill="1" applyBorder="1" applyAlignment="1">
      <alignment horizontal="center" vertical="center" wrapText="1"/>
    </xf>
    <xf numFmtId="181" fontId="7" fillId="19" borderId="4" xfId="0" applyNumberFormat="1" applyFont="1" applyFill="1" applyBorder="1" applyAlignment="1">
      <alignment vertical="center" wrapText="1"/>
    </xf>
    <xf numFmtId="181" fontId="34" fillId="0" borderId="4" xfId="5" applyNumberFormat="1" applyFont="1" applyBorder="1" applyAlignment="1">
      <alignment vertical="center"/>
    </xf>
    <xf numFmtId="181" fontId="7" fillId="0" borderId="1" xfId="5" applyNumberFormat="1" applyFont="1" applyBorder="1" applyAlignment="1">
      <alignment vertical="center"/>
    </xf>
    <xf numFmtId="0" fontId="7" fillId="0" borderId="0" xfId="0" applyFont="1" applyAlignment="1">
      <alignment horizontal="center" vertical="center" wrapText="1"/>
    </xf>
    <xf numFmtId="0" fontId="7" fillId="18" borderId="0" xfId="0" applyFont="1" applyFill="1" applyAlignment="1">
      <alignment horizontal="center" vertical="center"/>
    </xf>
    <xf numFmtId="0" fontId="7" fillId="18" borderId="0" xfId="0" applyFont="1" applyFill="1" applyAlignment="1">
      <alignment horizontal="right" vertical="center"/>
    </xf>
    <xf numFmtId="0" fontId="38" fillId="0" borderId="0" xfId="5" applyFont="1" applyAlignment="1">
      <alignment horizontal="left" vertical="top" wrapText="1"/>
    </xf>
    <xf numFmtId="0" fontId="38" fillId="0" borderId="0" xfId="5" applyFont="1" applyAlignment="1">
      <alignment horizontal="left" vertical="top"/>
    </xf>
    <xf numFmtId="0" fontId="38" fillId="0" borderId="1" xfId="0" applyFont="1" applyBorder="1" applyAlignment="1">
      <alignment horizontal="left" vertical="center" wrapText="1"/>
    </xf>
    <xf numFmtId="0" fontId="38" fillId="0" borderId="0" xfId="5" applyFont="1" applyAlignment="1">
      <alignment horizontal="left" vertical="center"/>
    </xf>
    <xf numFmtId="0" fontId="39" fillId="0" borderId="0" xfId="5" applyFont="1" applyAlignment="1">
      <alignment horizontal="center" vertical="center" wrapText="1" shrinkToFit="1"/>
    </xf>
    <xf numFmtId="0" fontId="38" fillId="0" borderId="12" xfId="5" applyFont="1" applyBorder="1" applyAlignment="1">
      <alignment horizontal="center" vertical="center"/>
    </xf>
    <xf numFmtId="0" fontId="38" fillId="0" borderId="11" xfId="5" applyFont="1" applyBorder="1" applyAlignment="1">
      <alignment horizontal="center" vertical="center"/>
    </xf>
    <xf numFmtId="0" fontId="38" fillId="0" borderId="13" xfId="5" applyFont="1" applyBorder="1" applyAlignment="1">
      <alignment horizontal="center" vertical="center"/>
    </xf>
    <xf numFmtId="0" fontId="38" fillId="0" borderId="3" xfId="5" applyFont="1" applyBorder="1" applyAlignment="1">
      <alignment horizontal="center" vertical="center"/>
    </xf>
    <xf numFmtId="0" fontId="38" fillId="0" borderId="5" xfId="5" applyFont="1" applyBorder="1" applyAlignment="1">
      <alignment horizontal="left" vertical="center"/>
    </xf>
    <xf numFmtId="0" fontId="38" fillId="0" borderId="6" xfId="5" applyFont="1" applyBorder="1" applyAlignment="1">
      <alignment horizontal="left" vertical="center"/>
    </xf>
    <xf numFmtId="0" fontId="38" fillId="19" borderId="12" xfId="10" applyFont="1" applyFill="1" applyBorder="1" applyAlignment="1">
      <alignment horizontal="center" vertical="center" wrapText="1"/>
    </xf>
    <xf numFmtId="0" fontId="38" fillId="19" borderId="11" xfId="10" applyFont="1" applyFill="1" applyBorder="1" applyAlignment="1">
      <alignment horizontal="center" vertical="center" wrapText="1"/>
    </xf>
    <xf numFmtId="0" fontId="38" fillId="19" borderId="13" xfId="10" applyFont="1" applyFill="1" applyBorder="1" applyAlignment="1">
      <alignment horizontal="center" vertical="center" wrapText="1"/>
    </xf>
    <xf numFmtId="0" fontId="38" fillId="19" borderId="1" xfId="10" applyFont="1" applyFill="1" applyBorder="1" applyAlignment="1">
      <alignment horizontal="center" vertical="center" wrapText="1"/>
    </xf>
    <xf numFmtId="0" fontId="38" fillId="19" borderId="1" xfId="12" applyFont="1" applyFill="1" applyBorder="1" applyAlignment="1">
      <alignment horizontal="left" vertical="center" wrapText="1"/>
    </xf>
    <xf numFmtId="0" fontId="38" fillId="19" borderId="12" xfId="12" applyFont="1" applyFill="1" applyBorder="1" applyAlignment="1">
      <alignment horizontal="center" vertical="center" wrapText="1"/>
    </xf>
    <xf numFmtId="0" fontId="38" fillId="19" borderId="11" xfId="12" applyFont="1" applyFill="1" applyBorder="1" applyAlignment="1">
      <alignment horizontal="center" vertical="center" wrapText="1"/>
    </xf>
    <xf numFmtId="0" fontId="38" fillId="19" borderId="13" xfId="12" applyFont="1" applyFill="1" applyBorder="1" applyAlignment="1">
      <alignment horizontal="center" vertical="center" wrapText="1"/>
    </xf>
    <xf numFmtId="0" fontId="38" fillId="19" borderId="12" xfId="12" applyFont="1" applyFill="1" applyBorder="1" applyAlignment="1">
      <alignment horizontal="left" vertical="center" wrapText="1"/>
    </xf>
    <xf numFmtId="0" fontId="38" fillId="19" borderId="11" xfId="12" applyFont="1" applyFill="1" applyBorder="1" applyAlignment="1">
      <alignment horizontal="left" vertical="center" wrapText="1"/>
    </xf>
    <xf numFmtId="0" fontId="38" fillId="19" borderId="13" xfId="12" applyFont="1" applyFill="1" applyBorder="1" applyAlignment="1">
      <alignment horizontal="left" vertical="center" wrapText="1"/>
    </xf>
    <xf numFmtId="0" fontId="38" fillId="19" borderId="12" xfId="12" applyFont="1" applyFill="1" applyBorder="1" applyAlignment="1">
      <alignment horizontal="left" vertical="center"/>
    </xf>
    <xf numFmtId="0" fontId="38" fillId="19" borderId="11" xfId="12" applyFont="1" applyFill="1" applyBorder="1" applyAlignment="1">
      <alignment horizontal="left" vertical="center"/>
    </xf>
    <xf numFmtId="0" fontId="38" fillId="19" borderId="13" xfId="12" applyFont="1" applyFill="1" applyBorder="1" applyAlignment="1">
      <alignment horizontal="left" vertical="center"/>
    </xf>
    <xf numFmtId="0" fontId="38" fillId="19" borderId="12" xfId="8" applyFont="1" applyFill="1" applyBorder="1" applyAlignment="1">
      <alignment horizontal="left" vertical="center" wrapText="1"/>
    </xf>
    <xf numFmtId="0" fontId="38" fillId="19" borderId="11" xfId="8" applyFont="1" applyFill="1" applyBorder="1" applyAlignment="1">
      <alignment horizontal="left" vertical="center" wrapText="1"/>
    </xf>
    <xf numFmtId="0" fontId="38" fillId="19" borderId="13" xfId="8" applyFont="1" applyFill="1" applyBorder="1" applyAlignment="1">
      <alignment horizontal="left" vertical="center" wrapText="1"/>
    </xf>
    <xf numFmtId="0" fontId="38" fillId="19" borderId="5" xfId="8" applyFont="1" applyFill="1" applyBorder="1" applyAlignment="1">
      <alignment horizontal="left" vertical="center" wrapText="1"/>
    </xf>
    <xf numFmtId="0" fontId="38" fillId="19" borderId="6" xfId="8" applyFont="1" applyFill="1" applyBorder="1" applyAlignment="1">
      <alignment horizontal="left" vertical="center" wrapText="1"/>
    </xf>
    <xf numFmtId="0" fontId="38" fillId="19" borderId="17" xfId="8" applyFont="1" applyFill="1" applyBorder="1" applyAlignment="1">
      <alignment horizontal="left" vertical="center" wrapText="1"/>
    </xf>
    <xf numFmtId="0" fontId="38" fillId="19" borderId="10" xfId="8" applyFont="1" applyFill="1" applyBorder="1" applyAlignment="1">
      <alignment horizontal="left" vertical="center" wrapText="1"/>
    </xf>
    <xf numFmtId="0" fontId="38" fillId="19" borderId="3" xfId="8" applyFont="1" applyFill="1" applyBorder="1" applyAlignment="1">
      <alignment horizontal="left" vertical="center" wrapText="1"/>
    </xf>
    <xf numFmtId="0" fontId="38" fillId="19" borderId="9" xfId="8" applyFont="1" applyFill="1" applyBorder="1" applyAlignment="1">
      <alignment horizontal="left" vertical="center" wrapText="1"/>
    </xf>
    <xf numFmtId="0" fontId="38" fillId="19" borderId="44" xfId="8" applyFont="1" applyFill="1" applyBorder="1" applyAlignment="1">
      <alignment horizontal="left" vertical="center" wrapText="1"/>
    </xf>
    <xf numFmtId="0" fontId="38" fillId="19" borderId="7" xfId="8" applyFont="1" applyFill="1" applyBorder="1" applyAlignment="1">
      <alignment horizontal="left" vertical="center" wrapText="1"/>
    </xf>
    <xf numFmtId="0" fontId="38" fillId="19" borderId="1" xfId="10" applyFont="1" applyFill="1" applyBorder="1" applyAlignment="1">
      <alignment horizontal="left" vertical="center" wrapText="1"/>
    </xf>
    <xf numFmtId="0" fontId="38" fillId="19" borderId="1" xfId="8" applyFont="1" applyFill="1" applyBorder="1" applyAlignment="1">
      <alignment horizontal="left" vertical="center" wrapText="1"/>
    </xf>
    <xf numFmtId="0" fontId="38" fillId="19" borderId="1" xfId="8"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0" xfId="0" applyFont="1" applyBorder="1" applyAlignment="1">
      <alignment horizontal="left" vertical="center" wrapText="1"/>
    </xf>
    <xf numFmtId="0" fontId="38" fillId="0" borderId="3" xfId="0" applyFont="1" applyBorder="1" applyAlignment="1">
      <alignment horizontal="left" vertical="center" wrapText="1"/>
    </xf>
    <xf numFmtId="0" fontId="38" fillId="0" borderId="9" xfId="0" applyFont="1" applyBorder="1" applyAlignment="1">
      <alignment horizontal="left" vertical="center" wrapText="1"/>
    </xf>
    <xf numFmtId="0" fontId="38" fillId="0" borderId="44" xfId="0" applyFont="1" applyBorder="1" applyAlignment="1">
      <alignment horizontal="left" vertical="center" wrapText="1"/>
    </xf>
    <xf numFmtId="0" fontId="38" fillId="0" borderId="7"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4" fillId="0" borderId="0" xfId="5" applyFont="1" applyAlignment="1">
      <alignment horizontal="left" vertical="center"/>
    </xf>
    <xf numFmtId="0" fontId="35" fillId="0" borderId="0" xfId="5" applyFont="1" applyAlignment="1">
      <alignment horizontal="center" vertical="center" wrapText="1" shrinkToFit="1"/>
    </xf>
    <xf numFmtId="0" fontId="7" fillId="19" borderId="1" xfId="0" applyFont="1" applyFill="1" applyBorder="1" applyAlignment="1">
      <alignment horizontal="center" vertical="center" wrapText="1"/>
    </xf>
    <xf numFmtId="0" fontId="7" fillId="19" borderId="45" xfId="8" applyFont="1" applyFill="1" applyBorder="1" applyAlignment="1">
      <alignment horizontal="left" vertical="center" wrapText="1"/>
    </xf>
    <xf numFmtId="0" fontId="7" fillId="19" borderId="0" xfId="8" applyFont="1" applyFill="1" applyAlignment="1">
      <alignment horizontal="left" vertical="center" wrapText="1"/>
    </xf>
    <xf numFmtId="180" fontId="7" fillId="19" borderId="0" xfId="8" applyNumberFormat="1" applyFont="1" applyFill="1" applyAlignment="1">
      <alignment horizontal="center" vertical="center" wrapText="1"/>
    </xf>
    <xf numFmtId="0" fontId="7" fillId="19" borderId="1" xfId="8" applyFont="1" applyFill="1" applyBorder="1" applyAlignment="1">
      <alignment horizontal="center" vertical="center" wrapText="1"/>
    </xf>
    <xf numFmtId="0" fontId="10" fillId="0" borderId="0" xfId="0" applyFont="1" applyAlignment="1">
      <alignment horizontal="center" vertical="center"/>
    </xf>
    <xf numFmtId="0" fontId="10" fillId="17" borderId="0" xfId="0" applyFont="1" applyFill="1" applyAlignment="1">
      <alignment horizontal="righ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0" fillId="0" borderId="0" xfId="0" applyAlignment="1">
      <alignment horizontal="center"/>
    </xf>
    <xf numFmtId="0" fontId="11" fillId="0" borderId="4" xfId="0" applyFont="1" applyBorder="1" applyAlignment="1">
      <alignment horizontal="left" vertical="center" wrapText="1"/>
    </xf>
    <xf numFmtId="0" fontId="28" fillId="0" borderId="0" xfId="0" applyFont="1" applyAlignment="1">
      <alignment horizontal="left" vertical="center" wrapText="1"/>
    </xf>
    <xf numFmtId="0" fontId="10" fillId="0" borderId="0" xfId="0" applyFont="1" applyAlignment="1">
      <alignment horizontal="right" vertical="center"/>
    </xf>
    <xf numFmtId="0" fontId="11" fillId="0" borderId="0" xfId="0" applyFont="1" applyAlignment="1">
      <alignment horizontal="center" vertical="center"/>
    </xf>
    <xf numFmtId="0" fontId="7" fillId="2" borderId="0" xfId="0" applyFont="1" applyFill="1" applyAlignment="1">
      <alignment vertical="center" wrapText="1"/>
    </xf>
    <xf numFmtId="0" fontId="7" fillId="2" borderId="0" xfId="0" applyFont="1" applyFill="1" applyAlignment="1">
      <alignment horizontal="center" vertical="center"/>
    </xf>
    <xf numFmtId="177" fontId="7" fillId="2" borderId="0" xfId="0" applyNumberFormat="1" applyFont="1" applyFill="1" applyAlignment="1">
      <alignment horizontal="left" vertical="center"/>
    </xf>
    <xf numFmtId="0" fontId="7" fillId="2" borderId="0" xfId="0" applyFont="1" applyFill="1" applyAlignment="1">
      <alignment horizontal="right" vertical="center"/>
    </xf>
    <xf numFmtId="0" fontId="7" fillId="0" borderId="0" xfId="0" applyFont="1" applyAlignment="1">
      <alignment vertical="center" wrapText="1"/>
    </xf>
    <xf numFmtId="177" fontId="12" fillId="2" borderId="0" xfId="0" applyNumberFormat="1" applyFont="1" applyFill="1" applyAlignment="1">
      <alignment horizontal="right" vertical="center"/>
    </xf>
    <xf numFmtId="0" fontId="7" fillId="2" borderId="0" xfId="0" applyFont="1" applyFill="1" applyAlignment="1">
      <alignment horizontal="left" vertical="center" shrinkToFit="1"/>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6" fillId="0" borderId="0" xfId="2" applyFont="1" applyAlignment="1">
      <alignment horizontal="center" vertical="center"/>
    </xf>
    <xf numFmtId="0" fontId="15" fillId="0" borderId="1" xfId="2" applyFont="1" applyBorder="1" applyAlignment="1">
      <alignment horizontal="center" vertical="center"/>
    </xf>
    <xf numFmtId="0" fontId="15" fillId="0" borderId="5" xfId="2" applyFont="1" applyBorder="1" applyAlignment="1">
      <alignment horizontal="center" vertical="center"/>
    </xf>
  </cellXfs>
  <cellStyles count="13">
    <cellStyle name="桁区切り" xfId="1" builtinId="6"/>
    <cellStyle name="桁区切り 2" xfId="4" xr:uid="{00000000-0005-0000-0000-000001000000}"/>
    <cellStyle name="桁区切り 3" xfId="7" xr:uid="{EB2BE896-9EEE-48AE-8A4A-9E0FECD43DF9}"/>
    <cellStyle name="桁区切り 4" xfId="11" xr:uid="{D430C3F6-01AC-4C9B-8F45-80F953BABE44}"/>
    <cellStyle name="標準" xfId="0" builtinId="0"/>
    <cellStyle name="標準 2" xfId="2" xr:uid="{00000000-0005-0000-0000-000003000000}"/>
    <cellStyle name="標準 3" xfId="3" xr:uid="{00000000-0005-0000-0000-000004000000}"/>
    <cellStyle name="標準 3 2" xfId="5" xr:uid="{00000000-0005-0000-0000-000005000000}"/>
    <cellStyle name="標準 4" xfId="6" xr:uid="{1438F61B-6AD2-4471-97BD-811BA7933992}"/>
    <cellStyle name="標準 5" xfId="8" xr:uid="{B2C8C9DF-F4C0-4F5C-80D5-03005B6338FF}"/>
    <cellStyle name="標準 5 2" xfId="12" xr:uid="{5B0F3A4C-5510-4C41-B113-6F43CFDE04CE}"/>
    <cellStyle name="標準 6" xfId="9" xr:uid="{665E457D-51F2-436F-829F-8AE756B1FE8F}"/>
    <cellStyle name="標準 7" xfId="10" xr:uid="{762C4C91-9729-4E32-B8E8-3C14EE6F537C}"/>
  </cellStyles>
  <dxfs count="1">
    <dxf>
      <fill>
        <patternFill>
          <bgColor theme="9" tint="0.5999633777886288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externalLinks/externalLink1.xml" Type="http://schemas.openxmlformats.org/officeDocument/2006/relationships/externalLink"/><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26" Target="../customXml/item1.xml" Type="http://schemas.openxmlformats.org/officeDocument/2006/relationships/customXml"/><Relationship Id="rId27" Target="../customXml/item2.xml" Type="http://schemas.openxmlformats.org/officeDocument/2006/relationships/customXml"/><Relationship Id="rId28" Target="../customXml/item3.xml" Type="http://schemas.openxmlformats.org/officeDocument/2006/relationships/customXml"/><Relationship Id="rId29" Target="../customXml/item4.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180975</xdr:colOff>
      <xdr:row>2</xdr:row>
      <xdr:rowOff>1</xdr:rowOff>
    </xdr:from>
    <xdr:to>
      <xdr:col>1</xdr:col>
      <xdr:colOff>1409700</xdr:colOff>
      <xdr:row>2</xdr:row>
      <xdr:rowOff>457201</xdr:rowOff>
    </xdr:to>
    <xdr:sp macro="" textlink="">
      <xdr:nvSpPr>
        <xdr:cNvPr id="2" name="正方形/長方形 1">
          <a:extLst>
            <a:ext uri="{FF2B5EF4-FFF2-40B4-BE49-F238E27FC236}">
              <a16:creationId xmlns:a16="http://schemas.microsoft.com/office/drawing/2014/main" id="{B2486FEC-CAFD-C692-2E21-544D67CBD6BF}"/>
            </a:ext>
          </a:extLst>
        </xdr:cNvPr>
        <xdr:cNvSpPr/>
      </xdr:nvSpPr>
      <xdr:spPr>
        <a:xfrm>
          <a:off x="457200" y="333376"/>
          <a:ext cx="1228725" cy="457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xdr:row>
      <xdr:rowOff>57150</xdr:rowOff>
    </xdr:from>
    <xdr:to>
      <xdr:col>2</xdr:col>
      <xdr:colOff>152400</xdr:colOff>
      <xdr:row>2</xdr:row>
      <xdr:rowOff>400050</xdr:rowOff>
    </xdr:to>
    <xdr:sp macro="" textlink="">
      <xdr:nvSpPr>
        <xdr:cNvPr id="2" name="正方形/長方形 1">
          <a:extLst>
            <a:ext uri="{FF2B5EF4-FFF2-40B4-BE49-F238E27FC236}">
              <a16:creationId xmlns:a16="http://schemas.microsoft.com/office/drawing/2014/main" id="{358B7604-3400-49D0-94A7-5A2916696263}"/>
            </a:ext>
          </a:extLst>
        </xdr:cNvPr>
        <xdr:cNvSpPr/>
      </xdr:nvSpPr>
      <xdr:spPr>
        <a:xfrm>
          <a:off x="466725" y="276225"/>
          <a:ext cx="1228725" cy="457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記載例</a:t>
          </a:r>
        </a:p>
      </xdr:txBody>
    </xdr:sp>
    <xdr:clientData/>
  </xdr:twoCellAnchor>
  <xdr:twoCellAnchor>
    <xdr:from>
      <xdr:col>3</xdr:col>
      <xdr:colOff>428624</xdr:colOff>
      <xdr:row>35</xdr:row>
      <xdr:rowOff>142875</xdr:rowOff>
    </xdr:from>
    <xdr:to>
      <xdr:col>17</xdr:col>
      <xdr:colOff>95250</xdr:colOff>
      <xdr:row>37</xdr:row>
      <xdr:rowOff>276225</xdr:rowOff>
    </xdr:to>
    <xdr:sp macro="" textlink="">
      <xdr:nvSpPr>
        <xdr:cNvPr id="3" name="正方形/長方形 2">
          <a:extLst>
            <a:ext uri="{FF2B5EF4-FFF2-40B4-BE49-F238E27FC236}">
              <a16:creationId xmlns:a16="http://schemas.microsoft.com/office/drawing/2014/main" id="{181248AC-1B45-4E79-91B4-E645F06A3876}"/>
            </a:ext>
          </a:extLst>
        </xdr:cNvPr>
        <xdr:cNvSpPr/>
      </xdr:nvSpPr>
      <xdr:spPr>
        <a:xfrm>
          <a:off x="3162299" y="12420600"/>
          <a:ext cx="7115176" cy="11620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提出にあたっては、計算に不備がないか検算して</a:t>
          </a:r>
          <a:endParaRPr kumimoji="1" lang="en-US" altLang="ja-JP" sz="2400">
            <a:solidFill>
              <a:srgbClr val="FF0000"/>
            </a:solidFill>
          </a:endParaRPr>
        </a:p>
        <a:p>
          <a:pPr algn="ctr"/>
          <a:r>
            <a:rPr kumimoji="1" lang="ja-JP" altLang="en-US" sz="2400">
              <a:solidFill>
                <a:srgbClr val="FF0000"/>
              </a:solidFill>
            </a:rPr>
            <a:t>から御提出いただきますようお願いいたします。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E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E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E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E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E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E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1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1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1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1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1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1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1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1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4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4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4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4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4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4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4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4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Relationships xmlns="http://schemas.openxmlformats.org/package/2006/relationships"><Relationship Id="rId1"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7.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8.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x14ac:dyDescent="0.15"/>
  <cols>
    <col min="3" max="3" width="79.375" bestFit="1" customWidth="1"/>
  </cols>
  <sheetData>
    <row r="4" spans="1:3" x14ac:dyDescent="0.15">
      <c r="A4" t="s">
        <v>0</v>
      </c>
      <c r="B4" t="s">
        <v>1</v>
      </c>
      <c r="C4" t="s">
        <v>2</v>
      </c>
    </row>
    <row r="5" spans="1:3" x14ac:dyDescent="0.15">
      <c r="A5">
        <v>1</v>
      </c>
      <c r="B5" t="s">
        <v>3</v>
      </c>
      <c r="C5" t="s">
        <v>4</v>
      </c>
    </row>
    <row r="6" spans="1:3" x14ac:dyDescent="0.15">
      <c r="A6">
        <v>2</v>
      </c>
      <c r="B6" t="s">
        <v>5</v>
      </c>
      <c r="C6" t="s">
        <v>6</v>
      </c>
    </row>
    <row r="7" spans="1:3" x14ac:dyDescent="0.15">
      <c r="A7">
        <v>3</v>
      </c>
      <c r="B7" t="s">
        <v>7</v>
      </c>
      <c r="C7" t="s">
        <v>8</v>
      </c>
    </row>
    <row r="8" spans="1:3" x14ac:dyDescent="0.15">
      <c r="A8">
        <v>4</v>
      </c>
      <c r="B8" t="s">
        <v>9</v>
      </c>
      <c r="C8" t="s">
        <v>10</v>
      </c>
    </row>
    <row r="9" spans="1:3" x14ac:dyDescent="0.15">
      <c r="A9">
        <v>5</v>
      </c>
      <c r="B9" t="s">
        <v>11</v>
      </c>
      <c r="C9" t="s">
        <v>12</v>
      </c>
    </row>
    <row r="10" spans="1:3" x14ac:dyDescent="0.15">
      <c r="A10">
        <v>6</v>
      </c>
      <c r="B10" t="s">
        <v>13</v>
      </c>
      <c r="C10" t="s">
        <v>14</v>
      </c>
    </row>
    <row r="11" spans="1:3" x14ac:dyDescent="0.15">
      <c r="A11">
        <v>7</v>
      </c>
      <c r="B11" t="s">
        <v>15</v>
      </c>
      <c r="C11" t="s">
        <v>16</v>
      </c>
    </row>
    <row r="12" spans="1:3" x14ac:dyDescent="0.15">
      <c r="A12">
        <v>8</v>
      </c>
      <c r="B12" t="s">
        <v>17</v>
      </c>
      <c r="C12" t="s">
        <v>18</v>
      </c>
    </row>
    <row r="13" spans="1:3" x14ac:dyDescent="0.15">
      <c r="A13">
        <v>9</v>
      </c>
      <c r="B13" t="s">
        <v>19</v>
      </c>
      <c r="C13" t="s">
        <v>20</v>
      </c>
    </row>
    <row r="14" spans="1:3" x14ac:dyDescent="0.15">
      <c r="A14">
        <v>10</v>
      </c>
      <c r="B14" t="s">
        <v>21</v>
      </c>
      <c r="C14" t="s">
        <v>22</v>
      </c>
    </row>
    <row r="15" spans="1:3" x14ac:dyDescent="0.15">
      <c r="A15">
        <v>11</v>
      </c>
      <c r="B15" t="s">
        <v>23</v>
      </c>
      <c r="C15" t="s">
        <v>24</v>
      </c>
    </row>
    <row r="16" spans="1:3" x14ac:dyDescent="0.15">
      <c r="A16">
        <v>12</v>
      </c>
      <c r="B16" t="s">
        <v>25</v>
      </c>
      <c r="C16" t="s">
        <v>26</v>
      </c>
    </row>
    <row r="17" spans="1:3" x14ac:dyDescent="0.15">
      <c r="A17">
        <v>13</v>
      </c>
      <c r="B17" t="s">
        <v>27</v>
      </c>
      <c r="C17" t="s">
        <v>28</v>
      </c>
    </row>
    <row r="18" spans="1:3" x14ac:dyDescent="0.15">
      <c r="A18">
        <v>14</v>
      </c>
      <c r="B18" t="s">
        <v>29</v>
      </c>
      <c r="C18" t="s">
        <v>30</v>
      </c>
    </row>
    <row r="19" spans="1:3" x14ac:dyDescent="0.15">
      <c r="A19">
        <v>15</v>
      </c>
      <c r="B19" t="s">
        <v>31</v>
      </c>
    </row>
    <row r="20" spans="1:3" x14ac:dyDescent="0.15">
      <c r="A20">
        <v>16</v>
      </c>
      <c r="B20" t="s">
        <v>32</v>
      </c>
    </row>
    <row r="21" spans="1:3" x14ac:dyDescent="0.15">
      <c r="A21">
        <v>17</v>
      </c>
      <c r="B21" t="s">
        <v>33</v>
      </c>
    </row>
    <row r="22" spans="1:3" x14ac:dyDescent="0.15">
      <c r="A22">
        <v>18</v>
      </c>
      <c r="B22" t="s">
        <v>34</v>
      </c>
    </row>
    <row r="23" spans="1:3" x14ac:dyDescent="0.15">
      <c r="A23">
        <v>19</v>
      </c>
      <c r="B23" t="s">
        <v>35</v>
      </c>
    </row>
    <row r="24" spans="1:3" x14ac:dyDescent="0.15">
      <c r="A24">
        <v>20</v>
      </c>
      <c r="B24" t="s">
        <v>36</v>
      </c>
    </row>
    <row r="25" spans="1:3" x14ac:dyDescent="0.15">
      <c r="A25">
        <v>21</v>
      </c>
      <c r="B25" t="s">
        <v>37</v>
      </c>
    </row>
    <row r="26" spans="1:3" x14ac:dyDescent="0.15">
      <c r="A26">
        <v>22</v>
      </c>
      <c r="B26" t="s">
        <v>38</v>
      </c>
    </row>
    <row r="27" spans="1:3" x14ac:dyDescent="0.15">
      <c r="A27">
        <v>23</v>
      </c>
      <c r="B27" t="s">
        <v>39</v>
      </c>
    </row>
    <row r="28" spans="1:3" x14ac:dyDescent="0.15">
      <c r="A28">
        <v>24</v>
      </c>
      <c r="B28" t="s">
        <v>40</v>
      </c>
    </row>
    <row r="29" spans="1:3" x14ac:dyDescent="0.15">
      <c r="A29">
        <v>25</v>
      </c>
      <c r="B29" t="s">
        <v>41</v>
      </c>
    </row>
    <row r="30" spans="1:3" x14ac:dyDescent="0.15">
      <c r="A30">
        <v>26</v>
      </c>
      <c r="B30" t="s">
        <v>42</v>
      </c>
    </row>
    <row r="31" spans="1:3" x14ac:dyDescent="0.15">
      <c r="A31">
        <v>27</v>
      </c>
      <c r="B31" t="s">
        <v>43</v>
      </c>
    </row>
    <row r="32" spans="1:3" x14ac:dyDescent="0.15">
      <c r="A32">
        <v>28</v>
      </c>
      <c r="B32" t="s">
        <v>44</v>
      </c>
    </row>
    <row r="33" spans="1:2" x14ac:dyDescent="0.15">
      <c r="A33">
        <v>29</v>
      </c>
      <c r="B33" t="s">
        <v>45</v>
      </c>
    </row>
    <row r="34" spans="1:2" x14ac:dyDescent="0.15">
      <c r="A34">
        <v>30</v>
      </c>
      <c r="B34" t="s">
        <v>46</v>
      </c>
    </row>
    <row r="35" spans="1:2" x14ac:dyDescent="0.15">
      <c r="A35">
        <v>31</v>
      </c>
      <c r="B35" t="s">
        <v>47</v>
      </c>
    </row>
    <row r="36" spans="1:2" x14ac:dyDescent="0.15">
      <c r="A36">
        <v>32</v>
      </c>
      <c r="B36" t="s">
        <v>48</v>
      </c>
    </row>
    <row r="37" spans="1:2" x14ac:dyDescent="0.15">
      <c r="A37">
        <v>33</v>
      </c>
      <c r="B37" t="s">
        <v>49</v>
      </c>
    </row>
    <row r="38" spans="1:2" x14ac:dyDescent="0.15">
      <c r="A38">
        <v>34</v>
      </c>
      <c r="B38" t="s">
        <v>50</v>
      </c>
    </row>
    <row r="39" spans="1:2" x14ac:dyDescent="0.15">
      <c r="A39">
        <v>35</v>
      </c>
      <c r="B39" t="s">
        <v>51</v>
      </c>
    </row>
    <row r="40" spans="1:2" x14ac:dyDescent="0.15">
      <c r="A40">
        <v>36</v>
      </c>
      <c r="B40" t="s">
        <v>52</v>
      </c>
    </row>
    <row r="41" spans="1:2" x14ac:dyDescent="0.15">
      <c r="A41">
        <v>37</v>
      </c>
      <c r="B41" t="s">
        <v>53</v>
      </c>
    </row>
    <row r="42" spans="1:2" x14ac:dyDescent="0.15">
      <c r="A42">
        <v>38</v>
      </c>
      <c r="B42" t="s">
        <v>54</v>
      </c>
    </row>
    <row r="43" spans="1:2" x14ac:dyDescent="0.15">
      <c r="A43">
        <v>39</v>
      </c>
      <c r="B43" t="s">
        <v>55</v>
      </c>
    </row>
    <row r="44" spans="1:2" x14ac:dyDescent="0.15">
      <c r="A44">
        <v>40</v>
      </c>
      <c r="B44" t="s">
        <v>56</v>
      </c>
    </row>
    <row r="45" spans="1:2" x14ac:dyDescent="0.15">
      <c r="A45">
        <v>41</v>
      </c>
      <c r="B45" t="s">
        <v>57</v>
      </c>
    </row>
    <row r="46" spans="1:2" x14ac:dyDescent="0.15">
      <c r="A46">
        <v>42</v>
      </c>
      <c r="B46" t="s">
        <v>58</v>
      </c>
    </row>
    <row r="47" spans="1:2" x14ac:dyDescent="0.15">
      <c r="A47">
        <v>43</v>
      </c>
      <c r="B47" t="s">
        <v>59</v>
      </c>
    </row>
    <row r="48" spans="1:2" x14ac:dyDescent="0.15">
      <c r="A48">
        <v>44</v>
      </c>
      <c r="B48" t="s">
        <v>60</v>
      </c>
    </row>
    <row r="49" spans="1:2" x14ac:dyDescent="0.15">
      <c r="A49">
        <v>45</v>
      </c>
      <c r="B49" t="s">
        <v>61</v>
      </c>
    </row>
    <row r="50" spans="1:2" x14ac:dyDescent="0.15">
      <c r="A50">
        <v>46</v>
      </c>
      <c r="B50" t="s">
        <v>62</v>
      </c>
    </row>
    <row r="51" spans="1:2" x14ac:dyDescent="0.15">
      <c r="A51">
        <v>47</v>
      </c>
      <c r="B51" t="s">
        <v>63</v>
      </c>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pane="topRight" activeCell="L28" sqref="L28"/>
      <selection pane="bottomLeft" activeCell="L28" sqref="L28"/>
      <selection pane="bottomRight" activeCell="L28" sqref="L28"/>
    </sheetView>
  </sheetViews>
  <sheetFormatPr defaultColWidth="12.375" defaultRowHeight="12" x14ac:dyDescent="0.15"/>
  <cols>
    <col min="1" max="1" width="4" style="45" bestFit="1" customWidth="1"/>
    <col min="2" max="2" width="18.375" style="45" customWidth="1"/>
    <col min="3" max="3" width="23" style="45" customWidth="1"/>
    <col min="4" max="4" width="16.625" style="45" customWidth="1"/>
    <col min="5" max="10" width="14.375" style="45" customWidth="1"/>
    <col min="11" max="11" width="12.375" style="45" customWidth="1"/>
    <col min="12" max="12" width="14" style="45" customWidth="1"/>
    <col min="13" max="13" width="13.375" style="45" customWidth="1"/>
    <col min="14" max="16" width="13.125" style="45" customWidth="1"/>
    <col min="17" max="17" width="14.375" style="45" customWidth="1"/>
    <col min="18" max="18" width="3.625" style="45" customWidth="1"/>
    <col min="19" max="19" width="18.875" style="45" hidden="1" customWidth="1"/>
    <col min="20" max="20" width="23.375" style="45" customWidth="1"/>
    <col min="21" max="21" width="9.375" style="180" bestFit="1" customWidth="1"/>
    <col min="22" max="22" width="16.375" style="45" customWidth="1"/>
    <col min="23" max="16384" width="12.375" style="45"/>
  </cols>
  <sheetData>
    <row r="1" spans="1:21" ht="12.75" customHeight="1" x14ac:dyDescent="0.15">
      <c r="B1" s="45" t="s">
        <v>127</v>
      </c>
    </row>
    <row r="2" spans="1:21" ht="12.75" customHeight="1" x14ac:dyDescent="0.15">
      <c r="B2" s="408" t="s">
        <v>256</v>
      </c>
      <c r="C2" s="408"/>
      <c r="D2" s="408"/>
      <c r="E2" s="408"/>
      <c r="F2" s="408"/>
      <c r="G2" s="408"/>
      <c r="H2" s="408"/>
      <c r="I2" s="408"/>
      <c r="J2" s="408"/>
      <c r="K2" s="408"/>
      <c r="L2" s="408"/>
      <c r="M2" s="408"/>
      <c r="N2" s="408"/>
      <c r="O2" s="408"/>
      <c r="P2" s="408"/>
      <c r="Q2" s="408"/>
      <c r="T2" s="251"/>
      <c r="U2" s="251"/>
    </row>
    <row r="3" spans="1:21" ht="12.75" customHeight="1" x14ac:dyDescent="0.15">
      <c r="O3" s="407" t="str">
        <f>'（別紙1）'!E4</f>
        <v>（事業者名）</v>
      </c>
      <c r="P3" s="407"/>
      <c r="Q3" s="407"/>
      <c r="T3" s="251"/>
      <c r="U3" s="251"/>
    </row>
    <row r="4" spans="1:21" ht="12.75" customHeight="1" x14ac:dyDescent="0.15">
      <c r="T4" s="251"/>
      <c r="U4" s="251"/>
    </row>
    <row r="5" spans="1:21" ht="72" x14ac:dyDescent="0.15">
      <c r="B5" s="67" t="s">
        <v>2</v>
      </c>
      <c r="C5" s="67" t="s">
        <v>253</v>
      </c>
      <c r="D5" s="68" t="s">
        <v>257</v>
      </c>
      <c r="E5" s="68" t="s">
        <v>258</v>
      </c>
      <c r="F5" s="68" t="s">
        <v>259</v>
      </c>
      <c r="G5" s="68" t="s">
        <v>260</v>
      </c>
      <c r="H5" s="69" t="s">
        <v>261</v>
      </c>
      <c r="I5" s="67" t="s">
        <v>201</v>
      </c>
      <c r="J5" s="68" t="s">
        <v>262</v>
      </c>
      <c r="K5" s="68" t="s">
        <v>263</v>
      </c>
      <c r="L5" s="69" t="s">
        <v>202</v>
      </c>
      <c r="M5" s="68" t="s">
        <v>264</v>
      </c>
      <c r="N5" s="67" t="s">
        <v>204</v>
      </c>
      <c r="O5" s="69" t="s">
        <v>265</v>
      </c>
      <c r="P5" s="69" t="s">
        <v>266</v>
      </c>
      <c r="Q5" s="67" t="s">
        <v>205</v>
      </c>
      <c r="S5" s="140"/>
      <c r="T5" s="251"/>
      <c r="U5" s="251"/>
    </row>
    <row r="6" spans="1:21" x14ac:dyDescent="0.15">
      <c r="B6" s="70"/>
      <c r="C6" s="70"/>
      <c r="D6" s="71"/>
      <c r="E6" s="71"/>
      <c r="F6" s="72" t="s">
        <v>267</v>
      </c>
      <c r="G6" s="72" t="s">
        <v>268</v>
      </c>
      <c r="H6" s="72" t="s">
        <v>269</v>
      </c>
      <c r="I6" s="72" t="s">
        <v>270</v>
      </c>
      <c r="J6" s="72" t="s">
        <v>271</v>
      </c>
      <c r="K6" s="72" t="s">
        <v>272</v>
      </c>
      <c r="L6" s="72" t="s">
        <v>273</v>
      </c>
      <c r="M6" s="72" t="s">
        <v>274</v>
      </c>
      <c r="N6" s="106" t="s">
        <v>275</v>
      </c>
      <c r="O6" s="106" t="s">
        <v>276</v>
      </c>
      <c r="P6" s="106" t="s">
        <v>277</v>
      </c>
      <c r="Q6" s="70"/>
    </row>
    <row r="7" spans="1:21" x14ac:dyDescent="0.15">
      <c r="A7" s="237">
        <v>0</v>
      </c>
      <c r="B7" s="73"/>
      <c r="C7" s="73"/>
      <c r="D7" s="74"/>
      <c r="E7" s="74"/>
      <c r="F7" s="75" t="s">
        <v>155</v>
      </c>
      <c r="G7" s="75" t="s">
        <v>155</v>
      </c>
      <c r="H7" s="75" t="s">
        <v>155</v>
      </c>
      <c r="I7" s="75" t="s">
        <v>155</v>
      </c>
      <c r="J7" s="75" t="s">
        <v>155</v>
      </c>
      <c r="K7" s="75"/>
      <c r="L7" s="75" t="s">
        <v>155</v>
      </c>
      <c r="M7" s="75"/>
      <c r="N7" s="75" t="s">
        <v>155</v>
      </c>
      <c r="O7" s="75"/>
      <c r="P7" s="75" t="s">
        <v>155</v>
      </c>
      <c r="Q7" s="75"/>
      <c r="S7" s="153"/>
      <c r="T7" s="252" t="s">
        <v>278</v>
      </c>
      <c r="U7" s="253" t="s">
        <v>279</v>
      </c>
    </row>
    <row r="8" spans="1:21" s="27" customFormat="1" x14ac:dyDescent="0.15">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15">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15">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15">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15">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15">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15">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15">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15">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15">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15">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15">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15">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15">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15">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15">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15">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15">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15">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15">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15">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15">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15">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15">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75" thickBot="1" x14ac:dyDescent="0.2">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15">
      <c r="B33" s="70" t="s">
        <v>219</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15"/>
    <row r="35" spans="2:21" ht="12.75" customHeight="1" x14ac:dyDescent="0.15">
      <c r="B35" s="45" t="s">
        <v>220</v>
      </c>
    </row>
    <row r="36" spans="2:21" ht="12.75" customHeight="1" x14ac:dyDescent="0.15">
      <c r="B36" s="45" t="s">
        <v>280</v>
      </c>
    </row>
    <row r="37" spans="2:21" ht="12.75" customHeight="1" x14ac:dyDescent="0.15">
      <c r="B37" s="45" t="s">
        <v>281</v>
      </c>
    </row>
    <row r="38" spans="2:21" ht="12.75" customHeight="1" x14ac:dyDescent="0.15"/>
    <row r="39" spans="2:21" ht="12.75" customHeight="1" x14ac:dyDescent="0.15"/>
    <row r="40" spans="2:21" ht="12.75" customHeight="1" x14ac:dyDescent="0.15"/>
    <row r="41" spans="2:21" ht="12.75" customHeight="1" x14ac:dyDescent="0.15">
      <c r="B41" s="100" t="s">
        <v>282</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15">
      <c r="B42" s="100" t="s">
        <v>283</v>
      </c>
      <c r="C42" s="101"/>
      <c r="D42" s="83"/>
      <c r="E42" s="83"/>
      <c r="F42" s="83"/>
      <c r="G42" s="83"/>
      <c r="H42" s="83"/>
      <c r="I42" s="83"/>
      <c r="J42" s="83"/>
      <c r="K42" s="83"/>
      <c r="L42" s="83"/>
      <c r="M42" s="83"/>
      <c r="N42" s="83">
        <f t="shared" si="4"/>
        <v>0</v>
      </c>
      <c r="O42" s="83"/>
      <c r="P42" s="83">
        <f t="shared" si="5"/>
        <v>0</v>
      </c>
      <c r="Q42" s="83"/>
    </row>
    <row r="43" spans="2:21" ht="12.75" customHeight="1" x14ac:dyDescent="0.15">
      <c r="B43" s="100" t="s">
        <v>284</v>
      </c>
      <c r="C43" s="101"/>
      <c r="D43" s="83"/>
      <c r="E43" s="83"/>
      <c r="F43" s="83"/>
      <c r="G43" s="83"/>
      <c r="H43" s="83"/>
      <c r="I43" s="83"/>
      <c r="J43" s="83"/>
      <c r="K43" s="83"/>
      <c r="L43" s="83"/>
      <c r="M43" s="83"/>
      <c r="N43" s="83">
        <f t="shared" si="4"/>
        <v>0</v>
      </c>
      <c r="O43" s="83"/>
      <c r="P43" s="83">
        <f t="shared" si="5"/>
        <v>0</v>
      </c>
      <c r="Q43" s="83"/>
    </row>
    <row r="44" spans="2:21" ht="12.75" customHeight="1" x14ac:dyDescent="0.15">
      <c r="B44" s="100" t="s">
        <v>285</v>
      </c>
      <c r="C44" s="101"/>
      <c r="D44" s="83"/>
      <c r="E44" s="83"/>
      <c r="F44" s="83"/>
      <c r="G44" s="83"/>
      <c r="H44" s="83"/>
      <c r="I44" s="83"/>
      <c r="J44" s="83"/>
      <c r="K44" s="83"/>
      <c r="L44" s="83"/>
      <c r="M44" s="83"/>
      <c r="N44" s="83">
        <f t="shared" si="4"/>
        <v>0</v>
      </c>
      <c r="O44" s="83"/>
      <c r="P44" s="83">
        <f t="shared" si="5"/>
        <v>0</v>
      </c>
      <c r="Q44" s="83"/>
    </row>
    <row r="45" spans="2:21" ht="12.75" customHeight="1" x14ac:dyDescent="0.15">
      <c r="B45" s="100" t="s">
        <v>286</v>
      </c>
      <c r="C45" s="101"/>
      <c r="D45" s="83"/>
      <c r="E45" s="83"/>
      <c r="F45" s="83"/>
      <c r="G45" s="83"/>
      <c r="H45" s="83"/>
      <c r="I45" s="83"/>
      <c r="J45" s="83"/>
      <c r="K45" s="83"/>
      <c r="L45" s="83"/>
      <c r="M45" s="83"/>
      <c r="N45" s="83">
        <f t="shared" si="4"/>
        <v>0</v>
      </c>
      <c r="O45" s="83"/>
      <c r="P45" s="83">
        <f t="shared" si="5"/>
        <v>0</v>
      </c>
      <c r="Q45" s="83"/>
    </row>
    <row r="46" spans="2:21" ht="12.75" customHeight="1" x14ac:dyDescent="0.15">
      <c r="B46" s="100" t="s">
        <v>287</v>
      </c>
      <c r="C46" s="101"/>
      <c r="D46" s="83"/>
      <c r="E46" s="83"/>
      <c r="F46" s="83"/>
      <c r="G46" s="83"/>
      <c r="H46" s="83"/>
      <c r="I46" s="83"/>
      <c r="J46" s="83"/>
      <c r="K46" s="83"/>
      <c r="L46" s="83"/>
      <c r="M46" s="83"/>
      <c r="N46" s="83">
        <f t="shared" si="4"/>
        <v>0</v>
      </c>
      <c r="O46" s="83"/>
      <c r="P46" s="83">
        <f t="shared" si="5"/>
        <v>0</v>
      </c>
      <c r="Q46" s="83"/>
    </row>
    <row r="47" spans="2:21" ht="12.75" customHeight="1" x14ac:dyDescent="0.15">
      <c r="B47" s="111" t="s">
        <v>288</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
      <c r="B48" s="84" t="s">
        <v>289</v>
      </c>
      <c r="C48" s="85"/>
      <c r="D48" s="86"/>
      <c r="E48" s="86"/>
      <c r="F48" s="86"/>
      <c r="G48" s="86"/>
      <c r="H48" s="86"/>
      <c r="I48" s="86"/>
      <c r="J48" s="86"/>
      <c r="K48" s="86"/>
      <c r="L48" s="86"/>
      <c r="M48" s="86"/>
      <c r="N48" s="86">
        <f t="shared" si="4"/>
        <v>0</v>
      </c>
      <c r="O48" s="86"/>
      <c r="P48" s="102">
        <f t="shared" si="5"/>
        <v>0</v>
      </c>
      <c r="Q48" s="102"/>
    </row>
    <row r="49" spans="2:17" ht="12.75" customHeight="1" thickTop="1" x14ac:dyDescent="0.15">
      <c r="B49" s="103" t="s">
        <v>219</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5"/>
  <dataValidations count="2">
    <dataValidation type="list" allowBlank="1" showInputMessage="1" showErrorMessage="1" sqref="E8:E32" xr:uid="{00000000-0002-0000-1100-000000000000}">
      <formula1>INDIRECT(C8)</formula1>
    </dataValidation>
    <dataValidation type="list" allowBlank="1" showInputMessage="1" showErrorMessage="1" sqref="T8:T32" xr:uid="{00000000-0002-0000-11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0"/>
  </cols>
  <sheetData>
    <row r="1" spans="1:9" ht="18" customHeight="1" x14ac:dyDescent="0.15">
      <c r="A1" s="20" t="s">
        <v>290</v>
      </c>
    </row>
    <row r="3" spans="1:9" ht="18" customHeight="1" x14ac:dyDescent="0.15">
      <c r="H3" s="21"/>
      <c r="I3" s="22" t="s">
        <v>65</v>
      </c>
    </row>
    <row r="4" spans="1:9" ht="18" customHeight="1" x14ac:dyDescent="0.15">
      <c r="H4" s="21"/>
      <c r="I4" s="22" t="s">
        <v>66</v>
      </c>
    </row>
    <row r="7" spans="1:9" ht="18" customHeight="1" x14ac:dyDescent="0.15">
      <c r="A7" s="20" t="s">
        <v>291</v>
      </c>
    </row>
    <row r="11" spans="1:9" ht="18" customHeight="1" x14ac:dyDescent="0.15">
      <c r="F11" s="412" t="s">
        <v>292</v>
      </c>
      <c r="G11" s="412"/>
      <c r="H11" s="412"/>
      <c r="I11" s="20" t="s">
        <v>293</v>
      </c>
    </row>
    <row r="16" spans="1:9" ht="18" customHeight="1" x14ac:dyDescent="0.15">
      <c r="A16" s="410" t="s">
        <v>294</v>
      </c>
      <c r="B16" s="410"/>
      <c r="C16" s="410"/>
      <c r="D16" s="410"/>
      <c r="E16" s="410"/>
      <c r="F16" s="410"/>
      <c r="G16" s="410"/>
      <c r="H16" s="410"/>
      <c r="I16" s="410"/>
    </row>
    <row r="19" spans="1:9" ht="18" customHeight="1" x14ac:dyDescent="0.15">
      <c r="A19" s="409" t="s">
        <v>295</v>
      </c>
      <c r="B19" s="409"/>
      <c r="C19" s="409"/>
      <c r="D19" s="409"/>
      <c r="E19" s="409"/>
      <c r="F19" s="409"/>
      <c r="G19" s="409"/>
      <c r="H19" s="409"/>
      <c r="I19" s="409"/>
    </row>
    <row r="20" spans="1:9" ht="18" customHeight="1" x14ac:dyDescent="0.15">
      <c r="A20" s="409"/>
      <c r="B20" s="409"/>
      <c r="C20" s="409"/>
      <c r="D20" s="409"/>
      <c r="E20" s="409"/>
      <c r="F20" s="409"/>
      <c r="G20" s="409"/>
      <c r="H20" s="409"/>
      <c r="I20" s="409"/>
    </row>
    <row r="21" spans="1:9" ht="18" customHeight="1" x14ac:dyDescent="0.15">
      <c r="A21" s="409"/>
      <c r="B21" s="409"/>
      <c r="C21" s="409"/>
      <c r="D21" s="409"/>
      <c r="E21" s="409"/>
      <c r="F21" s="409"/>
      <c r="G21" s="409"/>
      <c r="H21" s="409"/>
      <c r="I21" s="409"/>
    </row>
    <row r="22" spans="1:9" ht="18" customHeight="1" x14ac:dyDescent="0.15">
      <c r="A22" s="112"/>
      <c r="B22" s="112"/>
      <c r="C22" s="112"/>
      <c r="D22" s="112"/>
      <c r="E22" s="112"/>
      <c r="F22" s="112"/>
      <c r="G22" s="112"/>
      <c r="H22" s="112"/>
      <c r="I22" s="112"/>
    </row>
    <row r="23" spans="1:9" ht="18" customHeight="1" x14ac:dyDescent="0.15">
      <c r="A23" s="112"/>
      <c r="B23" s="112"/>
      <c r="C23" s="112"/>
      <c r="D23" s="112"/>
      <c r="E23" s="112"/>
      <c r="F23" s="112"/>
      <c r="G23" s="112"/>
      <c r="H23" s="112"/>
      <c r="I23" s="112"/>
    </row>
    <row r="24" spans="1:9" ht="18" customHeight="1" x14ac:dyDescent="0.15">
      <c r="A24" s="20" t="s">
        <v>296</v>
      </c>
      <c r="C24" s="411" t="s">
        <v>297</v>
      </c>
      <c r="D24" s="411"/>
      <c r="E24" s="411"/>
      <c r="F24" s="120"/>
    </row>
    <row r="25" spans="1:9" ht="18" customHeight="1" x14ac:dyDescent="0.15">
      <c r="C25" s="113"/>
      <c r="D25" s="113"/>
      <c r="E25" s="113"/>
      <c r="F25" s="113"/>
    </row>
    <row r="26" spans="1:9" ht="18" customHeight="1" x14ac:dyDescent="0.15">
      <c r="A26" s="20" t="s">
        <v>298</v>
      </c>
      <c r="I26" s="114" t="s">
        <v>299</v>
      </c>
    </row>
    <row r="27" spans="1:9" ht="18" customHeight="1" x14ac:dyDescent="0.15">
      <c r="F27" s="24"/>
    </row>
    <row r="28" spans="1:9" ht="18" customHeight="1" x14ac:dyDescent="0.15">
      <c r="A28" s="20" t="s">
        <v>300</v>
      </c>
      <c r="I28" s="114" t="s">
        <v>301</v>
      </c>
    </row>
    <row r="29" spans="1:9" ht="18" customHeight="1" x14ac:dyDescent="0.15">
      <c r="F29" s="24"/>
    </row>
    <row r="30" spans="1:9" ht="18" customHeight="1" x14ac:dyDescent="0.15">
      <c r="A30" s="20" t="s">
        <v>302</v>
      </c>
    </row>
    <row r="31" spans="1:9" ht="18" customHeight="1" x14ac:dyDescent="0.15">
      <c r="A31" s="25" t="s">
        <v>303</v>
      </c>
    </row>
    <row r="32" spans="1:9" ht="18" customHeight="1" x14ac:dyDescent="0.15">
      <c r="A32" s="25" t="s">
        <v>304</v>
      </c>
    </row>
    <row r="33" spans="1:1" ht="18" customHeight="1" x14ac:dyDescent="0.15">
      <c r="A33" s="25" t="s">
        <v>305</v>
      </c>
    </row>
    <row r="34" spans="1:1" ht="18" customHeight="1" x14ac:dyDescent="0.15">
      <c r="A34" s="25" t="s">
        <v>306</v>
      </c>
    </row>
  </sheetData>
  <mergeCells count="4">
    <mergeCell ref="A19:I21"/>
    <mergeCell ref="A16:I16"/>
    <mergeCell ref="C24:E24"/>
    <mergeCell ref="F11:H11"/>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375" defaultRowHeight="12" x14ac:dyDescent="0.15"/>
  <cols>
    <col min="1" max="1" width="3.375" style="45" bestFit="1" customWidth="1"/>
    <col min="2" max="2" width="33.375" style="45" customWidth="1"/>
    <col min="3" max="3" width="42.375" style="45" customWidth="1"/>
    <col min="4" max="4" width="32.875" style="45" customWidth="1"/>
    <col min="5" max="5" width="28.875" style="45" customWidth="1"/>
    <col min="6" max="6" width="3.625" style="45" customWidth="1"/>
    <col min="7" max="16384" width="16.375" style="45"/>
  </cols>
  <sheetData>
    <row r="1" spans="1:8" ht="12.75" customHeight="1" x14ac:dyDescent="0.15">
      <c r="B1" s="45" t="s">
        <v>74</v>
      </c>
      <c r="G1" s="406"/>
      <c r="H1" s="406"/>
    </row>
    <row r="2" spans="1:8" ht="12.75" customHeight="1" x14ac:dyDescent="0.15">
      <c r="A2" s="59" t="s">
        <v>307</v>
      </c>
      <c r="B2" s="59"/>
      <c r="C2" s="59"/>
      <c r="D2" s="59"/>
      <c r="E2" s="59"/>
      <c r="G2" s="406"/>
      <c r="H2" s="406"/>
    </row>
    <row r="3" spans="1:8" ht="12.75" customHeight="1" x14ac:dyDescent="0.15">
      <c r="G3" s="406"/>
      <c r="H3" s="406"/>
    </row>
    <row r="4" spans="1:8" ht="12.75" customHeight="1" x14ac:dyDescent="0.15">
      <c r="E4" s="60" t="s">
        <v>251</v>
      </c>
      <c r="G4" s="406"/>
      <c r="H4" s="406"/>
    </row>
    <row r="5" spans="1:8" ht="12.75" customHeight="1" x14ac:dyDescent="0.15">
      <c r="B5" s="45" t="s">
        <v>252</v>
      </c>
      <c r="G5" s="406"/>
      <c r="H5" s="406"/>
    </row>
    <row r="6" spans="1:8" ht="12.75" customHeight="1" x14ac:dyDescent="0.15">
      <c r="A6" s="237">
        <v>0</v>
      </c>
      <c r="B6" s="56" t="s">
        <v>2</v>
      </c>
      <c r="C6" s="56" t="s">
        <v>253</v>
      </c>
      <c r="D6" s="61" t="s">
        <v>254</v>
      </c>
      <c r="E6" s="56" t="s">
        <v>255</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15">
      <c r="A17" s="27">
        <f t="shared" si="0"/>
        <v>11</v>
      </c>
      <c r="B17" s="63"/>
      <c r="C17" s="63"/>
      <c r="D17" s="65"/>
      <c r="E17" s="66"/>
    </row>
    <row r="18" spans="1:5" s="27" customFormat="1" x14ac:dyDescent="0.15">
      <c r="A18" s="27">
        <f t="shared" si="0"/>
        <v>12</v>
      </c>
      <c r="B18" s="63"/>
      <c r="C18" s="63"/>
      <c r="D18" s="64"/>
      <c r="E18" s="63"/>
    </row>
    <row r="19" spans="1:5" s="27" customFormat="1" x14ac:dyDescent="0.15">
      <c r="A19" s="27">
        <f t="shared" si="0"/>
        <v>13</v>
      </c>
      <c r="B19" s="63"/>
      <c r="C19" s="63"/>
      <c r="D19" s="65"/>
      <c r="E19" s="66"/>
    </row>
    <row r="20" spans="1:5" s="27" customFormat="1" x14ac:dyDescent="0.15">
      <c r="A20" s="27">
        <f t="shared" si="0"/>
        <v>14</v>
      </c>
      <c r="B20" s="63"/>
      <c r="C20" s="63"/>
      <c r="D20" s="65"/>
      <c r="E20" s="66"/>
    </row>
    <row r="21" spans="1:5" s="27" customFormat="1" x14ac:dyDescent="0.15">
      <c r="A21" s="27">
        <f t="shared" si="0"/>
        <v>15</v>
      </c>
      <c r="B21" s="63"/>
      <c r="C21" s="63"/>
      <c r="D21" s="65"/>
      <c r="E21" s="65"/>
    </row>
    <row r="22" spans="1:5" s="27" customFormat="1" x14ac:dyDescent="0.15">
      <c r="A22" s="27">
        <f t="shared" si="0"/>
        <v>16</v>
      </c>
      <c r="B22" s="63"/>
      <c r="C22" s="63"/>
      <c r="D22" s="65"/>
      <c r="E22" s="65"/>
    </row>
    <row r="23" spans="1:5" s="27" customFormat="1" x14ac:dyDescent="0.15">
      <c r="A23" s="27">
        <f t="shared" si="0"/>
        <v>17</v>
      </c>
      <c r="B23" s="63"/>
      <c r="C23" s="63"/>
      <c r="D23" s="65"/>
      <c r="E23" s="65"/>
    </row>
    <row r="24" spans="1:5" s="27" customFormat="1" x14ac:dyDescent="0.15">
      <c r="A24" s="27">
        <f t="shared" si="0"/>
        <v>18</v>
      </c>
      <c r="B24" s="63"/>
      <c r="C24" s="63"/>
      <c r="D24" s="65"/>
      <c r="E24" s="65"/>
    </row>
    <row r="25" spans="1:5" s="27" customFormat="1" x14ac:dyDescent="0.15">
      <c r="A25" s="27">
        <f t="shared" si="0"/>
        <v>19</v>
      </c>
      <c r="B25" s="63"/>
      <c r="C25" s="63"/>
      <c r="D25" s="65"/>
      <c r="E25" s="65"/>
    </row>
    <row r="26" spans="1:5" s="27" customFormat="1" x14ac:dyDescent="0.15">
      <c r="A26" s="27">
        <f t="shared" si="0"/>
        <v>20</v>
      </c>
      <c r="B26" s="63"/>
      <c r="C26" s="63"/>
      <c r="D26" s="65"/>
      <c r="E26" s="65"/>
    </row>
    <row r="27" spans="1:5" s="27" customFormat="1" x14ac:dyDescent="0.15">
      <c r="A27" s="27">
        <f t="shared" si="0"/>
        <v>21</v>
      </c>
      <c r="B27" s="63"/>
      <c r="C27" s="63"/>
      <c r="D27" s="64"/>
      <c r="E27" s="64"/>
    </row>
    <row r="28" spans="1:5" s="27" customFormat="1" x14ac:dyDescent="0.15">
      <c r="A28" s="27">
        <f t="shared" si="0"/>
        <v>22</v>
      </c>
      <c r="B28" s="63"/>
      <c r="C28" s="63"/>
      <c r="D28" s="64"/>
      <c r="E28" s="64"/>
    </row>
    <row r="29" spans="1:5" s="27" customFormat="1" x14ac:dyDescent="0.15">
      <c r="A29" s="27">
        <f t="shared" si="0"/>
        <v>23</v>
      </c>
      <c r="B29" s="63"/>
      <c r="C29" s="63"/>
      <c r="D29" s="64"/>
      <c r="E29" s="64"/>
    </row>
    <row r="30" spans="1:5" s="27" customFormat="1" x14ac:dyDescent="0.15">
      <c r="A30" s="27">
        <f t="shared" si="0"/>
        <v>24</v>
      </c>
      <c r="B30" s="63"/>
      <c r="C30" s="63"/>
      <c r="D30" s="64"/>
      <c r="E30" s="64"/>
    </row>
    <row r="31" spans="1:5" s="27" customFormat="1" x14ac:dyDescent="0.15">
      <c r="A31" s="27">
        <f t="shared" si="0"/>
        <v>25</v>
      </c>
      <c r="B31" s="63"/>
      <c r="C31" s="63"/>
      <c r="D31" s="64"/>
      <c r="E31" s="64"/>
    </row>
  </sheetData>
  <mergeCells count="1">
    <mergeCell ref="G1:H5"/>
  </mergeCells>
  <phoneticPr fontId="5"/>
  <dataValidations count="1">
    <dataValidation type="list" allowBlank="1" showInputMessage="1" showErrorMessage="1" sqref="C7:C31" xr:uid="{00000000-0002-0000-13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1000000}">
          <x14:formula1>
            <xm:f>事業分類・区分!$B$2:$I$2</xm:f>
          </x14:formula1>
          <xm:sqref>B7:B31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pane="topRight" activeCell="L28" sqref="L28"/>
      <selection pane="bottomLeft" activeCell="L28" sqref="L28"/>
      <selection pane="bottomRight" activeCell="L28" sqref="L28"/>
    </sheetView>
  </sheetViews>
  <sheetFormatPr defaultColWidth="12.375" defaultRowHeight="12" x14ac:dyDescent="0.15"/>
  <cols>
    <col min="1" max="1" width="4" style="45" bestFit="1" customWidth="1"/>
    <col min="2" max="2" width="18.375" style="45" customWidth="1"/>
    <col min="3" max="3" width="23" style="45" customWidth="1"/>
    <col min="4" max="4" width="16.625" style="45" customWidth="1"/>
    <col min="5" max="10" width="14.375" style="45" customWidth="1"/>
    <col min="11" max="11" width="12.375" style="45" customWidth="1"/>
    <col min="12" max="12" width="14" style="45" customWidth="1"/>
    <col min="13" max="13" width="13.375" style="45" customWidth="1"/>
    <col min="14" max="17" width="13.125" style="45" customWidth="1"/>
    <col min="18" max="18" width="14.375" style="45" customWidth="1"/>
    <col min="19" max="19" width="3.375" style="45" customWidth="1"/>
    <col min="20" max="20" width="14.125" style="45" hidden="1" customWidth="1"/>
    <col min="21" max="21" width="23.375" style="45" customWidth="1"/>
    <col min="22" max="22" width="9.375" style="180" bestFit="1" customWidth="1"/>
    <col min="23" max="23" width="16.375" style="45" customWidth="1"/>
    <col min="24" max="16384" width="12.375" style="45"/>
  </cols>
  <sheetData>
    <row r="1" spans="1:22" ht="12.75" customHeight="1" x14ac:dyDescent="0.15">
      <c r="B1" s="45" t="s">
        <v>127</v>
      </c>
    </row>
    <row r="2" spans="1:22" ht="12.75" customHeight="1" x14ac:dyDescent="0.15">
      <c r="B2" s="59" t="s">
        <v>308</v>
      </c>
      <c r="C2" s="59"/>
      <c r="D2" s="59"/>
      <c r="E2" s="59"/>
      <c r="F2" s="59"/>
      <c r="G2" s="59"/>
      <c r="H2" s="59"/>
      <c r="I2" s="59"/>
      <c r="J2" s="59"/>
      <c r="K2" s="59"/>
      <c r="L2" s="59"/>
      <c r="M2" s="59"/>
      <c r="N2" s="59"/>
      <c r="O2" s="59"/>
      <c r="P2" s="59"/>
      <c r="Q2" s="59"/>
      <c r="R2" s="59"/>
      <c r="S2" s="59"/>
      <c r="U2" s="251"/>
      <c r="V2" s="251"/>
    </row>
    <row r="3" spans="1:22" ht="12.75" customHeight="1" x14ac:dyDescent="0.15">
      <c r="O3" s="407" t="str">
        <f>〔別紙1〕!E4</f>
        <v>（事業者名）</v>
      </c>
      <c r="P3" s="407"/>
      <c r="Q3" s="407"/>
      <c r="R3" s="407"/>
      <c r="S3" s="179"/>
      <c r="U3" s="251"/>
      <c r="V3" s="251"/>
    </row>
    <row r="4" spans="1:22" ht="12.75" customHeight="1" x14ac:dyDescent="0.15">
      <c r="U4" s="251"/>
      <c r="V4" s="251"/>
    </row>
    <row r="5" spans="1:22" ht="72" x14ac:dyDescent="0.15">
      <c r="B5" s="67" t="s">
        <v>2</v>
      </c>
      <c r="C5" s="67" t="s">
        <v>253</v>
      </c>
      <c r="D5" s="68" t="s">
        <v>257</v>
      </c>
      <c r="E5" s="68" t="s">
        <v>258</v>
      </c>
      <c r="F5" s="68" t="s">
        <v>259</v>
      </c>
      <c r="G5" s="68" t="s">
        <v>309</v>
      </c>
      <c r="H5" s="69" t="s">
        <v>261</v>
      </c>
      <c r="I5" s="67" t="s">
        <v>201</v>
      </c>
      <c r="J5" s="68" t="s">
        <v>262</v>
      </c>
      <c r="K5" s="68" t="s">
        <v>263</v>
      </c>
      <c r="L5" s="69" t="s">
        <v>202</v>
      </c>
      <c r="M5" s="68" t="s">
        <v>264</v>
      </c>
      <c r="N5" s="67" t="s">
        <v>204</v>
      </c>
      <c r="O5" s="69" t="s">
        <v>310</v>
      </c>
      <c r="P5" s="69" t="s">
        <v>311</v>
      </c>
      <c r="Q5" s="69" t="s">
        <v>312</v>
      </c>
      <c r="R5" s="67" t="s">
        <v>205</v>
      </c>
      <c r="S5" s="180"/>
      <c r="T5" s="140"/>
      <c r="U5" s="251"/>
      <c r="V5" s="251"/>
    </row>
    <row r="6" spans="1:22" x14ac:dyDescent="0.15">
      <c r="B6" s="70"/>
      <c r="C6" s="70"/>
      <c r="D6" s="71"/>
      <c r="E6" s="71"/>
      <c r="F6" s="72" t="s">
        <v>267</v>
      </c>
      <c r="G6" s="72" t="s">
        <v>268</v>
      </c>
      <c r="H6" s="72" t="s">
        <v>269</v>
      </c>
      <c r="I6" s="72" t="s">
        <v>270</v>
      </c>
      <c r="J6" s="72" t="s">
        <v>271</v>
      </c>
      <c r="K6" s="72" t="s">
        <v>272</v>
      </c>
      <c r="L6" s="72" t="s">
        <v>273</v>
      </c>
      <c r="M6" s="72" t="s">
        <v>274</v>
      </c>
      <c r="N6" s="106" t="s">
        <v>275</v>
      </c>
      <c r="O6" s="106" t="s">
        <v>276</v>
      </c>
      <c r="P6" s="106" t="s">
        <v>277</v>
      </c>
      <c r="Q6" s="106" t="s">
        <v>313</v>
      </c>
      <c r="R6" s="70"/>
      <c r="S6" s="182"/>
    </row>
    <row r="7" spans="1:22" x14ac:dyDescent="0.15">
      <c r="A7" s="237">
        <v>0</v>
      </c>
      <c r="B7" s="73"/>
      <c r="C7" s="73"/>
      <c r="D7" s="74"/>
      <c r="E7" s="74"/>
      <c r="F7" s="75" t="s">
        <v>155</v>
      </c>
      <c r="G7" s="75" t="s">
        <v>155</v>
      </c>
      <c r="H7" s="75" t="s">
        <v>155</v>
      </c>
      <c r="I7" s="75" t="s">
        <v>155</v>
      </c>
      <c r="J7" s="75" t="s">
        <v>155</v>
      </c>
      <c r="K7" s="75"/>
      <c r="L7" s="75" t="s">
        <v>155</v>
      </c>
      <c r="M7" s="75"/>
      <c r="N7" s="75" t="s">
        <v>155</v>
      </c>
      <c r="O7" s="75" t="s">
        <v>155</v>
      </c>
      <c r="P7" s="75" t="s">
        <v>155</v>
      </c>
      <c r="Q7" s="75" t="s">
        <v>155</v>
      </c>
      <c r="R7" s="75"/>
      <c r="S7" s="183"/>
      <c r="T7" s="153"/>
      <c r="U7" s="252" t="s">
        <v>278</v>
      </c>
      <c r="V7" s="253" t="s">
        <v>279</v>
      </c>
    </row>
    <row r="8" spans="1:22" s="27" customFormat="1" x14ac:dyDescent="0.15">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15">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15">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15">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15">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15">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15">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15">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15">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15">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15">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15">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15">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15">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15">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15">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15">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15">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15">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15">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15">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15">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15">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15">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75" thickBot="1" x14ac:dyDescent="0.2">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15">
      <c r="B33" s="96" t="s">
        <v>219</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15"/>
    <row r="35" spans="2:22" ht="12.75" customHeight="1" x14ac:dyDescent="0.15">
      <c r="B35" s="45" t="s">
        <v>220</v>
      </c>
    </row>
    <row r="36" spans="2:22" ht="12.75" customHeight="1" x14ac:dyDescent="0.15">
      <c r="B36" s="45" t="s">
        <v>280</v>
      </c>
    </row>
    <row r="37" spans="2:22" ht="12.75" customHeight="1" x14ac:dyDescent="0.15">
      <c r="B37" s="45" t="s">
        <v>314</v>
      </c>
    </row>
    <row r="38" spans="2:22" ht="12.75" customHeight="1" x14ac:dyDescent="0.15"/>
    <row r="39" spans="2:22" ht="12.75" customHeight="1" x14ac:dyDescent="0.15"/>
    <row r="40" spans="2:22" ht="12.75" customHeight="1" x14ac:dyDescent="0.15"/>
    <row r="41" spans="2:22" ht="12.75" customHeight="1" x14ac:dyDescent="0.15">
      <c r="B41" s="81" t="s">
        <v>282</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15">
      <c r="B42" s="81" t="s">
        <v>283</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15">
      <c r="B43" s="81" t="s">
        <v>284</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15">
      <c r="B44" s="81" t="s">
        <v>285</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15">
      <c r="B45" s="81" t="s">
        <v>286</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15">
      <c r="B46" s="81" t="s">
        <v>287</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15">
      <c r="B47" s="108" t="s">
        <v>288</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
      <c r="B48" s="84" t="s">
        <v>315</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15">
      <c r="B49" s="87" t="s">
        <v>219</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5"/>
  <dataValidations count="2">
    <dataValidation type="list" allowBlank="1" showInputMessage="1" showErrorMessage="1" sqref="E8:E32" xr:uid="{00000000-0002-0000-1400-000000000000}">
      <formula1>INDIRECT(C8)</formula1>
    </dataValidation>
    <dataValidation type="list" allowBlank="1" showInputMessage="1" showErrorMessage="1" sqref="U8:U32" xr:uid="{00000000-0002-0000-14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5"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0"/>
  </cols>
  <sheetData>
    <row r="1" spans="1:9" ht="18" customHeight="1" x14ac:dyDescent="0.15">
      <c r="A1" s="20" t="s">
        <v>316</v>
      </c>
    </row>
    <row r="3" spans="1:9" ht="18" customHeight="1" x14ac:dyDescent="0.15">
      <c r="H3" s="21"/>
      <c r="I3" s="22" t="s">
        <v>65</v>
      </c>
    </row>
    <row r="4" spans="1:9" ht="18" customHeight="1" x14ac:dyDescent="0.15">
      <c r="H4" s="21"/>
      <c r="I4" s="22" t="s">
        <v>66</v>
      </c>
    </row>
    <row r="7" spans="1:9" ht="18" customHeight="1" x14ac:dyDescent="0.15">
      <c r="A7" s="20" t="s">
        <v>317</v>
      </c>
    </row>
    <row r="11" spans="1:9" ht="18" customHeight="1" x14ac:dyDescent="0.15">
      <c r="F11" s="412" t="s">
        <v>292</v>
      </c>
      <c r="G11" s="412"/>
      <c r="H11" s="412"/>
      <c r="I11" s="20" t="s">
        <v>293</v>
      </c>
    </row>
    <row r="15" spans="1:9" ht="18" customHeight="1" x14ac:dyDescent="0.15">
      <c r="A15" s="23" t="s">
        <v>318</v>
      </c>
      <c r="B15" s="23"/>
      <c r="C15" s="23"/>
      <c r="D15" s="23"/>
      <c r="E15" s="23"/>
      <c r="F15" s="23"/>
      <c r="G15" s="23"/>
      <c r="H15" s="23"/>
      <c r="I15" s="23"/>
    </row>
    <row r="18" spans="1:9" ht="18" customHeight="1" x14ac:dyDescent="0.15">
      <c r="A18" s="409" t="s">
        <v>319</v>
      </c>
      <c r="B18" s="409"/>
      <c r="C18" s="409"/>
      <c r="D18" s="409"/>
      <c r="E18" s="409"/>
      <c r="F18" s="409"/>
      <c r="G18" s="409"/>
      <c r="H18" s="409"/>
      <c r="I18" s="409"/>
    </row>
    <row r="19" spans="1:9" ht="18" customHeight="1" x14ac:dyDescent="0.15">
      <c r="A19" s="409"/>
      <c r="B19" s="409"/>
      <c r="C19" s="409"/>
      <c r="D19" s="409"/>
      <c r="E19" s="409"/>
      <c r="F19" s="409"/>
      <c r="G19" s="409"/>
      <c r="H19" s="409"/>
      <c r="I19" s="409"/>
    </row>
    <row r="20" spans="1:9" ht="18" customHeight="1" x14ac:dyDescent="0.15">
      <c r="A20" s="409"/>
      <c r="B20" s="409"/>
      <c r="C20" s="409"/>
      <c r="D20" s="409"/>
      <c r="E20" s="409"/>
      <c r="F20" s="409"/>
      <c r="G20" s="409"/>
      <c r="H20" s="409"/>
      <c r="I20" s="409"/>
    </row>
    <row r="22" spans="1:9" ht="18" customHeight="1" x14ac:dyDescent="0.15">
      <c r="A22" s="23" t="s">
        <v>320</v>
      </c>
      <c r="B22" s="23"/>
      <c r="C22" s="23"/>
      <c r="D22" s="23"/>
      <c r="E22" s="23"/>
      <c r="F22" s="23"/>
      <c r="G22" s="23"/>
      <c r="H22" s="23"/>
      <c r="I22" s="23"/>
    </row>
    <row r="24" spans="1:9" ht="18" customHeight="1" x14ac:dyDescent="0.15">
      <c r="A24" s="20" t="s">
        <v>321</v>
      </c>
    </row>
    <row r="26" spans="1:9" ht="18" customHeight="1" x14ac:dyDescent="0.15">
      <c r="A26" s="413" t="s">
        <v>322</v>
      </c>
      <c r="B26" s="413"/>
      <c r="C26" s="413"/>
      <c r="D26" s="413"/>
      <c r="E26" s="413"/>
      <c r="F26" s="413"/>
      <c r="G26" s="413"/>
      <c r="H26" s="413"/>
      <c r="I26" s="413"/>
    </row>
    <row r="27" spans="1:9" ht="18" customHeight="1" x14ac:dyDescent="0.15">
      <c r="A27" s="413"/>
      <c r="B27" s="413"/>
      <c r="C27" s="413"/>
      <c r="D27" s="413"/>
      <c r="E27" s="413"/>
      <c r="F27" s="413"/>
      <c r="G27" s="413"/>
      <c r="H27" s="413"/>
      <c r="I27" s="413"/>
    </row>
    <row r="28" spans="1:9" ht="18" customHeight="1" x14ac:dyDescent="0.15">
      <c r="G28" s="414" t="s">
        <v>297</v>
      </c>
      <c r="H28" s="414"/>
      <c r="I28" s="414"/>
    </row>
    <row r="30" spans="1:9" ht="18" customHeight="1" x14ac:dyDescent="0.15">
      <c r="A30" s="413" t="s">
        <v>323</v>
      </c>
      <c r="B30" s="413"/>
      <c r="C30" s="413"/>
      <c r="D30" s="413"/>
      <c r="E30" s="413"/>
      <c r="F30" s="413"/>
      <c r="G30" s="413"/>
      <c r="H30" s="413"/>
      <c r="I30" s="413"/>
    </row>
    <row r="31" spans="1:9" ht="18" customHeight="1" x14ac:dyDescent="0.15">
      <c r="A31" s="413"/>
      <c r="B31" s="413"/>
      <c r="C31" s="413"/>
      <c r="D31" s="413"/>
      <c r="E31" s="413"/>
      <c r="F31" s="413"/>
      <c r="G31" s="413"/>
      <c r="H31" s="413"/>
      <c r="I31" s="413"/>
    </row>
    <row r="32" spans="1:9" ht="18" customHeight="1" x14ac:dyDescent="0.15">
      <c r="G32" s="414" t="s">
        <v>297</v>
      </c>
      <c r="H32" s="414"/>
      <c r="I32" s="414"/>
    </row>
    <row r="34" spans="1:9" ht="27" customHeight="1" x14ac:dyDescent="0.15">
      <c r="A34" s="413" t="s">
        <v>324</v>
      </c>
      <c r="B34" s="413"/>
      <c r="C34" s="413"/>
      <c r="D34" s="413"/>
      <c r="E34" s="413"/>
      <c r="F34" s="413"/>
      <c r="G34" s="413"/>
      <c r="H34" s="413"/>
      <c r="I34" s="413"/>
    </row>
    <row r="35" spans="1:9" ht="27" customHeight="1" x14ac:dyDescent="0.15">
      <c r="A35" s="413"/>
      <c r="B35" s="413"/>
      <c r="C35" s="413"/>
      <c r="D35" s="413"/>
      <c r="E35" s="413"/>
      <c r="F35" s="413"/>
      <c r="G35" s="413"/>
      <c r="H35" s="413"/>
      <c r="I35" s="413"/>
    </row>
  </sheetData>
  <mergeCells count="7">
    <mergeCell ref="F11:H11"/>
    <mergeCell ref="A18:I20"/>
    <mergeCell ref="A26:I27"/>
    <mergeCell ref="A30:I31"/>
    <mergeCell ref="A34:I35"/>
    <mergeCell ref="G28:I28"/>
    <mergeCell ref="G32:I32"/>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0"/>
  </cols>
  <sheetData>
    <row r="1" spans="1:9" ht="18" customHeight="1" x14ac:dyDescent="0.15">
      <c r="A1" s="20" t="s">
        <v>325</v>
      </c>
    </row>
    <row r="3" spans="1:9" ht="18" customHeight="1" x14ac:dyDescent="0.15">
      <c r="H3" s="21"/>
      <c r="I3" s="22" t="s">
        <v>65</v>
      </c>
    </row>
    <row r="4" spans="1:9" ht="18" customHeight="1" x14ac:dyDescent="0.15">
      <c r="H4" s="21"/>
      <c r="I4" s="22" t="s">
        <v>66</v>
      </c>
    </row>
    <row r="6" spans="1:9" ht="18" customHeight="1" x14ac:dyDescent="0.15">
      <c r="A6" s="20" t="s">
        <v>326</v>
      </c>
      <c r="B6" s="24"/>
    </row>
    <row r="7" spans="1:9" ht="18" customHeight="1" x14ac:dyDescent="0.15">
      <c r="A7" s="415" t="s">
        <v>327</v>
      </c>
      <c r="B7" s="415"/>
      <c r="C7" s="415"/>
      <c r="D7" s="113" t="s">
        <v>328</v>
      </c>
    </row>
    <row r="8" spans="1:9" ht="18" customHeight="1" x14ac:dyDescent="0.15">
      <c r="A8" s="20" t="s">
        <v>329</v>
      </c>
      <c r="B8" s="24"/>
    </row>
    <row r="10" spans="1:9" ht="18" customHeight="1" x14ac:dyDescent="0.15">
      <c r="F10" s="412" t="s">
        <v>330</v>
      </c>
      <c r="G10" s="412"/>
      <c r="H10" s="412"/>
      <c r="I10" s="20" t="s">
        <v>293</v>
      </c>
    </row>
    <row r="14" spans="1:9" ht="18" customHeight="1" x14ac:dyDescent="0.15">
      <c r="A14" s="23" t="s">
        <v>318</v>
      </c>
      <c r="B14" s="23"/>
      <c r="C14" s="23"/>
      <c r="D14" s="23"/>
      <c r="E14" s="23"/>
      <c r="F14" s="23"/>
      <c r="G14" s="23"/>
      <c r="H14" s="23"/>
      <c r="I14" s="23"/>
    </row>
    <row r="17" spans="1:9" ht="18" customHeight="1" x14ac:dyDescent="0.15">
      <c r="A17" s="409" t="s">
        <v>331</v>
      </c>
      <c r="B17" s="409"/>
      <c r="C17" s="409"/>
      <c r="D17" s="409"/>
      <c r="E17" s="409"/>
      <c r="F17" s="409"/>
      <c r="G17" s="409"/>
      <c r="H17" s="409"/>
      <c r="I17" s="409"/>
    </row>
    <row r="18" spans="1:9" ht="18" customHeight="1" x14ac:dyDescent="0.15">
      <c r="A18" s="409"/>
      <c r="B18" s="409"/>
      <c r="C18" s="409"/>
      <c r="D18" s="409"/>
      <c r="E18" s="409"/>
      <c r="F18" s="409"/>
      <c r="G18" s="409"/>
      <c r="H18" s="409"/>
      <c r="I18" s="409"/>
    </row>
    <row r="20" spans="1:9" ht="18" customHeight="1" x14ac:dyDescent="0.15">
      <c r="A20" s="23" t="s">
        <v>320</v>
      </c>
      <c r="B20" s="23"/>
      <c r="C20" s="23"/>
      <c r="D20" s="23"/>
      <c r="E20" s="23"/>
      <c r="F20" s="23"/>
      <c r="G20" s="23"/>
      <c r="H20" s="23"/>
      <c r="I20" s="23"/>
    </row>
    <row r="22" spans="1:9" ht="18" customHeight="1" x14ac:dyDescent="0.15">
      <c r="A22" s="20" t="s">
        <v>321</v>
      </c>
    </row>
    <row r="24" spans="1:9" ht="18" customHeight="1" x14ac:dyDescent="0.15">
      <c r="A24" s="413" t="s">
        <v>322</v>
      </c>
      <c r="B24" s="413"/>
      <c r="C24" s="413"/>
      <c r="D24" s="413"/>
      <c r="E24" s="413"/>
      <c r="F24" s="413"/>
      <c r="G24" s="413"/>
      <c r="H24" s="413"/>
      <c r="I24" s="413"/>
    </row>
    <row r="25" spans="1:9" ht="18" customHeight="1" x14ac:dyDescent="0.15">
      <c r="A25" s="413"/>
      <c r="B25" s="413"/>
      <c r="C25" s="413"/>
      <c r="D25" s="413"/>
      <c r="E25" s="413"/>
      <c r="F25" s="413"/>
      <c r="G25" s="413"/>
      <c r="H25" s="413"/>
      <c r="I25" s="413"/>
    </row>
    <row r="26" spans="1:9" ht="18" customHeight="1" x14ac:dyDescent="0.15">
      <c r="G26" s="414" t="s">
        <v>297</v>
      </c>
      <c r="H26" s="414"/>
      <c r="I26" s="414"/>
    </row>
    <row r="27" spans="1:9" ht="18" customHeight="1" x14ac:dyDescent="0.15">
      <c r="I27" s="114"/>
    </row>
    <row r="28" spans="1:9" ht="18" customHeight="1" x14ac:dyDescent="0.15">
      <c r="A28" s="413" t="s">
        <v>332</v>
      </c>
      <c r="B28" s="413"/>
      <c r="C28" s="413"/>
      <c r="D28" s="413"/>
      <c r="E28" s="413"/>
      <c r="F28" s="413"/>
      <c r="G28" s="413"/>
      <c r="H28" s="413"/>
      <c r="I28" s="413"/>
    </row>
    <row r="29" spans="1:9" ht="18" customHeight="1" x14ac:dyDescent="0.15">
      <c r="A29" s="413"/>
      <c r="B29" s="413"/>
      <c r="C29" s="413"/>
      <c r="D29" s="413"/>
      <c r="E29" s="413"/>
      <c r="F29" s="413"/>
      <c r="G29" s="413"/>
      <c r="H29" s="413"/>
      <c r="I29" s="413"/>
    </row>
    <row r="30" spans="1:9" ht="18" customHeight="1" x14ac:dyDescent="0.15">
      <c r="G30" s="414" t="s">
        <v>297</v>
      </c>
      <c r="H30" s="414"/>
      <c r="I30" s="414"/>
    </row>
    <row r="32" spans="1:9" ht="27" customHeight="1" x14ac:dyDescent="0.15">
      <c r="A32" s="413" t="s">
        <v>324</v>
      </c>
      <c r="B32" s="413"/>
      <c r="C32" s="413"/>
      <c r="D32" s="413"/>
      <c r="E32" s="413"/>
      <c r="F32" s="413"/>
      <c r="G32" s="413"/>
      <c r="H32" s="413"/>
      <c r="I32" s="413"/>
    </row>
    <row r="33" spans="1:9" ht="27" customHeight="1" x14ac:dyDescent="0.15">
      <c r="A33" s="413"/>
      <c r="B33" s="413"/>
      <c r="C33" s="413"/>
      <c r="D33" s="413"/>
      <c r="E33" s="413"/>
      <c r="F33" s="413"/>
      <c r="G33" s="413"/>
      <c r="H33" s="413"/>
      <c r="I33" s="413"/>
    </row>
  </sheetData>
  <mergeCells count="8">
    <mergeCell ref="A32:I33"/>
    <mergeCell ref="A7:C7"/>
    <mergeCell ref="A24:I25"/>
    <mergeCell ref="A28:I29"/>
    <mergeCell ref="A17:I18"/>
    <mergeCell ref="G26:I26"/>
    <mergeCell ref="G30:I30"/>
    <mergeCell ref="F10:H10"/>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375" defaultRowHeight="24" customHeight="1" x14ac:dyDescent="0.15"/>
  <cols>
    <col min="1" max="1" width="3.125" style="1" customWidth="1"/>
    <col min="2" max="2" width="32.625" style="1" bestFit="1" customWidth="1"/>
    <col min="3" max="3" width="15.375" style="1" customWidth="1"/>
    <col min="4" max="16384" width="12.375" style="1"/>
  </cols>
  <sheetData>
    <row r="1" spans="1:14" ht="24" customHeight="1" x14ac:dyDescent="0.15">
      <c r="B1" s="1" t="s">
        <v>333</v>
      </c>
    </row>
    <row r="2" spans="1:14" ht="24" customHeight="1" x14ac:dyDescent="0.15">
      <c r="B2" s="419" t="s">
        <v>334</v>
      </c>
      <c r="C2" s="419"/>
      <c r="D2" s="419"/>
      <c r="E2" s="419"/>
      <c r="F2" s="419"/>
      <c r="G2" s="419"/>
      <c r="H2" s="419"/>
      <c r="I2" s="419"/>
      <c r="J2" s="419"/>
      <c r="K2" s="419"/>
      <c r="L2" s="419"/>
      <c r="M2" s="419"/>
      <c r="N2" s="419"/>
    </row>
    <row r="3" spans="1:14" ht="24" customHeight="1" x14ac:dyDescent="0.15">
      <c r="B3" s="1" t="s">
        <v>335</v>
      </c>
      <c r="L3" s="418" t="s">
        <v>336</v>
      </c>
      <c r="M3" s="418"/>
      <c r="N3" s="418"/>
    </row>
    <row r="4" spans="1:14" ht="7.5" customHeight="1" x14ac:dyDescent="0.15"/>
    <row r="5" spans="1:14" ht="24" customHeight="1" x14ac:dyDescent="0.15">
      <c r="B5" s="420" t="s">
        <v>337</v>
      </c>
      <c r="C5" s="421"/>
      <c r="D5" s="420" t="s">
        <v>338</v>
      </c>
      <c r="E5" s="422"/>
      <c r="F5" s="422"/>
      <c r="G5" s="422"/>
      <c r="H5" s="422"/>
      <c r="I5" s="422"/>
      <c r="J5" s="422"/>
      <c r="K5" s="422"/>
      <c r="L5" s="422"/>
      <c r="M5" s="421"/>
      <c r="N5" s="2"/>
    </row>
    <row r="6" spans="1:14" ht="24" customHeight="1" x14ac:dyDescent="0.15">
      <c r="B6" s="3"/>
      <c r="C6" s="4"/>
      <c r="D6" s="420" t="s">
        <v>339</v>
      </c>
      <c r="E6" s="422"/>
      <c r="F6" s="421"/>
      <c r="G6" s="420" t="s">
        <v>340</v>
      </c>
      <c r="H6" s="422"/>
      <c r="I6" s="422"/>
      <c r="J6" s="422"/>
      <c r="K6" s="422"/>
      <c r="L6" s="422"/>
      <c r="M6" s="421"/>
      <c r="N6" s="4"/>
    </row>
    <row r="7" spans="1:14" ht="24" customHeight="1" x14ac:dyDescent="0.15">
      <c r="B7" s="5" t="s">
        <v>341</v>
      </c>
      <c r="C7" s="6" t="s">
        <v>342</v>
      </c>
      <c r="D7" s="7"/>
      <c r="E7" s="7"/>
      <c r="F7" s="6"/>
      <c r="G7" s="7"/>
      <c r="H7" s="416" t="s">
        <v>343</v>
      </c>
      <c r="I7" s="417"/>
      <c r="J7" s="416" t="s">
        <v>344</v>
      </c>
      <c r="K7" s="417"/>
      <c r="L7" s="416" t="s">
        <v>345</v>
      </c>
      <c r="M7" s="417"/>
      <c r="N7" s="6" t="s">
        <v>205</v>
      </c>
    </row>
    <row r="8" spans="1:14" ht="24" customHeight="1" x14ac:dyDescent="0.15">
      <c r="B8" s="3"/>
      <c r="C8" s="6" t="s">
        <v>346</v>
      </c>
      <c r="D8" s="5" t="s">
        <v>347</v>
      </c>
      <c r="E8" s="5" t="s">
        <v>348</v>
      </c>
      <c r="F8" s="6" t="s">
        <v>349</v>
      </c>
      <c r="G8" s="5" t="s">
        <v>347</v>
      </c>
      <c r="H8" s="5"/>
      <c r="I8" s="7" t="s">
        <v>350</v>
      </c>
      <c r="J8" s="5"/>
      <c r="K8" s="7" t="s">
        <v>350</v>
      </c>
      <c r="L8" s="5"/>
      <c r="M8" s="7" t="s">
        <v>350</v>
      </c>
      <c r="N8" s="4"/>
    </row>
    <row r="9" spans="1:14" ht="24" customHeight="1" x14ac:dyDescent="0.15">
      <c r="B9" s="8"/>
      <c r="C9" s="9"/>
      <c r="D9" s="10"/>
      <c r="E9" s="10"/>
      <c r="F9" s="9"/>
      <c r="G9" s="10"/>
      <c r="H9" s="10"/>
      <c r="I9" s="10" t="s">
        <v>351</v>
      </c>
      <c r="J9" s="10"/>
      <c r="K9" s="10" t="s">
        <v>351</v>
      </c>
      <c r="L9" s="10"/>
      <c r="M9" s="10" t="s">
        <v>351</v>
      </c>
      <c r="N9" s="11"/>
    </row>
    <row r="10" spans="1:14" ht="20.100000000000001" customHeight="1" x14ac:dyDescent="0.15">
      <c r="B10" s="3"/>
      <c r="C10" s="12" t="s">
        <v>155</v>
      </c>
      <c r="D10" s="13"/>
      <c r="E10" s="13" t="s">
        <v>155</v>
      </c>
      <c r="F10" s="12" t="s">
        <v>155</v>
      </c>
      <c r="G10" s="13"/>
      <c r="H10" s="13" t="s">
        <v>155</v>
      </c>
      <c r="I10" s="13" t="s">
        <v>155</v>
      </c>
      <c r="J10" s="13" t="s">
        <v>155</v>
      </c>
      <c r="K10" s="13" t="s">
        <v>155</v>
      </c>
      <c r="L10" s="13" t="s">
        <v>155</v>
      </c>
      <c r="M10" s="12" t="s">
        <v>155</v>
      </c>
      <c r="N10" s="12"/>
    </row>
    <row r="11" spans="1:14" ht="24" customHeight="1" x14ac:dyDescent="0.15">
      <c r="B11" s="3" t="s">
        <v>352</v>
      </c>
      <c r="C11" s="14"/>
      <c r="D11" s="15"/>
      <c r="E11" s="15"/>
      <c r="F11" s="14"/>
      <c r="G11" s="15"/>
      <c r="H11" s="15"/>
      <c r="I11" s="15"/>
      <c r="J11" s="15"/>
      <c r="K11" s="15"/>
      <c r="L11" s="15"/>
      <c r="M11" s="14"/>
      <c r="N11" s="4"/>
    </row>
    <row r="12" spans="1:14" ht="24" customHeight="1" x14ac:dyDescent="0.15">
      <c r="B12" s="3"/>
      <c r="C12" s="14"/>
      <c r="D12" s="15"/>
      <c r="E12" s="15"/>
      <c r="F12" s="14"/>
      <c r="G12" s="15"/>
      <c r="H12" s="15"/>
      <c r="I12" s="15"/>
      <c r="J12" s="15"/>
      <c r="K12" s="15"/>
      <c r="L12" s="15"/>
      <c r="M12" s="14"/>
      <c r="N12" s="4"/>
    </row>
    <row r="13" spans="1:14" ht="24" customHeight="1" x14ac:dyDescent="0.15">
      <c r="B13" s="3" t="s">
        <v>353</v>
      </c>
      <c r="C13" s="16"/>
      <c r="D13" s="17"/>
      <c r="E13" s="17"/>
      <c r="F13" s="16"/>
      <c r="G13" s="17"/>
      <c r="H13" s="17"/>
      <c r="I13" s="17"/>
      <c r="J13" s="17"/>
      <c r="K13" s="17"/>
      <c r="L13" s="17"/>
      <c r="M13" s="16"/>
      <c r="N13" s="4"/>
    </row>
    <row r="14" spans="1:14" ht="24" customHeight="1" x14ac:dyDescent="0.15">
      <c r="B14" s="3" t="s">
        <v>354</v>
      </c>
      <c r="C14" s="16"/>
      <c r="D14" s="17"/>
      <c r="E14" s="17"/>
      <c r="F14" s="16"/>
      <c r="G14" s="17"/>
      <c r="H14" s="17"/>
      <c r="I14" s="17"/>
      <c r="J14" s="17"/>
      <c r="K14" s="17"/>
      <c r="L14" s="17"/>
      <c r="M14" s="16"/>
      <c r="N14" s="4"/>
    </row>
    <row r="15" spans="1:14" ht="24" customHeight="1" x14ac:dyDescent="0.15">
      <c r="B15" s="3"/>
      <c r="C15" s="16"/>
      <c r="D15" s="17"/>
      <c r="E15" s="17"/>
      <c r="F15" s="16"/>
      <c r="G15" s="17"/>
      <c r="H15" s="17"/>
      <c r="I15" s="17"/>
      <c r="J15" s="17"/>
      <c r="K15" s="17"/>
      <c r="L15" s="17"/>
      <c r="M15" s="16"/>
      <c r="N15" s="4"/>
    </row>
    <row r="16" spans="1:14" ht="24" customHeight="1" x14ac:dyDescent="0.15">
      <c r="A16" s="20"/>
      <c r="B16" s="3"/>
      <c r="C16" s="16"/>
      <c r="D16" s="17"/>
      <c r="E16" s="17"/>
      <c r="F16" s="16"/>
      <c r="G16" s="17"/>
      <c r="H16" s="17"/>
      <c r="I16" s="17"/>
      <c r="J16" s="17"/>
      <c r="K16" s="17"/>
      <c r="L16" s="17"/>
      <c r="M16" s="16"/>
      <c r="N16" s="4"/>
    </row>
    <row r="17" spans="2:14" ht="24" customHeight="1" x14ac:dyDescent="0.15">
      <c r="B17" s="8"/>
      <c r="C17" s="18"/>
      <c r="D17" s="19"/>
      <c r="E17" s="19"/>
      <c r="F17" s="18"/>
      <c r="G17" s="19"/>
      <c r="H17" s="19"/>
      <c r="I17" s="19"/>
      <c r="J17" s="19"/>
      <c r="K17" s="19"/>
      <c r="L17" s="19"/>
      <c r="M17" s="18"/>
      <c r="N17" s="11"/>
    </row>
    <row r="19" spans="2:14" ht="20.100000000000001" customHeight="1" x14ac:dyDescent="0.15">
      <c r="B19" s="1" t="s">
        <v>355</v>
      </c>
    </row>
    <row r="20" spans="2:14" ht="20.100000000000001" customHeight="1" x14ac:dyDescent="0.15">
      <c r="B20" s="1" t="s">
        <v>356</v>
      </c>
    </row>
    <row r="21" spans="2:14" ht="20.100000000000001" customHeight="1" x14ac:dyDescent="0.15">
      <c r="B21" s="1" t="s">
        <v>357</v>
      </c>
    </row>
    <row r="22" spans="2:14" ht="20.100000000000001" customHeight="1" x14ac:dyDescent="0.15">
      <c r="B22" s="1" t="s">
        <v>358</v>
      </c>
    </row>
    <row r="23" spans="2:14" ht="20.100000000000001" customHeight="1" x14ac:dyDescent="0.15">
      <c r="B23" s="1" t="s">
        <v>359</v>
      </c>
    </row>
    <row r="24" spans="2:14" ht="20.100000000000001" customHeight="1" x14ac:dyDescent="0.15">
      <c r="B24" s="1" t="s">
        <v>360</v>
      </c>
    </row>
    <row r="25" spans="2:14" ht="20.100000000000001" customHeight="1" x14ac:dyDescent="0.15">
      <c r="B25" s="1" t="s">
        <v>361</v>
      </c>
    </row>
    <row r="26" spans="2:14" ht="20.100000000000001" customHeight="1" x14ac:dyDescent="0.15">
      <c r="B26" s="1" t="s">
        <v>362</v>
      </c>
    </row>
  </sheetData>
  <mergeCells count="9">
    <mergeCell ref="H7:I7"/>
    <mergeCell ref="J7:K7"/>
    <mergeCell ref="L7:M7"/>
    <mergeCell ref="L3:N3"/>
    <mergeCell ref="B2:N2"/>
    <mergeCell ref="B5:C5"/>
    <mergeCell ref="D5:M5"/>
    <mergeCell ref="D6:F6"/>
    <mergeCell ref="G6:M6"/>
  </mergeCells>
  <phoneticPr fontId="5"/>
  <pageMargins left="0.70866141732283472" right="0.70866141732283472" top="0.74803149606299213" bottom="0.74803149606299213" header="0.31496062992125984" footer="0.31496062992125984"/>
  <pageSetup paperSize="9" scale="72"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73"/>
  <sheetViews>
    <sheetView zoomScaleNormal="100" workbookViewId="0">
      <pane xSplit="1" ySplit="2" topLeftCell="B3" activePane="bottomRight" state="frozen"/>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45" customWidth="1"/>
    <col min="2" max="9" width="26.875" style="45" customWidth="1"/>
    <col min="10" max="16384" width="9" style="45"/>
  </cols>
  <sheetData>
    <row r="1" spans="1:9" s="27" customFormat="1" ht="28.5" customHeight="1" x14ac:dyDescent="0.15">
      <c r="A1" s="26" t="s">
        <v>363</v>
      </c>
    </row>
    <row r="2" spans="1:9" s="27" customFormat="1" ht="28.5" customHeight="1" x14ac:dyDescent="0.15">
      <c r="A2" s="28" t="s">
        <v>364</v>
      </c>
      <c r="B2" s="29" t="s">
        <v>282</v>
      </c>
      <c r="C2" s="30" t="s">
        <v>283</v>
      </c>
      <c r="D2" s="31" t="s">
        <v>284</v>
      </c>
      <c r="E2" s="32" t="s">
        <v>285</v>
      </c>
      <c r="F2" s="33" t="s">
        <v>365</v>
      </c>
      <c r="G2" s="34" t="s">
        <v>287</v>
      </c>
      <c r="H2" s="35" t="s">
        <v>288</v>
      </c>
      <c r="I2" s="46" t="s">
        <v>366</v>
      </c>
    </row>
    <row r="3" spans="1:9" s="27" customFormat="1" ht="28.5" customHeight="1" x14ac:dyDescent="0.15">
      <c r="A3" s="36" t="s">
        <v>367</v>
      </c>
      <c r="B3" s="37" t="s">
        <v>368</v>
      </c>
      <c r="C3" s="38" t="s">
        <v>369</v>
      </c>
      <c r="D3" s="39" t="s">
        <v>370</v>
      </c>
      <c r="E3" s="32" t="s">
        <v>371</v>
      </c>
      <c r="F3" s="33" t="s">
        <v>372</v>
      </c>
      <c r="G3" s="34" t="s">
        <v>373</v>
      </c>
      <c r="H3" s="35" t="s">
        <v>374</v>
      </c>
      <c r="I3" s="46" t="s">
        <v>375</v>
      </c>
    </row>
    <row r="4" spans="1:9" s="27" customFormat="1" ht="28.5" customHeight="1" x14ac:dyDescent="0.15">
      <c r="A4" s="36"/>
      <c r="B4" s="37" t="s">
        <v>376</v>
      </c>
      <c r="C4" s="38" t="s">
        <v>377</v>
      </c>
      <c r="D4" s="39" t="s">
        <v>378</v>
      </c>
      <c r="E4" s="28"/>
      <c r="F4" s="28"/>
      <c r="G4" s="28"/>
      <c r="H4" s="35" t="s">
        <v>379</v>
      </c>
      <c r="I4" s="28"/>
    </row>
    <row r="5" spans="1:9" s="27" customFormat="1" ht="28.5" customHeight="1" x14ac:dyDescent="0.15">
      <c r="A5" s="36"/>
      <c r="B5" s="37" t="s">
        <v>380</v>
      </c>
      <c r="C5" s="38" t="s">
        <v>381</v>
      </c>
      <c r="D5" s="39" t="s">
        <v>382</v>
      </c>
      <c r="E5" s="28"/>
      <c r="F5" s="28"/>
      <c r="G5" s="28"/>
      <c r="H5" s="35" t="s">
        <v>383</v>
      </c>
      <c r="I5" s="28"/>
    </row>
    <row r="6" spans="1:9" s="27" customFormat="1" ht="28.5" customHeight="1" x14ac:dyDescent="0.15">
      <c r="A6" s="36"/>
      <c r="B6" s="37" t="s">
        <v>384</v>
      </c>
      <c r="C6" s="28"/>
      <c r="D6" s="28"/>
      <c r="E6" s="28"/>
      <c r="F6" s="28"/>
      <c r="G6" s="28"/>
      <c r="H6" s="35" t="s">
        <v>385</v>
      </c>
      <c r="I6" s="28"/>
    </row>
    <row r="7" spans="1:9" s="27" customFormat="1" ht="28.5" customHeight="1" x14ac:dyDescent="0.15">
      <c r="A7" s="36"/>
      <c r="B7" s="37" t="s">
        <v>386</v>
      </c>
      <c r="C7" s="28"/>
      <c r="D7" s="28"/>
      <c r="E7" s="28"/>
      <c r="F7" s="28"/>
      <c r="G7" s="28"/>
      <c r="H7" s="35" t="s">
        <v>387</v>
      </c>
      <c r="I7" s="28"/>
    </row>
    <row r="8" spans="1:9" s="27" customFormat="1" ht="28.5" customHeight="1" x14ac:dyDescent="0.15">
      <c r="A8" s="36"/>
      <c r="B8" s="37" t="s">
        <v>388</v>
      </c>
      <c r="C8" s="28"/>
      <c r="D8" s="28"/>
      <c r="E8" s="28"/>
      <c r="F8" s="28"/>
      <c r="G8" s="28"/>
      <c r="H8" s="35" t="s">
        <v>389</v>
      </c>
      <c r="I8" s="28"/>
    </row>
    <row r="9" spans="1:9" s="27" customFormat="1" ht="28.5" customHeight="1" x14ac:dyDescent="0.15">
      <c r="A9" s="36"/>
      <c r="B9" s="37" t="s">
        <v>390</v>
      </c>
      <c r="C9" s="28"/>
      <c r="D9" s="28"/>
      <c r="E9" s="28"/>
      <c r="F9" s="28"/>
      <c r="G9" s="28"/>
      <c r="H9" s="35" t="s">
        <v>391</v>
      </c>
      <c r="I9" s="28"/>
    </row>
    <row r="10" spans="1:9" s="27" customFormat="1" ht="28.5" customHeight="1" x14ac:dyDescent="0.15">
      <c r="A10" s="36"/>
      <c r="B10" s="37" t="s">
        <v>392</v>
      </c>
      <c r="C10" s="28"/>
      <c r="D10" s="28"/>
      <c r="E10" s="28"/>
      <c r="F10" s="28"/>
      <c r="G10" s="28"/>
      <c r="H10" s="35" t="s">
        <v>393</v>
      </c>
      <c r="I10" s="28"/>
    </row>
    <row r="11" spans="1:9" s="27" customFormat="1" ht="36" x14ac:dyDescent="0.15">
      <c r="A11" s="36"/>
      <c r="B11" s="37" t="s">
        <v>394</v>
      </c>
      <c r="C11" s="28"/>
      <c r="D11" s="28"/>
      <c r="E11" s="28"/>
      <c r="F11" s="28"/>
      <c r="G11" s="28"/>
      <c r="H11" s="35" t="s">
        <v>395</v>
      </c>
      <c r="I11" s="28"/>
    </row>
    <row r="12" spans="1:9" s="27" customFormat="1" ht="28.5" customHeight="1" x14ac:dyDescent="0.15">
      <c r="A12" s="36"/>
      <c r="B12" s="37" t="s">
        <v>396</v>
      </c>
      <c r="C12" s="28"/>
      <c r="D12" s="28"/>
      <c r="E12" s="28"/>
      <c r="F12" s="28"/>
      <c r="G12" s="28"/>
      <c r="H12" s="35" t="s">
        <v>397</v>
      </c>
      <c r="I12" s="28"/>
    </row>
    <row r="13" spans="1:9" s="27" customFormat="1" ht="28.5" customHeight="1" x14ac:dyDescent="0.15">
      <c r="A13" s="36"/>
      <c r="B13" s="37" t="s">
        <v>398</v>
      </c>
      <c r="C13" s="28"/>
      <c r="D13" s="28"/>
      <c r="E13" s="28"/>
      <c r="F13" s="28"/>
      <c r="G13" s="28"/>
      <c r="H13" s="35" t="s">
        <v>399</v>
      </c>
      <c r="I13" s="28"/>
    </row>
    <row r="14" spans="1:9" s="27" customFormat="1" ht="28.5" customHeight="1" x14ac:dyDescent="0.15">
      <c r="A14" s="36"/>
      <c r="B14" s="28"/>
      <c r="C14" s="28"/>
      <c r="D14" s="28"/>
      <c r="E14" s="28"/>
      <c r="F14" s="28"/>
      <c r="G14" s="28"/>
      <c r="H14" s="35" t="s">
        <v>400</v>
      </c>
      <c r="I14" s="28"/>
    </row>
    <row r="15" spans="1:9" s="27" customFormat="1" ht="28.5" customHeight="1" x14ac:dyDescent="0.15">
      <c r="A15" s="36"/>
      <c r="B15" s="28"/>
      <c r="C15" s="28"/>
      <c r="D15" s="28"/>
      <c r="E15" s="28"/>
      <c r="F15" s="28"/>
      <c r="G15" s="28"/>
      <c r="H15" s="35" t="s">
        <v>401</v>
      </c>
      <c r="I15" s="28"/>
    </row>
    <row r="16" spans="1:9" s="27" customFormat="1" ht="28.5" customHeight="1" x14ac:dyDescent="0.15">
      <c r="A16" s="36"/>
      <c r="B16" s="28"/>
      <c r="C16" s="28"/>
      <c r="D16" s="28"/>
      <c r="E16" s="28"/>
      <c r="F16" s="28"/>
      <c r="G16" s="28"/>
      <c r="H16" s="35" t="s">
        <v>402</v>
      </c>
      <c r="I16" s="28"/>
    </row>
    <row r="17" spans="1:9" s="27" customFormat="1" ht="28.5" customHeight="1" x14ac:dyDescent="0.15">
      <c r="A17" s="36"/>
      <c r="B17" s="28"/>
      <c r="C17" s="28"/>
      <c r="D17" s="28"/>
      <c r="E17" s="28"/>
      <c r="F17" s="28"/>
      <c r="G17" s="28"/>
      <c r="H17" s="35" t="s">
        <v>403</v>
      </c>
      <c r="I17" s="28"/>
    </row>
    <row r="18" spans="1:9" s="27" customFormat="1" ht="28.5" customHeight="1" x14ac:dyDescent="0.15">
      <c r="A18" s="36"/>
      <c r="B18" s="28"/>
      <c r="C18" s="28"/>
      <c r="D18" s="28"/>
      <c r="E18" s="28"/>
      <c r="F18" s="28"/>
      <c r="G18" s="28"/>
      <c r="H18" s="35" t="s">
        <v>404</v>
      </c>
      <c r="I18" s="28"/>
    </row>
    <row r="19" spans="1:9" s="27" customFormat="1" ht="28.5" customHeight="1" x14ac:dyDescent="0.15">
      <c r="A19" s="36"/>
      <c r="B19" s="28"/>
      <c r="C19" s="28"/>
      <c r="D19" s="28"/>
      <c r="E19" s="28"/>
      <c r="F19" s="28"/>
      <c r="G19" s="28"/>
      <c r="H19" s="35" t="s">
        <v>405</v>
      </c>
      <c r="I19" s="28"/>
    </row>
    <row r="20" spans="1:9" s="27" customFormat="1" ht="28.5" customHeight="1" x14ac:dyDescent="0.15">
      <c r="A20" s="36"/>
      <c r="B20" s="28"/>
      <c r="C20" s="28"/>
      <c r="D20" s="28"/>
      <c r="E20" s="28"/>
      <c r="F20" s="28"/>
      <c r="G20" s="28"/>
      <c r="H20" s="35" t="s">
        <v>406</v>
      </c>
      <c r="I20" s="28"/>
    </row>
    <row r="21" spans="1:9" s="27" customFormat="1" ht="28.5" customHeight="1" x14ac:dyDescent="0.15">
      <c r="A21" s="36"/>
      <c r="B21" s="28"/>
      <c r="C21" s="28"/>
      <c r="D21" s="28"/>
      <c r="E21" s="28"/>
      <c r="F21" s="28"/>
      <c r="G21" s="28"/>
      <c r="H21" s="35" t="s">
        <v>407</v>
      </c>
      <c r="I21" s="28"/>
    </row>
    <row r="22" spans="1:9" s="27" customFormat="1" ht="28.5" customHeight="1" x14ac:dyDescent="0.15">
      <c r="A22" s="36"/>
      <c r="B22" s="28"/>
      <c r="C22" s="28"/>
      <c r="D22" s="28"/>
      <c r="E22" s="28"/>
      <c r="F22" s="28"/>
      <c r="G22" s="28"/>
      <c r="H22" s="35" t="s">
        <v>408</v>
      </c>
      <c r="I22" s="28"/>
    </row>
    <row r="23" spans="1:9" s="27" customFormat="1" ht="28.5" customHeight="1" x14ac:dyDescent="0.15">
      <c r="A23" s="36"/>
      <c r="B23" s="28"/>
      <c r="C23" s="28"/>
      <c r="D23" s="28"/>
      <c r="E23" s="28"/>
      <c r="F23" s="28"/>
      <c r="G23" s="28"/>
      <c r="H23" s="35" t="s">
        <v>409</v>
      </c>
      <c r="I23" s="28"/>
    </row>
    <row r="24" spans="1:9" s="27" customFormat="1" ht="28.5" customHeight="1" x14ac:dyDescent="0.15">
      <c r="A24" s="36"/>
      <c r="B24" s="28"/>
      <c r="C24" s="28"/>
      <c r="D24" s="28"/>
      <c r="E24" s="28"/>
      <c r="F24" s="28"/>
      <c r="G24" s="28"/>
      <c r="H24" s="35" t="s">
        <v>410</v>
      </c>
      <c r="I24" s="28"/>
    </row>
    <row r="25" spans="1:9" s="27" customFormat="1" ht="28.5" customHeight="1" x14ac:dyDescent="0.15">
      <c r="A25" s="36"/>
      <c r="B25" s="28"/>
      <c r="C25" s="28"/>
      <c r="D25" s="28"/>
      <c r="E25" s="28"/>
      <c r="F25" s="28"/>
      <c r="G25" s="28"/>
      <c r="H25" s="35" t="s">
        <v>411</v>
      </c>
      <c r="I25" s="28"/>
    </row>
    <row r="26" spans="1:9" s="27" customFormat="1" ht="28.5" customHeight="1" x14ac:dyDescent="0.15">
      <c r="A26" s="40"/>
      <c r="B26" s="28"/>
      <c r="C26" s="28"/>
      <c r="D26" s="28"/>
      <c r="E26" s="28"/>
      <c r="F26" s="28"/>
      <c r="G26" s="28"/>
      <c r="H26" s="35" t="s">
        <v>412</v>
      </c>
      <c r="I26" s="28"/>
    </row>
    <row r="27" spans="1:9" s="27" customFormat="1" ht="28.5" customHeight="1" x14ac:dyDescent="0.15">
      <c r="A27" s="41"/>
      <c r="B27" s="42"/>
    </row>
    <row r="28" spans="1:9" s="27" customFormat="1" ht="28.5" customHeight="1" x14ac:dyDescent="0.15">
      <c r="A28" s="28" t="s">
        <v>367</v>
      </c>
      <c r="B28" s="43" t="s">
        <v>413</v>
      </c>
      <c r="C28" s="42"/>
      <c r="D28" s="42"/>
      <c r="E28" s="42"/>
      <c r="F28" s="44"/>
    </row>
    <row r="29" spans="1:9" s="27" customFormat="1" ht="28.5" customHeight="1" x14ac:dyDescent="0.15">
      <c r="A29" s="37" t="s">
        <v>368</v>
      </c>
      <c r="B29" s="28" t="s">
        <v>414</v>
      </c>
      <c r="C29" s="28"/>
      <c r="D29" s="28"/>
      <c r="E29" s="28"/>
      <c r="F29" s="28"/>
    </row>
    <row r="30" spans="1:9" s="27" customFormat="1" ht="28.5" customHeight="1" x14ac:dyDescent="0.15">
      <c r="A30" s="37" t="s">
        <v>376</v>
      </c>
      <c r="B30" s="28" t="s">
        <v>414</v>
      </c>
      <c r="C30" s="28"/>
      <c r="D30" s="28"/>
      <c r="E30" s="28"/>
      <c r="F30" s="28"/>
    </row>
    <row r="31" spans="1:9" s="27" customFormat="1" ht="28.5" customHeight="1" x14ac:dyDescent="0.15">
      <c r="A31" s="37" t="s">
        <v>380</v>
      </c>
      <c r="B31" s="28" t="s">
        <v>414</v>
      </c>
      <c r="C31" s="28"/>
      <c r="D31" s="28"/>
      <c r="E31" s="28"/>
      <c r="F31" s="28"/>
    </row>
    <row r="32" spans="1:9" s="27" customFormat="1" ht="28.5" customHeight="1" x14ac:dyDescent="0.15">
      <c r="A32" s="37" t="s">
        <v>384</v>
      </c>
      <c r="B32" s="28" t="s">
        <v>415</v>
      </c>
      <c r="C32" s="28" t="s">
        <v>416</v>
      </c>
      <c r="D32" s="28"/>
      <c r="E32" s="28"/>
      <c r="F32" s="28"/>
    </row>
    <row r="33" spans="1:6" s="27" customFormat="1" ht="28.5" customHeight="1" x14ac:dyDescent="0.15">
      <c r="A33" s="37" t="s">
        <v>386</v>
      </c>
      <c r="B33" s="28" t="s">
        <v>414</v>
      </c>
      <c r="C33" s="28"/>
      <c r="D33" s="28"/>
      <c r="E33" s="28"/>
      <c r="F33" s="28"/>
    </row>
    <row r="34" spans="1:6" s="27" customFormat="1" ht="28.5" customHeight="1" x14ac:dyDescent="0.15">
      <c r="A34" s="37" t="s">
        <v>388</v>
      </c>
      <c r="B34" s="28" t="s">
        <v>414</v>
      </c>
      <c r="C34" s="28"/>
      <c r="D34" s="28"/>
      <c r="E34" s="28"/>
      <c r="F34" s="28"/>
    </row>
    <row r="35" spans="1:6" s="27" customFormat="1" ht="28.5" customHeight="1" x14ac:dyDescent="0.15">
      <c r="A35" s="37" t="s">
        <v>390</v>
      </c>
      <c r="B35" s="28" t="s">
        <v>414</v>
      </c>
      <c r="C35" s="28"/>
      <c r="D35" s="28"/>
      <c r="E35" s="28"/>
      <c r="F35" s="28"/>
    </row>
    <row r="36" spans="1:6" s="27" customFormat="1" ht="36" x14ac:dyDescent="0.15">
      <c r="A36" s="37" t="s">
        <v>392</v>
      </c>
      <c r="B36" s="28" t="s">
        <v>414</v>
      </c>
      <c r="C36" s="28"/>
      <c r="D36" s="28"/>
      <c r="E36" s="28"/>
      <c r="F36" s="28"/>
    </row>
    <row r="37" spans="1:6" s="27" customFormat="1" ht="48" x14ac:dyDescent="0.15">
      <c r="A37" s="37" t="s">
        <v>394</v>
      </c>
      <c r="B37" s="28" t="s">
        <v>414</v>
      </c>
      <c r="C37" s="28"/>
      <c r="D37" s="28"/>
      <c r="E37" s="28"/>
      <c r="F37" s="28"/>
    </row>
    <row r="38" spans="1:6" s="27" customFormat="1" ht="24" x14ac:dyDescent="0.15">
      <c r="A38" s="37" t="s">
        <v>396</v>
      </c>
      <c r="B38" s="28" t="s">
        <v>414</v>
      </c>
      <c r="C38" s="28"/>
      <c r="D38" s="28"/>
      <c r="E38" s="28"/>
      <c r="F38" s="28"/>
    </row>
    <row r="39" spans="1:6" s="27" customFormat="1" ht="28.5" customHeight="1" x14ac:dyDescent="0.15">
      <c r="A39" s="37" t="s">
        <v>398</v>
      </c>
      <c r="B39" s="28" t="s">
        <v>414</v>
      </c>
      <c r="C39" s="28"/>
      <c r="D39" s="28"/>
      <c r="E39" s="28"/>
      <c r="F39" s="28"/>
    </row>
    <row r="40" spans="1:6" s="27" customFormat="1" ht="28.5" customHeight="1" x14ac:dyDescent="0.15">
      <c r="A40" s="38" t="s">
        <v>369</v>
      </c>
      <c r="B40" s="28" t="s">
        <v>417</v>
      </c>
      <c r="C40" s="28" t="s">
        <v>418</v>
      </c>
      <c r="D40" s="28"/>
      <c r="E40" s="28"/>
      <c r="F40" s="28"/>
    </row>
    <row r="41" spans="1:6" s="27" customFormat="1" ht="28.5" customHeight="1" x14ac:dyDescent="0.15">
      <c r="A41" s="38" t="s">
        <v>377</v>
      </c>
      <c r="B41" s="28" t="s">
        <v>419</v>
      </c>
      <c r="C41" s="28" t="s">
        <v>420</v>
      </c>
      <c r="D41" s="28" t="s">
        <v>421</v>
      </c>
      <c r="E41" s="28" t="s">
        <v>422</v>
      </c>
      <c r="F41" s="28" t="s">
        <v>423</v>
      </c>
    </row>
    <row r="42" spans="1:6" s="27" customFormat="1" ht="28.5" customHeight="1" x14ac:dyDescent="0.15">
      <c r="A42" s="38" t="s">
        <v>381</v>
      </c>
      <c r="B42" s="28" t="s">
        <v>424</v>
      </c>
      <c r="C42" s="28" t="s">
        <v>425</v>
      </c>
      <c r="D42" s="28"/>
      <c r="E42" s="28"/>
      <c r="F42" s="28"/>
    </row>
    <row r="43" spans="1:6" s="27" customFormat="1" ht="28.5" customHeight="1" x14ac:dyDescent="0.15">
      <c r="A43" s="39" t="s">
        <v>426</v>
      </c>
      <c r="B43" s="28" t="s">
        <v>414</v>
      </c>
      <c r="C43" s="28"/>
      <c r="D43" s="28"/>
      <c r="E43" s="28"/>
      <c r="F43" s="28"/>
    </row>
    <row r="44" spans="1:6" s="27" customFormat="1" ht="28.5" customHeight="1" x14ac:dyDescent="0.15">
      <c r="A44" s="39" t="s">
        <v>427</v>
      </c>
      <c r="B44" s="28" t="s">
        <v>414</v>
      </c>
      <c r="C44" s="28"/>
      <c r="D44" s="28"/>
      <c r="E44" s="28"/>
      <c r="F44" s="28"/>
    </row>
    <row r="45" spans="1:6" s="27" customFormat="1" ht="28.5" customHeight="1" x14ac:dyDescent="0.15">
      <c r="A45" s="39" t="s">
        <v>428</v>
      </c>
      <c r="B45" s="28" t="s">
        <v>414</v>
      </c>
      <c r="C45" s="28"/>
      <c r="D45" s="28"/>
      <c r="E45" s="28"/>
      <c r="F45" s="28"/>
    </row>
    <row r="46" spans="1:6" s="27" customFormat="1" ht="28.5" customHeight="1" x14ac:dyDescent="0.15">
      <c r="A46" s="32" t="s">
        <v>371</v>
      </c>
      <c r="B46" s="28" t="s">
        <v>414</v>
      </c>
      <c r="C46" s="28"/>
      <c r="D46" s="28"/>
      <c r="E46" s="28"/>
      <c r="F46" s="28"/>
    </row>
    <row r="47" spans="1:6" s="27" customFormat="1" ht="28.5" customHeight="1" x14ac:dyDescent="0.15">
      <c r="A47" s="33" t="s">
        <v>372</v>
      </c>
      <c r="B47" s="28" t="s">
        <v>414</v>
      </c>
      <c r="C47" s="28"/>
      <c r="D47" s="28"/>
      <c r="E47" s="28"/>
      <c r="F47" s="28"/>
    </row>
    <row r="48" spans="1:6" s="27" customFormat="1" ht="28.5" customHeight="1" x14ac:dyDescent="0.15">
      <c r="A48" s="34" t="s">
        <v>373</v>
      </c>
      <c r="B48" s="28" t="s">
        <v>414</v>
      </c>
      <c r="C48" s="28"/>
      <c r="D48" s="28"/>
      <c r="E48" s="28"/>
      <c r="F48" s="28"/>
    </row>
    <row r="49" spans="1:6" s="27" customFormat="1" ht="28.5" customHeight="1" x14ac:dyDescent="0.15">
      <c r="A49" s="35" t="s">
        <v>374</v>
      </c>
      <c r="B49" s="28" t="s">
        <v>429</v>
      </c>
      <c r="C49" s="28"/>
      <c r="D49" s="28"/>
      <c r="E49" s="28"/>
      <c r="F49" s="28"/>
    </row>
    <row r="50" spans="1:6" s="27" customFormat="1" ht="28.5" customHeight="1" x14ac:dyDescent="0.15">
      <c r="A50" s="35" t="s">
        <v>379</v>
      </c>
      <c r="B50" s="28" t="s">
        <v>430</v>
      </c>
      <c r="C50" s="28"/>
      <c r="D50" s="28"/>
      <c r="E50" s="28"/>
      <c r="F50" s="28"/>
    </row>
    <row r="51" spans="1:6" s="27" customFormat="1" ht="36" x14ac:dyDescent="0.15">
      <c r="A51" s="35" t="s">
        <v>383</v>
      </c>
      <c r="B51" s="28" t="s">
        <v>430</v>
      </c>
      <c r="C51" s="28" t="s">
        <v>431</v>
      </c>
      <c r="D51" s="28"/>
      <c r="E51" s="28"/>
      <c r="F51" s="28"/>
    </row>
    <row r="52" spans="1:6" s="27" customFormat="1" ht="28.5" customHeight="1" x14ac:dyDescent="0.15">
      <c r="A52" s="35" t="s">
        <v>432</v>
      </c>
      <c r="B52" s="28" t="s">
        <v>430</v>
      </c>
      <c r="C52" s="28" t="s">
        <v>433</v>
      </c>
      <c r="D52" s="28" t="s">
        <v>431</v>
      </c>
      <c r="E52" s="28" t="s">
        <v>434</v>
      </c>
      <c r="F52" s="28"/>
    </row>
    <row r="53" spans="1:6" s="27" customFormat="1" ht="28.5" customHeight="1" x14ac:dyDescent="0.15">
      <c r="A53" s="35" t="s">
        <v>387</v>
      </c>
      <c r="B53" s="28" t="s">
        <v>435</v>
      </c>
      <c r="C53" s="28" t="s">
        <v>436</v>
      </c>
      <c r="D53" s="28" t="s">
        <v>437</v>
      </c>
      <c r="E53" s="28"/>
      <c r="F53" s="28"/>
    </row>
    <row r="54" spans="1:6" s="27" customFormat="1" ht="28.5" customHeight="1" x14ac:dyDescent="0.15">
      <c r="A54" s="35" t="s">
        <v>389</v>
      </c>
      <c r="B54" s="28" t="s">
        <v>430</v>
      </c>
      <c r="C54" s="28"/>
      <c r="D54" s="28"/>
      <c r="E54" s="28"/>
      <c r="F54" s="28"/>
    </row>
    <row r="55" spans="1:6" s="27" customFormat="1" ht="28.5" customHeight="1" x14ac:dyDescent="0.15">
      <c r="A55" s="35" t="s">
        <v>391</v>
      </c>
      <c r="B55" s="28" t="s">
        <v>430</v>
      </c>
      <c r="C55" s="28"/>
      <c r="D55" s="28"/>
      <c r="E55" s="28"/>
      <c r="F55" s="28"/>
    </row>
    <row r="56" spans="1:6" s="27" customFormat="1" ht="28.5" customHeight="1" x14ac:dyDescent="0.15">
      <c r="A56" s="35" t="s">
        <v>393</v>
      </c>
      <c r="B56" s="28" t="s">
        <v>438</v>
      </c>
      <c r="C56" s="28"/>
      <c r="D56" s="28"/>
      <c r="E56" s="28"/>
      <c r="F56" s="28"/>
    </row>
    <row r="57" spans="1:6" s="27" customFormat="1" ht="28.5" customHeight="1" x14ac:dyDescent="0.15">
      <c r="A57" s="35" t="s">
        <v>395</v>
      </c>
      <c r="B57" s="28" t="s">
        <v>430</v>
      </c>
      <c r="C57" s="28"/>
      <c r="D57" s="28"/>
      <c r="E57" s="28"/>
      <c r="F57" s="28"/>
    </row>
    <row r="58" spans="1:6" s="27" customFormat="1" ht="28.5" customHeight="1" x14ac:dyDescent="0.15">
      <c r="A58" s="35" t="s">
        <v>397</v>
      </c>
      <c r="B58" s="28" t="s">
        <v>430</v>
      </c>
      <c r="C58" s="28" t="s">
        <v>433</v>
      </c>
      <c r="D58" s="28"/>
      <c r="E58" s="28"/>
      <c r="F58" s="28"/>
    </row>
    <row r="59" spans="1:6" s="27" customFormat="1" ht="28.5" customHeight="1" x14ac:dyDescent="0.15">
      <c r="A59" s="35" t="s">
        <v>399</v>
      </c>
      <c r="B59" s="28" t="s">
        <v>430</v>
      </c>
      <c r="C59" s="28"/>
      <c r="D59" s="28"/>
      <c r="E59" s="28"/>
      <c r="F59" s="28"/>
    </row>
    <row r="60" spans="1:6" s="27" customFormat="1" ht="36" x14ac:dyDescent="0.15">
      <c r="A60" s="35" t="s">
        <v>439</v>
      </c>
      <c r="B60" s="28" t="s">
        <v>440</v>
      </c>
      <c r="C60" s="28"/>
      <c r="D60" s="28"/>
      <c r="E60" s="28"/>
      <c r="F60" s="28"/>
    </row>
    <row r="61" spans="1:6" s="27" customFormat="1" ht="36" x14ac:dyDescent="0.15">
      <c r="A61" s="35" t="s">
        <v>401</v>
      </c>
      <c r="B61" s="28" t="s">
        <v>440</v>
      </c>
      <c r="C61" s="28"/>
      <c r="D61" s="28"/>
      <c r="E61" s="28"/>
      <c r="F61" s="28"/>
    </row>
    <row r="62" spans="1:6" s="27" customFormat="1" ht="28.5" customHeight="1" x14ac:dyDescent="0.15">
      <c r="A62" s="35" t="s">
        <v>402</v>
      </c>
      <c r="B62" s="28" t="s">
        <v>429</v>
      </c>
      <c r="C62" s="28"/>
      <c r="D62" s="28"/>
      <c r="E62" s="28"/>
      <c r="F62" s="28"/>
    </row>
    <row r="63" spans="1:6" s="27" customFormat="1" ht="28.5" customHeight="1" x14ac:dyDescent="0.15">
      <c r="A63" s="35" t="s">
        <v>403</v>
      </c>
      <c r="B63" s="28" t="s">
        <v>429</v>
      </c>
      <c r="C63" s="28"/>
      <c r="D63" s="28"/>
      <c r="E63" s="28"/>
      <c r="F63" s="28"/>
    </row>
    <row r="64" spans="1:6" s="27" customFormat="1" ht="28.5" customHeight="1" x14ac:dyDescent="0.15">
      <c r="A64" s="35" t="s">
        <v>404</v>
      </c>
      <c r="B64" s="28" t="s">
        <v>441</v>
      </c>
      <c r="C64" s="28"/>
      <c r="D64" s="28"/>
      <c r="E64" s="28"/>
      <c r="F64" s="28"/>
    </row>
    <row r="65" spans="1:6" s="27" customFormat="1" ht="24" x14ac:dyDescent="0.15">
      <c r="A65" s="35" t="s">
        <v>405</v>
      </c>
      <c r="B65" s="28" t="s">
        <v>429</v>
      </c>
      <c r="C65" s="28"/>
      <c r="D65" s="28"/>
      <c r="E65" s="28"/>
      <c r="F65" s="28"/>
    </row>
    <row r="66" spans="1:6" s="27" customFormat="1" ht="24" customHeight="1" x14ac:dyDescent="0.15">
      <c r="A66" s="35" t="s">
        <v>406</v>
      </c>
      <c r="B66" s="28" t="s">
        <v>442</v>
      </c>
      <c r="C66" s="28"/>
      <c r="D66" s="28"/>
      <c r="E66" s="28"/>
      <c r="F66" s="28"/>
    </row>
    <row r="67" spans="1:6" s="27" customFormat="1" ht="28.5" customHeight="1" x14ac:dyDescent="0.15">
      <c r="A67" s="35" t="s">
        <v>407</v>
      </c>
      <c r="B67" s="28" t="s">
        <v>443</v>
      </c>
      <c r="C67" s="28"/>
      <c r="D67" s="28"/>
      <c r="E67" s="28"/>
      <c r="F67" s="28"/>
    </row>
    <row r="68" spans="1:6" s="27" customFormat="1" ht="28.5" customHeight="1" x14ac:dyDescent="0.15">
      <c r="A68" s="35" t="s">
        <v>408</v>
      </c>
      <c r="B68" s="28" t="s">
        <v>430</v>
      </c>
      <c r="C68" s="28"/>
      <c r="D68" s="28"/>
      <c r="E68" s="28"/>
      <c r="F68" s="28"/>
    </row>
    <row r="69" spans="1:6" s="27" customFormat="1" ht="28.5" customHeight="1" x14ac:dyDescent="0.15">
      <c r="A69" s="35" t="s">
        <v>409</v>
      </c>
      <c r="B69" s="28" t="s">
        <v>444</v>
      </c>
      <c r="C69" s="28"/>
      <c r="D69" s="28"/>
      <c r="E69" s="28"/>
      <c r="F69" s="28"/>
    </row>
    <row r="70" spans="1:6" s="27" customFormat="1" ht="28.5" customHeight="1" x14ac:dyDescent="0.15">
      <c r="A70" s="35" t="s">
        <v>410</v>
      </c>
      <c r="B70" s="28" t="s">
        <v>445</v>
      </c>
      <c r="C70" s="28"/>
      <c r="D70" s="28"/>
      <c r="E70" s="28"/>
      <c r="F70" s="28"/>
    </row>
    <row r="71" spans="1:6" s="27" customFormat="1" ht="28.5" customHeight="1" x14ac:dyDescent="0.15">
      <c r="A71" s="35" t="s">
        <v>411</v>
      </c>
      <c r="B71" s="28" t="s">
        <v>446</v>
      </c>
      <c r="C71" s="28"/>
      <c r="D71" s="28"/>
      <c r="E71" s="28"/>
      <c r="F71" s="28"/>
    </row>
    <row r="72" spans="1:6" s="27" customFormat="1" ht="28.5" customHeight="1" x14ac:dyDescent="0.15">
      <c r="A72" s="35" t="s">
        <v>412</v>
      </c>
      <c r="B72" s="28" t="s">
        <v>447</v>
      </c>
      <c r="C72" s="28" t="s">
        <v>448</v>
      </c>
      <c r="D72" s="28"/>
      <c r="E72" s="28"/>
      <c r="F72" s="28"/>
    </row>
    <row r="73" spans="1:6" ht="28.5" customHeight="1" x14ac:dyDescent="0.15">
      <c r="A73" s="46" t="s">
        <v>375</v>
      </c>
      <c r="B73" s="28" t="s">
        <v>414</v>
      </c>
      <c r="C73" s="28"/>
      <c r="D73" s="28"/>
      <c r="E73" s="28"/>
      <c r="F73" s="28"/>
    </row>
  </sheetData>
  <phoneticPr fontId="5"/>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76"/>
  <sheetViews>
    <sheetView zoomScaleNormal="100" workbookViewId="0">
      <pane xSplit="2" ySplit="2" topLeftCell="C51" activePane="bottomRight" state="frozen"/>
      <selection pane="topRight" activeCell="L51" sqref="L51"/>
      <selection pane="bottomLeft" activeCell="L51" sqref="L51"/>
      <selection pane="bottomRight" activeCell="L51" sqref="L51"/>
    </sheetView>
  </sheetViews>
  <sheetFormatPr defaultColWidth="9" defaultRowHeight="28.5" customHeight="1" x14ac:dyDescent="0.15"/>
  <cols>
    <col min="1" max="1" width="23.625" style="45" customWidth="1"/>
    <col min="2" max="3" width="26.875" style="45" customWidth="1"/>
    <col min="4" max="6" width="13.375" style="45" customWidth="1"/>
    <col min="7" max="16384" width="9" style="45"/>
  </cols>
  <sheetData>
    <row r="1" spans="1:6" ht="28.5" customHeight="1" x14ac:dyDescent="0.15">
      <c r="C1" s="47"/>
      <c r="E1" s="47"/>
    </row>
    <row r="2" spans="1:6" ht="28.5" customHeight="1" x14ac:dyDescent="0.15">
      <c r="A2" s="28" t="s">
        <v>449</v>
      </c>
      <c r="B2" s="28" t="s">
        <v>450</v>
      </c>
      <c r="C2" s="43" t="s">
        <v>451</v>
      </c>
      <c r="D2" s="28" t="s">
        <v>452</v>
      </c>
      <c r="E2" s="28" t="s">
        <v>453</v>
      </c>
      <c r="F2" s="28" t="s">
        <v>454</v>
      </c>
    </row>
    <row r="3" spans="1:6" s="27" customFormat="1" ht="28.5" customHeight="1" x14ac:dyDescent="0.15">
      <c r="A3" s="29" t="s">
        <v>282</v>
      </c>
      <c r="B3" s="37" t="s">
        <v>368</v>
      </c>
      <c r="D3" s="54">
        <v>0.33333333333333331</v>
      </c>
      <c r="E3" s="54">
        <v>0.66666666666666663</v>
      </c>
      <c r="F3" s="54">
        <v>0.5</v>
      </c>
    </row>
    <row r="4" spans="1:6" s="27" customFormat="1" ht="28.5" customHeight="1" x14ac:dyDescent="0.15">
      <c r="A4" s="55"/>
      <c r="B4" s="37" t="s">
        <v>376</v>
      </c>
      <c r="D4" s="54">
        <v>0.33333333333333331</v>
      </c>
      <c r="E4" s="54">
        <v>0.66666666666666663</v>
      </c>
      <c r="F4" s="54">
        <v>0.5</v>
      </c>
    </row>
    <row r="5" spans="1:6" s="27" customFormat="1" ht="28.5" customHeight="1" x14ac:dyDescent="0.15">
      <c r="A5" s="55"/>
      <c r="B5" s="37" t="s">
        <v>455</v>
      </c>
      <c r="D5" s="54">
        <v>0.33333333333333331</v>
      </c>
      <c r="E5" s="54">
        <v>0.66666666666666663</v>
      </c>
      <c r="F5" s="54">
        <v>0.5</v>
      </c>
    </row>
    <row r="6" spans="1:6" s="27" customFormat="1" ht="28.5" customHeight="1" x14ac:dyDescent="0.15">
      <c r="A6" s="55"/>
      <c r="B6" s="29" t="s">
        <v>384</v>
      </c>
      <c r="C6" s="28" t="s">
        <v>415</v>
      </c>
      <c r="D6" s="54">
        <v>0.33333333333333331</v>
      </c>
      <c r="E6" s="54">
        <v>0.66666666666666663</v>
      </c>
      <c r="F6" s="54">
        <v>0.5</v>
      </c>
    </row>
    <row r="7" spans="1:6" s="27" customFormat="1" ht="28.5" customHeight="1" x14ac:dyDescent="0.15">
      <c r="A7" s="55"/>
      <c r="B7" s="48"/>
      <c r="C7" s="28" t="s">
        <v>416</v>
      </c>
      <c r="D7" s="54">
        <v>0.33333333333333331</v>
      </c>
      <c r="E7" s="54">
        <v>0.66666666666666663</v>
      </c>
      <c r="F7" s="54">
        <v>0.5</v>
      </c>
    </row>
    <row r="8" spans="1:6" s="27" customFormat="1" ht="28.5" customHeight="1" x14ac:dyDescent="0.15">
      <c r="A8" s="55"/>
      <c r="B8" s="37" t="s">
        <v>386</v>
      </c>
      <c r="D8" s="54">
        <v>0.33333333333333331</v>
      </c>
      <c r="E8" s="56" t="s">
        <v>414</v>
      </c>
      <c r="F8" s="56" t="s">
        <v>414</v>
      </c>
    </row>
    <row r="9" spans="1:6" s="27" customFormat="1" ht="28.5" customHeight="1" x14ac:dyDescent="0.15">
      <c r="A9" s="55"/>
      <c r="B9" s="37" t="s">
        <v>456</v>
      </c>
      <c r="D9" s="54">
        <v>0.5</v>
      </c>
      <c r="E9" s="56" t="s">
        <v>414</v>
      </c>
      <c r="F9" s="56" t="s">
        <v>414</v>
      </c>
    </row>
    <row r="10" spans="1:6" s="27" customFormat="1" ht="28.5" customHeight="1" x14ac:dyDescent="0.15">
      <c r="A10" s="55"/>
      <c r="B10" s="37" t="s">
        <v>390</v>
      </c>
      <c r="D10" s="54">
        <v>0.5</v>
      </c>
      <c r="E10" s="56" t="s">
        <v>414</v>
      </c>
      <c r="F10" s="56" t="s">
        <v>414</v>
      </c>
    </row>
    <row r="11" spans="1:6" s="27" customFormat="1" ht="28.5" customHeight="1" x14ac:dyDescent="0.15">
      <c r="A11" s="55"/>
      <c r="B11" s="37" t="s">
        <v>392</v>
      </c>
      <c r="D11" s="54">
        <v>0.5</v>
      </c>
      <c r="E11" s="56" t="s">
        <v>414</v>
      </c>
      <c r="F11" s="56" t="s">
        <v>414</v>
      </c>
    </row>
    <row r="12" spans="1:6" s="27" customFormat="1" ht="36" x14ac:dyDescent="0.15">
      <c r="A12" s="55"/>
      <c r="B12" s="37" t="s">
        <v>394</v>
      </c>
      <c r="D12" s="54">
        <v>0.33333333333333331</v>
      </c>
      <c r="E12" s="56" t="s">
        <v>414</v>
      </c>
      <c r="F12" s="56" t="s">
        <v>414</v>
      </c>
    </row>
    <row r="13" spans="1:6" s="27" customFormat="1" ht="28.5" customHeight="1" x14ac:dyDescent="0.15">
      <c r="A13" s="55"/>
      <c r="B13" s="37" t="s">
        <v>457</v>
      </c>
      <c r="D13" s="54">
        <v>0.5</v>
      </c>
      <c r="E13" s="56" t="s">
        <v>414</v>
      </c>
      <c r="F13" s="56" t="s">
        <v>414</v>
      </c>
    </row>
    <row r="14" spans="1:6" s="27" customFormat="1" ht="28.5" customHeight="1" x14ac:dyDescent="0.15">
      <c r="A14" s="55"/>
      <c r="B14" s="37" t="s">
        <v>458</v>
      </c>
      <c r="D14" s="54">
        <v>0.33333333333333331</v>
      </c>
      <c r="E14" s="56" t="s">
        <v>414</v>
      </c>
      <c r="F14" s="56" t="s">
        <v>414</v>
      </c>
    </row>
    <row r="15" spans="1:6" s="27" customFormat="1" ht="28.5" customHeight="1" x14ac:dyDescent="0.15">
      <c r="A15" s="30" t="s">
        <v>283</v>
      </c>
      <c r="B15" s="30" t="s">
        <v>369</v>
      </c>
      <c r="C15" s="28" t="s">
        <v>417</v>
      </c>
      <c r="D15" s="54">
        <v>0.33333333333333331</v>
      </c>
      <c r="E15" s="56" t="s">
        <v>414</v>
      </c>
      <c r="F15" s="56" t="s">
        <v>414</v>
      </c>
    </row>
    <row r="16" spans="1:6" s="27" customFormat="1" ht="28.5" customHeight="1" x14ac:dyDescent="0.15">
      <c r="A16" s="50"/>
      <c r="B16" s="49"/>
      <c r="C16" s="28" t="s">
        <v>418</v>
      </c>
      <c r="D16" s="54">
        <v>0.5</v>
      </c>
      <c r="E16" s="56" t="s">
        <v>414</v>
      </c>
      <c r="F16" s="56" t="s">
        <v>414</v>
      </c>
    </row>
    <row r="17" spans="1:6" s="27" customFormat="1" ht="28.5" customHeight="1" x14ac:dyDescent="0.15">
      <c r="A17" s="55"/>
      <c r="B17" s="30" t="s">
        <v>377</v>
      </c>
      <c r="C17" s="28" t="s">
        <v>419</v>
      </c>
      <c r="D17" s="54">
        <v>0.33333333333333331</v>
      </c>
      <c r="E17" s="56" t="s">
        <v>414</v>
      </c>
      <c r="F17" s="56" t="s">
        <v>414</v>
      </c>
    </row>
    <row r="18" spans="1:6" s="27" customFormat="1" ht="28.5" customHeight="1" x14ac:dyDescent="0.15">
      <c r="A18" s="55"/>
      <c r="B18" s="50"/>
      <c r="C18" s="28" t="s">
        <v>420</v>
      </c>
      <c r="D18" s="54">
        <v>0.33333333333333331</v>
      </c>
      <c r="E18" s="56" t="s">
        <v>414</v>
      </c>
      <c r="F18" s="56" t="s">
        <v>414</v>
      </c>
    </row>
    <row r="19" spans="1:6" s="27" customFormat="1" ht="28.5" customHeight="1" x14ac:dyDescent="0.15">
      <c r="A19" s="55"/>
      <c r="B19" s="50"/>
      <c r="C19" s="28" t="s">
        <v>421</v>
      </c>
      <c r="D19" s="54">
        <v>0.33333333333333298</v>
      </c>
      <c r="E19" s="56" t="s">
        <v>414</v>
      </c>
      <c r="F19" s="56" t="s">
        <v>414</v>
      </c>
    </row>
    <row r="20" spans="1:6" s="27" customFormat="1" ht="28.5" customHeight="1" x14ac:dyDescent="0.15">
      <c r="A20" s="55"/>
      <c r="B20" s="50"/>
      <c r="C20" s="28" t="s">
        <v>422</v>
      </c>
      <c r="D20" s="54">
        <v>0.33333333333333298</v>
      </c>
      <c r="E20" s="56" t="s">
        <v>414</v>
      </c>
      <c r="F20" s="56" t="s">
        <v>414</v>
      </c>
    </row>
    <row r="21" spans="1:6" s="27" customFormat="1" ht="28.5" customHeight="1" x14ac:dyDescent="0.15">
      <c r="A21" s="55"/>
      <c r="B21" s="49"/>
      <c r="C21" s="28" t="s">
        <v>423</v>
      </c>
      <c r="D21" s="54">
        <v>0.33333333333333298</v>
      </c>
      <c r="E21" s="56" t="s">
        <v>414</v>
      </c>
      <c r="F21" s="56" t="s">
        <v>414</v>
      </c>
    </row>
    <row r="22" spans="1:6" s="27" customFormat="1" ht="28.5" customHeight="1" x14ac:dyDescent="0.15">
      <c r="A22" s="55"/>
      <c r="B22" s="30" t="s">
        <v>459</v>
      </c>
      <c r="C22" s="28" t="s">
        <v>424</v>
      </c>
      <c r="D22" s="54">
        <v>0.5</v>
      </c>
      <c r="E22" s="56" t="s">
        <v>414</v>
      </c>
      <c r="F22" s="56" t="s">
        <v>414</v>
      </c>
    </row>
    <row r="23" spans="1:6" s="27" customFormat="1" ht="28.5" customHeight="1" x14ac:dyDescent="0.15">
      <c r="A23" s="55"/>
      <c r="B23" s="49"/>
      <c r="C23" s="28" t="s">
        <v>425</v>
      </c>
      <c r="D23" s="54">
        <v>0.33333333333333298</v>
      </c>
      <c r="E23" s="56" t="s">
        <v>414</v>
      </c>
      <c r="F23" s="56" t="s">
        <v>414</v>
      </c>
    </row>
    <row r="24" spans="1:6" s="27" customFormat="1" ht="28.5" customHeight="1" x14ac:dyDescent="0.15">
      <c r="A24" s="31" t="s">
        <v>284</v>
      </c>
      <c r="B24" s="39" t="s">
        <v>370</v>
      </c>
      <c r="D24" s="54" t="s">
        <v>460</v>
      </c>
      <c r="E24" s="56" t="s">
        <v>414</v>
      </c>
      <c r="F24" s="56" t="s">
        <v>414</v>
      </c>
    </row>
    <row r="25" spans="1:6" s="27" customFormat="1" ht="28.5" customHeight="1" x14ac:dyDescent="0.15">
      <c r="A25" s="55"/>
      <c r="B25" s="39" t="s">
        <v>378</v>
      </c>
      <c r="D25" s="54" t="s">
        <v>460</v>
      </c>
      <c r="E25" s="56" t="s">
        <v>414</v>
      </c>
      <c r="F25" s="56" t="s">
        <v>414</v>
      </c>
    </row>
    <row r="26" spans="1:6" s="27" customFormat="1" ht="28.5" customHeight="1" x14ac:dyDescent="0.15">
      <c r="A26" s="55"/>
      <c r="B26" s="39" t="s">
        <v>382</v>
      </c>
      <c r="D26" s="54" t="s">
        <v>460</v>
      </c>
      <c r="E26" s="56" t="s">
        <v>414</v>
      </c>
      <c r="F26" s="56" t="s">
        <v>414</v>
      </c>
    </row>
    <row r="27" spans="1:6" s="27" customFormat="1" ht="28.5" customHeight="1" x14ac:dyDescent="0.15">
      <c r="A27" s="32" t="s">
        <v>285</v>
      </c>
      <c r="B27" s="32" t="s">
        <v>371</v>
      </c>
      <c r="D27" s="54" t="s">
        <v>460</v>
      </c>
      <c r="E27" s="56" t="s">
        <v>414</v>
      </c>
      <c r="F27" s="56" t="s">
        <v>414</v>
      </c>
    </row>
    <row r="28" spans="1:6" s="27" customFormat="1" ht="28.5" customHeight="1" x14ac:dyDescent="0.15">
      <c r="A28" s="33" t="s">
        <v>365</v>
      </c>
      <c r="B28" s="33" t="s">
        <v>414</v>
      </c>
      <c r="D28" s="54">
        <v>0.5</v>
      </c>
      <c r="E28" s="56" t="s">
        <v>414</v>
      </c>
      <c r="F28" s="56" t="s">
        <v>414</v>
      </c>
    </row>
    <row r="29" spans="1:6" s="27" customFormat="1" ht="28.5" customHeight="1" x14ac:dyDescent="0.15">
      <c r="A29" s="34" t="s">
        <v>287</v>
      </c>
      <c r="B29" s="34" t="s">
        <v>373</v>
      </c>
      <c r="D29" s="54">
        <v>0.5</v>
      </c>
      <c r="E29" s="56" t="s">
        <v>414</v>
      </c>
      <c r="F29" s="56" t="s">
        <v>414</v>
      </c>
    </row>
    <row r="30" spans="1:6" s="27" customFormat="1" ht="28.5" customHeight="1" x14ac:dyDescent="0.15">
      <c r="A30" s="51" t="s">
        <v>288</v>
      </c>
      <c r="B30" s="35" t="s">
        <v>374</v>
      </c>
      <c r="C30" s="28" t="s">
        <v>429</v>
      </c>
      <c r="D30" s="54">
        <v>0.33333333333333331</v>
      </c>
      <c r="E30" s="54">
        <v>0.66666666666666663</v>
      </c>
      <c r="F30" s="54">
        <v>0.5</v>
      </c>
    </row>
    <row r="31" spans="1:6" s="27" customFormat="1" ht="28.5" customHeight="1" x14ac:dyDescent="0.15">
      <c r="A31" s="55"/>
      <c r="B31" s="35" t="s">
        <v>379</v>
      </c>
      <c r="C31" s="28" t="s">
        <v>430</v>
      </c>
      <c r="D31" s="54">
        <v>0.33333333333333331</v>
      </c>
      <c r="E31" s="54">
        <v>0.66666666666666663</v>
      </c>
      <c r="F31" s="54">
        <v>0.5</v>
      </c>
    </row>
    <row r="32" spans="1:6" s="27" customFormat="1" ht="28.5" customHeight="1" x14ac:dyDescent="0.15">
      <c r="A32" s="55"/>
      <c r="B32" s="51" t="s">
        <v>383</v>
      </c>
      <c r="C32" s="28" t="s">
        <v>430</v>
      </c>
      <c r="D32" s="54">
        <v>0.33333333333333331</v>
      </c>
      <c r="E32" s="54">
        <v>0.66666666666666663</v>
      </c>
      <c r="F32" s="54">
        <v>0.5</v>
      </c>
    </row>
    <row r="33" spans="1:6" s="27" customFormat="1" ht="28.5" customHeight="1" x14ac:dyDescent="0.15">
      <c r="A33" s="55"/>
      <c r="B33" s="52"/>
      <c r="C33" s="28" t="s">
        <v>431</v>
      </c>
      <c r="D33" s="54">
        <v>0.33333333333333331</v>
      </c>
      <c r="E33" s="54">
        <v>0.66666666666666663</v>
      </c>
      <c r="F33" s="54">
        <v>0.5</v>
      </c>
    </row>
    <row r="34" spans="1:6" s="27" customFormat="1" ht="28.5" customHeight="1" x14ac:dyDescent="0.15">
      <c r="A34" s="55"/>
      <c r="B34" s="51" t="s">
        <v>432</v>
      </c>
      <c r="C34" s="28" t="s">
        <v>430</v>
      </c>
      <c r="D34" s="54">
        <v>0.33333333333333331</v>
      </c>
      <c r="E34" s="54">
        <v>0.66666666666666663</v>
      </c>
      <c r="F34" s="54">
        <v>0.5</v>
      </c>
    </row>
    <row r="35" spans="1:6" s="27" customFormat="1" ht="28.5" customHeight="1" x14ac:dyDescent="0.15">
      <c r="A35" s="55"/>
      <c r="B35" s="53"/>
      <c r="C35" s="28" t="s">
        <v>433</v>
      </c>
      <c r="D35" s="54">
        <v>0.33333333333333331</v>
      </c>
      <c r="E35" s="54">
        <v>0.66666666666666663</v>
      </c>
      <c r="F35" s="54">
        <v>0.5</v>
      </c>
    </row>
    <row r="36" spans="1:6" s="27" customFormat="1" ht="28.5" customHeight="1" x14ac:dyDescent="0.15">
      <c r="A36" s="55"/>
      <c r="B36" s="53"/>
      <c r="C36" s="28" t="s">
        <v>431</v>
      </c>
      <c r="D36" s="54">
        <v>0.33333333333333331</v>
      </c>
      <c r="E36" s="54">
        <v>0.66666666666666663</v>
      </c>
      <c r="F36" s="54">
        <v>0.5</v>
      </c>
    </row>
    <row r="37" spans="1:6" s="27" customFormat="1" ht="28.5" customHeight="1" x14ac:dyDescent="0.15">
      <c r="A37" s="55"/>
      <c r="B37" s="52"/>
      <c r="C37" s="28" t="s">
        <v>434</v>
      </c>
      <c r="D37" s="54">
        <v>0.33333333333333331</v>
      </c>
      <c r="E37" s="54">
        <v>0.66666666666666663</v>
      </c>
      <c r="F37" s="54">
        <v>0.5</v>
      </c>
    </row>
    <row r="38" spans="1:6" s="27" customFormat="1" ht="28.5" customHeight="1" x14ac:dyDescent="0.15">
      <c r="A38" s="55"/>
      <c r="B38" s="51" t="s">
        <v>387</v>
      </c>
      <c r="C38" s="28" t="s">
        <v>435</v>
      </c>
      <c r="D38" s="54">
        <v>0.33333333333333331</v>
      </c>
      <c r="E38" s="54">
        <v>0.66666666666666663</v>
      </c>
      <c r="F38" s="54">
        <v>0.5</v>
      </c>
    </row>
    <row r="39" spans="1:6" s="27" customFormat="1" ht="28.5" customHeight="1" x14ac:dyDescent="0.15">
      <c r="A39" s="55"/>
      <c r="B39" s="53"/>
      <c r="C39" s="28" t="s">
        <v>436</v>
      </c>
      <c r="D39" s="54">
        <v>0.33333333333333331</v>
      </c>
      <c r="E39" s="54">
        <v>0.66666666666666663</v>
      </c>
      <c r="F39" s="54">
        <v>0.5</v>
      </c>
    </row>
    <row r="40" spans="1:6" s="27" customFormat="1" ht="28.5" customHeight="1" x14ac:dyDescent="0.15">
      <c r="A40" s="55"/>
      <c r="B40" s="52"/>
      <c r="C40" s="28" t="s">
        <v>437</v>
      </c>
      <c r="D40" s="54">
        <v>0.33333333333333331</v>
      </c>
      <c r="E40" s="54">
        <v>0.66666666666666663</v>
      </c>
      <c r="F40" s="54">
        <v>0.5</v>
      </c>
    </row>
    <row r="41" spans="1:6" s="27" customFormat="1" ht="28.5" customHeight="1" x14ac:dyDescent="0.15">
      <c r="A41" s="55"/>
      <c r="B41" s="35" t="s">
        <v>389</v>
      </c>
      <c r="C41" s="28" t="s">
        <v>430</v>
      </c>
      <c r="D41" s="54">
        <v>0.33333333333333331</v>
      </c>
      <c r="E41" s="54">
        <v>0.66666666666666696</v>
      </c>
      <c r="F41" s="54">
        <v>0.5</v>
      </c>
    </row>
    <row r="42" spans="1:6" s="27" customFormat="1" ht="28.5" customHeight="1" x14ac:dyDescent="0.15">
      <c r="A42" s="55"/>
      <c r="B42" s="35" t="s">
        <v>391</v>
      </c>
      <c r="C42" s="28" t="s">
        <v>430</v>
      </c>
      <c r="D42" s="54">
        <v>0.33333333333333331</v>
      </c>
      <c r="E42" s="56" t="s">
        <v>414</v>
      </c>
      <c r="F42" s="56" t="s">
        <v>414</v>
      </c>
    </row>
    <row r="43" spans="1:6" s="27" customFormat="1" ht="28.5" customHeight="1" x14ac:dyDescent="0.15">
      <c r="A43" s="55"/>
      <c r="B43" s="35" t="s">
        <v>393</v>
      </c>
      <c r="C43" s="28" t="s">
        <v>438</v>
      </c>
      <c r="D43" s="54">
        <v>0.5</v>
      </c>
      <c r="E43" s="54">
        <v>0.75</v>
      </c>
      <c r="F43" s="54">
        <v>0.66666666666666663</v>
      </c>
    </row>
    <row r="44" spans="1:6" s="27" customFormat="1" ht="28.5" customHeight="1" x14ac:dyDescent="0.15">
      <c r="A44" s="55"/>
      <c r="B44" s="35" t="s">
        <v>395</v>
      </c>
      <c r="C44" s="28" t="s">
        <v>430</v>
      </c>
      <c r="D44" s="54">
        <v>0.33333333333333331</v>
      </c>
      <c r="E44" s="54">
        <v>0.66666666666666696</v>
      </c>
      <c r="F44" s="54">
        <v>0.5</v>
      </c>
    </row>
    <row r="45" spans="1:6" s="27" customFormat="1" ht="28.5" customHeight="1" x14ac:dyDescent="0.15">
      <c r="A45" s="55"/>
      <c r="B45" s="51" t="s">
        <v>397</v>
      </c>
      <c r="C45" s="28" t="s">
        <v>430</v>
      </c>
      <c r="D45" s="54">
        <v>0.33333333333333331</v>
      </c>
      <c r="E45" s="54">
        <v>0.66666666666666696</v>
      </c>
      <c r="F45" s="54">
        <v>0.5</v>
      </c>
    </row>
    <row r="46" spans="1:6" s="27" customFormat="1" ht="28.5" customHeight="1" x14ac:dyDescent="0.15">
      <c r="A46" s="55"/>
      <c r="B46" s="52"/>
      <c r="C46" s="28" t="s">
        <v>433</v>
      </c>
      <c r="D46" s="54">
        <v>0.33333333333333331</v>
      </c>
      <c r="E46" s="54">
        <v>0.66666666666666696</v>
      </c>
      <c r="F46" s="54">
        <v>0.5</v>
      </c>
    </row>
    <row r="47" spans="1:6" s="27" customFormat="1" ht="28.5" customHeight="1" x14ac:dyDescent="0.15">
      <c r="A47" s="55"/>
      <c r="B47" s="35" t="s">
        <v>399</v>
      </c>
      <c r="C47" s="28" t="s">
        <v>430</v>
      </c>
      <c r="D47" s="54">
        <v>0.5</v>
      </c>
      <c r="E47" s="56" t="s">
        <v>414</v>
      </c>
      <c r="F47" s="56" t="s">
        <v>414</v>
      </c>
    </row>
    <row r="48" spans="1:6" s="27" customFormat="1" ht="28.5" customHeight="1" x14ac:dyDescent="0.15">
      <c r="A48" s="55"/>
      <c r="B48" s="35" t="s">
        <v>439</v>
      </c>
      <c r="C48" s="28" t="s">
        <v>440</v>
      </c>
      <c r="D48" s="54">
        <v>0.33333333333333331</v>
      </c>
      <c r="E48" s="56" t="s">
        <v>414</v>
      </c>
      <c r="F48" s="56" t="s">
        <v>414</v>
      </c>
    </row>
    <row r="49" spans="1:6" s="27" customFormat="1" ht="28.5" customHeight="1" x14ac:dyDescent="0.15">
      <c r="A49" s="55"/>
      <c r="B49" s="35" t="s">
        <v>461</v>
      </c>
      <c r="C49" s="28" t="s">
        <v>440</v>
      </c>
      <c r="D49" s="54">
        <v>0.33333333333333331</v>
      </c>
      <c r="E49" s="54">
        <v>0.66666666666666696</v>
      </c>
      <c r="F49" s="54">
        <v>0.5</v>
      </c>
    </row>
    <row r="50" spans="1:6" s="27" customFormat="1" ht="28.5" customHeight="1" x14ac:dyDescent="0.15">
      <c r="A50" s="55"/>
      <c r="B50" s="35" t="s">
        <v>402</v>
      </c>
      <c r="C50" s="28" t="s">
        <v>429</v>
      </c>
      <c r="D50" s="54">
        <v>0.33333333333333331</v>
      </c>
      <c r="E50" s="54">
        <v>0.66666666666666696</v>
      </c>
      <c r="F50" s="54">
        <v>0.5</v>
      </c>
    </row>
    <row r="51" spans="1:6" s="27" customFormat="1" ht="28.5" customHeight="1" x14ac:dyDescent="0.15">
      <c r="A51" s="55"/>
      <c r="B51" s="35" t="s">
        <v>403</v>
      </c>
      <c r="C51" s="28" t="s">
        <v>429</v>
      </c>
      <c r="D51" s="54">
        <v>0.33333333333333331</v>
      </c>
      <c r="E51" s="54">
        <v>0.66666666666666696</v>
      </c>
      <c r="F51" s="54">
        <v>0.5</v>
      </c>
    </row>
    <row r="52" spans="1:6" s="27" customFormat="1" ht="28.5" customHeight="1" x14ac:dyDescent="0.15">
      <c r="A52" s="55"/>
      <c r="B52" s="35" t="s">
        <v>404</v>
      </c>
      <c r="C52" s="28" t="s">
        <v>441</v>
      </c>
      <c r="D52" s="54">
        <v>0.5</v>
      </c>
      <c r="E52" s="56" t="s">
        <v>414</v>
      </c>
      <c r="F52" s="56" t="s">
        <v>414</v>
      </c>
    </row>
    <row r="53" spans="1:6" s="27" customFormat="1" ht="28.5" customHeight="1" x14ac:dyDescent="0.15">
      <c r="A53" s="55"/>
      <c r="B53" s="35" t="s">
        <v>405</v>
      </c>
      <c r="C53" s="28" t="s">
        <v>429</v>
      </c>
      <c r="D53" s="54">
        <v>0.5</v>
      </c>
      <c r="E53" s="56" t="s">
        <v>414</v>
      </c>
      <c r="F53" s="56" t="s">
        <v>414</v>
      </c>
    </row>
    <row r="54" spans="1:6" s="27" customFormat="1" ht="28.5" customHeight="1" x14ac:dyDescent="0.15">
      <c r="A54" s="55"/>
      <c r="B54" s="35" t="s">
        <v>406</v>
      </c>
      <c r="C54" s="28" t="s">
        <v>462</v>
      </c>
      <c r="D54" s="54">
        <v>0.33333333333333331</v>
      </c>
      <c r="E54" s="54">
        <v>0.66666666666666696</v>
      </c>
      <c r="F54" s="54">
        <v>0.5</v>
      </c>
    </row>
    <row r="55" spans="1:6" s="27" customFormat="1" ht="28.5" customHeight="1" x14ac:dyDescent="0.15">
      <c r="A55" s="55"/>
      <c r="B55" s="35" t="s">
        <v>407</v>
      </c>
      <c r="C55" s="28" t="s">
        <v>443</v>
      </c>
      <c r="D55" s="54">
        <v>0.33333333333333331</v>
      </c>
      <c r="E55" s="56" t="s">
        <v>414</v>
      </c>
      <c r="F55" s="56" t="s">
        <v>414</v>
      </c>
    </row>
    <row r="56" spans="1:6" s="27" customFormat="1" ht="28.5" customHeight="1" x14ac:dyDescent="0.15">
      <c r="A56" s="55"/>
      <c r="B56" s="35" t="s">
        <v>408</v>
      </c>
      <c r="C56" s="28" t="s">
        <v>430</v>
      </c>
      <c r="D56" s="54">
        <v>0.5</v>
      </c>
      <c r="E56" s="56" t="s">
        <v>414</v>
      </c>
      <c r="F56" s="56" t="s">
        <v>414</v>
      </c>
    </row>
    <row r="57" spans="1:6" s="27" customFormat="1" ht="28.5" customHeight="1" x14ac:dyDescent="0.15">
      <c r="A57" s="55"/>
      <c r="B57" s="35" t="s">
        <v>409</v>
      </c>
      <c r="C57" s="28" t="s">
        <v>444</v>
      </c>
      <c r="D57" s="54">
        <v>0.33333333333333331</v>
      </c>
      <c r="E57" s="54">
        <v>0.66666666666666696</v>
      </c>
      <c r="F57" s="54">
        <v>0.5</v>
      </c>
    </row>
    <row r="58" spans="1:6" s="27" customFormat="1" ht="28.5" customHeight="1" x14ac:dyDescent="0.15">
      <c r="A58" s="55"/>
      <c r="B58" s="35" t="s">
        <v>410</v>
      </c>
      <c r="C58" s="28" t="s">
        <v>445</v>
      </c>
      <c r="D58" s="54">
        <v>0.33333333333333331</v>
      </c>
      <c r="E58" s="56" t="s">
        <v>414</v>
      </c>
      <c r="F58" s="56" t="s">
        <v>414</v>
      </c>
    </row>
    <row r="59" spans="1:6" s="27" customFormat="1" ht="28.5" customHeight="1" x14ac:dyDescent="0.15">
      <c r="A59" s="55"/>
      <c r="B59" s="35" t="s">
        <v>411</v>
      </c>
      <c r="C59" s="28" t="s">
        <v>446</v>
      </c>
      <c r="D59" s="54">
        <v>0.5</v>
      </c>
      <c r="E59" s="56" t="s">
        <v>414</v>
      </c>
      <c r="F59" s="56" t="s">
        <v>414</v>
      </c>
    </row>
    <row r="60" spans="1:6" s="27" customFormat="1" ht="28.5" customHeight="1" x14ac:dyDescent="0.15">
      <c r="A60" s="55"/>
      <c r="B60" s="51" t="s">
        <v>412</v>
      </c>
      <c r="C60" s="28" t="s">
        <v>463</v>
      </c>
      <c r="D60" s="54">
        <v>0.33333333333333331</v>
      </c>
      <c r="E60" s="54">
        <v>0.66666666666666696</v>
      </c>
      <c r="F60" s="54">
        <v>0.5</v>
      </c>
    </row>
    <row r="61" spans="1:6" s="27" customFormat="1" ht="28.5" customHeight="1" x14ac:dyDescent="0.15">
      <c r="A61" s="57"/>
      <c r="B61" s="52"/>
      <c r="C61" s="28" t="s">
        <v>448</v>
      </c>
      <c r="D61" s="54">
        <v>0.33333333333333331</v>
      </c>
      <c r="E61" s="54">
        <v>0.66666666666666696</v>
      </c>
      <c r="F61" s="54">
        <v>0.5</v>
      </c>
    </row>
    <row r="62" spans="1:6" s="27" customFormat="1" ht="28.5" customHeight="1" x14ac:dyDescent="0.15">
      <c r="A62" s="58" t="s">
        <v>366</v>
      </c>
      <c r="B62" s="46" t="s">
        <v>464</v>
      </c>
      <c r="C62" s="28"/>
      <c r="D62" s="54" t="s">
        <v>460</v>
      </c>
      <c r="E62" s="56" t="s">
        <v>414</v>
      </c>
      <c r="F62" s="56" t="s">
        <v>414</v>
      </c>
    </row>
    <row r="63" spans="1:6" ht="28.5" customHeight="1" x14ac:dyDescent="0.15">
      <c r="A63" s="27"/>
      <c r="B63" s="27"/>
    </row>
    <row r="64" spans="1:6" ht="28.5" customHeight="1" x14ac:dyDescent="0.15">
      <c r="A64" s="27"/>
      <c r="B64" s="27"/>
    </row>
    <row r="65" spans="1:2" ht="28.5" customHeight="1" x14ac:dyDescent="0.15">
      <c r="A65" s="27"/>
      <c r="B65" s="27"/>
    </row>
    <row r="66" spans="1:2" ht="28.5" customHeight="1" x14ac:dyDescent="0.15">
      <c r="A66" s="27"/>
      <c r="B66" s="27"/>
    </row>
    <row r="67" spans="1:2" ht="28.5" customHeight="1" x14ac:dyDescent="0.15">
      <c r="A67" s="27"/>
      <c r="B67" s="27"/>
    </row>
    <row r="68" spans="1:2" ht="28.5" customHeight="1" x14ac:dyDescent="0.15">
      <c r="A68" s="27"/>
      <c r="B68" s="27"/>
    </row>
    <row r="69" spans="1:2" ht="28.5" customHeight="1" x14ac:dyDescent="0.15">
      <c r="A69" s="27"/>
      <c r="B69" s="27"/>
    </row>
    <row r="70" spans="1:2" ht="28.5" customHeight="1" x14ac:dyDescent="0.15">
      <c r="A70" s="27"/>
      <c r="B70" s="27"/>
    </row>
    <row r="71" spans="1:2" ht="28.5" customHeight="1" x14ac:dyDescent="0.15">
      <c r="A71" s="27"/>
      <c r="B71" s="27"/>
    </row>
    <row r="72" spans="1:2" ht="28.5" customHeight="1" x14ac:dyDescent="0.15">
      <c r="A72" s="27"/>
      <c r="B72" s="27"/>
    </row>
    <row r="73" spans="1:2" ht="28.5" customHeight="1" x14ac:dyDescent="0.15">
      <c r="A73" s="27"/>
      <c r="B73" s="27"/>
    </row>
    <row r="74" spans="1:2" ht="28.5" customHeight="1" x14ac:dyDescent="0.15">
      <c r="A74" s="27"/>
      <c r="B74" s="27"/>
    </row>
    <row r="75" spans="1:2" ht="28.5" customHeight="1" x14ac:dyDescent="0.15">
      <c r="A75" s="27"/>
      <c r="B75" s="27"/>
    </row>
    <row r="76" spans="1:2" ht="28.5" customHeight="1" x14ac:dyDescent="0.15">
      <c r="A76" s="27"/>
      <c r="B76" s="27"/>
    </row>
  </sheetData>
  <autoFilter ref="A2:F62" xr:uid="{00000000-0009-0000-0000-000019000000}"/>
  <phoneticPr fontId="5"/>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375" style="141" customWidth="1"/>
    <col min="2" max="2" width="39" customWidth="1"/>
    <col min="3" max="4" width="36.375" style="246" hidden="1" customWidth="1" outlineLevel="1"/>
    <col min="5" max="5" width="51.375" customWidth="1" collapsed="1"/>
    <col min="6" max="6" width="37.375" customWidth="1"/>
    <col min="7" max="7" width="19.875" style="149" hidden="1" customWidth="1" outlineLevel="1"/>
    <col min="8" max="8" width="9.375" bestFit="1" customWidth="1" collapsed="1"/>
    <col min="9" max="9" width="4.375" bestFit="1" customWidth="1"/>
    <col min="10" max="10" width="9.875" style="156" bestFit="1" customWidth="1"/>
  </cols>
  <sheetData>
    <row r="1" spans="1:9" ht="18.75" customHeight="1" x14ac:dyDescent="0.15">
      <c r="A1" s="121"/>
      <c r="B1" s="121" t="s">
        <v>465</v>
      </c>
      <c r="C1" s="144" t="s">
        <v>466</v>
      </c>
      <c r="D1" s="144" t="s">
        <v>467</v>
      </c>
      <c r="E1" s="121" t="s">
        <v>468</v>
      </c>
      <c r="F1" s="132" t="s">
        <v>278</v>
      </c>
      <c r="G1" s="151" t="s">
        <v>469</v>
      </c>
      <c r="H1" s="423" t="s">
        <v>279</v>
      </c>
      <c r="I1" s="424"/>
    </row>
    <row r="2" spans="1:9" ht="18.75" customHeight="1" x14ac:dyDescent="0.15">
      <c r="A2" s="122" t="s">
        <v>470</v>
      </c>
      <c r="B2" s="200" t="s">
        <v>471</v>
      </c>
      <c r="C2" s="205" t="s">
        <v>472</v>
      </c>
      <c r="D2" s="205" t="s">
        <v>473</v>
      </c>
      <c r="E2" s="200" t="s">
        <v>474</v>
      </c>
      <c r="F2" s="206" t="s">
        <v>475</v>
      </c>
      <c r="G2" s="207" t="str">
        <f>D2&amp;F2</f>
        <v>_１_ア_小児初期救急センター運営事業ア　都道府県が実施する事業</v>
      </c>
      <c r="H2" s="208" t="s">
        <v>476</v>
      </c>
      <c r="I2" s="209" t="s">
        <v>477</v>
      </c>
    </row>
    <row r="3" spans="1:9" ht="84.75" customHeight="1" x14ac:dyDescent="0.15">
      <c r="A3" s="125"/>
      <c r="B3" s="201"/>
      <c r="C3" s="210"/>
      <c r="D3" s="210" t="str">
        <f>D2</f>
        <v>_１_ア_小児初期救急センター運営事業</v>
      </c>
      <c r="E3" s="201"/>
      <c r="F3" s="206" t="s">
        <v>478</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479</v>
      </c>
      <c r="I3" s="212" t="s">
        <v>480</v>
      </c>
    </row>
    <row r="4" spans="1:9" ht="18.75" customHeight="1" x14ac:dyDescent="0.15">
      <c r="A4" s="125"/>
      <c r="B4" s="123" t="s">
        <v>481</v>
      </c>
      <c r="C4" s="145" t="s">
        <v>482</v>
      </c>
      <c r="D4" s="145" t="s">
        <v>483</v>
      </c>
      <c r="E4" s="123" t="s">
        <v>484</v>
      </c>
      <c r="F4" s="124" t="s">
        <v>475</v>
      </c>
      <c r="G4" s="152" t="str">
        <f t="shared" si="0"/>
        <v>_１_イ_共同利用型病院運営事業ア　都道府県が実施する事業</v>
      </c>
      <c r="H4" s="169" t="s">
        <v>485</v>
      </c>
      <c r="I4" s="170" t="s">
        <v>486</v>
      </c>
    </row>
    <row r="5" spans="1:9" ht="51" customHeight="1" x14ac:dyDescent="0.15">
      <c r="A5" s="125"/>
      <c r="B5" s="126"/>
      <c r="C5" s="146"/>
      <c r="D5" s="146" t="str">
        <f>D4</f>
        <v>_１_イ_共同利用型病院運営事業</v>
      </c>
      <c r="E5" s="126"/>
      <c r="F5" s="124" t="s">
        <v>487</v>
      </c>
      <c r="G5" s="152" t="str">
        <f t="shared" si="0"/>
        <v>_１_イ_共同利用型病院運営事業イ　市町村が実施する事業、又は都道府県、市町村以外の者が実施する事業に対し市町村が行う補助事業に対して都道府県が補助する事業</v>
      </c>
      <c r="H5" s="169" t="s">
        <v>488</v>
      </c>
      <c r="I5" s="170" t="s">
        <v>489</v>
      </c>
    </row>
    <row r="6" spans="1:9" ht="18.75" customHeight="1" x14ac:dyDescent="0.15">
      <c r="A6" s="125"/>
      <c r="B6" s="200" t="s">
        <v>490</v>
      </c>
      <c r="C6" s="205" t="s">
        <v>380</v>
      </c>
      <c r="D6" s="205" t="s">
        <v>491</v>
      </c>
      <c r="E6" s="200" t="s">
        <v>492</v>
      </c>
      <c r="F6" s="206" t="s">
        <v>475</v>
      </c>
      <c r="G6" s="207" t="str">
        <f t="shared" si="0"/>
        <v>_１_ウ_ヘリコプター等添乗医師等確保事業ア　都道府県が実施する事業</v>
      </c>
      <c r="H6" s="211" t="s">
        <v>493</v>
      </c>
      <c r="I6" s="212" t="s">
        <v>486</v>
      </c>
    </row>
    <row r="7" spans="1:9" ht="69.75" customHeight="1" x14ac:dyDescent="0.15">
      <c r="A7" s="125"/>
      <c r="B7" s="201"/>
      <c r="C7" s="210"/>
      <c r="D7" s="210" t="str">
        <f>D6</f>
        <v>_１_ウ_ヘリコプター等添乗医師等確保事業</v>
      </c>
      <c r="E7" s="201"/>
      <c r="F7" s="206" t="s">
        <v>487</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494</v>
      </c>
      <c r="I7" s="212" t="s">
        <v>489</v>
      </c>
    </row>
    <row r="8" spans="1:9" ht="18.75" customHeight="1" x14ac:dyDescent="0.15">
      <c r="A8" s="125"/>
      <c r="B8" s="123" t="s">
        <v>495</v>
      </c>
      <c r="C8" s="145" t="s">
        <v>496</v>
      </c>
      <c r="D8" s="145" t="s">
        <v>497</v>
      </c>
      <c r="E8" s="127" t="s">
        <v>498</v>
      </c>
      <c r="F8" s="124" t="s">
        <v>499</v>
      </c>
      <c r="G8" s="152" t="str">
        <f t="shared" si="0"/>
        <v>_１_ク_自動体外式除細動器_ＡＥＤ_の普及啓発事業―</v>
      </c>
      <c r="H8" s="171" t="s">
        <v>500</v>
      </c>
      <c r="I8" s="172" t="s">
        <v>477</v>
      </c>
    </row>
    <row r="9" spans="1:9" ht="40.5" customHeight="1" x14ac:dyDescent="0.15">
      <c r="A9" s="125"/>
      <c r="B9" s="128"/>
      <c r="C9" s="147" t="s">
        <v>501</v>
      </c>
      <c r="D9" s="147" t="s">
        <v>502</v>
      </c>
      <c r="E9" s="127" t="s">
        <v>503</v>
      </c>
      <c r="F9" s="124" t="s">
        <v>499</v>
      </c>
      <c r="G9" s="152" t="str">
        <f t="shared" si="0"/>
        <v>_１_ケ_救急医療情報センター_広域災害・救急医療情報システム_運営事業―</v>
      </c>
      <c r="H9" s="173" t="s">
        <v>500</v>
      </c>
      <c r="I9" s="174" t="s">
        <v>477</v>
      </c>
    </row>
    <row r="10" spans="1:9" ht="18.75" customHeight="1" x14ac:dyDescent="0.15">
      <c r="A10" s="125"/>
      <c r="B10" s="126"/>
      <c r="C10" s="146" t="s">
        <v>396</v>
      </c>
      <c r="D10" s="146" t="s">
        <v>504</v>
      </c>
      <c r="E10" s="127" t="s">
        <v>505</v>
      </c>
      <c r="F10" s="124" t="s">
        <v>499</v>
      </c>
      <c r="G10" s="152" t="str">
        <f t="shared" si="0"/>
        <v>_１_コ_救急・周産期医療情報システム機能強化事業―</v>
      </c>
      <c r="H10" s="175" t="s">
        <v>500</v>
      </c>
      <c r="I10" s="176" t="s">
        <v>477</v>
      </c>
    </row>
    <row r="11" spans="1:9" ht="18.75" customHeight="1" x14ac:dyDescent="0.15">
      <c r="A11" s="125"/>
      <c r="B11" s="202" t="s">
        <v>506</v>
      </c>
      <c r="C11" s="213" t="s">
        <v>507</v>
      </c>
      <c r="D11" s="213" t="s">
        <v>508</v>
      </c>
      <c r="E11" s="202" t="s">
        <v>509</v>
      </c>
      <c r="F11" s="206" t="s">
        <v>499</v>
      </c>
      <c r="G11" s="207" t="str">
        <f t="shared" si="0"/>
        <v>_１_エ_救命救急センター運営事業―</v>
      </c>
      <c r="H11" s="211" t="s">
        <v>510</v>
      </c>
      <c r="I11" s="212" t="s">
        <v>511</v>
      </c>
    </row>
    <row r="12" spans="1:9" ht="36.75" customHeight="1" x14ac:dyDescent="0.15">
      <c r="A12" s="125"/>
      <c r="B12" s="123" t="s">
        <v>512</v>
      </c>
      <c r="C12" s="145" t="s">
        <v>513</v>
      </c>
      <c r="D12" s="145" t="s">
        <v>514</v>
      </c>
      <c r="E12" s="123" t="s">
        <v>515</v>
      </c>
      <c r="F12" s="124" t="s">
        <v>475</v>
      </c>
      <c r="G12" s="152" t="str">
        <f t="shared" si="0"/>
        <v>_１_オ_小児救命救急センター運営事業ア　都道府県が実施する事業</v>
      </c>
      <c r="H12" s="169" t="s">
        <v>516</v>
      </c>
      <c r="I12" s="170" t="s">
        <v>477</v>
      </c>
    </row>
    <row r="13" spans="1:9" ht="36.75" customHeight="1" x14ac:dyDescent="0.15">
      <c r="A13" s="125"/>
      <c r="B13" s="128"/>
      <c r="C13" s="147"/>
      <c r="D13" s="147" t="s">
        <v>517</v>
      </c>
      <c r="E13" s="128"/>
      <c r="F13" s="124" t="s">
        <v>518</v>
      </c>
      <c r="G13" s="152" t="str">
        <f t="shared" ref="G13:G15" si="1">D13&amp;F13</f>
        <v>_１_オ_小児救命救急センター運営事業イ　都道府県が補助する事業</v>
      </c>
      <c r="H13" s="169" t="s">
        <v>519</v>
      </c>
      <c r="I13" s="170" t="s">
        <v>520</v>
      </c>
    </row>
    <row r="14" spans="1:9" ht="36.75" customHeight="1" x14ac:dyDescent="0.15">
      <c r="A14" s="125"/>
      <c r="B14" s="128"/>
      <c r="C14" s="147"/>
      <c r="D14" s="147" t="s">
        <v>517</v>
      </c>
      <c r="E14" s="126"/>
      <c r="F14" s="124" t="s">
        <v>521</v>
      </c>
      <c r="G14" s="152" t="str">
        <f t="shared" si="1"/>
        <v>_１_オ_小児救命救急センター運営事業ウ　都道府県、市町村以外の者が実施する事業に対し市町村が行う補助事業に対して都道府県が補助する事業</v>
      </c>
      <c r="H14" s="169" t="s">
        <v>522</v>
      </c>
      <c r="I14" s="170" t="s">
        <v>523</v>
      </c>
    </row>
    <row r="15" spans="1:9" ht="36.75" customHeight="1" x14ac:dyDescent="0.15">
      <c r="A15" s="125"/>
      <c r="B15" s="128"/>
      <c r="C15" s="147" t="s">
        <v>398</v>
      </c>
      <c r="D15" s="147" t="s">
        <v>524</v>
      </c>
      <c r="E15" s="123" t="s">
        <v>525</v>
      </c>
      <c r="F15" s="124" t="s">
        <v>475</v>
      </c>
      <c r="G15" s="152" t="str">
        <f t="shared" si="1"/>
        <v>_１_サ_救急患者退院コーディネーター事業ア　都道府県が実施する事業</v>
      </c>
      <c r="H15" s="169" t="s">
        <v>516</v>
      </c>
      <c r="I15" s="170" t="s">
        <v>477</v>
      </c>
    </row>
    <row r="16" spans="1:9" ht="36.75" customHeight="1" x14ac:dyDescent="0.15">
      <c r="A16" s="125"/>
      <c r="B16" s="128"/>
      <c r="C16" s="147"/>
      <c r="D16" s="147" t="s">
        <v>526</v>
      </c>
      <c r="E16" s="128"/>
      <c r="F16" s="124" t="s">
        <v>518</v>
      </c>
      <c r="G16" s="152" t="str">
        <f t="shared" ref="G16" si="2">D16&amp;F16</f>
        <v>_１_サ_救急患者退院コーディネーター事業イ　都道府県が補助する事業</v>
      </c>
      <c r="H16" s="169" t="s">
        <v>519</v>
      </c>
      <c r="I16" s="170" t="s">
        <v>520</v>
      </c>
    </row>
    <row r="17" spans="1:9" ht="36.75" customHeight="1" x14ac:dyDescent="0.15">
      <c r="A17" s="125"/>
      <c r="B17" s="126"/>
      <c r="C17" s="146"/>
      <c r="D17" s="146" t="str">
        <f>D15</f>
        <v>_１_サ_救急患者退院コーディネーター事業</v>
      </c>
      <c r="E17" s="126"/>
      <c r="F17" s="124" t="s">
        <v>521</v>
      </c>
      <c r="G17" s="152" t="str">
        <f t="shared" si="0"/>
        <v>_１_サ_救急患者退院コーディネーター事業ウ　都道府県、市町村以外の者が実施する事業に対し市町村が行う補助事業に対して都道府県が補助する事業</v>
      </c>
      <c r="H17" s="169" t="s">
        <v>522</v>
      </c>
      <c r="I17" s="170" t="s">
        <v>523</v>
      </c>
    </row>
    <row r="18" spans="1:9" ht="18.75" customHeight="1" x14ac:dyDescent="0.15">
      <c r="A18" s="125"/>
      <c r="B18" s="200" t="s">
        <v>527</v>
      </c>
      <c r="C18" s="205" t="s">
        <v>388</v>
      </c>
      <c r="D18" s="205" t="s">
        <v>528</v>
      </c>
      <c r="E18" s="200" t="s">
        <v>529</v>
      </c>
      <c r="F18" s="206" t="s">
        <v>530</v>
      </c>
      <c r="G18" s="207" t="str">
        <f t="shared" si="0"/>
        <v>_１_カ_ドクターヘリ導入促進事業ア　都道府県又は広域連合が実施する事業</v>
      </c>
      <c r="H18" s="211" t="s">
        <v>531</v>
      </c>
      <c r="I18" s="212" t="s">
        <v>477</v>
      </c>
    </row>
    <row r="19" spans="1:9" ht="18.75" customHeight="1" x14ac:dyDescent="0.15">
      <c r="A19" s="125"/>
      <c r="B19" s="201"/>
      <c r="C19" s="210"/>
      <c r="D19" s="210" t="str">
        <f>D18</f>
        <v>_１_カ_ドクターヘリ導入促進事業</v>
      </c>
      <c r="E19" s="201"/>
      <c r="F19" s="206" t="s">
        <v>532</v>
      </c>
      <c r="G19" s="207" t="str">
        <f t="shared" si="0"/>
        <v>_１_カ_ドクターヘリ導入促進事業イ　都道府県又は広域連合が補助する事業</v>
      </c>
      <c r="H19" s="211" t="s">
        <v>533</v>
      </c>
      <c r="I19" s="212" t="s">
        <v>534</v>
      </c>
    </row>
    <row r="20" spans="1:9" ht="18.75" customHeight="1" x14ac:dyDescent="0.15">
      <c r="A20" s="125"/>
      <c r="B20" s="123" t="s">
        <v>535</v>
      </c>
      <c r="C20" s="145" t="s">
        <v>536</v>
      </c>
      <c r="D20" s="145" t="s">
        <v>537</v>
      </c>
      <c r="E20" s="123" t="s">
        <v>538</v>
      </c>
      <c r="F20" s="124" t="s">
        <v>475</v>
      </c>
      <c r="G20" s="152" t="str">
        <f t="shared" si="0"/>
        <v>_１_キ_救急救命士病院実習受入促進事業ア　都道府県が実施する事業</v>
      </c>
      <c r="H20" s="169" t="s">
        <v>539</v>
      </c>
      <c r="I20" s="170" t="s">
        <v>477</v>
      </c>
    </row>
    <row r="21" spans="1:9" ht="18.75" customHeight="1" x14ac:dyDescent="0.15">
      <c r="A21" s="129"/>
      <c r="B21" s="126"/>
      <c r="C21" s="146"/>
      <c r="D21" s="146" t="str">
        <f>D20</f>
        <v>_１_キ_救急救命士病院実習受入促進事業</v>
      </c>
      <c r="E21" s="126"/>
      <c r="F21" s="124" t="s">
        <v>518</v>
      </c>
      <c r="G21" s="152" t="str">
        <f t="shared" si="0"/>
        <v>_１_キ_救急救命士病院実習受入促進事業イ　都道府県が補助する事業</v>
      </c>
      <c r="H21" s="169" t="s">
        <v>540</v>
      </c>
      <c r="I21" s="170" t="s">
        <v>534</v>
      </c>
    </row>
    <row r="22" spans="1:9" ht="18.75" customHeight="1" x14ac:dyDescent="0.15">
      <c r="A22" s="122" t="s">
        <v>541</v>
      </c>
      <c r="B22" s="202" t="s">
        <v>542</v>
      </c>
      <c r="C22" s="213" t="s">
        <v>543</v>
      </c>
      <c r="D22" s="213" t="s">
        <v>544</v>
      </c>
      <c r="E22" s="202" t="s">
        <v>545</v>
      </c>
      <c r="F22" s="206" t="s">
        <v>499</v>
      </c>
      <c r="G22" s="207" t="str">
        <f t="shared" si="0"/>
        <v>_２_ア_周産期医療対策事業―</v>
      </c>
      <c r="H22" s="211" t="s">
        <v>546</v>
      </c>
      <c r="I22" s="212" t="s">
        <v>477</v>
      </c>
    </row>
    <row r="23" spans="1:9" ht="18.75" customHeight="1" x14ac:dyDescent="0.15">
      <c r="A23" s="125"/>
      <c r="B23" s="123" t="s">
        <v>547</v>
      </c>
      <c r="C23" s="145" t="s">
        <v>548</v>
      </c>
      <c r="D23" s="145" t="s">
        <v>549</v>
      </c>
      <c r="E23" s="123" t="s">
        <v>550</v>
      </c>
      <c r="F23" s="124" t="s">
        <v>475</v>
      </c>
      <c r="G23" s="152" t="str">
        <f t="shared" si="0"/>
        <v>_２_イ_周産期母子医療センター運営事業ア　都道府県が実施する事業</v>
      </c>
      <c r="H23" s="169" t="s">
        <v>551</v>
      </c>
      <c r="I23" s="170" t="s">
        <v>477</v>
      </c>
    </row>
    <row r="24" spans="1:9" ht="18.75" customHeight="1" x14ac:dyDescent="0.15">
      <c r="A24" s="125"/>
      <c r="B24" s="126"/>
      <c r="C24" s="146"/>
      <c r="D24" s="146" t="str">
        <f>D23</f>
        <v>_２_イ_周産期母子医療センター運営事業</v>
      </c>
      <c r="E24" s="126"/>
      <c r="F24" s="124" t="s">
        <v>518</v>
      </c>
      <c r="G24" s="152" t="str">
        <f t="shared" si="0"/>
        <v>_２_イ_周産期母子医療センター運営事業イ　都道府県が補助する事業</v>
      </c>
      <c r="H24" s="169" t="s">
        <v>552</v>
      </c>
      <c r="I24" s="170" t="s">
        <v>520</v>
      </c>
    </row>
    <row r="25" spans="1:9" ht="35.25" customHeight="1" x14ac:dyDescent="0.15">
      <c r="A25" s="125"/>
      <c r="B25" s="200" t="s">
        <v>553</v>
      </c>
      <c r="C25" s="205" t="s">
        <v>459</v>
      </c>
      <c r="D25" s="205" t="s">
        <v>554</v>
      </c>
      <c r="E25" s="200" t="s">
        <v>555</v>
      </c>
      <c r="F25" s="206" t="s">
        <v>475</v>
      </c>
      <c r="G25" s="207" t="str">
        <f t="shared" si="0"/>
        <v>_２_ウ_ＮＩＣＵ等長期入院児支援事業_ア_地域療育支援施設運営事業_イ_日中一時支援事業ア　都道府県が実施する事業</v>
      </c>
      <c r="H25" s="211" t="s">
        <v>556</v>
      </c>
      <c r="I25" s="212" t="s">
        <v>477</v>
      </c>
    </row>
    <row r="26" spans="1:9" ht="18.75" customHeight="1" x14ac:dyDescent="0.15">
      <c r="A26" s="125"/>
      <c r="B26" s="201"/>
      <c r="C26" s="210"/>
      <c r="D26" s="210" t="str">
        <f>D25</f>
        <v>_２_ウ_ＮＩＣＵ等長期入院児支援事業_ア_地域療育支援施設運営事業_イ_日中一時支援事業</v>
      </c>
      <c r="E26" s="201"/>
      <c r="F26" s="206" t="s">
        <v>518</v>
      </c>
      <c r="G26" s="207" t="str">
        <f t="shared" si="0"/>
        <v>_２_ウ_ＮＩＣＵ等長期入院児支援事業_ア_地域療育支援施設運営事業_イ_日中一時支援事業イ　都道府県が補助する事業</v>
      </c>
      <c r="H26" s="211" t="s">
        <v>557</v>
      </c>
      <c r="I26" s="212" t="s">
        <v>520</v>
      </c>
    </row>
    <row r="27" spans="1:9" ht="33" customHeight="1" x14ac:dyDescent="0.15">
      <c r="A27" s="125"/>
      <c r="B27" s="123" t="s">
        <v>558</v>
      </c>
      <c r="C27" s="145" t="str">
        <f>C25</f>
        <v>ＮＩＣＵ等長期入院児支援事業</v>
      </c>
      <c r="D27" s="145" t="str">
        <f>D26</f>
        <v>_２_ウ_ＮＩＣＵ等長期入院児支援事業_ア_地域療育支援施設運営事業_イ_日中一時支援事業</v>
      </c>
      <c r="E27" s="123" t="s">
        <v>559</v>
      </c>
      <c r="F27" s="124" t="s">
        <v>475</v>
      </c>
      <c r="G27" s="152" t="str">
        <f t="shared" si="0"/>
        <v>_２_ウ_ＮＩＣＵ等長期入院児支援事業_ア_地域療育支援施設運営事業_イ_日中一時支援事業ア　都道府県が実施する事業</v>
      </c>
      <c r="H27" s="169" t="s">
        <v>560</v>
      </c>
      <c r="I27" s="170" t="s">
        <v>477</v>
      </c>
    </row>
    <row r="28" spans="1:9" ht="18.75" customHeight="1" x14ac:dyDescent="0.15">
      <c r="A28" s="129"/>
      <c r="B28" s="126"/>
      <c r="C28" s="146"/>
      <c r="D28" s="146" t="str">
        <f>D26</f>
        <v>_２_ウ_ＮＩＣＵ等長期入院児支援事業_ア_地域療育支援施設運営事業_イ_日中一時支援事業</v>
      </c>
      <c r="E28" s="126"/>
      <c r="F28" s="124" t="s">
        <v>518</v>
      </c>
      <c r="G28" s="152" t="str">
        <f t="shared" si="0"/>
        <v>_２_ウ_ＮＩＣＵ等長期入院児支援事業_ア_地域療育支援施設運営事業_イ_日中一時支援事業イ　都道府県が補助する事業</v>
      </c>
      <c r="H28" s="169" t="s">
        <v>561</v>
      </c>
      <c r="I28" s="170" t="s">
        <v>520</v>
      </c>
    </row>
    <row r="29" spans="1:9" ht="18.75" customHeight="1" x14ac:dyDescent="0.15">
      <c r="A29" s="122" t="s">
        <v>562</v>
      </c>
      <c r="B29" s="200" t="s">
        <v>563</v>
      </c>
      <c r="C29" s="205" t="s">
        <v>426</v>
      </c>
      <c r="D29" s="205" t="s">
        <v>564</v>
      </c>
      <c r="E29" s="200" t="s">
        <v>565</v>
      </c>
      <c r="F29" s="206" t="s">
        <v>475</v>
      </c>
      <c r="G29" s="207" t="str">
        <f t="shared" si="0"/>
        <v>_３_ア_外国人看護師候補者就労研修支援事業ア　都道府県が実施する事業</v>
      </c>
      <c r="H29" s="211" t="s">
        <v>566</v>
      </c>
      <c r="I29" s="212" t="s">
        <v>567</v>
      </c>
    </row>
    <row r="30" spans="1:9" ht="18.75" customHeight="1" x14ac:dyDescent="0.15">
      <c r="A30" s="125"/>
      <c r="B30" s="201"/>
      <c r="C30" s="210"/>
      <c r="D30" s="210" t="str">
        <f>D29</f>
        <v>_３_ア_外国人看護師候補者就労研修支援事業</v>
      </c>
      <c r="E30" s="201"/>
      <c r="F30" s="206" t="s">
        <v>518</v>
      </c>
      <c r="G30" s="207" t="str">
        <f t="shared" si="0"/>
        <v>_３_ア_外国人看護師候補者就労研修支援事業イ　都道府県が補助する事業</v>
      </c>
      <c r="H30" s="211" t="s">
        <v>568</v>
      </c>
      <c r="I30" s="212" t="s">
        <v>569</v>
      </c>
    </row>
    <row r="31" spans="1:9" ht="18.75" customHeight="1" x14ac:dyDescent="0.15">
      <c r="A31" s="125"/>
      <c r="B31" s="127" t="s">
        <v>570</v>
      </c>
      <c r="C31" s="148" t="s">
        <v>427</v>
      </c>
      <c r="D31" s="148" t="s">
        <v>571</v>
      </c>
      <c r="E31" s="127" t="s">
        <v>572</v>
      </c>
      <c r="F31" s="124" t="s">
        <v>499</v>
      </c>
      <c r="G31" s="152" t="str">
        <f t="shared" si="0"/>
        <v>_３_イ_看護職員就業相談員派遣面接相談事業―</v>
      </c>
      <c r="H31" s="169" t="s">
        <v>573</v>
      </c>
      <c r="I31" s="170" t="s">
        <v>569</v>
      </c>
    </row>
    <row r="32" spans="1:9" ht="18.75" customHeight="1" x14ac:dyDescent="0.15">
      <c r="A32" s="129"/>
      <c r="B32" s="202" t="s">
        <v>574</v>
      </c>
      <c r="C32" s="213" t="s">
        <v>382</v>
      </c>
      <c r="D32" s="213" t="s">
        <v>575</v>
      </c>
      <c r="E32" s="202" t="s">
        <v>576</v>
      </c>
      <c r="F32" s="206" t="s">
        <v>499</v>
      </c>
      <c r="G32" s="207" t="str">
        <f t="shared" si="0"/>
        <v>_３_ウ_助産師出向支援導入事業―</v>
      </c>
      <c r="H32" s="211" t="s">
        <v>577</v>
      </c>
      <c r="I32" s="212" t="s">
        <v>567</v>
      </c>
    </row>
    <row r="33" spans="1:9" ht="24" customHeight="1" x14ac:dyDescent="0.15">
      <c r="A33" s="130" t="s">
        <v>578</v>
      </c>
      <c r="B33" s="127" t="s">
        <v>579</v>
      </c>
      <c r="C33" s="148" t="s">
        <v>371</v>
      </c>
      <c r="D33" s="148" t="s">
        <v>580</v>
      </c>
      <c r="E33" s="127" t="s">
        <v>581</v>
      </c>
      <c r="F33" s="124" t="s">
        <v>499</v>
      </c>
      <c r="G33" s="152" t="str">
        <f t="shared" si="0"/>
        <v>_４_歯科医療安全管理体制推進特別事業―</v>
      </c>
      <c r="H33" s="169" t="s">
        <v>582</v>
      </c>
      <c r="I33" s="170" t="s">
        <v>567</v>
      </c>
    </row>
    <row r="34" spans="1:9" ht="42.75" customHeight="1" x14ac:dyDescent="0.15">
      <c r="A34" s="130" t="s">
        <v>583</v>
      </c>
      <c r="B34" s="202" t="s">
        <v>579</v>
      </c>
      <c r="C34" s="213" t="s">
        <v>414</v>
      </c>
      <c r="D34" s="213" t="s">
        <v>584</v>
      </c>
      <c r="E34" s="202" t="s">
        <v>583</v>
      </c>
      <c r="F34" s="206" t="s">
        <v>499</v>
      </c>
      <c r="G34" s="207" t="str">
        <f>D34&amp;F34</f>
        <v>_５_院内感染地域支援ネットワ_ク事業―</v>
      </c>
      <c r="H34" s="211" t="s">
        <v>585</v>
      </c>
      <c r="I34" s="212" t="s">
        <v>477</v>
      </c>
    </row>
    <row r="35" spans="1:9" ht="24" customHeight="1" x14ac:dyDescent="0.15">
      <c r="A35" s="130" t="s">
        <v>586</v>
      </c>
      <c r="B35" s="127" t="s">
        <v>579</v>
      </c>
      <c r="C35" s="148" t="s">
        <v>587</v>
      </c>
      <c r="D35" s="148" t="s">
        <v>588</v>
      </c>
      <c r="E35" s="127" t="s">
        <v>589</v>
      </c>
      <c r="F35" s="124" t="s">
        <v>499</v>
      </c>
      <c r="G35" s="152" t="str">
        <f t="shared" si="0"/>
        <v>_６_医療連携体制推進事業―</v>
      </c>
      <c r="H35" s="169" t="s">
        <v>590</v>
      </c>
      <c r="I35" s="170" t="s">
        <v>477</v>
      </c>
    </row>
    <row r="36" spans="1:9" ht="57.75" customHeight="1" x14ac:dyDescent="0.15">
      <c r="A36" s="122" t="s">
        <v>591</v>
      </c>
      <c r="B36" s="200" t="s">
        <v>592</v>
      </c>
      <c r="C36" s="205" t="s">
        <v>593</v>
      </c>
      <c r="D36" s="205" t="s">
        <v>594</v>
      </c>
      <c r="E36" s="202" t="s">
        <v>595</v>
      </c>
      <c r="F36" s="206" t="s">
        <v>499</v>
      </c>
      <c r="G36" s="207" t="str">
        <f t="shared" si="0"/>
        <v>_７_ア_ア_休日夜間急患センター設備整備事業―</v>
      </c>
      <c r="H36" s="214" t="s">
        <v>596</v>
      </c>
      <c r="I36" s="215" t="s">
        <v>511</v>
      </c>
    </row>
    <row r="37" spans="1:9" ht="24" customHeight="1" x14ac:dyDescent="0.15">
      <c r="A37" s="125"/>
      <c r="B37" s="203"/>
      <c r="C37" s="216" t="s">
        <v>597</v>
      </c>
      <c r="D37" s="216" t="s">
        <v>598</v>
      </c>
      <c r="E37" s="202" t="s">
        <v>599</v>
      </c>
      <c r="F37" s="206" t="s">
        <v>499</v>
      </c>
      <c r="G37" s="207" t="str">
        <f t="shared" si="0"/>
        <v>_７_ア_イ_小児初期救急センター設備整備事業―</v>
      </c>
      <c r="H37" s="217" t="s">
        <v>596</v>
      </c>
      <c r="I37" s="218" t="s">
        <v>511</v>
      </c>
    </row>
    <row r="38" spans="1:9" ht="24" customHeight="1" x14ac:dyDescent="0.15">
      <c r="A38" s="125"/>
      <c r="B38" s="203"/>
      <c r="C38" s="216" t="s">
        <v>385</v>
      </c>
      <c r="D38" s="216" t="s">
        <v>600</v>
      </c>
      <c r="E38" s="202" t="s">
        <v>601</v>
      </c>
      <c r="F38" s="206" t="s">
        <v>499</v>
      </c>
      <c r="G38" s="207" t="str">
        <f t="shared" si="0"/>
        <v>_７_ア_エ_救命救急センター設備整備事業―</v>
      </c>
      <c r="H38" s="217" t="s">
        <v>596</v>
      </c>
      <c r="I38" s="218" t="s">
        <v>511</v>
      </c>
    </row>
    <row r="39" spans="1:9" ht="24" customHeight="1" x14ac:dyDescent="0.15">
      <c r="A39" s="125"/>
      <c r="B39" s="203"/>
      <c r="C39" s="216" t="s">
        <v>602</v>
      </c>
      <c r="D39" s="216" t="s">
        <v>603</v>
      </c>
      <c r="E39" s="202" t="s">
        <v>604</v>
      </c>
      <c r="F39" s="206" t="s">
        <v>499</v>
      </c>
      <c r="G39" s="207" t="str">
        <f t="shared" si="0"/>
        <v>_７_ア_オ_高度救命救急センター設備整備事業―</v>
      </c>
      <c r="H39" s="217" t="s">
        <v>596</v>
      </c>
      <c r="I39" s="218" t="s">
        <v>511</v>
      </c>
    </row>
    <row r="40" spans="1:9" ht="24" customHeight="1" x14ac:dyDescent="0.15">
      <c r="A40" s="125"/>
      <c r="B40" s="203"/>
      <c r="C40" s="216" t="s">
        <v>605</v>
      </c>
      <c r="D40" s="216" t="s">
        <v>606</v>
      </c>
      <c r="E40" s="202" t="s">
        <v>607</v>
      </c>
      <c r="F40" s="206" t="s">
        <v>499</v>
      </c>
      <c r="G40" s="207" t="str">
        <f t="shared" si="0"/>
        <v>_７_ア_カ_小児救急医療拠点病院設備整備事業―</v>
      </c>
      <c r="H40" s="217" t="s">
        <v>596</v>
      </c>
      <c r="I40" s="218" t="s">
        <v>511</v>
      </c>
    </row>
    <row r="41" spans="1:9" ht="24" customHeight="1" x14ac:dyDescent="0.15">
      <c r="A41" s="125"/>
      <c r="B41" s="203"/>
      <c r="C41" s="216" t="s">
        <v>608</v>
      </c>
      <c r="D41" s="216" t="s">
        <v>609</v>
      </c>
      <c r="E41" s="202" t="s">
        <v>610</v>
      </c>
      <c r="F41" s="206" t="s">
        <v>499</v>
      </c>
      <c r="G41" s="207" t="str">
        <f t="shared" si="0"/>
        <v>_７_イ_小児救急遠隔医療設備整備事業―</v>
      </c>
      <c r="H41" s="217" t="s">
        <v>596</v>
      </c>
      <c r="I41" s="218" t="s">
        <v>511</v>
      </c>
    </row>
    <row r="42" spans="1:9" ht="24" customHeight="1" x14ac:dyDescent="0.15">
      <c r="A42" s="125"/>
      <c r="B42" s="203"/>
      <c r="C42" s="216" t="s">
        <v>611</v>
      </c>
      <c r="D42" s="216" t="s">
        <v>612</v>
      </c>
      <c r="E42" s="202" t="s">
        <v>613</v>
      </c>
      <c r="F42" s="206" t="s">
        <v>499</v>
      </c>
      <c r="G42" s="207" t="str">
        <f t="shared" si="0"/>
        <v>_７_ウ_ア_小児医療施設設備整備事業―</v>
      </c>
      <c r="H42" s="217" t="s">
        <v>596</v>
      </c>
      <c r="I42" s="218" t="s">
        <v>511</v>
      </c>
    </row>
    <row r="43" spans="1:9" ht="24" customHeight="1" x14ac:dyDescent="0.15">
      <c r="A43" s="125"/>
      <c r="B43" s="203"/>
      <c r="C43" s="216" t="s">
        <v>614</v>
      </c>
      <c r="D43" s="216" t="s">
        <v>615</v>
      </c>
      <c r="E43" s="202" t="s">
        <v>616</v>
      </c>
      <c r="F43" s="206" t="s">
        <v>499</v>
      </c>
      <c r="G43" s="207" t="str">
        <f t="shared" si="0"/>
        <v>_７_ウ_イ_周産期医療施設設備整備事業―</v>
      </c>
      <c r="H43" s="217" t="s">
        <v>596</v>
      </c>
      <c r="I43" s="218" t="s">
        <v>511</v>
      </c>
    </row>
    <row r="44" spans="1:9" ht="24" customHeight="1" x14ac:dyDescent="0.15">
      <c r="A44" s="125"/>
      <c r="B44" s="203"/>
      <c r="C44" s="216" t="s">
        <v>617</v>
      </c>
      <c r="D44" s="216" t="s">
        <v>618</v>
      </c>
      <c r="E44" s="202" t="s">
        <v>619</v>
      </c>
      <c r="F44" s="206" t="s">
        <v>499</v>
      </c>
      <c r="G44" s="207" t="str">
        <f t="shared" si="0"/>
        <v>_７_オ_ア_基幹災害拠点病院設備整備事業―</v>
      </c>
      <c r="H44" s="217" t="s">
        <v>596</v>
      </c>
      <c r="I44" s="218" t="s">
        <v>511</v>
      </c>
    </row>
    <row r="45" spans="1:9" ht="24" customHeight="1" x14ac:dyDescent="0.15">
      <c r="A45" s="125"/>
      <c r="B45" s="203"/>
      <c r="C45" s="216" t="s">
        <v>620</v>
      </c>
      <c r="D45" s="216" t="s">
        <v>621</v>
      </c>
      <c r="E45" s="202" t="s">
        <v>622</v>
      </c>
      <c r="F45" s="206" t="s">
        <v>499</v>
      </c>
      <c r="G45" s="207" t="str">
        <f t="shared" si="0"/>
        <v>_７_オ_イ_地域災害拠点病院設備整備事業―</v>
      </c>
      <c r="H45" s="217" t="s">
        <v>596</v>
      </c>
      <c r="I45" s="218" t="s">
        <v>511</v>
      </c>
    </row>
    <row r="46" spans="1:9" ht="24" customHeight="1" x14ac:dyDescent="0.15">
      <c r="A46" s="125"/>
      <c r="B46" s="201"/>
      <c r="C46" s="210" t="s">
        <v>623</v>
      </c>
      <c r="D46" s="210" t="s">
        <v>624</v>
      </c>
      <c r="E46" s="202" t="s">
        <v>625</v>
      </c>
      <c r="F46" s="206" t="s">
        <v>499</v>
      </c>
      <c r="G46" s="207" t="str">
        <f t="shared" si="0"/>
        <v>_７_ク_院内感染対策設備整備事業―</v>
      </c>
      <c r="H46" s="219" t="s">
        <v>596</v>
      </c>
      <c r="I46" s="220" t="s">
        <v>511</v>
      </c>
    </row>
    <row r="47" spans="1:9" ht="24" customHeight="1" x14ac:dyDescent="0.15">
      <c r="A47" s="125"/>
      <c r="B47" s="123" t="s">
        <v>626</v>
      </c>
      <c r="C47" s="145" t="s">
        <v>627</v>
      </c>
      <c r="D47" s="145" t="s">
        <v>628</v>
      </c>
      <c r="E47" s="123" t="s">
        <v>629</v>
      </c>
      <c r="F47" s="124" t="s">
        <v>630</v>
      </c>
      <c r="G47" s="152" t="str">
        <f t="shared" si="0"/>
        <v>_７_ア_ウ_病院群輪番制病院及び共同利用型病院設備整備事業（ア）都道府県が補助する事業</v>
      </c>
      <c r="H47" s="169" t="s">
        <v>631</v>
      </c>
      <c r="I47" s="170" t="s">
        <v>632</v>
      </c>
    </row>
    <row r="48" spans="1:9" ht="60.75" customHeight="1" x14ac:dyDescent="0.15">
      <c r="A48" s="125"/>
      <c r="B48" s="126"/>
      <c r="C48" s="146"/>
      <c r="D48" s="146" t="str">
        <f>D47</f>
        <v>_７_ア_ウ_病院群輪番制病院及び共同利用型病院設備整備事業</v>
      </c>
      <c r="E48" s="126"/>
      <c r="F48" s="124" t="s">
        <v>633</v>
      </c>
      <c r="G48" s="152" t="str">
        <f t="shared" si="0"/>
        <v>_７_ア_ウ_病院群輪番制病院及び共同利用型病院設備整備事業（イ）都道府県、市町村以外の者が実施する事業に対し市町村が行う補助事業に対して都道府県が補助する事業</v>
      </c>
      <c r="H48" s="169" t="s">
        <v>634</v>
      </c>
      <c r="I48" s="170" t="s">
        <v>632</v>
      </c>
    </row>
    <row r="49" spans="1:9" ht="24" customHeight="1" x14ac:dyDescent="0.15">
      <c r="A49" s="125"/>
      <c r="B49" s="200" t="s">
        <v>635</v>
      </c>
      <c r="C49" s="205" t="s">
        <v>636</v>
      </c>
      <c r="D49" s="205" t="s">
        <v>637</v>
      </c>
      <c r="E49" s="200" t="s">
        <v>638</v>
      </c>
      <c r="F49" s="206" t="s">
        <v>639</v>
      </c>
      <c r="G49" s="207" t="str">
        <f t="shared" si="0"/>
        <v>_７_ア_キ_小児集中治療室設備整備事業（ア）都道府県が実施する事業</v>
      </c>
      <c r="H49" s="211" t="s">
        <v>640</v>
      </c>
      <c r="I49" s="212" t="s">
        <v>477</v>
      </c>
    </row>
    <row r="50" spans="1:9" ht="24" customHeight="1" x14ac:dyDescent="0.15">
      <c r="A50" s="125"/>
      <c r="B50" s="201"/>
      <c r="C50" s="210"/>
      <c r="D50" s="210" t="str">
        <f>D49</f>
        <v>_７_ア_キ_小児集中治療室設備整備事業</v>
      </c>
      <c r="E50" s="201"/>
      <c r="F50" s="206" t="s">
        <v>641</v>
      </c>
      <c r="G50" s="207" t="str">
        <f t="shared" si="0"/>
        <v>_７_ア_キ_小児集中治療室設備整備事業（イ）都道府県が補助する事業</v>
      </c>
      <c r="H50" s="211" t="s">
        <v>642</v>
      </c>
      <c r="I50" s="212" t="s">
        <v>520</v>
      </c>
    </row>
    <row r="51" spans="1:9" ht="24" customHeight="1" x14ac:dyDescent="0.15">
      <c r="A51" s="125"/>
      <c r="B51" s="127" t="s">
        <v>643</v>
      </c>
      <c r="C51" s="148" t="s">
        <v>644</v>
      </c>
      <c r="D51" s="148" t="s">
        <v>645</v>
      </c>
      <c r="E51" s="127" t="s">
        <v>646</v>
      </c>
      <c r="F51" s="124" t="s">
        <v>499</v>
      </c>
      <c r="G51" s="152" t="str">
        <f t="shared" si="0"/>
        <v>_７_ウ_ウ_地域療育支援施設設備整備事業―</v>
      </c>
      <c r="H51" s="169" t="s">
        <v>647</v>
      </c>
      <c r="I51" s="170" t="s">
        <v>520</v>
      </c>
    </row>
    <row r="52" spans="1:9" ht="44.25" customHeight="1" x14ac:dyDescent="0.15">
      <c r="A52" s="125"/>
      <c r="B52" s="202" t="s">
        <v>648</v>
      </c>
      <c r="C52" s="213" t="s">
        <v>439</v>
      </c>
      <c r="D52" s="213" t="s">
        <v>649</v>
      </c>
      <c r="E52" s="202" t="s">
        <v>650</v>
      </c>
      <c r="F52" s="206" t="s">
        <v>499</v>
      </c>
      <c r="G52" s="207" t="str">
        <f t="shared" si="0"/>
        <v>_７_エ_共同利用施設設備整備事業_ア_公的医療機関等による共同利用施設―</v>
      </c>
      <c r="H52" s="211" t="s">
        <v>651</v>
      </c>
      <c r="I52" s="212" t="s">
        <v>652</v>
      </c>
    </row>
    <row r="53" spans="1:9" ht="32.25" customHeight="1" x14ac:dyDescent="0.15">
      <c r="A53" s="125"/>
      <c r="B53" s="123" t="s">
        <v>653</v>
      </c>
      <c r="C53" s="145" t="s">
        <v>461</v>
      </c>
      <c r="D53" s="145" t="s">
        <v>654</v>
      </c>
      <c r="E53" s="123" t="s">
        <v>655</v>
      </c>
      <c r="F53" s="131" t="s">
        <v>639</v>
      </c>
      <c r="G53" s="152" t="str">
        <f t="shared" si="0"/>
        <v>_７_エ_共同利用施設設備整備事業_イ_地域医療支援病院の共同利用部門（ア）都道府県が実施する事業</v>
      </c>
      <c r="H53" s="177" t="s">
        <v>656</v>
      </c>
      <c r="I53" s="178" t="s">
        <v>477</v>
      </c>
    </row>
    <row r="54" spans="1:9" ht="32.25" customHeight="1" x14ac:dyDescent="0.15">
      <c r="A54" s="125"/>
      <c r="B54" s="128"/>
      <c r="C54" s="248"/>
      <c r="D54" s="248" t="s">
        <v>654</v>
      </c>
      <c r="E54" s="249"/>
      <c r="F54" s="250" t="s">
        <v>641</v>
      </c>
      <c r="G54" s="152" t="str">
        <f t="shared" ref="G54:G56" si="3">D54&amp;F54</f>
        <v>_７_エ_共同利用施設設備整備事業_イ_地域医療支援病院の共同利用部門（イ）都道府県が補助する事業</v>
      </c>
      <c r="H54" s="171" t="s">
        <v>657</v>
      </c>
      <c r="I54" s="225" t="s">
        <v>511</v>
      </c>
    </row>
    <row r="55" spans="1:9" ht="32.25" customHeight="1" x14ac:dyDescent="0.15">
      <c r="A55" s="125"/>
      <c r="B55" s="128"/>
      <c r="C55" s="147" t="s">
        <v>406</v>
      </c>
      <c r="D55" s="147" t="s">
        <v>658</v>
      </c>
      <c r="E55" s="128" t="s">
        <v>659</v>
      </c>
      <c r="F55" s="247" t="s">
        <v>639</v>
      </c>
      <c r="G55" s="226" t="str">
        <f t="shared" si="3"/>
        <v>_７_オ_オ_災害拠点精神科病院設備等整備事業（ア）都道府県が実施する事業</v>
      </c>
      <c r="H55" s="177" t="s">
        <v>656</v>
      </c>
      <c r="I55" s="178" t="s">
        <v>477</v>
      </c>
    </row>
    <row r="56" spans="1:9" ht="32.25" customHeight="1" x14ac:dyDescent="0.15">
      <c r="A56" s="125"/>
      <c r="B56" s="128"/>
      <c r="C56" s="147"/>
      <c r="D56" s="147" t="s">
        <v>658</v>
      </c>
      <c r="E56" s="128"/>
      <c r="F56" s="123" t="s">
        <v>641</v>
      </c>
      <c r="G56" s="226" t="str">
        <f t="shared" si="3"/>
        <v>_７_オ_オ_災害拠点精神科病院設備等整備事業（イ）都道府県が補助する事業</v>
      </c>
      <c r="H56" s="171" t="s">
        <v>657</v>
      </c>
      <c r="I56" s="225" t="s">
        <v>511</v>
      </c>
    </row>
    <row r="57" spans="1:9" ht="32.25" customHeight="1" x14ac:dyDescent="0.15">
      <c r="A57" s="125"/>
      <c r="B57" s="224"/>
      <c r="C57" s="145" t="s">
        <v>412</v>
      </c>
      <c r="D57" s="145" t="s">
        <v>660</v>
      </c>
      <c r="E57" s="123" t="s">
        <v>661</v>
      </c>
      <c r="F57" s="131" t="s">
        <v>639</v>
      </c>
      <c r="G57" s="226" t="str">
        <f t="shared" si="0"/>
        <v>_７_サ_医療機関アクセス支援車整備事業（ア）都道府県が実施する事業</v>
      </c>
      <c r="H57" s="177" t="s">
        <v>656</v>
      </c>
      <c r="I57" s="178" t="s">
        <v>477</v>
      </c>
    </row>
    <row r="58" spans="1:9" ht="32.25" customHeight="1" x14ac:dyDescent="0.15">
      <c r="A58" s="125"/>
      <c r="B58" s="224"/>
      <c r="C58" s="147"/>
      <c r="D58" s="147" t="s">
        <v>662</v>
      </c>
      <c r="E58" s="128"/>
      <c r="F58" s="123" t="s">
        <v>641</v>
      </c>
      <c r="G58" s="226" t="str">
        <f t="shared" ref="G58" si="4">D58&amp;F58</f>
        <v>_７_サ_医療機関アクセス支援車整備事業（イ）都道府県が補助する事業</v>
      </c>
      <c r="H58" s="171" t="s">
        <v>657</v>
      </c>
      <c r="I58" s="225" t="s">
        <v>511</v>
      </c>
    </row>
    <row r="59" spans="1:9" ht="24" customHeight="1" x14ac:dyDescent="0.15">
      <c r="A59" s="125"/>
      <c r="B59" s="200" t="s">
        <v>663</v>
      </c>
      <c r="C59" s="205" t="s">
        <v>664</v>
      </c>
      <c r="D59" s="205" t="s">
        <v>665</v>
      </c>
      <c r="E59" s="200" t="s">
        <v>659</v>
      </c>
      <c r="F59" s="206" t="s">
        <v>639</v>
      </c>
      <c r="G59" s="207" t="str">
        <f t="shared" si="0"/>
        <v>_７_オ_ウ_ＮＢＣ災害・テロ対策設備整備事業（ア）都道府県が実施する事業</v>
      </c>
      <c r="H59" s="211" t="s">
        <v>666</v>
      </c>
      <c r="I59" s="212" t="s">
        <v>477</v>
      </c>
    </row>
    <row r="60" spans="1:9" ht="24" customHeight="1" x14ac:dyDescent="0.15">
      <c r="A60" s="125"/>
      <c r="B60" s="201"/>
      <c r="C60" s="210"/>
      <c r="D60" s="210" t="str">
        <f>D59</f>
        <v>_７_オ_ウ_ＮＢＣ災害・テロ対策設備整備事業</v>
      </c>
      <c r="E60" s="201"/>
      <c r="F60" s="206" t="s">
        <v>641</v>
      </c>
      <c r="G60" s="207" t="str">
        <f t="shared" si="0"/>
        <v>_７_オ_ウ_ＮＢＣ災害・テロ対策設備整備事業（イ）都道府県が補助する事業</v>
      </c>
      <c r="H60" s="211" t="s">
        <v>667</v>
      </c>
      <c r="I60" s="212" t="s">
        <v>534</v>
      </c>
    </row>
    <row r="61" spans="1:9" ht="24" customHeight="1" x14ac:dyDescent="0.15">
      <c r="A61" s="125"/>
      <c r="B61" s="127" t="s">
        <v>668</v>
      </c>
      <c r="C61" s="148" t="s">
        <v>669</v>
      </c>
      <c r="D61" s="148" t="s">
        <v>670</v>
      </c>
      <c r="E61" s="127" t="s">
        <v>671</v>
      </c>
      <c r="F61" s="124" t="s">
        <v>499</v>
      </c>
      <c r="G61" s="152" t="str">
        <f t="shared" si="0"/>
        <v>_７_オ_エ_航空搬送拠点臨時医療施設設備整備事業―</v>
      </c>
      <c r="H61" s="169" t="s">
        <v>672</v>
      </c>
      <c r="I61" s="170" t="s">
        <v>477</v>
      </c>
    </row>
    <row r="62" spans="1:9" ht="24" customHeight="1" x14ac:dyDescent="0.15">
      <c r="A62" s="125"/>
      <c r="B62" s="200" t="s">
        <v>673</v>
      </c>
      <c r="C62" s="205" t="s">
        <v>674</v>
      </c>
      <c r="D62" s="205" t="s">
        <v>675</v>
      </c>
      <c r="E62" s="202" t="s">
        <v>676</v>
      </c>
      <c r="F62" s="206" t="s">
        <v>499</v>
      </c>
      <c r="G62" s="207" t="str">
        <f t="shared" si="0"/>
        <v>_７_カ_人工腎臓装置不足地域設備整備事業―</v>
      </c>
      <c r="H62" s="214" t="s">
        <v>677</v>
      </c>
      <c r="I62" s="221" t="s">
        <v>652</v>
      </c>
    </row>
    <row r="63" spans="1:9" ht="24" customHeight="1" x14ac:dyDescent="0.15">
      <c r="A63" s="125"/>
      <c r="B63" s="204"/>
      <c r="C63" s="210" t="s">
        <v>678</v>
      </c>
      <c r="D63" s="210" t="s">
        <v>679</v>
      </c>
      <c r="E63" s="202" t="s">
        <v>680</v>
      </c>
      <c r="F63" s="206" t="s">
        <v>499</v>
      </c>
      <c r="G63" s="207" t="str">
        <f t="shared" si="0"/>
        <v>_７_キ_ＨＬＡ検査センター設備整備事業―</v>
      </c>
      <c r="H63" s="219" t="s">
        <v>677</v>
      </c>
      <c r="I63" s="222" t="s">
        <v>652</v>
      </c>
    </row>
    <row r="64" spans="1:9" ht="24" customHeight="1" x14ac:dyDescent="0.15">
      <c r="A64" s="125"/>
      <c r="B64" s="123" t="s">
        <v>681</v>
      </c>
      <c r="C64" s="145" t="s">
        <v>682</v>
      </c>
      <c r="D64" s="145" t="s">
        <v>683</v>
      </c>
      <c r="E64" s="123" t="s">
        <v>684</v>
      </c>
      <c r="F64" s="124" t="s">
        <v>639</v>
      </c>
      <c r="G64" s="152" t="str">
        <f t="shared" si="0"/>
        <v>_７_ケ_環境調整室設備整備事業（ア）都道府県が実施する事業</v>
      </c>
      <c r="H64" s="169" t="s">
        <v>685</v>
      </c>
      <c r="I64" s="170" t="s">
        <v>477</v>
      </c>
    </row>
    <row r="65" spans="1:9" ht="38.25" customHeight="1" x14ac:dyDescent="0.15">
      <c r="A65" s="125"/>
      <c r="B65" s="126"/>
      <c r="C65" s="146"/>
      <c r="D65" s="146" t="str">
        <f>D64</f>
        <v>_７_ケ_環境調整室設備整備事業</v>
      </c>
      <c r="E65" s="126"/>
      <c r="F65" s="124" t="s">
        <v>686</v>
      </c>
      <c r="G65" s="152" t="str">
        <f t="shared" si="0"/>
        <v>_７_ケ_環境調整室設備整備事業（イ）指定都市が実施する事業に対して都道府県が補助する事業</v>
      </c>
      <c r="H65" s="169" t="s">
        <v>687</v>
      </c>
      <c r="I65" s="170" t="s">
        <v>652</v>
      </c>
    </row>
    <row r="66" spans="1:9" ht="24" customHeight="1" x14ac:dyDescent="0.15">
      <c r="A66" s="129"/>
      <c r="B66" s="202" t="s">
        <v>688</v>
      </c>
      <c r="C66" s="213" t="s">
        <v>689</v>
      </c>
      <c r="D66" s="213" t="s">
        <v>690</v>
      </c>
      <c r="E66" s="202" t="s">
        <v>691</v>
      </c>
      <c r="F66" s="206" t="s">
        <v>499</v>
      </c>
      <c r="G66" s="207" t="str">
        <f t="shared" si="0"/>
        <v>_７_コ_内視鏡訓練施設設備整備事業―</v>
      </c>
      <c r="H66" s="223" t="s">
        <v>692</v>
      </c>
      <c r="I66" s="212" t="s">
        <v>534</v>
      </c>
    </row>
    <row r="67" spans="1:9" ht="24" customHeight="1" x14ac:dyDescent="0.15">
      <c r="A67" s="142" t="s">
        <v>693</v>
      </c>
      <c r="B67" s="123" t="s">
        <v>499</v>
      </c>
      <c r="C67" s="145" t="s">
        <v>375</v>
      </c>
      <c r="D67" s="145" t="s">
        <v>694</v>
      </c>
      <c r="E67" s="123" t="s">
        <v>695</v>
      </c>
      <c r="F67" s="124" t="s">
        <v>475</v>
      </c>
      <c r="G67" s="152" t="str">
        <f t="shared" si="0"/>
        <v>_８_アスベスト除去等整備促進事業ア　都道府県が実施する事業</v>
      </c>
      <c r="H67" s="169" t="s">
        <v>696</v>
      </c>
      <c r="I67" s="170" t="s">
        <v>567</v>
      </c>
    </row>
    <row r="68" spans="1:9" ht="24" customHeight="1" x14ac:dyDescent="0.15">
      <c r="A68" s="143"/>
      <c r="B68" s="126"/>
      <c r="C68" s="146"/>
      <c r="D68" s="146" t="str">
        <f>D67</f>
        <v>_８_アスベスト除去等整備促進事業</v>
      </c>
      <c r="E68" s="126"/>
      <c r="F68" s="124" t="s">
        <v>518</v>
      </c>
      <c r="G68" s="152" t="str">
        <f t="shared" si="0"/>
        <v>_８_アスベスト除去等整備促進事業イ　都道府県が補助する事業</v>
      </c>
      <c r="H68" s="169" t="s">
        <v>697</v>
      </c>
      <c r="I68" s="170" t="s">
        <v>569</v>
      </c>
    </row>
  </sheetData>
  <sheetProtection sheet="1" formatCells="0" formatColumns="0" formatRows="0" insertColumns="0" insertRows="0" insertHyperlinks="0" deleteColumns="0" deleteRows="0" sort="0" pivotTables="0"/>
  <mergeCells count="1">
    <mergeCell ref="H1:I1"/>
  </mergeCells>
  <phoneticPr fontId="5"/>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7"/>
  <sheetViews>
    <sheetView tabSelected="1" view="pageBreakPreview" zoomScaleNormal="100" zoomScaleSheetLayoutView="100" workbookViewId="0">
      <selection activeCell="G3" sqref="G3:I3"/>
    </sheetView>
  </sheetViews>
  <sheetFormatPr defaultColWidth="9" defaultRowHeight="18" customHeight="1" x14ac:dyDescent="0.15"/>
  <cols>
    <col min="1" max="9" width="11" style="20" customWidth="1"/>
    <col min="10" max="16384" width="9" style="20"/>
  </cols>
  <sheetData>
    <row r="1" spans="1:9" ht="18" customHeight="1" x14ac:dyDescent="0.15">
      <c r="A1" s="20" t="s">
        <v>64</v>
      </c>
    </row>
    <row r="3" spans="1:9" ht="18" customHeight="1" x14ac:dyDescent="0.15">
      <c r="B3" s="112"/>
      <c r="G3" s="345" t="s">
        <v>65</v>
      </c>
      <c r="H3" s="345"/>
      <c r="I3" s="345"/>
    </row>
    <row r="4" spans="1:9" ht="18" customHeight="1" x14ac:dyDescent="0.15">
      <c r="C4" s="112"/>
      <c r="G4" s="345" t="s">
        <v>66</v>
      </c>
      <c r="H4" s="345"/>
      <c r="I4" s="345"/>
    </row>
    <row r="5" spans="1:9" ht="35.25" customHeight="1" x14ac:dyDescent="0.15"/>
    <row r="7" spans="1:9" ht="18" customHeight="1" x14ac:dyDescent="0.15">
      <c r="A7" s="20" t="s">
        <v>67</v>
      </c>
    </row>
    <row r="8" spans="1:9" ht="33" customHeight="1" x14ac:dyDescent="0.15"/>
    <row r="9" spans="1:9" ht="33" customHeight="1" x14ac:dyDescent="0.15"/>
    <row r="10" spans="1:9" ht="18" customHeight="1" x14ac:dyDescent="0.15">
      <c r="F10" s="344" t="s">
        <v>68</v>
      </c>
      <c r="G10" s="344"/>
      <c r="H10" s="344"/>
    </row>
    <row r="11" spans="1:9" ht="36" customHeight="1" x14ac:dyDescent="0.15"/>
    <row r="12" spans="1:9" ht="35.25" customHeight="1" x14ac:dyDescent="0.15"/>
    <row r="13" spans="1:9" ht="18" customHeight="1" x14ac:dyDescent="0.15">
      <c r="B13" s="343" t="s">
        <v>69</v>
      </c>
      <c r="C13" s="343"/>
      <c r="D13" s="343"/>
      <c r="E13" s="343"/>
      <c r="F13" s="343"/>
      <c r="G13" s="343"/>
      <c r="H13" s="343"/>
    </row>
    <row r="14" spans="1:9" ht="27.75" customHeight="1" x14ac:dyDescent="0.15">
      <c r="A14" s="112"/>
      <c r="B14" s="343"/>
      <c r="C14" s="343"/>
      <c r="D14" s="343"/>
      <c r="E14" s="343"/>
      <c r="F14" s="343"/>
      <c r="G14" s="343"/>
      <c r="H14" s="343"/>
      <c r="I14" s="112"/>
    </row>
    <row r="15" spans="1:9" ht="14.25" x14ac:dyDescent="0.15">
      <c r="A15" s="112"/>
      <c r="B15" s="112"/>
      <c r="C15" s="112"/>
      <c r="D15" s="112"/>
      <c r="E15" s="112"/>
      <c r="F15" s="112"/>
      <c r="G15" s="112"/>
      <c r="H15" s="112"/>
      <c r="I15" s="112"/>
    </row>
    <row r="17" spans="1:9" ht="38.25" customHeight="1" x14ac:dyDescent="0.15"/>
    <row r="18" spans="1:9" ht="18" customHeight="1" x14ac:dyDescent="0.15">
      <c r="A18" s="20" t="s">
        <v>70</v>
      </c>
    </row>
    <row r="19" spans="1:9" ht="18" customHeight="1" x14ac:dyDescent="0.15">
      <c r="C19" s="112"/>
    </row>
    <row r="20" spans="1:9" ht="18" customHeight="1" x14ac:dyDescent="0.15">
      <c r="A20" s="315" t="s">
        <v>71</v>
      </c>
    </row>
    <row r="21" spans="1:9" ht="18" customHeight="1" x14ac:dyDescent="0.15">
      <c r="A21" s="315"/>
      <c r="I21" s="114"/>
    </row>
    <row r="22" spans="1:9" ht="18" customHeight="1" x14ac:dyDescent="0.15">
      <c r="A22" s="315" t="s">
        <v>72</v>
      </c>
      <c r="I22" s="114"/>
    </row>
    <row r="23" spans="1:9" ht="18" customHeight="1" x14ac:dyDescent="0.15">
      <c r="A23" s="315"/>
      <c r="I23" s="114"/>
    </row>
    <row r="24" spans="1:9" ht="18" customHeight="1" x14ac:dyDescent="0.15">
      <c r="A24" s="315" t="s">
        <v>73</v>
      </c>
      <c r="I24" s="114"/>
    </row>
    <row r="26" spans="1:9" ht="18" customHeight="1" x14ac:dyDescent="0.15">
      <c r="A26" s="25"/>
    </row>
    <row r="27" spans="1:9" ht="18" customHeight="1" x14ac:dyDescent="0.15">
      <c r="A27" s="25"/>
    </row>
  </sheetData>
  <mergeCells count="4">
    <mergeCell ref="B13:H14"/>
    <mergeCell ref="F10:H10"/>
    <mergeCell ref="G3:I3"/>
    <mergeCell ref="G4:I4"/>
  </mergeCells>
  <phoneticPr fontId="5"/>
  <conditionalFormatting sqref="F10:H10">
    <cfRule type="containsBlanks" dxfId="0" priority="1">
      <formula>LEN(TRIM(F10))=0</formula>
    </cfRule>
  </conditionalFormatting>
  <printOptions horizontalCentered="1"/>
  <pageMargins left="0.98425196850393704" right="0.98425196850393704" top="0.98425196850393704" bottom="0.98425196850393704" header="0.31496062992125984" footer="0.31496062992125984"/>
  <pageSetup paperSize="9" scale="83"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Z999"/>
  <sheetViews>
    <sheetView view="pageBreakPreview" zoomScale="70" zoomScaleNormal="100" zoomScaleSheetLayoutView="70" workbookViewId="0">
      <selection activeCell="L28" sqref="L28"/>
    </sheetView>
  </sheetViews>
  <sheetFormatPr defaultColWidth="12.375" defaultRowHeight="24" customHeight="1" x14ac:dyDescent="0.15"/>
  <cols>
    <col min="1" max="1" width="4.375" style="135" bestFit="1" customWidth="1"/>
    <col min="2" max="2" width="7.375" style="135" bestFit="1" customWidth="1"/>
    <col min="3" max="3" width="9.375" style="135" bestFit="1" customWidth="1"/>
    <col min="4" max="4" width="14.375" style="135" bestFit="1" customWidth="1"/>
    <col min="5" max="5" width="13.375" style="135" bestFit="1" customWidth="1"/>
    <col min="6" max="6" width="16.875" style="135" bestFit="1" customWidth="1"/>
    <col min="7" max="7" width="13.375" style="135" bestFit="1" customWidth="1"/>
    <col min="8" max="10" width="16.875" style="135" bestFit="1" customWidth="1"/>
    <col min="11" max="11" width="13.375" style="135" bestFit="1" customWidth="1"/>
    <col min="12" max="14" width="11.375" style="135" bestFit="1" customWidth="1"/>
    <col min="15" max="23" width="7.375" style="135" customWidth="1"/>
    <col min="24" max="26" width="11" style="135" customWidth="1"/>
    <col min="27" max="16384" width="12.375" style="135"/>
  </cols>
  <sheetData>
    <row r="1" spans="1:26" ht="24" customHeight="1" x14ac:dyDescent="0.15">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15">
      <c r="A2" s="426" t="s">
        <v>567</v>
      </c>
      <c r="B2" s="166" t="s">
        <v>698</v>
      </c>
      <c r="C2" s="159" t="s">
        <v>699</v>
      </c>
      <c r="D2" s="160" t="s">
        <v>700</v>
      </c>
      <c r="E2" s="159" t="s">
        <v>701</v>
      </c>
      <c r="F2" s="161" t="s">
        <v>702</v>
      </c>
      <c r="G2" s="162"/>
      <c r="H2" s="162"/>
      <c r="I2" s="162"/>
      <c r="J2" s="162"/>
      <c r="K2" s="425" t="s">
        <v>703</v>
      </c>
      <c r="L2" s="425"/>
      <c r="M2" s="425"/>
      <c r="N2" s="425"/>
      <c r="O2" s="136"/>
      <c r="P2" s="136"/>
      <c r="Q2" s="136"/>
      <c r="R2" s="136"/>
      <c r="S2" s="136"/>
      <c r="T2" s="136"/>
      <c r="U2" s="136"/>
      <c r="V2" s="136"/>
      <c r="W2" s="136"/>
      <c r="X2" s="134"/>
      <c r="Y2" s="134"/>
      <c r="Z2" s="134"/>
    </row>
    <row r="3" spans="1:26" ht="24" customHeight="1" x14ac:dyDescent="0.15">
      <c r="A3" s="427"/>
      <c r="B3" s="191" t="s">
        <v>704</v>
      </c>
      <c r="C3" s="164" t="s">
        <v>705</v>
      </c>
      <c r="D3" s="164" t="s">
        <v>706</v>
      </c>
      <c r="E3" s="164" t="s">
        <v>707</v>
      </c>
      <c r="F3" s="164" t="s">
        <v>708</v>
      </c>
      <c r="G3" s="162"/>
      <c r="H3" s="162"/>
      <c r="I3" s="162"/>
      <c r="J3" s="162"/>
      <c r="K3" s="162"/>
      <c r="L3" s="162"/>
      <c r="M3" s="162"/>
      <c r="N3" s="162"/>
      <c r="O3" s="136"/>
      <c r="Q3" s="136"/>
      <c r="R3" s="136"/>
      <c r="S3" s="136"/>
      <c r="T3" s="136"/>
      <c r="U3" s="136"/>
      <c r="V3" s="136"/>
      <c r="W3" s="136"/>
      <c r="X3" s="134"/>
      <c r="Y3" s="134"/>
      <c r="Z3" s="134"/>
    </row>
    <row r="4" spans="1:26" ht="24" customHeight="1" x14ac:dyDescent="0.15">
      <c r="A4" s="426" t="s">
        <v>569</v>
      </c>
      <c r="B4" s="192" t="s">
        <v>698</v>
      </c>
      <c r="C4" s="192" t="s">
        <v>699</v>
      </c>
      <c r="D4" s="193" t="s">
        <v>700</v>
      </c>
      <c r="E4" s="192" t="s">
        <v>701</v>
      </c>
      <c r="F4" s="195" t="s">
        <v>709</v>
      </c>
      <c r="G4" s="189" t="s">
        <v>702</v>
      </c>
      <c r="H4" s="162"/>
      <c r="I4" s="162"/>
      <c r="J4" s="162"/>
      <c r="K4" s="162"/>
      <c r="L4" s="162"/>
      <c r="M4" s="162"/>
      <c r="N4" s="162"/>
      <c r="O4" s="136"/>
      <c r="P4" s="136"/>
      <c r="Q4" s="136"/>
      <c r="R4" s="136"/>
      <c r="S4" s="136"/>
      <c r="T4" s="136"/>
      <c r="U4" s="136"/>
      <c r="V4" s="136"/>
      <c r="W4" s="136"/>
      <c r="X4" s="134"/>
      <c r="Y4" s="134"/>
      <c r="Z4" s="134"/>
    </row>
    <row r="5" spans="1:26" ht="24" customHeight="1" x14ac:dyDescent="0.15">
      <c r="A5" s="426"/>
      <c r="B5" s="165" t="s">
        <v>704</v>
      </c>
      <c r="C5" s="165" t="s">
        <v>705</v>
      </c>
      <c r="D5" s="165" t="s">
        <v>706</v>
      </c>
      <c r="E5" s="165" t="s">
        <v>707</v>
      </c>
      <c r="F5" s="165" t="s">
        <v>710</v>
      </c>
      <c r="G5" s="168" t="s">
        <v>711</v>
      </c>
      <c r="H5" s="162"/>
      <c r="I5" s="162"/>
      <c r="J5" s="162"/>
      <c r="K5" s="162"/>
      <c r="L5" s="162"/>
      <c r="M5" s="162"/>
      <c r="N5" s="162"/>
      <c r="O5" s="136"/>
      <c r="P5" s="136"/>
      <c r="Q5" s="136"/>
      <c r="R5" s="136"/>
      <c r="S5" s="136"/>
      <c r="T5" s="136"/>
      <c r="U5" s="136"/>
      <c r="V5" s="136"/>
      <c r="W5" s="136"/>
      <c r="X5" s="134"/>
      <c r="Y5" s="134"/>
      <c r="Z5" s="134"/>
    </row>
    <row r="6" spans="1:26" ht="24" customHeight="1" x14ac:dyDescent="0.15">
      <c r="A6" s="426" t="s">
        <v>486</v>
      </c>
      <c r="B6" s="192" t="s">
        <v>698</v>
      </c>
      <c r="C6" s="192" t="s">
        <v>699</v>
      </c>
      <c r="D6" s="193" t="s">
        <v>700</v>
      </c>
      <c r="E6" s="194" t="s">
        <v>712</v>
      </c>
      <c r="F6" s="197" t="s">
        <v>702</v>
      </c>
      <c r="G6" s="162"/>
      <c r="H6" s="162"/>
      <c r="I6" s="162"/>
      <c r="J6" s="162"/>
      <c r="K6" s="162"/>
      <c r="L6" s="162"/>
      <c r="M6" s="162"/>
      <c r="N6" s="162"/>
      <c r="O6" s="136"/>
      <c r="P6" s="136"/>
      <c r="Q6" s="136"/>
      <c r="R6" s="136"/>
      <c r="S6" s="136"/>
      <c r="T6" s="136"/>
      <c r="U6" s="136"/>
      <c r="V6" s="136"/>
      <c r="W6" s="136"/>
      <c r="X6" s="134"/>
      <c r="Y6" s="134"/>
      <c r="Z6" s="134"/>
    </row>
    <row r="7" spans="1:26" ht="24" customHeight="1" x14ac:dyDescent="0.15">
      <c r="A7" s="426"/>
      <c r="B7" s="165" t="s">
        <v>704</v>
      </c>
      <c r="C7" s="165" t="s">
        <v>705</v>
      </c>
      <c r="D7" s="165" t="s">
        <v>706</v>
      </c>
      <c r="E7" s="165" t="s">
        <v>713</v>
      </c>
      <c r="F7" s="165" t="s">
        <v>714</v>
      </c>
      <c r="G7" s="162"/>
      <c r="H7" s="162"/>
      <c r="I7" s="162"/>
      <c r="J7" s="162"/>
      <c r="K7" s="162"/>
      <c r="L7" s="162"/>
      <c r="M7" s="162"/>
      <c r="N7" s="162"/>
      <c r="O7" s="136"/>
      <c r="P7" s="136"/>
      <c r="Q7" s="136"/>
      <c r="R7" s="136"/>
      <c r="S7" s="136"/>
      <c r="T7" s="136"/>
      <c r="U7" s="136"/>
      <c r="V7" s="136"/>
      <c r="W7" s="136"/>
      <c r="X7" s="134"/>
      <c r="Y7" s="134"/>
      <c r="Z7" s="134"/>
    </row>
    <row r="8" spans="1:26" ht="24" customHeight="1" x14ac:dyDescent="0.15">
      <c r="A8" s="426" t="s">
        <v>477</v>
      </c>
      <c r="B8" s="192" t="s">
        <v>698</v>
      </c>
      <c r="C8" s="192" t="s">
        <v>699</v>
      </c>
      <c r="D8" s="193" t="s">
        <v>700</v>
      </c>
      <c r="E8" s="192" t="s">
        <v>701</v>
      </c>
      <c r="F8" s="193" t="s">
        <v>715</v>
      </c>
      <c r="G8" s="194" t="s">
        <v>712</v>
      </c>
      <c r="H8" s="197" t="s">
        <v>702</v>
      </c>
      <c r="I8" s="162"/>
      <c r="J8" s="162"/>
      <c r="K8" s="162"/>
      <c r="L8" s="162"/>
      <c r="M8" s="162"/>
      <c r="N8" s="162"/>
      <c r="O8" s="136"/>
      <c r="P8" s="136"/>
      <c r="Q8" s="136"/>
      <c r="R8" s="136"/>
      <c r="S8" s="136"/>
      <c r="T8" s="136"/>
      <c r="U8" s="136"/>
      <c r="V8" s="136"/>
      <c r="W8" s="136"/>
      <c r="X8" s="134"/>
      <c r="Y8" s="134"/>
      <c r="Z8" s="134"/>
    </row>
    <row r="9" spans="1:26" ht="24" customHeight="1" x14ac:dyDescent="0.15">
      <c r="A9" s="426"/>
      <c r="B9" s="165" t="s">
        <v>704</v>
      </c>
      <c r="C9" s="165" t="s">
        <v>705</v>
      </c>
      <c r="D9" s="165" t="s">
        <v>706</v>
      </c>
      <c r="E9" s="165" t="s">
        <v>707</v>
      </c>
      <c r="F9" s="165" t="s">
        <v>716</v>
      </c>
      <c r="G9" s="165" t="s">
        <v>713</v>
      </c>
      <c r="H9" s="165" t="s">
        <v>717</v>
      </c>
      <c r="I9" s="162"/>
      <c r="J9" s="162"/>
      <c r="K9" s="162"/>
      <c r="L9" s="162"/>
      <c r="M9" s="162"/>
      <c r="N9" s="162"/>
      <c r="O9" s="136"/>
      <c r="P9" s="136"/>
      <c r="Q9" s="136"/>
      <c r="R9" s="136"/>
      <c r="S9" s="136"/>
      <c r="T9" s="136"/>
      <c r="U9" s="136"/>
      <c r="V9" s="136"/>
      <c r="W9" s="136"/>
      <c r="X9" s="134"/>
      <c r="Y9" s="134"/>
      <c r="Z9" s="134"/>
    </row>
    <row r="10" spans="1:26" ht="24" customHeight="1" x14ac:dyDescent="0.15">
      <c r="A10" s="426" t="s">
        <v>534</v>
      </c>
      <c r="B10" s="192" t="s">
        <v>698</v>
      </c>
      <c r="C10" s="192" t="s">
        <v>699</v>
      </c>
      <c r="D10" s="193" t="s">
        <v>700</v>
      </c>
      <c r="E10" s="192" t="s">
        <v>701</v>
      </c>
      <c r="F10" s="195" t="s">
        <v>709</v>
      </c>
      <c r="G10" s="193" t="s">
        <v>715</v>
      </c>
      <c r="H10" s="194" t="s">
        <v>712</v>
      </c>
      <c r="I10" s="197" t="s">
        <v>702</v>
      </c>
      <c r="J10" s="162"/>
      <c r="K10" s="162"/>
      <c r="L10" s="162"/>
      <c r="M10" s="162"/>
      <c r="N10" s="162"/>
      <c r="O10" s="136"/>
      <c r="P10" s="136"/>
      <c r="Q10" s="136"/>
      <c r="R10" s="136"/>
      <c r="S10" s="136"/>
      <c r="T10" s="136"/>
      <c r="U10" s="136"/>
      <c r="V10" s="136"/>
      <c r="W10" s="136"/>
      <c r="X10" s="134"/>
      <c r="Y10" s="134"/>
      <c r="Z10" s="134"/>
    </row>
    <row r="11" spans="1:26" ht="24" customHeight="1" x14ac:dyDescent="0.15">
      <c r="A11" s="426"/>
      <c r="B11" s="165" t="s">
        <v>704</v>
      </c>
      <c r="C11" s="165" t="s">
        <v>705</v>
      </c>
      <c r="D11" s="165" t="s">
        <v>706</v>
      </c>
      <c r="E11" s="165" t="s">
        <v>707</v>
      </c>
      <c r="F11" s="165" t="s">
        <v>710</v>
      </c>
      <c r="G11" s="165" t="s">
        <v>718</v>
      </c>
      <c r="H11" s="165" t="s">
        <v>713</v>
      </c>
      <c r="I11" s="165" t="s">
        <v>719</v>
      </c>
      <c r="J11" s="162"/>
      <c r="K11" s="162"/>
      <c r="L11" s="162"/>
      <c r="M11" s="162"/>
      <c r="N11" s="162"/>
      <c r="O11" s="136"/>
      <c r="P11" s="136"/>
      <c r="Q11" s="136"/>
      <c r="R11" s="136"/>
      <c r="S11" s="136"/>
      <c r="T11" s="136"/>
      <c r="U11" s="136"/>
      <c r="V11" s="136"/>
      <c r="W11" s="136"/>
      <c r="X11" s="134"/>
      <c r="Y11" s="134"/>
      <c r="Z11" s="134"/>
    </row>
    <row r="12" spans="1:26" ht="24" customHeight="1" x14ac:dyDescent="0.15">
      <c r="A12" s="426" t="s">
        <v>652</v>
      </c>
      <c r="B12" s="192" t="s">
        <v>698</v>
      </c>
      <c r="C12" s="192" t="s">
        <v>699</v>
      </c>
      <c r="D12" s="193" t="s">
        <v>700</v>
      </c>
      <c r="E12" s="192" t="s">
        <v>701</v>
      </c>
      <c r="F12" s="193" t="s">
        <v>715</v>
      </c>
      <c r="G12" s="194" t="s">
        <v>712</v>
      </c>
      <c r="H12" s="193" t="s">
        <v>720</v>
      </c>
      <c r="I12" s="195" t="s">
        <v>709</v>
      </c>
      <c r="J12" s="197" t="s">
        <v>702</v>
      </c>
      <c r="K12" s="162"/>
      <c r="L12" s="162"/>
      <c r="M12" s="162"/>
      <c r="N12" s="162"/>
      <c r="O12" s="136"/>
      <c r="P12" s="136"/>
      <c r="Q12" s="136"/>
      <c r="R12" s="136"/>
      <c r="S12" s="136"/>
      <c r="T12" s="136"/>
      <c r="U12" s="136"/>
      <c r="V12" s="136"/>
      <c r="W12" s="136"/>
      <c r="X12" s="134"/>
      <c r="Y12" s="134"/>
      <c r="Z12" s="134"/>
    </row>
    <row r="13" spans="1:26" ht="24" customHeight="1" x14ac:dyDescent="0.15">
      <c r="A13" s="426"/>
      <c r="B13" s="165" t="s">
        <v>704</v>
      </c>
      <c r="C13" s="165" t="s">
        <v>705</v>
      </c>
      <c r="D13" s="165" t="s">
        <v>706</v>
      </c>
      <c r="E13" s="165" t="s">
        <v>707</v>
      </c>
      <c r="F13" s="165" t="s">
        <v>716</v>
      </c>
      <c r="G13" s="165" t="s">
        <v>713</v>
      </c>
      <c r="H13" s="165" t="s">
        <v>721</v>
      </c>
      <c r="I13" s="165" t="s">
        <v>710</v>
      </c>
      <c r="J13" s="165" t="s">
        <v>722</v>
      </c>
      <c r="K13" s="162"/>
      <c r="L13" s="162"/>
      <c r="M13" s="162"/>
      <c r="N13" s="162"/>
      <c r="O13" s="136"/>
      <c r="P13" s="136"/>
      <c r="Q13" s="136"/>
      <c r="R13" s="136"/>
      <c r="S13" s="136"/>
      <c r="T13" s="136"/>
      <c r="U13" s="136"/>
      <c r="V13" s="136"/>
      <c r="W13" s="136"/>
      <c r="X13" s="134"/>
      <c r="Y13" s="134"/>
      <c r="Z13" s="134"/>
    </row>
    <row r="14" spans="1:26" ht="24" customHeight="1" x14ac:dyDescent="0.15">
      <c r="A14" s="426" t="s">
        <v>520</v>
      </c>
      <c r="B14" s="192" t="s">
        <v>698</v>
      </c>
      <c r="C14" s="192" t="s">
        <v>699</v>
      </c>
      <c r="D14" s="193" t="s">
        <v>700</v>
      </c>
      <c r="E14" s="192" t="s">
        <v>701</v>
      </c>
      <c r="F14" s="193" t="s">
        <v>723</v>
      </c>
      <c r="G14" s="194" t="s">
        <v>712</v>
      </c>
      <c r="H14" s="193" t="s">
        <v>720</v>
      </c>
      <c r="I14" s="195" t="s">
        <v>709</v>
      </c>
      <c r="J14" s="197" t="s">
        <v>702</v>
      </c>
      <c r="K14" s="162"/>
      <c r="L14" s="137" t="s">
        <v>724</v>
      </c>
      <c r="M14" s="162"/>
      <c r="N14" s="162"/>
      <c r="O14" s="136"/>
      <c r="P14" s="136"/>
      <c r="Q14" s="136"/>
      <c r="R14" s="136"/>
      <c r="S14" s="136"/>
      <c r="T14" s="136"/>
      <c r="U14" s="136"/>
      <c r="V14" s="136"/>
      <c r="W14" s="136"/>
      <c r="X14" s="134"/>
      <c r="Y14" s="134"/>
      <c r="Z14" s="134"/>
    </row>
    <row r="15" spans="1:26" ht="24" customHeight="1" x14ac:dyDescent="0.15">
      <c r="A15" s="426"/>
      <c r="B15" s="165" t="s">
        <v>704</v>
      </c>
      <c r="C15" s="165" t="s">
        <v>705</v>
      </c>
      <c r="D15" s="165" t="s">
        <v>706</v>
      </c>
      <c r="E15" s="165" t="s">
        <v>707</v>
      </c>
      <c r="F15" s="165" t="s">
        <v>716</v>
      </c>
      <c r="G15" s="165" t="s">
        <v>713</v>
      </c>
      <c r="H15" s="165" t="s">
        <v>721</v>
      </c>
      <c r="I15" s="165" t="s">
        <v>710</v>
      </c>
      <c r="J15" s="165" t="s">
        <v>722</v>
      </c>
      <c r="K15" s="162"/>
      <c r="L15" s="163" t="s">
        <v>725</v>
      </c>
      <c r="M15" s="162"/>
      <c r="N15" s="162"/>
      <c r="O15" s="136"/>
      <c r="P15" s="136"/>
      <c r="Q15" s="136"/>
      <c r="R15" s="136"/>
      <c r="S15" s="136"/>
      <c r="T15" s="136"/>
      <c r="U15" s="136"/>
      <c r="V15" s="136"/>
      <c r="W15" s="136"/>
      <c r="X15" s="134"/>
      <c r="Y15" s="134"/>
      <c r="Z15" s="134"/>
    </row>
    <row r="16" spans="1:26" ht="24" customHeight="1" x14ac:dyDescent="0.15">
      <c r="A16" s="426" t="s">
        <v>523</v>
      </c>
      <c r="B16" s="192" t="s">
        <v>698</v>
      </c>
      <c r="C16" s="192" t="s">
        <v>699</v>
      </c>
      <c r="D16" s="193" t="s">
        <v>700</v>
      </c>
      <c r="E16" s="192" t="s">
        <v>701</v>
      </c>
      <c r="F16" s="193" t="s">
        <v>723</v>
      </c>
      <c r="G16" s="194" t="s">
        <v>712</v>
      </c>
      <c r="H16" s="193" t="s">
        <v>720</v>
      </c>
      <c r="I16" s="195" t="s">
        <v>709</v>
      </c>
      <c r="J16" s="196" t="s">
        <v>726</v>
      </c>
      <c r="K16" s="197" t="s">
        <v>702</v>
      </c>
      <c r="L16" s="162"/>
      <c r="M16" s="137" t="s">
        <v>724</v>
      </c>
      <c r="N16" s="137" t="s">
        <v>727</v>
      </c>
      <c r="O16" s="136"/>
      <c r="P16" s="136"/>
      <c r="Q16" s="136"/>
      <c r="R16" s="136"/>
      <c r="S16" s="136"/>
      <c r="T16" s="136"/>
      <c r="U16" s="136"/>
      <c r="V16" s="136"/>
      <c r="W16" s="136"/>
      <c r="X16" s="134"/>
      <c r="Y16" s="134"/>
      <c r="Z16" s="134"/>
    </row>
    <row r="17" spans="1:26" ht="24" customHeight="1" x14ac:dyDescent="0.15">
      <c r="A17" s="426"/>
      <c r="B17" s="165" t="s">
        <v>704</v>
      </c>
      <c r="C17" s="165" t="s">
        <v>705</v>
      </c>
      <c r="D17" s="165" t="s">
        <v>706</v>
      </c>
      <c r="E17" s="165" t="s">
        <v>707</v>
      </c>
      <c r="F17" s="165" t="s">
        <v>716</v>
      </c>
      <c r="G17" s="165" t="s">
        <v>713</v>
      </c>
      <c r="H17" s="165" t="s">
        <v>721</v>
      </c>
      <c r="I17" s="165" t="s">
        <v>710</v>
      </c>
      <c r="J17" s="165" t="s">
        <v>728</v>
      </c>
      <c r="K17" s="165" t="s">
        <v>729</v>
      </c>
      <c r="L17" s="162"/>
      <c r="M17" s="163" t="s">
        <v>725</v>
      </c>
      <c r="N17" s="163" t="s">
        <v>725</v>
      </c>
      <c r="O17" s="136"/>
      <c r="P17" s="136"/>
      <c r="Q17" s="136"/>
      <c r="R17" s="136"/>
      <c r="S17" s="136"/>
      <c r="T17" s="136"/>
      <c r="U17" s="136"/>
      <c r="V17" s="136"/>
      <c r="W17" s="136"/>
      <c r="X17" s="134"/>
      <c r="Y17" s="134"/>
      <c r="Z17" s="134"/>
    </row>
    <row r="18" spans="1:26" ht="24" customHeight="1" x14ac:dyDescent="0.15">
      <c r="A18" s="426" t="s">
        <v>632</v>
      </c>
      <c r="B18" s="192" t="s">
        <v>698</v>
      </c>
      <c r="C18" s="192" t="s">
        <v>699</v>
      </c>
      <c r="D18" s="193" t="s">
        <v>700</v>
      </c>
      <c r="E18" s="192" t="s">
        <v>701</v>
      </c>
      <c r="F18" s="193" t="s">
        <v>723</v>
      </c>
      <c r="G18" s="198" t="s">
        <v>730</v>
      </c>
      <c r="H18" s="193" t="s">
        <v>720</v>
      </c>
      <c r="I18" s="195" t="s">
        <v>709</v>
      </c>
      <c r="J18" s="193" t="s">
        <v>715</v>
      </c>
      <c r="K18" s="199" t="s">
        <v>731</v>
      </c>
      <c r="L18" s="189" t="s">
        <v>702</v>
      </c>
      <c r="M18" s="162"/>
      <c r="N18" s="162"/>
      <c r="O18" s="136"/>
      <c r="P18" s="136"/>
      <c r="Q18" s="136"/>
      <c r="R18" s="136"/>
      <c r="S18" s="136"/>
      <c r="T18" s="136"/>
      <c r="U18" s="136"/>
      <c r="V18" s="136"/>
      <c r="W18" s="136"/>
      <c r="X18" s="134"/>
      <c r="Y18" s="134"/>
      <c r="Z18" s="134"/>
    </row>
    <row r="19" spans="1:26" ht="24" customHeight="1" x14ac:dyDescent="0.15">
      <c r="A19" s="426"/>
      <c r="B19" s="165" t="s">
        <v>704</v>
      </c>
      <c r="C19" s="165" t="s">
        <v>705</v>
      </c>
      <c r="D19" s="165" t="s">
        <v>706</v>
      </c>
      <c r="E19" s="165" t="s">
        <v>707</v>
      </c>
      <c r="F19" s="165" t="s">
        <v>716</v>
      </c>
      <c r="G19" s="165" t="s">
        <v>732</v>
      </c>
      <c r="H19" s="165" t="s">
        <v>733</v>
      </c>
      <c r="I19" s="165" t="s">
        <v>710</v>
      </c>
      <c r="J19" s="165" t="s">
        <v>734</v>
      </c>
      <c r="K19" s="165" t="s">
        <v>713</v>
      </c>
      <c r="L19" s="167" t="s">
        <v>719</v>
      </c>
      <c r="M19" s="162"/>
      <c r="N19" s="162"/>
      <c r="O19" s="136"/>
      <c r="P19" s="136"/>
      <c r="Q19" s="136"/>
      <c r="R19" s="136"/>
      <c r="S19" s="136"/>
      <c r="T19" s="136"/>
      <c r="U19" s="136"/>
      <c r="V19" s="136"/>
      <c r="W19" s="136"/>
      <c r="X19" s="134"/>
      <c r="Y19" s="134"/>
      <c r="Z19" s="134"/>
    </row>
    <row r="20" spans="1:26" ht="24" customHeight="1" x14ac:dyDescent="0.15">
      <c r="A20" s="426" t="s">
        <v>511</v>
      </c>
      <c r="B20" s="192" t="s">
        <v>698</v>
      </c>
      <c r="C20" s="192" t="s">
        <v>699</v>
      </c>
      <c r="D20" s="193" t="s">
        <v>700</v>
      </c>
      <c r="E20" s="192" t="s">
        <v>701</v>
      </c>
      <c r="F20" s="193" t="s">
        <v>715</v>
      </c>
      <c r="G20" s="198" t="s">
        <v>730</v>
      </c>
      <c r="H20" s="193" t="s">
        <v>720</v>
      </c>
      <c r="I20" s="195" t="s">
        <v>709</v>
      </c>
      <c r="J20" s="193" t="s">
        <v>715</v>
      </c>
      <c r="K20" s="199" t="s">
        <v>731</v>
      </c>
      <c r="L20" s="189" t="s">
        <v>702</v>
      </c>
      <c r="M20" s="162"/>
      <c r="N20" s="162"/>
      <c r="O20" s="136"/>
      <c r="P20" s="136"/>
      <c r="Q20" s="136"/>
      <c r="R20" s="136"/>
      <c r="S20" s="136"/>
      <c r="T20" s="136"/>
      <c r="U20" s="136"/>
      <c r="V20" s="136"/>
      <c r="W20" s="136"/>
      <c r="X20" s="134"/>
      <c r="Y20" s="134"/>
      <c r="Z20" s="134"/>
    </row>
    <row r="21" spans="1:26" ht="24" customHeight="1" x14ac:dyDescent="0.15">
      <c r="A21" s="426"/>
      <c r="B21" s="165" t="s">
        <v>704</v>
      </c>
      <c r="C21" s="165" t="s">
        <v>705</v>
      </c>
      <c r="D21" s="165" t="s">
        <v>706</v>
      </c>
      <c r="E21" s="165" t="s">
        <v>707</v>
      </c>
      <c r="F21" s="165" t="s">
        <v>716</v>
      </c>
      <c r="G21" s="165" t="s">
        <v>732</v>
      </c>
      <c r="H21" s="165" t="s">
        <v>733</v>
      </c>
      <c r="I21" s="165" t="s">
        <v>710</v>
      </c>
      <c r="J21" s="165" t="s">
        <v>734</v>
      </c>
      <c r="K21" s="165" t="s">
        <v>713</v>
      </c>
      <c r="L21" s="168" t="s">
        <v>719</v>
      </c>
      <c r="M21" s="162"/>
      <c r="N21" s="162"/>
      <c r="O21" s="136"/>
      <c r="P21" s="136"/>
      <c r="Q21" s="136"/>
      <c r="R21" s="136"/>
      <c r="S21" s="136"/>
      <c r="T21" s="136"/>
      <c r="U21" s="136"/>
      <c r="V21" s="136"/>
      <c r="W21" s="136"/>
      <c r="X21" s="134"/>
      <c r="Y21" s="134"/>
      <c r="Z21" s="134"/>
    </row>
    <row r="22" spans="1:26" ht="24" customHeight="1" x14ac:dyDescent="0.15">
      <c r="A22" s="426" t="s">
        <v>489</v>
      </c>
      <c r="B22" s="192" t="s">
        <v>698</v>
      </c>
      <c r="C22" s="192" t="s">
        <v>699</v>
      </c>
      <c r="D22" s="196" t="s">
        <v>726</v>
      </c>
      <c r="E22" s="193" t="s">
        <v>700</v>
      </c>
      <c r="F22" s="198" t="s">
        <v>730</v>
      </c>
      <c r="G22" s="193" t="s">
        <v>720</v>
      </c>
      <c r="H22" s="195" t="s">
        <v>709</v>
      </c>
      <c r="I22" s="193" t="s">
        <v>715</v>
      </c>
      <c r="J22" s="199" t="s">
        <v>731</v>
      </c>
      <c r="K22" s="197" t="s">
        <v>702</v>
      </c>
      <c r="L22" s="162"/>
      <c r="M22" s="162"/>
      <c r="N22" s="162"/>
      <c r="O22" s="136"/>
      <c r="P22" s="136"/>
      <c r="Q22" s="136"/>
      <c r="R22" s="136"/>
      <c r="S22" s="136"/>
      <c r="T22" s="136"/>
      <c r="U22" s="136"/>
      <c r="V22" s="136"/>
      <c r="W22" s="134"/>
      <c r="X22" s="134"/>
      <c r="Y22" s="134"/>
      <c r="Z22" s="134"/>
    </row>
    <row r="23" spans="1:26" ht="24" customHeight="1" x14ac:dyDescent="0.15">
      <c r="A23" s="426"/>
      <c r="B23" s="165" t="s">
        <v>704</v>
      </c>
      <c r="C23" s="165" t="s">
        <v>705</v>
      </c>
      <c r="D23" s="165" t="s">
        <v>728</v>
      </c>
      <c r="E23" s="165" t="s">
        <v>735</v>
      </c>
      <c r="F23" s="165" t="s">
        <v>732</v>
      </c>
      <c r="G23" s="165" t="s">
        <v>736</v>
      </c>
      <c r="H23" s="165" t="s">
        <v>710</v>
      </c>
      <c r="I23" s="165" t="s">
        <v>734</v>
      </c>
      <c r="J23" s="165" t="s">
        <v>713</v>
      </c>
      <c r="K23" s="165" t="s">
        <v>719</v>
      </c>
      <c r="L23" s="162"/>
      <c r="M23" s="162"/>
      <c r="N23" s="162"/>
      <c r="O23" s="136"/>
      <c r="P23" s="136"/>
      <c r="Q23" s="136"/>
      <c r="R23" s="136"/>
      <c r="S23" s="136"/>
      <c r="T23" s="136"/>
      <c r="U23" s="136"/>
      <c r="V23" s="136"/>
      <c r="W23" s="134"/>
      <c r="X23" s="134"/>
      <c r="Y23" s="134"/>
      <c r="Z23" s="134"/>
    </row>
    <row r="24" spans="1:26" ht="24" customHeight="1" x14ac:dyDescent="0.15">
      <c r="A24" s="426" t="s">
        <v>480</v>
      </c>
      <c r="B24" s="192" t="s">
        <v>698</v>
      </c>
      <c r="C24" s="192" t="s">
        <v>699</v>
      </c>
      <c r="D24" s="196" t="s">
        <v>726</v>
      </c>
      <c r="E24" s="193" t="s">
        <v>700</v>
      </c>
      <c r="F24" s="192" t="s">
        <v>701</v>
      </c>
      <c r="G24" s="193" t="s">
        <v>715</v>
      </c>
      <c r="H24" s="198" t="s">
        <v>730</v>
      </c>
      <c r="I24" s="193" t="s">
        <v>720</v>
      </c>
      <c r="J24" s="195" t="s">
        <v>709</v>
      </c>
      <c r="K24" s="193" t="s">
        <v>715</v>
      </c>
      <c r="L24" s="190" t="s">
        <v>731</v>
      </c>
      <c r="M24" s="161" t="s">
        <v>702</v>
      </c>
      <c r="N24" s="162"/>
      <c r="O24" s="136"/>
      <c r="P24" s="136"/>
      <c r="Q24" s="136"/>
      <c r="R24" s="136"/>
      <c r="S24" s="136"/>
      <c r="T24" s="136"/>
      <c r="U24" s="136"/>
      <c r="V24" s="136"/>
      <c r="W24" s="134"/>
      <c r="X24" s="134"/>
      <c r="Y24" s="134"/>
      <c r="Z24" s="134"/>
    </row>
    <row r="25" spans="1:26" ht="24" customHeight="1" x14ac:dyDescent="0.15">
      <c r="A25" s="426"/>
      <c r="B25" s="165" t="s">
        <v>704</v>
      </c>
      <c r="C25" s="165" t="s">
        <v>705</v>
      </c>
      <c r="D25" s="165" t="s">
        <v>728</v>
      </c>
      <c r="E25" s="165" t="s">
        <v>735</v>
      </c>
      <c r="F25" s="165" t="s">
        <v>707</v>
      </c>
      <c r="G25" s="165" t="s">
        <v>716</v>
      </c>
      <c r="H25" s="165" t="s">
        <v>732</v>
      </c>
      <c r="I25" s="165" t="s">
        <v>733</v>
      </c>
      <c r="J25" s="165" t="s">
        <v>710</v>
      </c>
      <c r="K25" s="165" t="s">
        <v>737</v>
      </c>
      <c r="L25" s="167" t="s">
        <v>713</v>
      </c>
      <c r="M25" s="163" t="s">
        <v>719</v>
      </c>
      <c r="N25" s="136"/>
      <c r="O25" s="136"/>
      <c r="P25" s="136"/>
      <c r="Q25" s="136"/>
      <c r="R25" s="136"/>
      <c r="S25" s="136"/>
      <c r="T25" s="136"/>
      <c r="U25" s="136"/>
      <c r="V25" s="136"/>
      <c r="W25" s="134"/>
      <c r="X25" s="134"/>
      <c r="Y25" s="134"/>
      <c r="Z25" s="134"/>
    </row>
    <row r="26" spans="1:26" ht="24" customHeight="1" x14ac:dyDescent="0.15">
      <c r="A26" s="138"/>
      <c r="D26" s="134"/>
      <c r="O26" s="136"/>
      <c r="P26" s="136"/>
      <c r="Q26" s="136"/>
      <c r="R26" s="136"/>
      <c r="S26" s="136"/>
      <c r="T26" s="136"/>
      <c r="U26" s="136"/>
      <c r="V26" s="136"/>
      <c r="W26" s="136"/>
      <c r="X26" s="134"/>
      <c r="Y26" s="134"/>
      <c r="Z26" s="134"/>
    </row>
    <row r="27" spans="1:26" ht="24" customHeight="1" x14ac:dyDescent="0.15">
      <c r="A27" s="138"/>
      <c r="D27" s="134"/>
      <c r="J27" s="139"/>
      <c r="O27" s="136"/>
      <c r="P27" s="136"/>
      <c r="Q27" s="136"/>
      <c r="R27" s="136"/>
      <c r="S27" s="136"/>
      <c r="T27" s="136"/>
      <c r="U27" s="136"/>
      <c r="V27" s="136"/>
      <c r="W27" s="136"/>
      <c r="X27" s="134"/>
      <c r="Y27" s="134"/>
      <c r="Z27" s="134"/>
    </row>
    <row r="28" spans="1:26" ht="24" customHeight="1" x14ac:dyDescent="0.15">
      <c r="A28" s="138"/>
      <c r="D28" s="134"/>
      <c r="O28" s="136"/>
      <c r="P28" s="136"/>
      <c r="Q28" s="136"/>
      <c r="R28" s="136"/>
      <c r="S28" s="136"/>
      <c r="T28" s="136"/>
      <c r="U28" s="136"/>
      <c r="V28" s="136"/>
      <c r="W28" s="136"/>
      <c r="X28" s="134"/>
      <c r="Y28" s="134"/>
      <c r="Z28" s="134"/>
    </row>
    <row r="29" spans="1:26" ht="24" customHeight="1" x14ac:dyDescent="0.15">
      <c r="A29" s="138"/>
      <c r="O29" s="136"/>
      <c r="P29" s="136"/>
      <c r="Q29" s="136"/>
      <c r="R29" s="136"/>
      <c r="S29" s="136"/>
      <c r="T29" s="136"/>
      <c r="U29" s="136"/>
      <c r="V29" s="136"/>
      <c r="W29" s="136"/>
      <c r="X29" s="134"/>
      <c r="Y29" s="134"/>
      <c r="Z29" s="134"/>
    </row>
    <row r="30" spans="1:26" ht="24" customHeight="1" x14ac:dyDescent="0.15">
      <c r="A30" s="138"/>
      <c r="O30" s="136"/>
      <c r="P30" s="136"/>
      <c r="Q30" s="136"/>
      <c r="R30" s="136"/>
      <c r="S30" s="136"/>
      <c r="T30" s="136"/>
      <c r="U30" s="136"/>
      <c r="V30" s="136"/>
      <c r="W30" s="136"/>
      <c r="X30" s="134"/>
      <c r="Y30" s="134"/>
      <c r="Z30" s="134"/>
    </row>
    <row r="31" spans="1:26" ht="24" customHeight="1" x14ac:dyDescent="0.15">
      <c r="A31" s="138"/>
      <c r="O31" s="136"/>
      <c r="P31" s="136"/>
      <c r="Q31" s="136"/>
      <c r="R31" s="136"/>
      <c r="S31" s="136"/>
      <c r="T31" s="136"/>
      <c r="U31" s="136"/>
      <c r="V31" s="136"/>
      <c r="W31" s="136"/>
      <c r="X31" s="134"/>
      <c r="Y31" s="134"/>
      <c r="Z31" s="134"/>
    </row>
    <row r="32" spans="1:26" ht="24" customHeight="1" x14ac:dyDescent="0.1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1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15">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15">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15">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1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1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1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15">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15">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1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15">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1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1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1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15">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15">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1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15">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1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15">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15">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15">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15">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15">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15">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15">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15">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15">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15">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15">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15">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15">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15">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15">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15">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15">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15">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15">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15">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15">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15">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15">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15">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15">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15">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15">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15">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15">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15">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15">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15">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15">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15">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15">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15">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15">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15">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15">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15">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15">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15">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15">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15">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15">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15">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15">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15">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15">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15">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15">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15">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15">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15">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15">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15">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15">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15">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15">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15">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15">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15">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15">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15">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15">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15">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15">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15">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15">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15">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15">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15">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15">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15">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15">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15">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15">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15">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15">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15">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15">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15">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15">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15">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15">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15">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15">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15">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15">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15">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15">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15">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15">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15">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15">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15">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15">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15">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15">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15">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15">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15">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15">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15">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15">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15">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15">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15">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15">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15">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15">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15">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15">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15">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15">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15">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15">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15">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15">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15">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15">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15">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15">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15">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15">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15">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15">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15">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15">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15">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15">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15">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15">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15">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15">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15">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15">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15">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15">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15">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15">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15">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15">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15">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15">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15">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15">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15">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15">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15">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15">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15">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15">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15">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15">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15">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15">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15">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15">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15">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15">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15">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15">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15">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15">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15">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15">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15">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15">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15">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15">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15">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15">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15">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15">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15">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15">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15">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15">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15">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15">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15">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15">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15">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15">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15">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15">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15">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15">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15">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15">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15">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15">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15">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15">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15">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15">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15">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15">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15">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15">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15">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15">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15">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15">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15">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15">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15">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15">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15">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15">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15">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15">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15">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15">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15">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15">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15">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15">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15">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15">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15">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15">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15">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15">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15">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15">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15">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15">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15">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15">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15">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15">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15">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15">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15">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15">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15">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15">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15">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15">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15">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15">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15">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15">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15">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15">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15">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15">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15">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15">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15">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15">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15">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15">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15">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15">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15">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15">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15">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15">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15">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15">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15">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15">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15">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15">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15">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15">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15">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15">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15">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15">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15">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15">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15">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15">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15">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15">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15">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15">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15">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15">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15">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15">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15">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15">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15">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15">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15">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15">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15">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15">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15">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15">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15">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15">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15">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15">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15">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15">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15">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15">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15">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15">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15">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15">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15">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15">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15">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15">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15">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15">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15">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15">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15">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15">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15">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15">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15">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15">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15">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15">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15">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15">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15">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15">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15">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15">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15">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15">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15">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15">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15">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15">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15">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15">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15">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15">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15">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15">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15">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15">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15">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15">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15">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15">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15">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15">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15">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15">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15">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15">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15">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15">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15">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15">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15">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15">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15">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15">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15">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15">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15">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15">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15">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15">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15">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15">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15">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15">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15">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15">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15">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15">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15">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15">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15">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15">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15">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15">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15">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15">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15">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15">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15">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15">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15">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15">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15">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15">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15">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15">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15">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15">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15">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15">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15">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15">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15">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15">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15">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15">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15">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15">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15">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15">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15">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15">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15">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15">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15">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15">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15">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15">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15">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15">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15">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15">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15">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15">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15">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15">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15">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15">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15">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15">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15">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15">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15">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15">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15">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15">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15">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15">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15">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15">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15">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15">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15">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15">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15">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15">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15">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15">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15">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15">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15">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15">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15">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15">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15">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15">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15">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15">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15">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15">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15">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15">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15">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15">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15">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15">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15">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15">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15">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15">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15">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15">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15">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15">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15">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15">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15">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15">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15">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15">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15">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15">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15">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15">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15">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15">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15">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15">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15">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15">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15">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15">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15">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15">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15">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15">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15">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15">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15">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15">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15">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15">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15">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15">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15">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15">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15">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15">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15">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15">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15">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15">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15">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15">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15">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15">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15">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15">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15">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15">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15">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15">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15">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15">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15">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15">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15">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15">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15">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15">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15">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15">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15">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15">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15">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15">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15">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15">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15">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15">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15">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15">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15">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15">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15">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15">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15">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15">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15">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15">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15">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15">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15">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15">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15">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15">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15">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15">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15">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15">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15">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15">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15">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15">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15">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15">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15">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15">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15">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15">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15">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15">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15">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15">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15">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15">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15">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15">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15">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15">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15">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15">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15">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15">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15">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15">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15">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15">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15">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15">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15">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15">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15">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15">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15">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15">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15">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15">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15">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15">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15">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15">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15">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15">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15">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15">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15">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15">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15">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15">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15">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15">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15">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15">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15">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15">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15">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15">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15">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15">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15">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15">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15">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15">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15">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15">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15">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15">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15">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15">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15">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15">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15">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15">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15">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15">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15">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15">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15">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15">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15">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15">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15">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15">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15">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15">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15">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15">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15">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15">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15">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15">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15">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15">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15">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15">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15">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15">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15">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15">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15">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15">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15">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15">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15">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15">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15">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15">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15">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15">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15">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15">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15">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15">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15">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15">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15">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15">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15">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15">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15">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15">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15">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15">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15">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15">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15">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15">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15">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15">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15">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15">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15">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15">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15">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15">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15">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15">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15">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15">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15">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15">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15">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15">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15">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15">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15">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15">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15">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15">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15">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15">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15">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15">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15">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15">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15">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15">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15">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15">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15">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15">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15">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15">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15">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15">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15">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15">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15">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15">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15">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15">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15">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15">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15">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15">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15">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15">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15">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15">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15">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15">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15">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15">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15">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15">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15">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15">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15">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15">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15">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15">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15">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15">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15">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15">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15">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15">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15">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15">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15">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15">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15">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15">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15">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15">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15">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15">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15">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15">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15">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15">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15">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15">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15">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15">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15">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15">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15">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15">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15">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15">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15">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15">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15">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15">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15">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15">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15">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15">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15">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15">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15">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15">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15">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15">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15">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15">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15">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15">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15">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15">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15">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15">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15">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15">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15">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15">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15">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15">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15">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15">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15">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15">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15">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15">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15">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15">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15">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15">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15">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15">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15">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15">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15">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15">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15">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15">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15">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15">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15">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15">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15">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15">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15">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15">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15">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15">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15">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15">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15">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15">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15">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15">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15">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15">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15">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15">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15">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15">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15">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15">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15">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15">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15">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15">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15">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15">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15">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15">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15">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15">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15">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15">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15">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15">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15">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15">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15">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15">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15">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15">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15">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15">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15">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15">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15">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15">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15">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15">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15">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15">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15">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15">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15">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15">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15">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15">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15">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15">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15">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15">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15">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15">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15">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15">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15">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15">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15">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15">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15">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15">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15">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15">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15">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15">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15">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15">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15">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15">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15">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15">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15">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15">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15">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15">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15">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15">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15">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15">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15">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15">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15">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15">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15">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15">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15">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15">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15">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15">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15">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15">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15">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15">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15">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15">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15">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15">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15">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15">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15">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15">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15">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15">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15">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15">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15">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15">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15">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5"/>
  <pageMargins left="0.7" right="0.7" top="0.75" bottom="0.75" header="0" footer="0"/>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8085-7563-4622-9547-6D2334B07531}">
  <sheetPr>
    <tabColor rgb="FFFFFF00"/>
    <pageSetUpPr fitToPage="1"/>
  </sheetPr>
  <dimension ref="A1:W32"/>
  <sheetViews>
    <sheetView showGridLines="0" showZeros="0" view="pageBreakPreview" zoomScaleNormal="100" zoomScaleSheetLayoutView="100" workbookViewId="0">
      <selection activeCell="C7" sqref="C7:I7"/>
    </sheetView>
  </sheetViews>
  <sheetFormatPr defaultColWidth="3.375" defaultRowHeight="21.75" customHeight="1" x14ac:dyDescent="0.15"/>
  <cols>
    <col min="1" max="1" width="3.625" style="267" customWidth="1"/>
    <col min="2" max="2" width="37.875" style="267" customWidth="1"/>
    <col min="3" max="9" width="8.375" style="267" customWidth="1"/>
    <col min="10" max="10" width="3.625" style="267" customWidth="1"/>
    <col min="11" max="11" width="3.375" style="267" customWidth="1"/>
    <col min="12" max="12" width="4.375" style="267" customWidth="1"/>
    <col min="13" max="19" width="3.625" style="267" customWidth="1"/>
    <col min="20" max="20" width="4.375" style="267" customWidth="1"/>
    <col min="21" max="24" width="3.625" style="267" customWidth="1"/>
    <col min="25" max="29" width="3.375" style="267"/>
    <col min="30" max="30" width="8.375" style="267" bestFit="1" customWidth="1"/>
    <col min="31" max="16384" width="3.375" style="267"/>
  </cols>
  <sheetData>
    <row r="1" spans="1:23" ht="17.25" customHeight="1" x14ac:dyDescent="0.15">
      <c r="A1" s="349" t="s">
        <v>74</v>
      </c>
      <c r="B1" s="349"/>
      <c r="C1" s="349"/>
      <c r="D1" s="349"/>
      <c r="E1" s="349"/>
      <c r="F1" s="281"/>
      <c r="G1" s="281"/>
      <c r="H1" s="281"/>
      <c r="I1" s="281"/>
      <c r="J1" s="281"/>
      <c r="K1" s="281"/>
      <c r="L1" s="281"/>
      <c r="M1" s="281"/>
      <c r="N1" s="281"/>
      <c r="O1" s="281"/>
      <c r="P1" s="281"/>
      <c r="Q1" s="281"/>
      <c r="R1" s="281"/>
      <c r="S1" s="281"/>
    </row>
    <row r="2" spans="1:23" ht="9" customHeight="1" x14ac:dyDescent="0.15">
      <c r="A2" s="281"/>
      <c r="B2" s="281"/>
      <c r="C2" s="281"/>
      <c r="D2" s="281"/>
      <c r="E2" s="281"/>
      <c r="F2" s="281"/>
      <c r="G2" s="281"/>
      <c r="H2" s="281"/>
      <c r="I2" s="281"/>
      <c r="J2" s="281"/>
      <c r="K2" s="281"/>
      <c r="L2" s="281"/>
      <c r="M2" s="281"/>
      <c r="N2" s="281"/>
      <c r="O2" s="281"/>
      <c r="P2" s="281"/>
      <c r="Q2" s="281"/>
      <c r="R2" s="281"/>
      <c r="S2" s="281"/>
    </row>
    <row r="3" spans="1:23" ht="52.15" customHeight="1" x14ac:dyDescent="0.15">
      <c r="A3" s="323"/>
      <c r="B3" s="350" t="s">
        <v>75</v>
      </c>
      <c r="C3" s="350"/>
      <c r="D3" s="350"/>
      <c r="E3" s="350"/>
      <c r="F3" s="350"/>
      <c r="G3" s="350"/>
      <c r="H3" s="350"/>
      <c r="I3" s="350"/>
      <c r="J3" s="350"/>
      <c r="K3" s="350"/>
      <c r="L3" s="350"/>
      <c r="M3" s="350"/>
      <c r="N3" s="350"/>
      <c r="O3" s="350"/>
      <c r="P3" s="350"/>
      <c r="Q3" s="350"/>
      <c r="R3" s="350"/>
      <c r="S3" s="350"/>
      <c r="T3" s="324"/>
      <c r="U3" s="324"/>
      <c r="V3" s="324"/>
      <c r="W3" s="324"/>
    </row>
    <row r="4" spans="1:23" ht="33" customHeight="1" x14ac:dyDescent="0.15">
      <c r="A4" s="323"/>
      <c r="B4" s="325"/>
      <c r="C4" s="325"/>
      <c r="D4" s="325"/>
      <c r="E4" s="325"/>
      <c r="F4" s="325"/>
      <c r="G4" s="325"/>
      <c r="H4" s="325"/>
      <c r="I4" s="325"/>
      <c r="J4" s="325"/>
      <c r="K4" s="325"/>
      <c r="L4" s="325"/>
      <c r="M4" s="325"/>
      <c r="N4" s="325"/>
      <c r="O4" s="325"/>
      <c r="P4" s="325"/>
      <c r="Q4" s="325"/>
      <c r="R4" s="325"/>
      <c r="S4" s="325"/>
      <c r="T4" s="324"/>
      <c r="U4" s="324"/>
      <c r="V4" s="324"/>
      <c r="W4" s="324"/>
    </row>
    <row r="5" spans="1:23" ht="14.25" customHeight="1" x14ac:dyDescent="0.15">
      <c r="A5" s="281"/>
      <c r="B5" s="326" t="s">
        <v>76</v>
      </c>
      <c r="C5" s="281"/>
      <c r="D5" s="281"/>
      <c r="E5" s="281"/>
      <c r="F5" s="281"/>
      <c r="G5" s="281"/>
      <c r="H5" s="281"/>
      <c r="I5" s="281"/>
      <c r="J5" s="281"/>
      <c r="K5" s="281"/>
      <c r="L5" s="281"/>
      <c r="M5" s="281"/>
      <c r="N5" s="281"/>
      <c r="O5" s="281"/>
      <c r="P5" s="281"/>
      <c r="Q5" s="281"/>
      <c r="R5" s="281"/>
      <c r="S5" s="281"/>
    </row>
    <row r="6" spans="1:23" ht="10.5" customHeight="1" x14ac:dyDescent="0.15">
      <c r="A6" s="281"/>
      <c r="B6" s="326"/>
      <c r="C6" s="281"/>
      <c r="D6" s="281"/>
      <c r="E6" s="281"/>
      <c r="F6" s="281"/>
      <c r="G6" s="281"/>
      <c r="H6" s="281"/>
      <c r="I6" s="281"/>
      <c r="J6" s="281"/>
      <c r="K6" s="281"/>
      <c r="L6" s="281"/>
      <c r="M6" s="281"/>
      <c r="N6" s="281"/>
      <c r="O6" s="281"/>
      <c r="P6" s="281"/>
      <c r="Q6" s="281"/>
      <c r="R6" s="281"/>
      <c r="S6" s="281"/>
    </row>
    <row r="7" spans="1:23" ht="22.5" customHeight="1" x14ac:dyDescent="0.15">
      <c r="A7" s="281"/>
      <c r="B7" s="282" t="s">
        <v>77</v>
      </c>
      <c r="C7" s="351">
        <f>SUM(T7:T8)</f>
        <v>0</v>
      </c>
      <c r="D7" s="352"/>
      <c r="E7" s="352"/>
      <c r="F7" s="352"/>
      <c r="G7" s="352"/>
      <c r="H7" s="352"/>
      <c r="I7" s="353"/>
      <c r="J7" s="281"/>
      <c r="K7" s="281"/>
      <c r="L7" s="281"/>
      <c r="M7" s="281"/>
      <c r="N7" s="281"/>
      <c r="O7" s="281"/>
      <c r="P7" s="281"/>
      <c r="Q7" s="281"/>
      <c r="R7" s="281"/>
      <c r="S7" s="281"/>
    </row>
    <row r="8" spans="1:23" ht="22.5" customHeight="1" x14ac:dyDescent="0.15">
      <c r="A8" s="281"/>
      <c r="B8" s="282" t="s">
        <v>78</v>
      </c>
      <c r="C8" s="351"/>
      <c r="D8" s="352"/>
      <c r="E8" s="352"/>
      <c r="F8" s="352"/>
      <c r="G8" s="352"/>
      <c r="H8" s="352"/>
      <c r="I8" s="353"/>
      <c r="J8" s="281"/>
      <c r="K8" s="281"/>
      <c r="L8" s="281"/>
      <c r="M8" s="281"/>
      <c r="N8" s="281"/>
      <c r="O8" s="281"/>
      <c r="P8" s="281"/>
      <c r="Q8" s="281"/>
      <c r="R8" s="281"/>
      <c r="S8" s="281"/>
    </row>
    <row r="9" spans="1:23" ht="22.5" customHeight="1" x14ac:dyDescent="0.15">
      <c r="A9" s="281"/>
      <c r="B9" s="282" t="s">
        <v>79</v>
      </c>
      <c r="C9" s="351"/>
      <c r="D9" s="352"/>
      <c r="E9" s="352"/>
      <c r="F9" s="352"/>
      <c r="G9" s="352"/>
      <c r="H9" s="352"/>
      <c r="I9" s="353"/>
      <c r="J9" s="281"/>
      <c r="K9" s="281"/>
      <c r="L9" s="281"/>
      <c r="M9" s="281"/>
      <c r="N9" s="281"/>
      <c r="O9" s="281"/>
      <c r="P9" s="281"/>
      <c r="Q9" s="281"/>
      <c r="R9" s="281"/>
      <c r="S9" s="281"/>
    </row>
    <row r="10" spans="1:23" ht="22.5" customHeight="1" x14ac:dyDescent="0.15">
      <c r="A10" s="281"/>
      <c r="B10" s="282" t="s">
        <v>80</v>
      </c>
      <c r="C10" s="351"/>
      <c r="D10" s="352"/>
      <c r="E10" s="352"/>
      <c r="F10" s="352"/>
      <c r="G10" s="352"/>
      <c r="H10" s="352"/>
      <c r="I10" s="354"/>
      <c r="J10" s="281"/>
      <c r="K10" s="281"/>
      <c r="L10" s="281"/>
      <c r="M10" s="284"/>
      <c r="N10" s="284"/>
      <c r="O10" s="284"/>
      <c r="P10" s="284"/>
      <c r="Q10" s="284"/>
      <c r="R10" s="284"/>
      <c r="S10" s="284"/>
    </row>
    <row r="11" spans="1:23" ht="22.5" customHeight="1" x14ac:dyDescent="0.15">
      <c r="A11" s="281"/>
      <c r="B11" s="355" t="s">
        <v>81</v>
      </c>
      <c r="C11" s="336" t="s">
        <v>82</v>
      </c>
      <c r="D11" s="336" t="s">
        <v>83</v>
      </c>
      <c r="E11" s="336" t="s">
        <v>84</v>
      </c>
      <c r="F11" s="336" t="s">
        <v>85</v>
      </c>
      <c r="G11" s="336" t="s">
        <v>86</v>
      </c>
      <c r="H11" s="337" t="s">
        <v>87</v>
      </c>
      <c r="I11" s="338" t="s">
        <v>88</v>
      </c>
      <c r="J11" s="281"/>
      <c r="K11" s="281"/>
      <c r="L11" s="281"/>
      <c r="M11" s="284"/>
      <c r="N11" s="284"/>
      <c r="O11" s="284"/>
      <c r="P11" s="284"/>
      <c r="Q11" s="284"/>
      <c r="R11" s="284"/>
      <c r="S11" s="284"/>
    </row>
    <row r="12" spans="1:23" ht="22.5" customHeight="1" x14ac:dyDescent="0.15">
      <c r="A12" s="281"/>
      <c r="B12" s="356"/>
      <c r="C12" s="282"/>
      <c r="D12" s="282"/>
      <c r="E12" s="282"/>
      <c r="F12" s="282"/>
      <c r="G12" s="282"/>
      <c r="H12" s="282"/>
      <c r="I12" s="335"/>
      <c r="J12" s="281"/>
      <c r="K12" s="281"/>
      <c r="L12" s="281"/>
      <c r="M12" s="284"/>
      <c r="N12" s="284"/>
      <c r="O12" s="284"/>
      <c r="P12" s="284"/>
      <c r="Q12" s="284"/>
      <c r="R12" s="284"/>
      <c r="S12" s="284"/>
    </row>
    <row r="13" spans="1:23" ht="21.75" customHeight="1" x14ac:dyDescent="0.15">
      <c r="A13" s="281"/>
      <c r="B13" s="326"/>
      <c r="C13" s="281"/>
      <c r="D13" s="281"/>
      <c r="E13" s="281"/>
      <c r="F13" s="281"/>
      <c r="G13" s="281"/>
      <c r="H13" s="281"/>
      <c r="I13" s="281"/>
      <c r="J13" s="281"/>
      <c r="K13" s="281"/>
      <c r="L13" s="281"/>
      <c r="M13" s="284"/>
      <c r="N13" s="284"/>
      <c r="O13" s="284"/>
      <c r="P13" s="284"/>
      <c r="Q13" s="284"/>
      <c r="R13" s="284"/>
      <c r="S13" s="284"/>
    </row>
    <row r="14" spans="1:23" ht="14.25" customHeight="1" x14ac:dyDescent="0.15">
      <c r="A14" s="281"/>
      <c r="B14" s="326" t="s">
        <v>89</v>
      </c>
      <c r="C14" s="281"/>
      <c r="D14" s="281"/>
      <c r="E14" s="281"/>
      <c r="F14" s="281"/>
      <c r="G14" s="281"/>
      <c r="H14" s="281"/>
      <c r="I14" s="281"/>
      <c r="J14" s="281"/>
      <c r="K14" s="281"/>
      <c r="L14" s="281"/>
      <c r="M14" s="284"/>
      <c r="N14" s="284"/>
      <c r="O14" s="284"/>
      <c r="P14" s="284"/>
      <c r="Q14" s="284"/>
      <c r="R14" s="284"/>
      <c r="S14" s="284"/>
    </row>
    <row r="15" spans="1:23" ht="10.5" customHeight="1" x14ac:dyDescent="0.15">
      <c r="A15" s="281"/>
      <c r="B15" s="326"/>
      <c r="C15" s="281"/>
      <c r="D15" s="281"/>
      <c r="E15" s="281"/>
      <c r="F15" s="281"/>
      <c r="G15" s="281"/>
      <c r="H15" s="281"/>
      <c r="I15" s="281"/>
      <c r="J15" s="281"/>
      <c r="K15" s="281"/>
      <c r="L15" s="281"/>
      <c r="M15" s="281"/>
      <c r="N15" s="281"/>
      <c r="O15" s="281"/>
      <c r="P15" s="281"/>
      <c r="Q15" s="281"/>
      <c r="R15" s="281"/>
      <c r="S15" s="281"/>
    </row>
    <row r="16" spans="1:23" ht="42.75" customHeight="1" x14ac:dyDescent="0.15">
      <c r="A16" s="281"/>
      <c r="B16" s="327" t="s">
        <v>90</v>
      </c>
      <c r="C16" s="357"/>
      <c r="D16" s="358"/>
      <c r="E16" s="358"/>
      <c r="F16" s="358"/>
      <c r="G16" s="358"/>
      <c r="H16" s="358"/>
      <c r="I16" s="358"/>
      <c r="J16" s="358"/>
      <c r="K16" s="358"/>
      <c r="L16" s="358"/>
      <c r="M16" s="358"/>
      <c r="N16" s="358"/>
      <c r="O16" s="358"/>
      <c r="P16" s="358"/>
      <c r="Q16" s="358"/>
      <c r="R16" s="358"/>
      <c r="S16" s="359"/>
    </row>
    <row r="17" spans="1:19" ht="52.15" customHeight="1" x14ac:dyDescent="0.15">
      <c r="A17" s="281"/>
      <c r="B17" s="327" t="s">
        <v>91</v>
      </c>
      <c r="C17" s="360"/>
      <c r="D17" s="360"/>
      <c r="E17" s="360"/>
      <c r="F17" s="360"/>
      <c r="G17" s="360"/>
      <c r="H17" s="360"/>
      <c r="I17" s="360"/>
      <c r="J17" s="360"/>
      <c r="K17" s="360"/>
      <c r="L17" s="360"/>
      <c r="M17" s="360"/>
      <c r="N17" s="360"/>
      <c r="O17" s="360"/>
      <c r="P17" s="360"/>
      <c r="Q17" s="360"/>
      <c r="R17" s="360"/>
      <c r="S17" s="360"/>
    </row>
    <row r="18" spans="1:19" ht="105.95" customHeight="1" x14ac:dyDescent="0.15">
      <c r="A18" s="281"/>
      <c r="B18" s="328" t="s">
        <v>92</v>
      </c>
      <c r="C18" s="361" t="s">
        <v>93</v>
      </c>
      <c r="D18" s="361"/>
      <c r="E18" s="361"/>
      <c r="F18" s="361"/>
      <c r="G18" s="361"/>
      <c r="H18" s="361"/>
      <c r="I18" s="361"/>
      <c r="J18" s="361"/>
      <c r="K18" s="361"/>
      <c r="L18" s="361"/>
      <c r="M18" s="361"/>
      <c r="N18" s="361"/>
      <c r="O18" s="361"/>
      <c r="P18" s="361"/>
      <c r="Q18" s="361"/>
      <c r="R18" s="361"/>
      <c r="S18" s="361"/>
    </row>
    <row r="19" spans="1:19" ht="138.75" customHeight="1" x14ac:dyDescent="0.15">
      <c r="A19" s="281"/>
      <c r="B19" s="328" t="s">
        <v>94</v>
      </c>
      <c r="C19" s="362"/>
      <c r="D19" s="363"/>
      <c r="E19" s="363"/>
      <c r="F19" s="363"/>
      <c r="G19" s="363"/>
      <c r="H19" s="363"/>
      <c r="I19" s="363"/>
      <c r="J19" s="363"/>
      <c r="K19" s="363"/>
      <c r="L19" s="363"/>
      <c r="M19" s="363"/>
      <c r="N19" s="363"/>
      <c r="O19" s="363"/>
      <c r="P19" s="363"/>
      <c r="Q19" s="363"/>
      <c r="R19" s="363"/>
      <c r="S19" s="364"/>
    </row>
    <row r="20" spans="1:19" s="277" customFormat="1" ht="174" customHeight="1" x14ac:dyDescent="0.15">
      <c r="B20" s="329" t="s">
        <v>95</v>
      </c>
      <c r="C20" s="348" t="s">
        <v>96</v>
      </c>
      <c r="D20" s="348"/>
      <c r="E20" s="348"/>
      <c r="F20" s="348"/>
      <c r="G20" s="348"/>
      <c r="H20" s="348"/>
      <c r="I20" s="348"/>
      <c r="J20" s="348"/>
      <c r="K20" s="348"/>
      <c r="L20" s="348"/>
      <c r="M20" s="348"/>
      <c r="N20" s="348"/>
      <c r="O20" s="348"/>
      <c r="P20" s="348"/>
      <c r="Q20" s="348"/>
      <c r="R20" s="348"/>
      <c r="S20" s="348"/>
    </row>
    <row r="21" spans="1:19" s="277" customFormat="1" ht="52.5" customHeight="1" x14ac:dyDescent="0.15">
      <c r="A21" s="277" t="s">
        <v>97</v>
      </c>
      <c r="B21" s="329" t="s">
        <v>98</v>
      </c>
      <c r="C21" s="348" t="s">
        <v>99</v>
      </c>
      <c r="D21" s="348"/>
      <c r="E21" s="348"/>
      <c r="F21" s="348"/>
      <c r="G21" s="348"/>
      <c r="H21" s="348"/>
      <c r="I21" s="348"/>
      <c r="J21" s="348"/>
      <c r="K21" s="348"/>
      <c r="L21" s="348"/>
      <c r="M21" s="348"/>
      <c r="N21" s="348"/>
      <c r="O21" s="348"/>
      <c r="P21" s="348"/>
      <c r="Q21" s="348"/>
      <c r="R21" s="348"/>
      <c r="S21" s="348"/>
    </row>
    <row r="22" spans="1:19" ht="52.5" customHeight="1" x14ac:dyDescent="0.15">
      <c r="A22" s="281"/>
      <c r="B22" s="328" t="s">
        <v>100</v>
      </c>
      <c r="C22" s="365" t="s">
        <v>101</v>
      </c>
      <c r="D22" s="366"/>
      <c r="E22" s="366"/>
      <c r="F22" s="366"/>
      <c r="G22" s="366"/>
      <c r="H22" s="366"/>
      <c r="I22" s="366"/>
      <c r="J22" s="366"/>
      <c r="K22" s="366"/>
      <c r="L22" s="366"/>
      <c r="M22" s="366"/>
      <c r="N22" s="366"/>
      <c r="O22" s="366"/>
      <c r="P22" s="366"/>
      <c r="Q22" s="366"/>
      <c r="R22" s="366"/>
      <c r="S22" s="367"/>
    </row>
    <row r="23" spans="1:19" ht="52.5" customHeight="1" x14ac:dyDescent="0.15">
      <c r="A23" s="281" t="s">
        <v>73</v>
      </c>
      <c r="B23" s="328" t="s">
        <v>102</v>
      </c>
      <c r="C23" s="368" t="s">
        <v>103</v>
      </c>
      <c r="D23" s="369"/>
      <c r="E23" s="369"/>
      <c r="F23" s="369"/>
      <c r="G23" s="369"/>
      <c r="H23" s="369"/>
      <c r="I23" s="369"/>
      <c r="J23" s="369"/>
      <c r="K23" s="369"/>
      <c r="L23" s="369"/>
      <c r="M23" s="369"/>
      <c r="N23" s="369"/>
      <c r="O23" s="369"/>
      <c r="P23" s="369"/>
      <c r="Q23" s="369"/>
      <c r="R23" s="369"/>
      <c r="S23" s="370"/>
    </row>
    <row r="24" spans="1:19" ht="63" customHeight="1" x14ac:dyDescent="0.15">
      <c r="A24" s="281"/>
      <c r="B24" s="330" t="s">
        <v>104</v>
      </c>
      <c r="C24" s="365"/>
      <c r="D24" s="366"/>
      <c r="E24" s="366"/>
      <c r="F24" s="366"/>
      <c r="G24" s="366"/>
      <c r="H24" s="366"/>
      <c r="I24" s="366"/>
      <c r="J24" s="366"/>
      <c r="K24" s="366"/>
      <c r="L24" s="366"/>
      <c r="M24" s="366"/>
      <c r="N24" s="366"/>
      <c r="O24" s="366"/>
      <c r="P24" s="366"/>
      <c r="Q24" s="366"/>
      <c r="R24" s="366"/>
      <c r="S24" s="367"/>
    </row>
    <row r="25" spans="1:19" ht="30.75" customHeight="1" x14ac:dyDescent="0.15">
      <c r="A25" s="281"/>
      <c r="B25" s="374" t="s">
        <v>105</v>
      </c>
      <c r="C25" s="376" t="s">
        <v>106</v>
      </c>
      <c r="D25" s="377"/>
      <c r="E25" s="377"/>
      <c r="F25" s="377"/>
      <c r="G25" s="377"/>
      <c r="H25" s="377"/>
      <c r="I25" s="377"/>
      <c r="J25" s="378"/>
      <c r="K25" s="371" t="s">
        <v>107</v>
      </c>
      <c r="L25" s="372"/>
      <c r="M25" s="372"/>
      <c r="N25" s="372"/>
      <c r="O25" s="372"/>
      <c r="P25" s="372"/>
      <c r="Q25" s="372"/>
      <c r="R25" s="372"/>
      <c r="S25" s="373"/>
    </row>
    <row r="26" spans="1:19" ht="30.75" customHeight="1" x14ac:dyDescent="0.15">
      <c r="A26" s="281"/>
      <c r="B26" s="375"/>
      <c r="C26" s="379"/>
      <c r="D26" s="380"/>
      <c r="E26" s="380"/>
      <c r="F26" s="380"/>
      <c r="G26" s="380"/>
      <c r="H26" s="380"/>
      <c r="I26" s="380"/>
      <c r="J26" s="381"/>
      <c r="K26" s="371" t="s">
        <v>108</v>
      </c>
      <c r="L26" s="372"/>
      <c r="M26" s="372"/>
      <c r="N26" s="372"/>
      <c r="O26" s="372"/>
      <c r="P26" s="372"/>
      <c r="Q26" s="372"/>
      <c r="R26" s="372"/>
      <c r="S26" s="373"/>
    </row>
    <row r="27" spans="1:19" ht="24" customHeight="1" x14ac:dyDescent="0.15">
      <c r="A27" s="281"/>
      <c r="B27" s="346" t="s">
        <v>109</v>
      </c>
      <c r="C27" s="347"/>
      <c r="D27" s="347"/>
      <c r="E27" s="347"/>
      <c r="F27" s="347"/>
      <c r="G27" s="347"/>
      <c r="H27" s="347"/>
      <c r="I27" s="347"/>
      <c r="J27" s="347"/>
      <c r="K27" s="347"/>
      <c r="L27" s="347"/>
      <c r="M27" s="347"/>
      <c r="N27" s="347"/>
      <c r="O27" s="347"/>
      <c r="P27" s="347"/>
      <c r="Q27" s="347"/>
      <c r="R27" s="347"/>
      <c r="S27" s="347"/>
    </row>
    <row r="28" spans="1:19" ht="37.5" customHeight="1" x14ac:dyDescent="0.15"/>
    <row r="29" spans="1:19" ht="37.5" customHeight="1" x14ac:dyDescent="0.15"/>
    <row r="30" spans="1:19" ht="15" customHeight="1" x14ac:dyDescent="0.15"/>
    <row r="31" spans="1:19" ht="37.5" customHeight="1" x14ac:dyDescent="0.15"/>
    <row r="32" spans="1:19" ht="11.25" customHeight="1" x14ac:dyDescent="0.15"/>
  </sheetData>
  <mergeCells count="21">
    <mergeCell ref="K25:S25"/>
    <mergeCell ref="C21:S21"/>
    <mergeCell ref="B25:B26"/>
    <mergeCell ref="C25:J26"/>
    <mergeCell ref="K26:S26"/>
    <mergeCell ref="B27:S27"/>
    <mergeCell ref="C20:S20"/>
    <mergeCell ref="A1:E1"/>
    <mergeCell ref="B3:S3"/>
    <mergeCell ref="C7:I7"/>
    <mergeCell ref="C8:I8"/>
    <mergeCell ref="C9:I9"/>
    <mergeCell ref="C10:I10"/>
    <mergeCell ref="B11:B12"/>
    <mergeCell ref="C16:S16"/>
    <mergeCell ref="C17:S17"/>
    <mergeCell ref="C18:S18"/>
    <mergeCell ref="C19:S19"/>
    <mergeCell ref="C22:S22"/>
    <mergeCell ref="C23:S23"/>
    <mergeCell ref="C24:S24"/>
  </mergeCells>
  <phoneticPr fontId="5"/>
  <printOptions horizontalCentered="1" verticalCentered="1"/>
  <pageMargins left="0.39370078740157483" right="0.39370078740157483" top="0.78740157480314965" bottom="0.59055118110236227"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BCE2-A353-4240-AA4E-3A058F61BBF1}">
  <sheetPr>
    <pageSetUpPr fitToPage="1"/>
  </sheetPr>
  <dimension ref="A1:W33"/>
  <sheetViews>
    <sheetView showGridLines="0" showZeros="0" view="pageBreakPreview" zoomScaleNormal="100" zoomScaleSheetLayoutView="100" workbookViewId="0">
      <selection sqref="A1:E1"/>
    </sheetView>
  </sheetViews>
  <sheetFormatPr defaultColWidth="3.375" defaultRowHeight="21.75" customHeight="1" x14ac:dyDescent="0.15"/>
  <cols>
    <col min="1" max="1" width="3.625" style="267" customWidth="1"/>
    <col min="2" max="2" width="37.875" style="267" customWidth="1"/>
    <col min="3" max="9" width="8.375" style="267" customWidth="1"/>
    <col min="10" max="10" width="3.625" style="267" customWidth="1"/>
    <col min="11" max="11" width="3.375" style="267" customWidth="1"/>
    <col min="12" max="12" width="4.375" style="267" customWidth="1"/>
    <col min="13" max="18" width="3.625" style="267" customWidth="1"/>
    <col min="19" max="19" width="5.25" style="267" customWidth="1"/>
    <col min="20" max="20" width="4.375" style="267" customWidth="1"/>
    <col min="21" max="24" width="3.625" style="267" customWidth="1"/>
    <col min="25" max="29" width="3.375" style="267"/>
    <col min="30" max="30" width="8.375" style="267" bestFit="1" customWidth="1"/>
    <col min="31" max="16384" width="3.375" style="267"/>
  </cols>
  <sheetData>
    <row r="1" spans="1:23" ht="17.25" customHeight="1" x14ac:dyDescent="0.15">
      <c r="A1" s="349" t="s">
        <v>74</v>
      </c>
      <c r="B1" s="349"/>
      <c r="C1" s="349"/>
      <c r="D1" s="349"/>
      <c r="E1" s="349"/>
      <c r="F1" s="281"/>
      <c r="G1" s="281"/>
      <c r="H1" s="281"/>
      <c r="I1" s="281"/>
      <c r="J1" s="281"/>
      <c r="K1" s="281"/>
      <c r="L1" s="281"/>
      <c r="M1" s="281"/>
      <c r="N1" s="281"/>
      <c r="O1" s="281"/>
      <c r="P1" s="281"/>
      <c r="Q1" s="281"/>
      <c r="R1" s="281"/>
      <c r="S1" s="281"/>
    </row>
    <row r="2" spans="1:23" ht="9" customHeight="1" x14ac:dyDescent="0.15">
      <c r="A2" s="281"/>
      <c r="B2" s="281"/>
      <c r="C2" s="281"/>
      <c r="D2" s="281"/>
      <c r="E2" s="281"/>
      <c r="F2" s="281"/>
      <c r="G2" s="281"/>
      <c r="H2" s="281"/>
      <c r="I2" s="281"/>
      <c r="J2" s="281"/>
      <c r="K2" s="281"/>
      <c r="L2" s="281"/>
      <c r="M2" s="281"/>
      <c r="N2" s="281"/>
      <c r="O2" s="281"/>
      <c r="P2" s="281"/>
      <c r="Q2" s="281"/>
      <c r="R2" s="281"/>
      <c r="S2" s="281"/>
    </row>
    <row r="3" spans="1:23" ht="52.15" customHeight="1" x14ac:dyDescent="0.15">
      <c r="A3" s="323"/>
      <c r="B3" s="350" t="s">
        <v>110</v>
      </c>
      <c r="C3" s="350"/>
      <c r="D3" s="350"/>
      <c r="E3" s="350"/>
      <c r="F3" s="350"/>
      <c r="G3" s="350"/>
      <c r="H3" s="350"/>
      <c r="I3" s="350"/>
      <c r="J3" s="350"/>
      <c r="K3" s="350"/>
      <c r="L3" s="350"/>
      <c r="M3" s="350"/>
      <c r="N3" s="350"/>
      <c r="O3" s="350"/>
      <c r="P3" s="350"/>
      <c r="Q3" s="350"/>
      <c r="R3" s="350"/>
      <c r="S3" s="350"/>
      <c r="T3" s="324"/>
      <c r="U3" s="324"/>
      <c r="V3" s="324"/>
      <c r="W3" s="324"/>
    </row>
    <row r="4" spans="1:23" ht="33" customHeight="1" x14ac:dyDescent="0.15">
      <c r="A4" s="323"/>
      <c r="B4" s="325"/>
      <c r="C4" s="325"/>
      <c r="D4" s="325"/>
      <c r="E4" s="325"/>
      <c r="F4" s="325"/>
      <c r="G4" s="325"/>
      <c r="H4" s="325"/>
      <c r="I4" s="325"/>
      <c r="J4" s="325"/>
      <c r="K4" s="325"/>
      <c r="L4" s="325"/>
      <c r="M4" s="325"/>
      <c r="N4" s="325"/>
      <c r="O4" s="325"/>
      <c r="P4" s="325"/>
      <c r="Q4" s="325"/>
      <c r="R4" s="325"/>
      <c r="S4" s="325"/>
      <c r="T4" s="324"/>
      <c r="U4" s="324"/>
      <c r="V4" s="324"/>
      <c r="W4" s="324"/>
    </row>
    <row r="5" spans="1:23" ht="14.25" customHeight="1" x14ac:dyDescent="0.15">
      <c r="A5" s="281"/>
      <c r="B5" s="326" t="s">
        <v>76</v>
      </c>
      <c r="C5" s="281"/>
      <c r="D5" s="281"/>
      <c r="E5" s="281"/>
      <c r="F5" s="281"/>
      <c r="G5" s="281"/>
      <c r="H5" s="281"/>
      <c r="I5" s="281"/>
      <c r="J5" s="281"/>
      <c r="K5" s="281"/>
      <c r="L5" s="281"/>
      <c r="M5" s="281"/>
      <c r="N5" s="281"/>
      <c r="O5" s="281"/>
      <c r="P5" s="281"/>
      <c r="Q5" s="281"/>
      <c r="R5" s="281"/>
      <c r="S5" s="281"/>
    </row>
    <row r="6" spans="1:23" ht="10.5" customHeight="1" x14ac:dyDescent="0.15">
      <c r="A6" s="281"/>
      <c r="B6" s="326"/>
      <c r="C6" s="281"/>
      <c r="D6" s="281"/>
      <c r="E6" s="281"/>
      <c r="F6" s="281"/>
      <c r="G6" s="281"/>
      <c r="H6" s="281"/>
      <c r="I6" s="281"/>
      <c r="J6" s="281"/>
      <c r="K6" s="281"/>
      <c r="L6" s="281"/>
      <c r="M6" s="281"/>
      <c r="N6" s="281"/>
      <c r="O6" s="281"/>
      <c r="P6" s="281"/>
      <c r="Q6" s="281"/>
      <c r="R6" s="281"/>
      <c r="S6" s="281"/>
    </row>
    <row r="7" spans="1:23" ht="22.5" customHeight="1" x14ac:dyDescent="0.15">
      <c r="A7" s="281"/>
      <c r="B7" s="282" t="s">
        <v>77</v>
      </c>
      <c r="C7" s="351" t="s">
        <v>111</v>
      </c>
      <c r="D7" s="352"/>
      <c r="E7" s="352"/>
      <c r="F7" s="352"/>
      <c r="G7" s="352"/>
      <c r="H7" s="352"/>
      <c r="I7" s="353"/>
      <c r="J7" s="281"/>
      <c r="K7" s="281"/>
      <c r="L7" s="281"/>
      <c r="M7" s="281"/>
      <c r="N7" s="281"/>
      <c r="O7" s="281"/>
      <c r="P7" s="281"/>
      <c r="Q7" s="281"/>
      <c r="R7" s="281"/>
      <c r="S7" s="281"/>
    </row>
    <row r="8" spans="1:23" ht="22.5" customHeight="1" x14ac:dyDescent="0.15">
      <c r="A8" s="281"/>
      <c r="B8" s="282" t="s">
        <v>78</v>
      </c>
      <c r="C8" s="351" t="s">
        <v>112</v>
      </c>
      <c r="D8" s="352"/>
      <c r="E8" s="352"/>
      <c r="F8" s="352"/>
      <c r="G8" s="352"/>
      <c r="H8" s="352"/>
      <c r="I8" s="353"/>
      <c r="J8" s="281"/>
      <c r="K8" s="281"/>
      <c r="L8" s="281"/>
      <c r="M8" s="281"/>
      <c r="N8" s="281"/>
      <c r="O8" s="281"/>
      <c r="P8" s="281"/>
      <c r="Q8" s="281"/>
      <c r="R8" s="281"/>
      <c r="S8" s="281"/>
    </row>
    <row r="9" spans="1:23" ht="22.5" customHeight="1" x14ac:dyDescent="0.15">
      <c r="A9" s="281"/>
      <c r="B9" s="282" t="s">
        <v>79</v>
      </c>
      <c r="C9" s="351" t="s">
        <v>113</v>
      </c>
      <c r="D9" s="352"/>
      <c r="E9" s="352"/>
      <c r="F9" s="352"/>
      <c r="G9" s="352"/>
      <c r="H9" s="352"/>
      <c r="I9" s="353"/>
      <c r="J9" s="281"/>
      <c r="K9" s="281"/>
      <c r="L9" s="281"/>
      <c r="M9" s="281"/>
      <c r="N9" s="281"/>
      <c r="O9" s="281"/>
      <c r="P9" s="281"/>
      <c r="Q9" s="281"/>
      <c r="R9" s="281"/>
      <c r="S9" s="281"/>
    </row>
    <row r="10" spans="1:23" ht="22.5" customHeight="1" x14ac:dyDescent="0.15">
      <c r="A10" s="281"/>
      <c r="B10" s="282" t="s">
        <v>80</v>
      </c>
      <c r="C10" s="351" t="s">
        <v>114</v>
      </c>
      <c r="D10" s="352"/>
      <c r="E10" s="352"/>
      <c r="F10" s="352"/>
      <c r="G10" s="352"/>
      <c r="H10" s="352"/>
      <c r="I10" s="353"/>
      <c r="J10" s="281"/>
      <c r="K10" s="281"/>
      <c r="L10" s="281"/>
      <c r="M10" s="284"/>
      <c r="N10" s="284"/>
      <c r="O10" s="284"/>
      <c r="P10" s="284"/>
      <c r="Q10" s="284"/>
      <c r="R10" s="284"/>
      <c r="S10" s="284"/>
    </row>
    <row r="11" spans="1:23" ht="22.5" customHeight="1" x14ac:dyDescent="0.15">
      <c r="A11" s="281"/>
      <c r="B11" s="355" t="s">
        <v>81</v>
      </c>
      <c r="C11" s="283" t="s">
        <v>82</v>
      </c>
      <c r="D11" s="283" t="s">
        <v>83</v>
      </c>
      <c r="E11" s="283" t="s">
        <v>84</v>
      </c>
      <c r="F11" s="283" t="s">
        <v>85</v>
      </c>
      <c r="G11" s="283" t="s">
        <v>86</v>
      </c>
      <c r="H11" s="283" t="s">
        <v>87</v>
      </c>
      <c r="I11" s="283" t="s">
        <v>88</v>
      </c>
      <c r="J11" s="281"/>
      <c r="K11" s="281"/>
      <c r="L11" s="281"/>
      <c r="M11" s="284"/>
      <c r="N11" s="284"/>
      <c r="O11" s="284"/>
      <c r="P11" s="284"/>
      <c r="Q11" s="284"/>
      <c r="R11" s="284"/>
      <c r="S11" s="284"/>
    </row>
    <row r="12" spans="1:23" ht="22.5" customHeight="1" x14ac:dyDescent="0.15">
      <c r="A12" s="281"/>
      <c r="B12" s="356"/>
      <c r="C12" s="283" t="s">
        <v>115</v>
      </c>
      <c r="D12" s="283" t="s">
        <v>115</v>
      </c>
      <c r="E12" s="283" t="s">
        <v>115</v>
      </c>
      <c r="F12" s="283" t="s">
        <v>115</v>
      </c>
      <c r="G12" s="283" t="s">
        <v>115</v>
      </c>
      <c r="H12" s="283" t="s">
        <v>115</v>
      </c>
      <c r="I12" s="283" t="s">
        <v>115</v>
      </c>
      <c r="J12" s="281"/>
      <c r="K12" s="281"/>
      <c r="L12" s="281"/>
      <c r="M12" s="284"/>
      <c r="N12" s="284"/>
      <c r="O12" s="284"/>
      <c r="P12" s="284"/>
      <c r="Q12" s="284"/>
      <c r="R12" s="284"/>
      <c r="S12" s="284"/>
    </row>
    <row r="13" spans="1:23" ht="21.75" customHeight="1" x14ac:dyDescent="0.15">
      <c r="A13" s="281"/>
      <c r="B13" s="326"/>
      <c r="C13" s="281"/>
      <c r="D13" s="281"/>
      <c r="E13" s="281"/>
      <c r="F13" s="281"/>
      <c r="G13" s="281"/>
      <c r="H13" s="281"/>
      <c r="I13" s="281"/>
      <c r="J13" s="281"/>
      <c r="K13" s="281"/>
      <c r="L13" s="281"/>
      <c r="M13" s="284"/>
      <c r="N13" s="284"/>
      <c r="O13" s="284"/>
      <c r="P13" s="284"/>
      <c r="Q13" s="284"/>
      <c r="R13" s="284"/>
      <c r="S13" s="284"/>
    </row>
    <row r="14" spans="1:23" ht="14.25" customHeight="1" x14ac:dyDescent="0.15">
      <c r="A14" s="281"/>
      <c r="B14" s="326" t="s">
        <v>89</v>
      </c>
      <c r="C14" s="281"/>
      <c r="D14" s="281"/>
      <c r="E14" s="281"/>
      <c r="F14" s="281"/>
      <c r="G14" s="281"/>
      <c r="H14" s="281"/>
      <c r="I14" s="281"/>
      <c r="J14" s="281"/>
      <c r="K14" s="281"/>
      <c r="L14" s="281"/>
      <c r="M14" s="284"/>
      <c r="N14" s="284"/>
      <c r="O14" s="284"/>
      <c r="P14" s="284"/>
      <c r="Q14" s="284"/>
      <c r="R14" s="284"/>
      <c r="S14" s="284"/>
    </row>
    <row r="15" spans="1:23" ht="10.5" customHeight="1" x14ac:dyDescent="0.15">
      <c r="A15" s="281"/>
      <c r="B15" s="326"/>
      <c r="C15" s="281"/>
      <c r="D15" s="281"/>
      <c r="E15" s="281"/>
      <c r="F15" s="281"/>
      <c r="G15" s="281"/>
      <c r="H15" s="281"/>
      <c r="I15" s="281"/>
      <c r="J15" s="281"/>
      <c r="K15" s="281"/>
      <c r="L15" s="281"/>
      <c r="M15" s="281"/>
      <c r="N15" s="281"/>
      <c r="O15" s="281"/>
      <c r="P15" s="281"/>
      <c r="Q15" s="281"/>
      <c r="R15" s="281"/>
      <c r="S15" s="281"/>
    </row>
    <row r="16" spans="1:23" ht="42.75" customHeight="1" x14ac:dyDescent="0.15">
      <c r="A16" s="281"/>
      <c r="B16" s="327" t="s">
        <v>90</v>
      </c>
      <c r="C16" s="384" t="s">
        <v>116</v>
      </c>
      <c r="D16" s="384"/>
      <c r="E16" s="384"/>
      <c r="F16" s="384"/>
      <c r="G16" s="384"/>
      <c r="H16" s="384"/>
      <c r="I16" s="384"/>
      <c r="J16" s="384"/>
      <c r="K16" s="384"/>
      <c r="L16" s="384"/>
      <c r="M16" s="384"/>
      <c r="N16" s="384"/>
      <c r="O16" s="384"/>
      <c r="P16" s="384"/>
      <c r="Q16" s="384"/>
      <c r="R16" s="384"/>
      <c r="S16" s="384"/>
      <c r="T16" s="331"/>
    </row>
    <row r="17" spans="1:20" ht="52.15" customHeight="1" x14ac:dyDescent="0.15">
      <c r="A17" s="281"/>
      <c r="B17" s="327" t="s">
        <v>91</v>
      </c>
      <c r="C17" s="382" t="s">
        <v>117</v>
      </c>
      <c r="D17" s="382"/>
      <c r="E17" s="382"/>
      <c r="F17" s="382"/>
      <c r="G17" s="382"/>
      <c r="H17" s="382"/>
      <c r="I17" s="382"/>
      <c r="J17" s="382"/>
      <c r="K17" s="382"/>
      <c r="L17" s="382"/>
      <c r="M17" s="382"/>
      <c r="N17" s="382"/>
      <c r="O17" s="382"/>
      <c r="P17" s="382"/>
      <c r="Q17" s="382"/>
      <c r="R17" s="382"/>
      <c r="S17" s="382"/>
    </row>
    <row r="18" spans="1:20" ht="154.5" customHeight="1" x14ac:dyDescent="0.15">
      <c r="A18" s="281"/>
      <c r="B18" s="328" t="s">
        <v>92</v>
      </c>
      <c r="C18" s="383" t="s">
        <v>118</v>
      </c>
      <c r="D18" s="383"/>
      <c r="E18" s="383"/>
      <c r="F18" s="383"/>
      <c r="G18" s="383"/>
      <c r="H18" s="383"/>
      <c r="I18" s="383"/>
      <c r="J18" s="383"/>
      <c r="K18" s="383"/>
      <c r="L18" s="383"/>
      <c r="M18" s="383"/>
      <c r="N18" s="383"/>
      <c r="O18" s="383"/>
      <c r="P18" s="383"/>
      <c r="Q18" s="383"/>
      <c r="R18" s="383"/>
      <c r="S18" s="383"/>
      <c r="T18" s="331"/>
    </row>
    <row r="19" spans="1:20" ht="60" customHeight="1" x14ac:dyDescent="0.15">
      <c r="A19" s="281"/>
      <c r="B19" s="328" t="s">
        <v>94</v>
      </c>
      <c r="C19" s="365" t="s">
        <v>119</v>
      </c>
      <c r="D19" s="366"/>
      <c r="E19" s="366"/>
      <c r="F19" s="366"/>
      <c r="G19" s="366"/>
      <c r="H19" s="366"/>
      <c r="I19" s="366"/>
      <c r="J19" s="366"/>
      <c r="K19" s="366"/>
      <c r="L19" s="366"/>
      <c r="M19" s="366"/>
      <c r="N19" s="366"/>
      <c r="O19" s="366"/>
      <c r="P19" s="366"/>
      <c r="Q19" s="366"/>
      <c r="R19" s="366"/>
      <c r="S19" s="367"/>
    </row>
    <row r="20" spans="1:20" ht="60" customHeight="1" x14ac:dyDescent="0.15">
      <c r="A20" s="281"/>
      <c r="B20" s="391" t="s">
        <v>95</v>
      </c>
      <c r="C20" s="385" t="s">
        <v>120</v>
      </c>
      <c r="D20" s="386"/>
      <c r="E20" s="386"/>
      <c r="F20" s="386"/>
      <c r="G20" s="386"/>
      <c r="H20" s="386"/>
      <c r="I20" s="386"/>
      <c r="J20" s="386"/>
      <c r="K20" s="386"/>
      <c r="L20" s="386"/>
      <c r="M20" s="386"/>
      <c r="N20" s="386"/>
      <c r="O20" s="386"/>
      <c r="P20" s="386"/>
      <c r="Q20" s="386"/>
      <c r="R20" s="386"/>
      <c r="S20" s="387"/>
    </row>
    <row r="21" spans="1:20" s="277" customFormat="1" ht="409.5" customHeight="1" x14ac:dyDescent="0.15">
      <c r="B21" s="392"/>
      <c r="C21" s="388"/>
      <c r="D21" s="389"/>
      <c r="E21" s="389"/>
      <c r="F21" s="389"/>
      <c r="G21" s="389"/>
      <c r="H21" s="389"/>
      <c r="I21" s="389"/>
      <c r="J21" s="389"/>
      <c r="K21" s="389"/>
      <c r="L21" s="389"/>
      <c r="M21" s="389"/>
      <c r="N21" s="389"/>
      <c r="O21" s="389"/>
      <c r="P21" s="389"/>
      <c r="Q21" s="389"/>
      <c r="R21" s="389"/>
      <c r="S21" s="390"/>
    </row>
    <row r="22" spans="1:20" s="277" customFormat="1" ht="52.5" customHeight="1" x14ac:dyDescent="0.15">
      <c r="A22" s="277" t="s">
        <v>97</v>
      </c>
      <c r="B22" s="329" t="s">
        <v>98</v>
      </c>
      <c r="C22" s="348" t="s">
        <v>121</v>
      </c>
      <c r="D22" s="348"/>
      <c r="E22" s="348"/>
      <c r="F22" s="348"/>
      <c r="G22" s="348"/>
      <c r="H22" s="348"/>
      <c r="I22" s="348"/>
      <c r="J22" s="348"/>
      <c r="K22" s="348"/>
      <c r="L22" s="348"/>
      <c r="M22" s="348"/>
      <c r="N22" s="348"/>
      <c r="O22" s="348"/>
      <c r="P22" s="348"/>
      <c r="Q22" s="348"/>
      <c r="R22" s="348"/>
      <c r="S22" s="348"/>
    </row>
    <row r="23" spans="1:20" ht="52.5" customHeight="1" x14ac:dyDescent="0.15">
      <c r="A23" s="281"/>
      <c r="B23" s="328" t="s">
        <v>100</v>
      </c>
      <c r="C23" s="365" t="s">
        <v>122</v>
      </c>
      <c r="D23" s="366"/>
      <c r="E23" s="366"/>
      <c r="F23" s="366"/>
      <c r="G23" s="366"/>
      <c r="H23" s="366"/>
      <c r="I23" s="366"/>
      <c r="J23" s="366"/>
      <c r="K23" s="366"/>
      <c r="L23" s="366"/>
      <c r="M23" s="366"/>
      <c r="N23" s="366"/>
      <c r="O23" s="366"/>
      <c r="P23" s="366"/>
      <c r="Q23" s="366"/>
      <c r="R23" s="366"/>
      <c r="S23" s="367"/>
    </row>
    <row r="24" spans="1:20" ht="52.5" customHeight="1" x14ac:dyDescent="0.15">
      <c r="A24" s="281" t="s">
        <v>73</v>
      </c>
      <c r="B24" s="328" t="s">
        <v>102</v>
      </c>
      <c r="C24" s="368" t="s">
        <v>123</v>
      </c>
      <c r="D24" s="369"/>
      <c r="E24" s="369"/>
      <c r="F24" s="369"/>
      <c r="G24" s="369"/>
      <c r="H24" s="369"/>
      <c r="I24" s="369"/>
      <c r="J24" s="369"/>
      <c r="K24" s="369"/>
      <c r="L24" s="369"/>
      <c r="M24" s="369"/>
      <c r="N24" s="369"/>
      <c r="O24" s="369"/>
      <c r="P24" s="369"/>
      <c r="Q24" s="369"/>
      <c r="R24" s="369"/>
      <c r="S24" s="370"/>
    </row>
    <row r="25" spans="1:20" ht="85.5" customHeight="1" x14ac:dyDescent="0.15">
      <c r="A25" s="281"/>
      <c r="B25" s="330" t="s">
        <v>104</v>
      </c>
      <c r="C25" s="365" t="s">
        <v>124</v>
      </c>
      <c r="D25" s="366"/>
      <c r="E25" s="366"/>
      <c r="F25" s="366"/>
      <c r="G25" s="366"/>
      <c r="H25" s="366"/>
      <c r="I25" s="366"/>
      <c r="J25" s="366"/>
      <c r="K25" s="366"/>
      <c r="L25" s="366"/>
      <c r="M25" s="366"/>
      <c r="N25" s="366"/>
      <c r="O25" s="366"/>
      <c r="P25" s="366"/>
      <c r="Q25" s="366"/>
      <c r="R25" s="366"/>
      <c r="S25" s="367"/>
    </row>
    <row r="26" spans="1:20" ht="33" customHeight="1" x14ac:dyDescent="0.15">
      <c r="A26" s="281"/>
      <c r="B26" s="374" t="s">
        <v>105</v>
      </c>
      <c r="C26" s="376" t="s">
        <v>125</v>
      </c>
      <c r="D26" s="377"/>
      <c r="E26" s="377"/>
      <c r="F26" s="377"/>
      <c r="G26" s="377"/>
      <c r="H26" s="377"/>
      <c r="I26" s="377"/>
      <c r="J26" s="378"/>
      <c r="K26" s="371" t="s">
        <v>126</v>
      </c>
      <c r="L26" s="372"/>
      <c r="M26" s="372"/>
      <c r="N26" s="372"/>
      <c r="O26" s="372"/>
      <c r="P26" s="372"/>
      <c r="Q26" s="372"/>
      <c r="R26" s="372"/>
      <c r="S26" s="373"/>
    </row>
    <row r="27" spans="1:20" ht="33" customHeight="1" x14ac:dyDescent="0.15">
      <c r="A27" s="281"/>
      <c r="B27" s="375"/>
      <c r="C27" s="379"/>
      <c r="D27" s="380"/>
      <c r="E27" s="380"/>
      <c r="F27" s="380"/>
      <c r="G27" s="380"/>
      <c r="H27" s="380"/>
      <c r="I27" s="380"/>
      <c r="J27" s="381"/>
      <c r="K27" s="371" t="s">
        <v>108</v>
      </c>
      <c r="L27" s="372"/>
      <c r="M27" s="372"/>
      <c r="N27" s="372"/>
      <c r="O27" s="372"/>
      <c r="P27" s="372"/>
      <c r="Q27" s="372"/>
      <c r="R27" s="372"/>
      <c r="S27" s="373"/>
    </row>
    <row r="28" spans="1:20" ht="24" customHeight="1" x14ac:dyDescent="0.15">
      <c r="A28" s="281"/>
      <c r="B28" s="346" t="s">
        <v>109</v>
      </c>
      <c r="C28" s="347"/>
      <c r="D28" s="347"/>
      <c r="E28" s="347"/>
      <c r="F28" s="347"/>
      <c r="G28" s="347"/>
      <c r="H28" s="347"/>
      <c r="I28" s="347"/>
      <c r="J28" s="347"/>
      <c r="K28" s="347"/>
      <c r="L28" s="347"/>
      <c r="M28" s="347"/>
      <c r="N28" s="347"/>
      <c r="O28" s="347"/>
      <c r="P28" s="347"/>
      <c r="Q28" s="347"/>
      <c r="R28" s="347"/>
      <c r="S28" s="347"/>
    </row>
    <row r="29" spans="1:20" ht="37.5" customHeight="1" x14ac:dyDescent="0.15"/>
    <row r="30" spans="1:20" ht="37.5" customHeight="1" x14ac:dyDescent="0.15"/>
    <row r="31" spans="1:20" ht="15" customHeight="1" x14ac:dyDescent="0.15"/>
    <row r="32" spans="1:20" ht="37.5" customHeight="1" x14ac:dyDescent="0.15"/>
    <row r="33" ht="11.25" customHeight="1" x14ac:dyDescent="0.15"/>
  </sheetData>
  <mergeCells count="22">
    <mergeCell ref="B20:B21"/>
    <mergeCell ref="K26:S26"/>
    <mergeCell ref="C22:S22"/>
    <mergeCell ref="B26:B27"/>
    <mergeCell ref="C26:J27"/>
    <mergeCell ref="K27:S27"/>
    <mergeCell ref="B28:S28"/>
    <mergeCell ref="C10:I10"/>
    <mergeCell ref="A1:E1"/>
    <mergeCell ref="B3:S3"/>
    <mergeCell ref="C7:I7"/>
    <mergeCell ref="C8:I8"/>
    <mergeCell ref="C9:I9"/>
    <mergeCell ref="B11:B12"/>
    <mergeCell ref="C17:S17"/>
    <mergeCell ref="C18:S18"/>
    <mergeCell ref="C19:S19"/>
    <mergeCell ref="C16:S16"/>
    <mergeCell ref="C23:S23"/>
    <mergeCell ref="C24:S24"/>
    <mergeCell ref="C25:S25"/>
    <mergeCell ref="C20:S21"/>
  </mergeCells>
  <phoneticPr fontId="5"/>
  <printOptions horizontalCentered="1" verticalCentered="1"/>
  <pageMargins left="0.39370078740157483" right="0.39370078740157483" top="0.78740157480314965" bottom="0.59055118110236227" header="0.51181102362204722" footer="0.51181102362204722"/>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6A12-8C2B-451D-B70B-D278CC09B2DC}">
  <sheetPr>
    <tabColor rgb="FFFFFF00"/>
    <pageSetUpPr fitToPage="1"/>
  </sheetPr>
  <dimension ref="A1:L25"/>
  <sheetViews>
    <sheetView showGridLines="0" view="pageBreakPreview" zoomScaleNormal="100" zoomScaleSheetLayoutView="100" workbookViewId="0">
      <selection activeCell="C7" sqref="C7"/>
    </sheetView>
  </sheetViews>
  <sheetFormatPr defaultColWidth="3.375" defaultRowHeight="21.75" customHeight="1" x14ac:dyDescent="0.15"/>
  <cols>
    <col min="1" max="1" width="3.625" style="267" customWidth="1"/>
    <col min="2" max="2" width="19.375" style="267" customWidth="1"/>
    <col min="3" max="3" width="15" style="267" customWidth="1"/>
    <col min="4" max="7" width="12.875" style="267" customWidth="1"/>
    <col min="8" max="8" width="20.125" style="267" customWidth="1"/>
    <col min="9" max="13" width="3.625" style="267" customWidth="1"/>
    <col min="14" max="18" width="3.375" style="267"/>
    <col min="19" max="19" width="8.375" style="267" bestFit="1" customWidth="1"/>
    <col min="20" max="16384" width="3.375" style="267"/>
  </cols>
  <sheetData>
    <row r="1" spans="1:12" ht="17.25" customHeight="1" x14ac:dyDescent="0.15">
      <c r="A1" s="393" t="s">
        <v>127</v>
      </c>
      <c r="B1" s="393"/>
      <c r="C1" s="393"/>
    </row>
    <row r="2" spans="1:12" ht="9" customHeight="1" x14ac:dyDescent="0.15"/>
    <row r="3" spans="1:12" ht="36" customHeight="1" x14ac:dyDescent="0.15">
      <c r="A3" s="268"/>
      <c r="B3" s="394" t="s">
        <v>128</v>
      </c>
      <c r="C3" s="394"/>
      <c r="D3" s="394"/>
      <c r="E3" s="394"/>
      <c r="F3" s="394"/>
      <c r="G3" s="394"/>
      <c r="H3" s="394"/>
      <c r="I3" s="268"/>
      <c r="J3" s="268"/>
      <c r="K3" s="268"/>
      <c r="L3" s="268"/>
    </row>
    <row r="4" spans="1:12" ht="10.5" customHeight="1" x14ac:dyDescent="0.15">
      <c r="B4" s="270"/>
      <c r="C4" s="314"/>
    </row>
    <row r="5" spans="1:12" ht="21.75" customHeight="1" x14ac:dyDescent="0.15">
      <c r="B5" s="270"/>
      <c r="F5" s="287"/>
      <c r="G5" s="287"/>
      <c r="H5" s="287" t="s">
        <v>129</v>
      </c>
    </row>
    <row r="6" spans="1:12" ht="42.75" customHeight="1" x14ac:dyDescent="0.15">
      <c r="B6" s="319" t="s">
        <v>130</v>
      </c>
      <c r="C6" s="339" t="s">
        <v>131</v>
      </c>
      <c r="D6" s="395" t="s">
        <v>132</v>
      </c>
      <c r="E6" s="395"/>
      <c r="F6" s="395"/>
      <c r="G6" s="395"/>
      <c r="H6" s="395"/>
    </row>
    <row r="7" spans="1:12" ht="33.75" customHeight="1" x14ac:dyDescent="0.15">
      <c r="B7" s="316" t="s">
        <v>133</v>
      </c>
      <c r="C7" s="340"/>
      <c r="D7" s="317"/>
      <c r="E7" s="317"/>
      <c r="F7" s="317"/>
      <c r="G7" s="317"/>
      <c r="H7" s="318"/>
    </row>
    <row r="8" spans="1:12" ht="33.75" customHeight="1" x14ac:dyDescent="0.15">
      <c r="B8" s="316" t="s">
        <v>134</v>
      </c>
      <c r="C8" s="340"/>
      <c r="D8" s="317"/>
      <c r="E8" s="317"/>
      <c r="F8" s="317"/>
      <c r="G8" s="317"/>
      <c r="H8" s="318"/>
    </row>
    <row r="9" spans="1:12" ht="33.75" customHeight="1" x14ac:dyDescent="0.15">
      <c r="B9" s="316" t="s">
        <v>135</v>
      </c>
      <c r="C9" s="340"/>
      <c r="D9" s="317"/>
      <c r="E9" s="317"/>
      <c r="F9" s="317"/>
      <c r="G9" s="317"/>
      <c r="H9" s="318"/>
    </row>
    <row r="10" spans="1:12" ht="33.75" customHeight="1" x14ac:dyDescent="0.15">
      <c r="B10" s="316" t="s">
        <v>136</v>
      </c>
      <c r="C10" s="340"/>
      <c r="D10" s="317"/>
      <c r="E10" s="317"/>
      <c r="F10" s="317"/>
      <c r="G10" s="317"/>
      <c r="H10" s="318"/>
    </row>
    <row r="11" spans="1:12" ht="33.75" customHeight="1" x14ac:dyDescent="0.15">
      <c r="B11" s="316" t="s">
        <v>137</v>
      </c>
      <c r="C11" s="341"/>
      <c r="D11" s="317"/>
      <c r="E11" s="317"/>
      <c r="F11" s="317"/>
      <c r="G11" s="317"/>
      <c r="H11" s="318"/>
    </row>
    <row r="12" spans="1:12" ht="33.75" customHeight="1" x14ac:dyDescent="0.15">
      <c r="B12" s="316" t="s">
        <v>138</v>
      </c>
      <c r="C12" s="340"/>
      <c r="D12" s="317"/>
      <c r="E12" s="317"/>
      <c r="F12" s="317"/>
      <c r="G12" s="317"/>
      <c r="H12" s="318"/>
    </row>
    <row r="13" spans="1:12" ht="33.75" customHeight="1" x14ac:dyDescent="0.15">
      <c r="B13" s="316" t="s">
        <v>139</v>
      </c>
      <c r="C13" s="340"/>
      <c r="D13" s="317"/>
      <c r="E13" s="317"/>
      <c r="F13" s="317"/>
      <c r="G13" s="317"/>
      <c r="H13" s="318"/>
    </row>
    <row r="14" spans="1:12" ht="33.75" customHeight="1" x14ac:dyDescent="0.15">
      <c r="B14" s="316" t="s">
        <v>140</v>
      </c>
      <c r="C14" s="340"/>
      <c r="D14" s="317"/>
      <c r="E14" s="317"/>
      <c r="F14" s="317"/>
      <c r="G14" s="317"/>
      <c r="H14" s="318"/>
    </row>
    <row r="15" spans="1:12" ht="33.75" customHeight="1" x14ac:dyDescent="0.15">
      <c r="B15" s="316" t="s">
        <v>141</v>
      </c>
      <c r="C15" s="340"/>
      <c r="D15" s="317"/>
      <c r="E15" s="317"/>
      <c r="F15" s="317"/>
      <c r="G15" s="317"/>
      <c r="H15" s="318"/>
    </row>
    <row r="16" spans="1:12" ht="33.75" customHeight="1" x14ac:dyDescent="0.15">
      <c r="B16" s="316" t="s">
        <v>142</v>
      </c>
      <c r="C16" s="340"/>
      <c r="D16" s="317"/>
      <c r="E16" s="317"/>
      <c r="F16" s="317"/>
      <c r="G16" s="317"/>
      <c r="H16" s="318"/>
    </row>
    <row r="17" spans="1:8" ht="33.75" customHeight="1" x14ac:dyDescent="0.15">
      <c r="B17" s="316" t="s">
        <v>143</v>
      </c>
      <c r="C17" s="340"/>
      <c r="D17" s="317"/>
      <c r="E17" s="317"/>
      <c r="F17" s="317"/>
      <c r="G17" s="317"/>
      <c r="H17" s="318"/>
    </row>
    <row r="18" spans="1:8" ht="33.75" customHeight="1" x14ac:dyDescent="0.15">
      <c r="B18" s="316" t="s">
        <v>144</v>
      </c>
      <c r="C18" s="340"/>
      <c r="D18" s="317"/>
      <c r="E18" s="317"/>
      <c r="F18" s="317"/>
      <c r="G18" s="317"/>
      <c r="H18" s="318"/>
    </row>
    <row r="19" spans="1:8" ht="33.75" customHeight="1" x14ac:dyDescent="0.15">
      <c r="B19" s="316" t="s">
        <v>145</v>
      </c>
      <c r="C19" s="340"/>
      <c r="D19" s="317"/>
      <c r="E19" s="317"/>
      <c r="F19" s="317"/>
      <c r="G19" s="317"/>
      <c r="H19" s="318"/>
    </row>
    <row r="20" spans="1:8" ht="33.75" customHeight="1" x14ac:dyDescent="0.15">
      <c r="B20" s="316" t="s">
        <v>146</v>
      </c>
      <c r="C20" s="340"/>
      <c r="D20" s="317"/>
      <c r="E20" s="317"/>
      <c r="F20" s="317"/>
      <c r="G20" s="317"/>
      <c r="H20" s="318"/>
    </row>
    <row r="21" spans="1:8" ht="33.75" customHeight="1" x14ac:dyDescent="0.15">
      <c r="A21" s="267" t="s">
        <v>97</v>
      </c>
      <c r="B21" s="316" t="s">
        <v>147</v>
      </c>
      <c r="C21" s="340"/>
      <c r="D21" s="317"/>
      <c r="E21" s="317"/>
      <c r="F21" s="317"/>
      <c r="G21" s="317"/>
      <c r="H21" s="318"/>
    </row>
    <row r="22" spans="1:8" ht="34.5" customHeight="1" x14ac:dyDescent="0.15">
      <c r="B22" s="316" t="s">
        <v>148</v>
      </c>
      <c r="C22" s="340"/>
      <c r="D22" s="317"/>
      <c r="E22" s="317"/>
      <c r="F22" s="317"/>
      <c r="G22" s="317"/>
      <c r="H22" s="318"/>
    </row>
    <row r="23" spans="1:8" ht="21.75" customHeight="1" x14ac:dyDescent="0.15">
      <c r="A23" s="267" t="s">
        <v>73</v>
      </c>
      <c r="B23" s="316" t="s">
        <v>149</v>
      </c>
      <c r="C23" s="340"/>
      <c r="D23" s="317"/>
      <c r="E23" s="317"/>
      <c r="F23" s="317"/>
      <c r="G23" s="317"/>
      <c r="H23" s="318"/>
    </row>
    <row r="24" spans="1:8" ht="21.75" customHeight="1" x14ac:dyDescent="0.15">
      <c r="B24" s="320" t="s">
        <v>150</v>
      </c>
      <c r="C24" s="342">
        <f>SUM(C7:C22)</f>
        <v>0</v>
      </c>
      <c r="D24" s="321"/>
      <c r="E24" s="321"/>
      <c r="F24" s="321"/>
      <c r="G24" s="321"/>
      <c r="H24" s="322"/>
    </row>
    <row r="25" spans="1:8" ht="21.75" customHeight="1" x14ac:dyDescent="0.15">
      <c r="B25" s="281" t="s">
        <v>151</v>
      </c>
    </row>
  </sheetData>
  <mergeCells count="3">
    <mergeCell ref="A1:C1"/>
    <mergeCell ref="B3:H3"/>
    <mergeCell ref="D6:H6"/>
  </mergeCells>
  <phoneticPr fontId="5"/>
  <printOptions horizontalCentered="1" verticalCentered="1"/>
  <pageMargins left="0.39370078740157483" right="0.39370078740157483" top="0.78740157480314965"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ED60-E24D-4123-A226-107AEE1B72A7}">
  <sheetPr>
    <pageSetUpPr fitToPage="1"/>
  </sheetPr>
  <dimension ref="A1:Y38"/>
  <sheetViews>
    <sheetView showGridLines="0" view="pageBreakPreview" zoomScaleNormal="100" zoomScaleSheetLayoutView="100" workbookViewId="0">
      <selection sqref="A1:E1"/>
    </sheetView>
  </sheetViews>
  <sheetFormatPr defaultColWidth="3.375" defaultRowHeight="21.75" customHeight="1" x14ac:dyDescent="0.15"/>
  <cols>
    <col min="1" max="1" width="3.625" style="267" customWidth="1"/>
    <col min="2" max="2" width="16.625" style="267" customWidth="1"/>
    <col min="3" max="3" width="15.625" style="267" customWidth="1"/>
    <col min="4" max="4" width="27.75" style="267" customWidth="1"/>
    <col min="5" max="5" width="10.25" style="300" customWidth="1"/>
    <col min="6" max="7" width="2.875" style="269" customWidth="1"/>
    <col min="8" max="8" width="8.375" style="300" customWidth="1"/>
    <col min="9" max="9" width="5.75" style="269" customWidth="1"/>
    <col min="10" max="10" width="2.875" style="269" customWidth="1"/>
    <col min="11" max="11" width="11.125" style="300" customWidth="1"/>
    <col min="12" max="13" width="2.875" style="269" customWidth="1"/>
    <col min="14" max="14" width="7.375" style="269" customWidth="1"/>
    <col min="15" max="15" width="4.25" style="269" customWidth="1"/>
    <col min="16" max="16" width="2.875" style="269" customWidth="1"/>
    <col min="17" max="17" width="5.625" style="269" customWidth="1"/>
    <col min="18" max="18" width="5.25" style="269" customWidth="1"/>
    <col min="19" max="19" width="2.875" style="267" customWidth="1"/>
    <col min="20" max="20" width="14.75" style="294" customWidth="1"/>
    <col min="21" max="21" width="2.875" style="267" customWidth="1"/>
    <col min="22" max="26" width="3.625" style="267" customWidth="1"/>
    <col min="27" max="31" width="3.375" style="267"/>
    <col min="32" max="32" width="8.375" style="267" bestFit="1" customWidth="1"/>
    <col min="33" max="16384" width="3.375" style="267"/>
  </cols>
  <sheetData>
    <row r="1" spans="1:25" ht="17.25" customHeight="1" x14ac:dyDescent="0.15">
      <c r="A1" s="393" t="s">
        <v>127</v>
      </c>
      <c r="B1" s="393"/>
      <c r="C1" s="393"/>
    </row>
    <row r="2" spans="1:25" ht="9" customHeight="1" x14ac:dyDescent="0.15"/>
    <row r="3" spans="1:25" ht="39.75" customHeight="1" x14ac:dyDescent="0.15">
      <c r="A3" s="268"/>
      <c r="B3" s="394" t="s">
        <v>128</v>
      </c>
      <c r="C3" s="394"/>
      <c r="D3" s="394"/>
      <c r="E3" s="394"/>
      <c r="F3" s="394"/>
      <c r="G3" s="394"/>
      <c r="H3" s="394"/>
      <c r="I3" s="394"/>
      <c r="J3" s="394"/>
      <c r="K3" s="394"/>
      <c r="L3" s="394"/>
      <c r="M3" s="394"/>
      <c r="N3" s="394"/>
      <c r="O3" s="394"/>
      <c r="P3" s="394"/>
      <c r="Q3" s="394"/>
      <c r="R3" s="394"/>
      <c r="S3" s="394"/>
      <c r="T3" s="394"/>
      <c r="U3" s="394"/>
      <c r="V3" s="268"/>
      <c r="W3" s="268"/>
      <c r="X3" s="268"/>
      <c r="Y3" s="268"/>
    </row>
    <row r="4" spans="1:25" ht="10.5" customHeight="1" x14ac:dyDescent="0.15">
      <c r="B4" s="270"/>
      <c r="C4" s="314"/>
    </row>
    <row r="5" spans="1:25" ht="21.75" customHeight="1" x14ac:dyDescent="0.15">
      <c r="B5" s="270"/>
      <c r="T5" s="313" t="s">
        <v>111</v>
      </c>
      <c r="U5" s="313"/>
    </row>
    <row r="6" spans="1:25" ht="42.75" customHeight="1" x14ac:dyDescent="0.15">
      <c r="B6" s="271" t="s">
        <v>130</v>
      </c>
      <c r="C6" s="286" t="s">
        <v>152</v>
      </c>
      <c r="D6" s="399" t="s">
        <v>153</v>
      </c>
      <c r="E6" s="399"/>
      <c r="F6" s="399"/>
      <c r="G6" s="399"/>
      <c r="H6" s="399"/>
      <c r="I6" s="399"/>
      <c r="J6" s="399"/>
      <c r="K6" s="399"/>
      <c r="L6" s="399"/>
      <c r="M6" s="399"/>
      <c r="N6" s="399"/>
      <c r="O6" s="399"/>
      <c r="P6" s="399"/>
      <c r="Q6" s="399"/>
      <c r="R6" s="399"/>
      <c r="S6" s="399"/>
      <c r="T6" s="399"/>
      <c r="U6" s="399"/>
    </row>
    <row r="7" spans="1:25" ht="28.5" customHeight="1" x14ac:dyDescent="0.15">
      <c r="B7" s="272" t="s">
        <v>133</v>
      </c>
      <c r="C7" s="278">
        <f>SUM(T7:T9)</f>
        <v>1031500</v>
      </c>
      <c r="D7" s="289" t="s">
        <v>154</v>
      </c>
      <c r="E7" s="295"/>
      <c r="F7" s="293"/>
      <c r="G7" s="293"/>
      <c r="H7" s="295"/>
      <c r="I7" s="293"/>
      <c r="J7" s="293"/>
      <c r="K7" s="295">
        <v>4000</v>
      </c>
      <c r="L7" s="293" t="s">
        <v>155</v>
      </c>
      <c r="M7" s="293" t="s">
        <v>156</v>
      </c>
      <c r="N7" s="293">
        <v>3</v>
      </c>
      <c r="O7" s="293" t="s">
        <v>157</v>
      </c>
      <c r="P7" s="293" t="s">
        <v>156</v>
      </c>
      <c r="Q7" s="293">
        <v>13</v>
      </c>
      <c r="R7" s="293" t="s">
        <v>158</v>
      </c>
      <c r="S7" s="293" t="s">
        <v>159</v>
      </c>
      <c r="T7" s="304">
        <f>K7*N7*Q7</f>
        <v>156000</v>
      </c>
      <c r="U7" s="288" t="s">
        <v>155</v>
      </c>
    </row>
    <row r="8" spans="1:25" ht="28.5" customHeight="1" x14ac:dyDescent="0.15">
      <c r="B8" s="272"/>
      <c r="C8" s="278"/>
      <c r="D8" s="290" t="s">
        <v>160</v>
      </c>
      <c r="E8" s="301"/>
      <c r="F8" s="299"/>
      <c r="G8" s="299"/>
      <c r="H8" s="301">
        <v>7900</v>
      </c>
      <c r="I8" s="299" t="s">
        <v>161</v>
      </c>
      <c r="J8" s="299" t="s">
        <v>162</v>
      </c>
      <c r="K8" s="301">
        <v>5</v>
      </c>
      <c r="L8" s="299" t="s">
        <v>163</v>
      </c>
      <c r="M8" s="299" t="s">
        <v>162</v>
      </c>
      <c r="N8" s="299">
        <v>1</v>
      </c>
      <c r="O8" s="299" t="s">
        <v>157</v>
      </c>
      <c r="P8" s="299" t="s">
        <v>162</v>
      </c>
      <c r="Q8" s="299">
        <v>9</v>
      </c>
      <c r="R8" s="305" t="s">
        <v>164</v>
      </c>
      <c r="S8" s="291" t="s">
        <v>165</v>
      </c>
      <c r="T8" s="296">
        <f>K8*N8*Q8*H8</f>
        <v>355500</v>
      </c>
      <c r="U8" s="292" t="s">
        <v>155</v>
      </c>
    </row>
    <row r="9" spans="1:25" ht="28.5" customHeight="1" x14ac:dyDescent="0.15">
      <c r="B9" s="272"/>
      <c r="C9" s="278"/>
      <c r="D9" s="290" t="s">
        <v>166</v>
      </c>
      <c r="E9" s="301"/>
      <c r="F9" s="299"/>
      <c r="G9" s="299"/>
      <c r="H9" s="301"/>
      <c r="I9" s="299"/>
      <c r="J9" s="299"/>
      <c r="K9" s="301">
        <v>20000</v>
      </c>
      <c r="L9" s="299" t="s">
        <v>155</v>
      </c>
      <c r="M9" s="299" t="s">
        <v>156</v>
      </c>
      <c r="N9" s="299">
        <v>2</v>
      </c>
      <c r="O9" s="299" t="s">
        <v>157</v>
      </c>
      <c r="P9" s="299" t="s">
        <v>156</v>
      </c>
      <c r="Q9" s="299">
        <v>13</v>
      </c>
      <c r="R9" s="299" t="s">
        <v>158</v>
      </c>
      <c r="S9" s="299" t="s">
        <v>159</v>
      </c>
      <c r="T9" s="296">
        <f>K9*N9*Q9</f>
        <v>520000</v>
      </c>
      <c r="U9" s="292" t="s">
        <v>155</v>
      </c>
    </row>
    <row r="10" spans="1:25" ht="28.5" customHeight="1" x14ac:dyDescent="0.15">
      <c r="B10" s="272" t="s">
        <v>134</v>
      </c>
      <c r="C10" s="278">
        <f>T10+T11</f>
        <v>1077600</v>
      </c>
      <c r="D10" s="272" t="s">
        <v>167</v>
      </c>
      <c r="E10" s="307">
        <v>1200</v>
      </c>
      <c r="F10" s="305" t="s">
        <v>168</v>
      </c>
      <c r="G10" s="305" t="s">
        <v>162</v>
      </c>
      <c r="H10" s="307">
        <v>7</v>
      </c>
      <c r="I10" s="305" t="s">
        <v>169</v>
      </c>
      <c r="J10" s="305" t="s">
        <v>162</v>
      </c>
      <c r="K10" s="307">
        <v>3</v>
      </c>
      <c r="L10" s="305" t="s">
        <v>170</v>
      </c>
      <c r="M10" s="299" t="s">
        <v>162</v>
      </c>
      <c r="N10" s="305">
        <v>13</v>
      </c>
      <c r="O10" s="305" t="s">
        <v>171</v>
      </c>
      <c r="P10" s="299" t="s">
        <v>162</v>
      </c>
      <c r="Q10" s="305">
        <v>1</v>
      </c>
      <c r="R10" s="305" t="s">
        <v>172</v>
      </c>
      <c r="S10" s="291" t="s">
        <v>165</v>
      </c>
      <c r="T10" s="297">
        <f>E10*H10*K10*N10*Q10</f>
        <v>327600</v>
      </c>
      <c r="U10" s="274" t="s">
        <v>168</v>
      </c>
    </row>
    <row r="11" spans="1:25" ht="28.5" customHeight="1" x14ac:dyDescent="0.15">
      <c r="B11" s="272"/>
      <c r="C11" s="278"/>
      <c r="D11" s="290" t="s">
        <v>173</v>
      </c>
      <c r="E11" s="307"/>
      <c r="F11" s="305"/>
      <c r="G11" s="305"/>
      <c r="H11" s="307"/>
      <c r="I11" s="305"/>
      <c r="J11" s="305"/>
      <c r="K11" s="307">
        <v>250000</v>
      </c>
      <c r="L11" s="397" t="s">
        <v>161</v>
      </c>
      <c r="M11" s="397"/>
      <c r="N11" s="397"/>
      <c r="O11" s="397"/>
      <c r="P11" s="299" t="s">
        <v>162</v>
      </c>
      <c r="Q11" s="305">
        <v>3</v>
      </c>
      <c r="R11" s="305" t="s">
        <v>164</v>
      </c>
      <c r="S11" s="291" t="s">
        <v>165</v>
      </c>
      <c r="T11" s="297">
        <f>K11*Q11</f>
        <v>750000</v>
      </c>
      <c r="U11" s="274" t="s">
        <v>168</v>
      </c>
    </row>
    <row r="12" spans="1:25" ht="28.5" customHeight="1" x14ac:dyDescent="0.15">
      <c r="B12" s="272" t="s">
        <v>135</v>
      </c>
      <c r="C12" s="278"/>
      <c r="D12" s="290"/>
      <c r="E12" s="307"/>
      <c r="F12" s="305"/>
      <c r="G12" s="305"/>
      <c r="H12" s="307"/>
      <c r="I12" s="305"/>
      <c r="J12" s="305"/>
      <c r="K12" s="307"/>
      <c r="L12" s="305"/>
      <c r="M12" s="305"/>
      <c r="N12" s="305"/>
      <c r="O12" s="305"/>
      <c r="P12" s="305"/>
      <c r="Q12" s="305"/>
      <c r="R12" s="305"/>
      <c r="S12" s="273"/>
      <c r="T12" s="297"/>
      <c r="U12" s="274"/>
    </row>
    <row r="13" spans="1:25" ht="28.5" customHeight="1" x14ac:dyDescent="0.15">
      <c r="B13" s="272" t="s">
        <v>136</v>
      </c>
      <c r="C13" s="279"/>
      <c r="D13" s="291"/>
      <c r="E13" s="307"/>
      <c r="F13" s="305"/>
      <c r="G13" s="305"/>
      <c r="H13" s="307"/>
      <c r="I13" s="305"/>
      <c r="J13" s="305"/>
      <c r="K13" s="307"/>
      <c r="L13" s="305"/>
      <c r="M13" s="305"/>
      <c r="N13" s="305"/>
      <c r="O13" s="305"/>
      <c r="P13" s="305"/>
      <c r="Q13" s="305"/>
      <c r="R13" s="305"/>
      <c r="S13" s="273"/>
      <c r="T13" s="297"/>
      <c r="U13" s="274"/>
    </row>
    <row r="14" spans="1:25" ht="28.5" customHeight="1" x14ac:dyDescent="0.15">
      <c r="B14" s="272" t="s">
        <v>137</v>
      </c>
      <c r="C14" s="306">
        <f>T14+T15</f>
        <v>42000</v>
      </c>
      <c r="D14" s="272" t="s">
        <v>174</v>
      </c>
      <c r="E14" s="307"/>
      <c r="F14" s="305"/>
      <c r="G14" s="305"/>
      <c r="H14" s="307"/>
      <c r="I14" s="305"/>
      <c r="J14" s="305"/>
      <c r="K14" s="307"/>
      <c r="L14" s="305"/>
      <c r="M14" s="305"/>
      <c r="N14" s="305"/>
      <c r="O14" s="305"/>
      <c r="P14" s="305"/>
      <c r="Q14" s="305"/>
      <c r="R14" s="305"/>
      <c r="S14" s="273"/>
      <c r="T14" s="297">
        <v>12000</v>
      </c>
      <c r="U14" s="274" t="s">
        <v>168</v>
      </c>
    </row>
    <row r="15" spans="1:25" ht="28.5" customHeight="1" x14ac:dyDescent="0.15">
      <c r="B15" s="272"/>
      <c r="C15" s="306"/>
      <c r="D15" s="290" t="s">
        <v>175</v>
      </c>
      <c r="E15" s="307"/>
      <c r="F15" s="305"/>
      <c r="G15" s="305"/>
      <c r="H15" s="307"/>
      <c r="I15" s="305"/>
      <c r="J15" s="305"/>
      <c r="K15" s="307"/>
      <c r="L15" s="305"/>
      <c r="M15" s="305"/>
      <c r="N15" s="305"/>
      <c r="O15" s="305"/>
      <c r="P15" s="305"/>
      <c r="Q15" s="305"/>
      <c r="R15" s="305"/>
      <c r="S15" s="273"/>
      <c r="T15" s="297">
        <v>30000</v>
      </c>
      <c r="U15" s="274" t="s">
        <v>168</v>
      </c>
    </row>
    <row r="16" spans="1:25" ht="28.5" customHeight="1" x14ac:dyDescent="0.15">
      <c r="B16" s="272" t="s">
        <v>138</v>
      </c>
      <c r="C16" s="278">
        <f t="shared" ref="C16" si="0">T16</f>
        <v>18000</v>
      </c>
      <c r="D16" s="290" t="s">
        <v>176</v>
      </c>
      <c r="E16" s="307"/>
      <c r="F16" s="305"/>
      <c r="G16" s="305"/>
      <c r="H16" s="307"/>
      <c r="I16" s="305"/>
      <c r="J16" s="305"/>
      <c r="K16" s="307">
        <v>2000</v>
      </c>
      <c r="L16" s="305" t="s">
        <v>168</v>
      </c>
      <c r="M16" s="305" t="s">
        <v>162</v>
      </c>
      <c r="N16" s="305">
        <v>3</v>
      </c>
      <c r="O16" s="305" t="s">
        <v>177</v>
      </c>
      <c r="P16" s="305" t="s">
        <v>162</v>
      </c>
      <c r="Q16" s="305">
        <v>3</v>
      </c>
      <c r="R16" s="305" t="s">
        <v>164</v>
      </c>
      <c r="S16" s="273" t="s">
        <v>165</v>
      </c>
      <c r="T16" s="297">
        <f>N16*Q16*K16</f>
        <v>18000</v>
      </c>
      <c r="U16" s="274" t="s">
        <v>168</v>
      </c>
    </row>
    <row r="17" spans="2:21" ht="28.5" customHeight="1" x14ac:dyDescent="0.15">
      <c r="B17" s="272" t="s">
        <v>139</v>
      </c>
      <c r="C17" s="278">
        <f>T17</f>
        <v>468000</v>
      </c>
      <c r="D17" s="290" t="s">
        <v>178</v>
      </c>
      <c r="E17" s="307"/>
      <c r="F17" s="305"/>
      <c r="G17" s="305"/>
      <c r="H17" s="307">
        <v>800</v>
      </c>
      <c r="I17" s="305" t="s">
        <v>168</v>
      </c>
      <c r="J17" s="305" t="s">
        <v>162</v>
      </c>
      <c r="K17" s="307">
        <v>3</v>
      </c>
      <c r="L17" s="305" t="s">
        <v>170</v>
      </c>
      <c r="M17" s="305" t="s">
        <v>162</v>
      </c>
      <c r="N17" s="305">
        <v>13</v>
      </c>
      <c r="O17" s="305" t="s">
        <v>171</v>
      </c>
      <c r="P17" s="305" t="s">
        <v>162</v>
      </c>
      <c r="Q17" s="305">
        <v>15</v>
      </c>
      <c r="R17" s="305" t="s">
        <v>172</v>
      </c>
      <c r="S17" s="273" t="s">
        <v>165</v>
      </c>
      <c r="T17" s="297">
        <f>H17*K17*N17*Q17</f>
        <v>468000</v>
      </c>
      <c r="U17" s="274" t="s">
        <v>168</v>
      </c>
    </row>
    <row r="18" spans="2:21" ht="28.5" customHeight="1" x14ac:dyDescent="0.15">
      <c r="B18" s="272" t="s">
        <v>141</v>
      </c>
      <c r="C18" s="278">
        <f t="shared" ref="C18:C20" si="1">T18</f>
        <v>78000</v>
      </c>
      <c r="D18" s="290" t="s">
        <v>179</v>
      </c>
      <c r="E18" s="307"/>
      <c r="F18" s="305"/>
      <c r="G18" s="305"/>
      <c r="H18" s="307"/>
      <c r="I18" s="305"/>
      <c r="J18" s="305"/>
      <c r="K18" s="307">
        <v>2000</v>
      </c>
      <c r="L18" s="305" t="s">
        <v>168</v>
      </c>
      <c r="M18" s="305" t="s">
        <v>162</v>
      </c>
      <c r="N18" s="305">
        <v>3</v>
      </c>
      <c r="O18" s="305" t="s">
        <v>170</v>
      </c>
      <c r="P18" s="305" t="s">
        <v>162</v>
      </c>
      <c r="Q18" s="305">
        <v>13</v>
      </c>
      <c r="R18" s="305" t="s">
        <v>171</v>
      </c>
      <c r="S18" s="273" t="s">
        <v>165</v>
      </c>
      <c r="T18" s="297">
        <f>K18*N18*Q18</f>
        <v>78000</v>
      </c>
      <c r="U18" s="274" t="s">
        <v>168</v>
      </c>
    </row>
    <row r="19" spans="2:21" ht="28.5" customHeight="1" x14ac:dyDescent="0.15">
      <c r="B19" s="272" t="s">
        <v>142</v>
      </c>
      <c r="C19" s="278">
        <f>T19</f>
        <v>13500</v>
      </c>
      <c r="D19" s="272" t="s">
        <v>180</v>
      </c>
      <c r="E19" s="398"/>
      <c r="F19" s="398"/>
      <c r="G19" s="305"/>
      <c r="H19" s="301">
        <v>300</v>
      </c>
      <c r="I19" s="299" t="s">
        <v>161</v>
      </c>
      <c r="J19" s="299" t="s">
        <v>162</v>
      </c>
      <c r="K19" s="301">
        <v>5</v>
      </c>
      <c r="L19" s="299" t="s">
        <v>163</v>
      </c>
      <c r="M19" s="299" t="s">
        <v>162</v>
      </c>
      <c r="N19" s="299">
        <v>1</v>
      </c>
      <c r="O19" s="299" t="s">
        <v>157</v>
      </c>
      <c r="P19" s="299" t="s">
        <v>162</v>
      </c>
      <c r="Q19" s="299">
        <v>9</v>
      </c>
      <c r="R19" s="305" t="s">
        <v>164</v>
      </c>
      <c r="S19" s="273" t="s">
        <v>165</v>
      </c>
      <c r="T19" s="297">
        <f>K19*N19*Q19*H19</f>
        <v>13500</v>
      </c>
      <c r="U19" s="274" t="s">
        <v>168</v>
      </c>
    </row>
    <row r="20" spans="2:21" ht="28.5" customHeight="1" x14ac:dyDescent="0.15">
      <c r="B20" s="316" t="s">
        <v>144</v>
      </c>
      <c r="C20" s="278">
        <f t="shared" si="1"/>
        <v>1000000</v>
      </c>
      <c r="D20" s="290" t="s">
        <v>181</v>
      </c>
      <c r="E20" s="307"/>
      <c r="F20" s="307"/>
      <c r="G20" s="305"/>
      <c r="H20" s="307"/>
      <c r="I20" s="305"/>
      <c r="J20" s="305"/>
      <c r="K20" s="307"/>
      <c r="L20" s="305"/>
      <c r="M20" s="305"/>
      <c r="N20" s="305"/>
      <c r="O20" s="305"/>
      <c r="P20" s="305"/>
      <c r="Q20" s="305"/>
      <c r="R20" s="305"/>
      <c r="S20" s="273"/>
      <c r="T20" s="297">
        <v>1000000</v>
      </c>
      <c r="U20" s="274" t="s">
        <v>168</v>
      </c>
    </row>
    <row r="21" spans="2:21" ht="28.5" customHeight="1" x14ac:dyDescent="0.15">
      <c r="B21" s="272" t="s">
        <v>146</v>
      </c>
      <c r="C21" s="278">
        <f>SUM(T22:T25)</f>
        <v>25000000</v>
      </c>
      <c r="D21" s="290" t="s">
        <v>182</v>
      </c>
      <c r="E21" s="291"/>
      <c r="F21" s="291"/>
      <c r="G21" s="291"/>
      <c r="H21" s="291"/>
      <c r="I21" s="291"/>
      <c r="J21" s="291"/>
      <c r="K21" s="307"/>
      <c r="L21" s="305"/>
      <c r="M21" s="305"/>
      <c r="N21" s="305"/>
      <c r="O21" s="305"/>
      <c r="P21" s="305"/>
      <c r="Q21" s="305"/>
      <c r="R21" s="305"/>
      <c r="S21" s="273"/>
      <c r="T21" s="297"/>
      <c r="U21" s="274"/>
    </row>
    <row r="22" spans="2:21" ht="28.5" customHeight="1" x14ac:dyDescent="0.15">
      <c r="B22" s="272"/>
      <c r="C22" s="278"/>
      <c r="D22" s="290" t="s">
        <v>183</v>
      </c>
      <c r="E22" s="307"/>
      <c r="F22" s="305"/>
      <c r="G22" s="305"/>
      <c r="H22" s="307"/>
      <c r="I22" s="305"/>
      <c r="J22" s="305"/>
      <c r="K22" s="307"/>
      <c r="L22" s="305"/>
      <c r="M22" s="305"/>
      <c r="N22" s="305"/>
      <c r="O22" s="305"/>
      <c r="P22" s="305"/>
      <c r="Q22" s="305"/>
      <c r="R22" s="305"/>
      <c r="S22" s="273"/>
      <c r="T22" s="297">
        <v>2000000</v>
      </c>
      <c r="U22" s="274" t="s">
        <v>168</v>
      </c>
    </row>
    <row r="23" spans="2:21" ht="28.5" customHeight="1" x14ac:dyDescent="0.15">
      <c r="B23" s="272"/>
      <c r="C23" s="278"/>
      <c r="D23" s="290" t="s">
        <v>184</v>
      </c>
      <c r="E23" s="307"/>
      <c r="F23" s="305"/>
      <c r="G23" s="305"/>
      <c r="H23" s="307"/>
      <c r="I23" s="305"/>
      <c r="J23" s="305"/>
      <c r="K23" s="307"/>
      <c r="L23" s="398">
        <v>6000000</v>
      </c>
      <c r="M23" s="398"/>
      <c r="N23" s="398"/>
      <c r="O23" s="305" t="s">
        <v>168</v>
      </c>
      <c r="P23" s="305" t="s">
        <v>162</v>
      </c>
      <c r="Q23" s="305">
        <v>2</v>
      </c>
      <c r="R23" s="305" t="s">
        <v>177</v>
      </c>
      <c r="S23" s="273" t="s">
        <v>165</v>
      </c>
      <c r="T23" s="297">
        <f>L23*Q23</f>
        <v>12000000</v>
      </c>
      <c r="U23" s="274" t="s">
        <v>168</v>
      </c>
    </row>
    <row r="24" spans="2:21" ht="28.5" customHeight="1" x14ac:dyDescent="0.15">
      <c r="B24" s="272"/>
      <c r="C24" s="278"/>
      <c r="D24" s="290" t="s">
        <v>185</v>
      </c>
      <c r="E24" s="307"/>
      <c r="F24" s="305"/>
      <c r="G24" s="305"/>
      <c r="H24" s="307"/>
      <c r="I24" s="305"/>
      <c r="J24" s="305"/>
      <c r="K24" s="307"/>
      <c r="L24" s="305"/>
      <c r="M24" s="305"/>
      <c r="N24" s="305"/>
      <c r="O24" s="305"/>
      <c r="P24" s="305"/>
      <c r="Q24" s="305"/>
      <c r="R24" s="305"/>
      <c r="S24" s="273"/>
      <c r="T24" s="297">
        <v>10000000</v>
      </c>
      <c r="U24" s="274" t="s">
        <v>168</v>
      </c>
    </row>
    <row r="25" spans="2:21" ht="28.5" customHeight="1" x14ac:dyDescent="0.15">
      <c r="B25" s="272"/>
      <c r="C25" s="278"/>
      <c r="D25" s="290" t="s">
        <v>186</v>
      </c>
      <c r="E25" s="307"/>
      <c r="F25" s="305"/>
      <c r="G25" s="305"/>
      <c r="H25" s="307"/>
      <c r="I25" s="305"/>
      <c r="J25" s="305"/>
      <c r="K25" s="307"/>
      <c r="L25" s="305"/>
      <c r="M25" s="305"/>
      <c r="N25" s="305"/>
      <c r="O25" s="305"/>
      <c r="P25" s="305"/>
      <c r="Q25" s="305"/>
      <c r="R25" s="305"/>
      <c r="S25" s="273"/>
      <c r="T25" s="297">
        <v>1000000</v>
      </c>
      <c r="U25" s="274" t="s">
        <v>168</v>
      </c>
    </row>
    <row r="26" spans="2:21" ht="28.5" customHeight="1" x14ac:dyDescent="0.15">
      <c r="B26" s="316" t="s">
        <v>147</v>
      </c>
      <c r="C26" s="278">
        <f t="shared" ref="C26" si="2">T26</f>
        <v>2320000</v>
      </c>
      <c r="D26" s="272" t="s">
        <v>187</v>
      </c>
      <c r="E26" s="398"/>
      <c r="F26" s="398"/>
      <c r="G26" s="305"/>
      <c r="H26" s="307"/>
      <c r="I26" s="305"/>
      <c r="J26" s="305"/>
      <c r="K26" s="307"/>
      <c r="L26" s="305"/>
      <c r="M26" s="305"/>
      <c r="N26" s="305"/>
      <c r="O26" s="305"/>
      <c r="P26" s="305"/>
      <c r="Q26" s="305"/>
      <c r="R26" s="305"/>
      <c r="S26" s="273"/>
      <c r="T26" s="297">
        <v>2320000</v>
      </c>
      <c r="U26" s="274" t="s">
        <v>168</v>
      </c>
    </row>
    <row r="27" spans="2:21" ht="28.5" customHeight="1" x14ac:dyDescent="0.15">
      <c r="B27" s="312" t="s">
        <v>148</v>
      </c>
      <c r="C27" s="278">
        <f>SUM(T27:T33)</f>
        <v>236000</v>
      </c>
      <c r="D27" s="396" t="s">
        <v>188</v>
      </c>
      <c r="E27" s="397"/>
      <c r="F27" s="397"/>
      <c r="G27" s="397"/>
      <c r="H27" s="397"/>
      <c r="I27" s="305"/>
      <c r="J27" s="305"/>
      <c r="K27" s="307"/>
      <c r="L27" s="305"/>
      <c r="M27" s="305"/>
      <c r="N27" s="305"/>
      <c r="O27" s="305"/>
      <c r="P27" s="305"/>
      <c r="Q27" s="305"/>
      <c r="R27" s="305"/>
      <c r="S27" s="273"/>
      <c r="T27" s="297">
        <v>20000</v>
      </c>
      <c r="U27" s="309" t="s">
        <v>168</v>
      </c>
    </row>
    <row r="28" spans="2:21" ht="28.5" customHeight="1" x14ac:dyDescent="0.15">
      <c r="B28" s="312"/>
      <c r="C28" s="334"/>
      <c r="D28" s="332" t="s">
        <v>189</v>
      </c>
      <c r="E28" s="333"/>
      <c r="F28" s="333"/>
      <c r="G28" s="333"/>
      <c r="H28" s="333"/>
      <c r="I28" s="305"/>
      <c r="J28" s="305"/>
      <c r="K28" s="307"/>
      <c r="L28" s="305"/>
      <c r="M28" s="305"/>
      <c r="N28" s="305"/>
      <c r="O28" s="305"/>
      <c r="P28" s="305"/>
      <c r="Q28" s="305"/>
      <c r="R28" s="305"/>
      <c r="S28" s="273"/>
      <c r="T28" s="297">
        <v>70000</v>
      </c>
      <c r="U28" s="309" t="s">
        <v>168</v>
      </c>
    </row>
    <row r="29" spans="2:21" ht="28.5" customHeight="1" x14ac:dyDescent="0.15">
      <c r="B29" s="280"/>
      <c r="C29" s="308"/>
      <c r="D29" s="310" t="s">
        <v>190</v>
      </c>
      <c r="E29" s="307"/>
      <c r="F29" s="305"/>
      <c r="G29" s="305"/>
      <c r="H29" s="307"/>
      <c r="I29" s="305"/>
      <c r="J29" s="305"/>
      <c r="K29" s="307"/>
      <c r="L29" s="305"/>
      <c r="M29" s="305"/>
      <c r="N29" s="305"/>
      <c r="O29" s="305"/>
      <c r="P29" s="305"/>
      <c r="Q29" s="305"/>
      <c r="R29" s="305"/>
      <c r="S29" s="273"/>
      <c r="T29" s="297">
        <v>40000</v>
      </c>
      <c r="U29" s="309" t="s">
        <v>168</v>
      </c>
    </row>
    <row r="30" spans="2:21" ht="28.5" customHeight="1" x14ac:dyDescent="0.15">
      <c r="B30" s="280"/>
      <c r="C30" s="308"/>
      <c r="D30" s="310" t="s">
        <v>191</v>
      </c>
      <c r="E30" s="307"/>
      <c r="F30" s="305"/>
      <c r="G30" s="305"/>
      <c r="H30" s="307"/>
      <c r="I30" s="305"/>
      <c r="J30" s="305"/>
      <c r="K30" s="307"/>
      <c r="L30" s="305"/>
      <c r="M30" s="305"/>
      <c r="N30" s="305"/>
      <c r="O30" s="305"/>
      <c r="P30" s="305"/>
      <c r="Q30" s="305"/>
      <c r="R30" s="305"/>
      <c r="S30" s="273"/>
      <c r="T30" s="297">
        <v>16000</v>
      </c>
      <c r="U30" s="309" t="s">
        <v>168</v>
      </c>
    </row>
    <row r="31" spans="2:21" ht="28.5" customHeight="1" x14ac:dyDescent="0.15">
      <c r="B31" s="280"/>
      <c r="C31" s="308"/>
      <c r="D31" s="310" t="s">
        <v>192</v>
      </c>
      <c r="E31" s="307"/>
      <c r="F31" s="305"/>
      <c r="G31" s="305"/>
      <c r="H31" s="307"/>
      <c r="I31" s="305"/>
      <c r="J31" s="305"/>
      <c r="K31" s="307"/>
      <c r="L31" s="305"/>
      <c r="M31" s="305"/>
      <c r="N31" s="305"/>
      <c r="O31" s="305"/>
      <c r="P31" s="305"/>
      <c r="Q31" s="305"/>
      <c r="R31" s="305"/>
      <c r="S31" s="273"/>
      <c r="T31" s="297">
        <v>36000</v>
      </c>
      <c r="U31" s="309" t="s">
        <v>168</v>
      </c>
    </row>
    <row r="32" spans="2:21" ht="28.5" customHeight="1" x14ac:dyDescent="0.15">
      <c r="B32" s="280"/>
      <c r="C32" s="308"/>
      <c r="D32" s="310" t="s">
        <v>193</v>
      </c>
      <c r="E32" s="307"/>
      <c r="F32" s="305"/>
      <c r="G32" s="305"/>
      <c r="H32" s="307"/>
      <c r="I32" s="305"/>
      <c r="J32" s="305"/>
      <c r="K32" s="307"/>
      <c r="L32" s="305"/>
      <c r="M32" s="305"/>
      <c r="N32" s="305"/>
      <c r="O32" s="305"/>
      <c r="P32" s="305"/>
      <c r="Q32" s="305"/>
      <c r="R32" s="305"/>
      <c r="S32" s="273"/>
      <c r="T32" s="297">
        <v>50000</v>
      </c>
      <c r="U32" s="309" t="s">
        <v>168</v>
      </c>
    </row>
    <row r="33" spans="2:21" ht="28.5" customHeight="1" x14ac:dyDescent="0.15">
      <c r="B33" s="280"/>
      <c r="C33" s="308"/>
      <c r="D33" s="310" t="s">
        <v>194</v>
      </c>
      <c r="E33" s="307"/>
      <c r="F33" s="305"/>
      <c r="G33" s="305"/>
      <c r="H33" s="307"/>
      <c r="I33" s="305"/>
      <c r="J33" s="305"/>
      <c r="K33" s="307"/>
      <c r="L33" s="305"/>
      <c r="M33" s="305"/>
      <c r="N33" s="305"/>
      <c r="O33" s="305"/>
      <c r="P33" s="305"/>
      <c r="Q33" s="305"/>
      <c r="R33" s="305"/>
      <c r="S33" s="273"/>
      <c r="T33" s="297">
        <v>4000</v>
      </c>
      <c r="U33" s="309" t="s">
        <v>168</v>
      </c>
    </row>
    <row r="34" spans="2:21" ht="34.5" customHeight="1" x14ac:dyDescent="0.15">
      <c r="B34" s="285" t="s">
        <v>150</v>
      </c>
      <c r="C34" s="311">
        <f>SUM(C7:C27)</f>
        <v>31284600</v>
      </c>
      <c r="D34" s="275"/>
      <c r="E34" s="302"/>
      <c r="F34" s="303"/>
      <c r="G34" s="303"/>
      <c r="H34" s="302"/>
      <c r="I34" s="303"/>
      <c r="J34" s="303"/>
      <c r="K34" s="302"/>
      <c r="L34" s="303"/>
      <c r="M34" s="303"/>
      <c r="N34" s="303"/>
      <c r="O34" s="303"/>
      <c r="P34" s="303"/>
      <c r="Q34" s="303"/>
      <c r="R34" s="303"/>
      <c r="S34" s="275"/>
      <c r="T34" s="298"/>
      <c r="U34" s="276"/>
    </row>
    <row r="35" spans="2:21" ht="21.75" customHeight="1" x14ac:dyDescent="0.15">
      <c r="B35" s="281" t="s">
        <v>151</v>
      </c>
    </row>
    <row r="36" spans="2:21" ht="59.25" customHeight="1" x14ac:dyDescent="0.15"/>
    <row r="38" spans="2:21" ht="42.75" customHeight="1" x14ac:dyDescent="0.15"/>
  </sheetData>
  <mergeCells count="8">
    <mergeCell ref="D27:H27"/>
    <mergeCell ref="E19:F19"/>
    <mergeCell ref="L23:N23"/>
    <mergeCell ref="A1:C1"/>
    <mergeCell ref="B3:U3"/>
    <mergeCell ref="D6:U6"/>
    <mergeCell ref="L11:O11"/>
    <mergeCell ref="E26:F26"/>
  </mergeCells>
  <phoneticPr fontId="5"/>
  <printOptions horizontalCentered="1" verticalCentered="1"/>
  <pageMargins left="0.39370078740157483" right="0.39370078740157483" top="0.78740157480314965" bottom="0.59055118110236227" header="0.51181102362204722" footer="0.51181102362204722"/>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pane="topRight" sqref="A1:XFD1048576"/>
      <selection pane="bottomLeft" sqref="A1:XFD1048576"/>
      <selection pane="bottomRight" activeCell="J21" sqref="J21"/>
    </sheetView>
  </sheetViews>
  <sheetFormatPr defaultColWidth="12.375" defaultRowHeight="12" x14ac:dyDescent="0.15"/>
  <cols>
    <col min="1" max="1" width="4" style="45" bestFit="1" customWidth="1"/>
    <col min="2" max="2" width="30.375" style="45" customWidth="1"/>
    <col min="3" max="12" width="16.125" style="45" customWidth="1"/>
    <col min="13" max="13" width="3" style="45" bestFit="1" customWidth="1"/>
    <col min="14" max="14" width="10.625" style="45" hidden="1" customWidth="1"/>
    <col min="15" max="16384" width="12.375" style="45"/>
  </cols>
  <sheetData>
    <row r="1" spans="1:14" ht="12.75" customHeight="1" x14ac:dyDescent="0.15">
      <c r="B1" s="45" t="s">
        <v>127</v>
      </c>
    </row>
    <row r="2" spans="1:14" ht="12.75" customHeight="1" x14ac:dyDescent="0.15">
      <c r="B2" s="400" t="s">
        <v>195</v>
      </c>
      <c r="C2" s="400"/>
      <c r="D2" s="400"/>
      <c r="E2" s="400"/>
      <c r="F2" s="400"/>
      <c r="G2" s="400"/>
      <c r="H2" s="400"/>
      <c r="I2" s="400"/>
      <c r="J2" s="400"/>
      <c r="K2" s="400"/>
      <c r="L2" s="400"/>
    </row>
    <row r="3" spans="1:14" ht="12.75" customHeight="1" x14ac:dyDescent="0.15">
      <c r="J3" s="401" t="e">
        <f>#REF!</f>
        <v>#REF!</v>
      </c>
      <c r="K3" s="401"/>
      <c r="L3" s="401"/>
    </row>
    <row r="4" spans="1:14" ht="12.75" customHeight="1" x14ac:dyDescent="0.15"/>
    <row r="5" spans="1:14" ht="73.5" customHeight="1" x14ac:dyDescent="0.15">
      <c r="B5" s="67" t="s">
        <v>2</v>
      </c>
      <c r="C5" s="68" t="s">
        <v>196</v>
      </c>
      <c r="D5" s="254" t="s">
        <v>197</v>
      </c>
      <c r="E5" s="254" t="s">
        <v>198</v>
      </c>
      <c r="F5" s="254" t="s">
        <v>199</v>
      </c>
      <c r="G5" s="254" t="s">
        <v>200</v>
      </c>
      <c r="H5" s="67" t="s">
        <v>201</v>
      </c>
      <c r="I5" s="69" t="s">
        <v>202</v>
      </c>
      <c r="J5" s="68" t="s">
        <v>203</v>
      </c>
      <c r="K5" s="67" t="s">
        <v>204</v>
      </c>
      <c r="L5" s="67" t="s">
        <v>205</v>
      </c>
      <c r="N5" s="140"/>
    </row>
    <row r="6" spans="1:14" s="180" customFormat="1" ht="24" x14ac:dyDescent="0.15">
      <c r="B6" s="70"/>
      <c r="C6" s="70"/>
      <c r="D6" s="70" t="s">
        <v>206</v>
      </c>
      <c r="E6" s="70" t="s">
        <v>207</v>
      </c>
      <c r="F6" s="70" t="s">
        <v>208</v>
      </c>
      <c r="G6" s="70" t="s">
        <v>209</v>
      </c>
      <c r="H6" s="96" t="s">
        <v>210</v>
      </c>
      <c r="I6" s="70" t="s">
        <v>211</v>
      </c>
      <c r="J6" s="70"/>
      <c r="K6" s="96" t="s">
        <v>212</v>
      </c>
      <c r="L6" s="70"/>
    </row>
    <row r="7" spans="1:14" x14ac:dyDescent="0.15">
      <c r="A7" s="237">
        <v>0</v>
      </c>
      <c r="B7" s="73"/>
      <c r="C7" s="75" t="s">
        <v>155</v>
      </c>
      <c r="D7" s="75" t="s">
        <v>155</v>
      </c>
      <c r="E7" s="75" t="s">
        <v>155</v>
      </c>
      <c r="F7" s="75" t="s">
        <v>155</v>
      </c>
      <c r="G7" s="75" t="s">
        <v>155</v>
      </c>
      <c r="H7" s="75" t="s">
        <v>155</v>
      </c>
      <c r="I7" s="75" t="s">
        <v>155</v>
      </c>
      <c r="J7" s="75"/>
      <c r="K7" s="75" t="s">
        <v>155</v>
      </c>
      <c r="L7" s="75"/>
      <c r="N7" s="153"/>
    </row>
    <row r="8" spans="1:14" s="27" customFormat="1" ht="56.25" customHeight="1" x14ac:dyDescent="0.15">
      <c r="A8" s="27">
        <f>A7+1</f>
        <v>1</v>
      </c>
      <c r="B8" s="119" t="s">
        <v>213</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15">
      <c r="A9" s="27">
        <f t="shared" ref="A9:A21" si="0">A8+1</f>
        <v>2</v>
      </c>
      <c r="B9" s="119" t="s">
        <v>214</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15">
      <c r="A10" s="27">
        <f t="shared" si="0"/>
        <v>3</v>
      </c>
      <c r="B10" s="119" t="s">
        <v>215</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15">
      <c r="A11" s="27">
        <f t="shared" si="0"/>
        <v>4</v>
      </c>
      <c r="B11" s="119" t="s">
        <v>216</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15">
      <c r="A12" s="27">
        <f t="shared" si="0"/>
        <v>5</v>
      </c>
      <c r="B12" s="119" t="s">
        <v>217</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15">
      <c r="A13" s="27">
        <f t="shared" si="0"/>
        <v>6</v>
      </c>
      <c r="B13" s="119" t="s">
        <v>14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15">
      <c r="A14" s="27">
        <f t="shared" si="0"/>
        <v>7</v>
      </c>
      <c r="B14" s="119" t="s">
        <v>16</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15">
      <c r="A15" s="27">
        <f t="shared" si="0"/>
        <v>8</v>
      </c>
      <c r="B15" s="119" t="s">
        <v>18</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15">
      <c r="A16" s="27">
        <f t="shared" si="0"/>
        <v>9</v>
      </c>
      <c r="B16" s="119" t="s">
        <v>20</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15">
      <c r="A17" s="27">
        <f t="shared" si="0"/>
        <v>10</v>
      </c>
      <c r="B17" s="119" t="s">
        <v>22</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15">
      <c r="A18" s="27">
        <f t="shared" si="0"/>
        <v>11</v>
      </c>
      <c r="B18" s="119" t="s">
        <v>24</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15">
      <c r="A19" s="27">
        <f t="shared" si="0"/>
        <v>12</v>
      </c>
      <c r="B19" s="119" t="s">
        <v>26</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15">
      <c r="A20" s="27">
        <f t="shared" si="0"/>
        <v>13</v>
      </c>
      <c r="B20" s="119" t="s">
        <v>28</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15">
      <c r="A21" s="27">
        <f t="shared" si="0"/>
        <v>14</v>
      </c>
      <c r="B21" s="119" t="s">
        <v>218</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15">
      <c r="B22" s="96" t="s">
        <v>219</v>
      </c>
      <c r="C22" s="91"/>
      <c r="D22" s="91"/>
      <c r="E22" s="91"/>
      <c r="F22" s="91"/>
      <c r="G22" s="91"/>
      <c r="H22" s="91"/>
      <c r="I22" s="91"/>
      <c r="J22" s="116"/>
      <c r="K22" s="91">
        <f>SUM(K8:K21)</f>
        <v>0</v>
      </c>
      <c r="L22" s="234"/>
    </row>
    <row r="23" spans="1:14" ht="12.75" customHeight="1" x14ac:dyDescent="0.15"/>
    <row r="24" spans="1:14" ht="12.75" customHeight="1" x14ac:dyDescent="0.15">
      <c r="B24" s="45" t="s">
        <v>220</v>
      </c>
    </row>
    <row r="25" spans="1:14" ht="12.75" customHeight="1" x14ac:dyDescent="0.15">
      <c r="B25" s="45" t="s">
        <v>221</v>
      </c>
    </row>
    <row r="26" spans="1:14" ht="12.75" customHeight="1" x14ac:dyDescent="0.15"/>
  </sheetData>
  <mergeCells count="2">
    <mergeCell ref="B2:L2"/>
    <mergeCell ref="J3:L3"/>
  </mergeCells>
  <phoneticPr fontId="5"/>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57" customWidth="1"/>
    <col min="2" max="6" width="24.375" style="257" customWidth="1"/>
    <col min="7" max="7" width="21.375" style="257" customWidth="1"/>
    <col min="8" max="11" width="13.375" style="257" customWidth="1"/>
    <col min="12" max="16384" width="8.875" style="257"/>
  </cols>
  <sheetData>
    <row r="1" spans="1:7" ht="13.5" x14ac:dyDescent="0.15">
      <c r="A1"/>
    </row>
    <row r="2" spans="1:7" ht="13.5" x14ac:dyDescent="0.15">
      <c r="A2" s="404" t="s">
        <v>222</v>
      </c>
      <c r="B2" s="404"/>
      <c r="C2" s="404"/>
      <c r="D2" s="404"/>
      <c r="E2" s="404"/>
      <c r="F2" s="404"/>
    </row>
    <row r="4" spans="1:7" ht="27" customHeight="1" x14ac:dyDescent="0.15">
      <c r="A4" s="402" t="s">
        <v>16</v>
      </c>
      <c r="B4" s="255" t="s">
        <v>223</v>
      </c>
      <c r="C4" s="255" t="s">
        <v>224</v>
      </c>
      <c r="D4" s="256"/>
      <c r="E4" s="256"/>
      <c r="F4" s="256"/>
      <c r="G4" s="256"/>
    </row>
    <row r="5" spans="1:7" ht="27" customHeight="1" x14ac:dyDescent="0.15">
      <c r="A5" s="403"/>
      <c r="B5" s="258"/>
      <c r="C5" s="258"/>
      <c r="D5" s="259"/>
      <c r="E5" s="259"/>
      <c r="F5" s="259"/>
    </row>
    <row r="6" spans="1:7" ht="27" customHeight="1" x14ac:dyDescent="0.15">
      <c r="A6" s="402" t="s">
        <v>18</v>
      </c>
      <c r="B6" s="255" t="s">
        <v>223</v>
      </c>
      <c r="C6" s="255" t="s">
        <v>224</v>
      </c>
      <c r="D6" s="255" t="s">
        <v>225</v>
      </c>
      <c r="E6" s="255" t="s">
        <v>226</v>
      </c>
      <c r="F6" s="256"/>
      <c r="G6" s="256"/>
    </row>
    <row r="7" spans="1:7" ht="27" customHeight="1" x14ac:dyDescent="0.15">
      <c r="A7" s="403"/>
      <c r="B7" s="258"/>
      <c r="C7" s="258"/>
      <c r="D7" s="258"/>
      <c r="E7" s="258"/>
      <c r="F7" s="259"/>
    </row>
    <row r="8" spans="1:7" ht="27" customHeight="1" x14ac:dyDescent="0.15">
      <c r="A8" s="402" t="s">
        <v>20</v>
      </c>
      <c r="B8" s="255" t="s">
        <v>227</v>
      </c>
      <c r="C8" s="255" t="s">
        <v>228</v>
      </c>
      <c r="D8" s="255" t="s">
        <v>229</v>
      </c>
      <c r="E8" s="255" t="s">
        <v>230</v>
      </c>
      <c r="F8" s="255" t="s">
        <v>231</v>
      </c>
    </row>
    <row r="9" spans="1:7" ht="27" customHeight="1" x14ac:dyDescent="0.15">
      <c r="A9" s="403"/>
      <c r="B9" s="260"/>
      <c r="C9" s="260"/>
      <c r="D9" s="260"/>
      <c r="E9" s="260"/>
      <c r="F9" s="260"/>
    </row>
    <row r="10" spans="1:7" ht="27" customHeight="1" x14ac:dyDescent="0.15">
      <c r="A10" s="402" t="s">
        <v>22</v>
      </c>
      <c r="B10" s="261" t="s">
        <v>232</v>
      </c>
      <c r="C10" s="261" t="s">
        <v>233</v>
      </c>
      <c r="D10" s="261" t="s">
        <v>234</v>
      </c>
      <c r="E10" s="255" t="s">
        <v>235</v>
      </c>
      <c r="F10" s="259"/>
    </row>
    <row r="11" spans="1:7" ht="27" customHeight="1" x14ac:dyDescent="0.15">
      <c r="A11" s="403"/>
      <c r="B11" s="260"/>
      <c r="C11" s="260"/>
      <c r="D11" s="260"/>
      <c r="E11" s="260"/>
      <c r="F11" s="259"/>
    </row>
    <row r="12" spans="1:7" ht="27" customHeight="1" x14ac:dyDescent="0.15">
      <c r="A12" s="402" t="s">
        <v>24</v>
      </c>
      <c r="B12" s="255" t="s">
        <v>236</v>
      </c>
      <c r="C12" s="255" t="s">
        <v>224</v>
      </c>
      <c r="D12" s="255" t="s">
        <v>237</v>
      </c>
      <c r="E12" s="255" t="s">
        <v>225</v>
      </c>
      <c r="F12" s="259"/>
    </row>
    <row r="13" spans="1:7" ht="27" customHeight="1" x14ac:dyDescent="0.15">
      <c r="A13" s="405"/>
      <c r="B13" s="260"/>
      <c r="C13" s="260"/>
      <c r="D13" s="260"/>
      <c r="E13" s="260"/>
      <c r="F13" s="259"/>
    </row>
    <row r="14" spans="1:7" ht="27" customHeight="1" x14ac:dyDescent="0.15">
      <c r="A14" s="405"/>
      <c r="B14" s="255" t="s">
        <v>238</v>
      </c>
      <c r="C14" s="255" t="s">
        <v>239</v>
      </c>
      <c r="D14" s="262" t="s">
        <v>240</v>
      </c>
      <c r="E14" s="263"/>
      <c r="F14" s="259"/>
    </row>
    <row r="15" spans="1:7" ht="27" customHeight="1" x14ac:dyDescent="0.15">
      <c r="A15" s="403"/>
      <c r="B15" s="264"/>
      <c r="C15" s="260"/>
      <c r="D15" s="260"/>
      <c r="E15" s="265"/>
      <c r="F15" s="259"/>
    </row>
    <row r="16" spans="1:7" ht="27" customHeight="1" x14ac:dyDescent="0.15">
      <c r="A16" s="402" t="s">
        <v>26</v>
      </c>
      <c r="B16" s="255" t="s">
        <v>241</v>
      </c>
      <c r="C16" s="262" t="s">
        <v>242</v>
      </c>
      <c r="D16" s="262" t="s">
        <v>243</v>
      </c>
      <c r="E16" s="262" t="s">
        <v>244</v>
      </c>
      <c r="F16" s="259"/>
    </row>
    <row r="17" spans="1:6" ht="27" customHeight="1" x14ac:dyDescent="0.15">
      <c r="A17" s="403"/>
      <c r="B17" s="260"/>
      <c r="C17" s="260"/>
      <c r="D17" s="260"/>
      <c r="E17" s="260"/>
      <c r="F17" s="259"/>
    </row>
    <row r="18" spans="1:6" ht="27" customHeight="1" x14ac:dyDescent="0.15">
      <c r="A18" s="402" t="s">
        <v>28</v>
      </c>
      <c r="B18" s="255" t="s">
        <v>223</v>
      </c>
      <c r="C18" s="255" t="s">
        <v>245</v>
      </c>
      <c r="D18" s="255" t="s">
        <v>246</v>
      </c>
      <c r="E18" s="259"/>
      <c r="F18" s="259"/>
    </row>
    <row r="19" spans="1:6" ht="27" customHeight="1" x14ac:dyDescent="0.15">
      <c r="A19" s="403"/>
      <c r="B19" s="260"/>
      <c r="C19" s="260"/>
      <c r="D19" s="260"/>
      <c r="E19" s="259"/>
      <c r="F19" s="259"/>
    </row>
    <row r="20" spans="1:6" ht="27" customHeight="1" x14ac:dyDescent="0.15">
      <c r="A20" s="402" t="s">
        <v>30</v>
      </c>
      <c r="B20" s="261" t="s">
        <v>247</v>
      </c>
      <c r="C20" s="255" t="s">
        <v>248</v>
      </c>
      <c r="D20" s="255" t="s">
        <v>249</v>
      </c>
      <c r="E20" s="259"/>
      <c r="F20" s="259"/>
    </row>
    <row r="21" spans="1:6" ht="27" customHeight="1" x14ac:dyDescent="0.15">
      <c r="A21" s="403"/>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5"/>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375" defaultRowHeight="12" x14ac:dyDescent="0.15"/>
  <cols>
    <col min="1" max="1" width="3.375" style="45" bestFit="1" customWidth="1"/>
    <col min="2" max="2" width="33.375" style="45" customWidth="1"/>
    <col min="3" max="3" width="42.375" style="45" customWidth="1"/>
    <col min="4" max="4" width="32.875" style="45" customWidth="1"/>
    <col min="5" max="5" width="28.875" style="45" customWidth="1"/>
    <col min="6" max="6" width="3.625" style="45" customWidth="1"/>
    <col min="7" max="16384" width="16.375" style="45"/>
  </cols>
  <sheetData>
    <row r="1" spans="1:8" ht="12.75" customHeight="1" x14ac:dyDescent="0.15">
      <c r="B1" s="45" t="s">
        <v>74</v>
      </c>
      <c r="G1" s="406"/>
      <c r="H1" s="406"/>
    </row>
    <row r="2" spans="1:8" ht="12.75" customHeight="1" x14ac:dyDescent="0.15">
      <c r="A2" s="59"/>
      <c r="B2" s="400" t="s">
        <v>250</v>
      </c>
      <c r="C2" s="400"/>
      <c r="D2" s="400"/>
      <c r="E2" s="400"/>
      <c r="G2" s="406"/>
      <c r="H2" s="406"/>
    </row>
    <row r="3" spans="1:8" ht="12.75" customHeight="1" x14ac:dyDescent="0.15">
      <c r="G3" s="406"/>
      <c r="H3" s="406"/>
    </row>
    <row r="4" spans="1:8" ht="12.75" customHeight="1" x14ac:dyDescent="0.15">
      <c r="E4" s="60" t="s">
        <v>251</v>
      </c>
      <c r="G4" s="406"/>
      <c r="H4" s="406"/>
    </row>
    <row r="5" spans="1:8" ht="12.75" customHeight="1" x14ac:dyDescent="0.15">
      <c r="B5" s="45" t="s">
        <v>252</v>
      </c>
      <c r="G5" s="406"/>
      <c r="H5" s="406"/>
    </row>
    <row r="6" spans="1:8" ht="12.75" customHeight="1" x14ac:dyDescent="0.15">
      <c r="A6" s="237">
        <v>0</v>
      </c>
      <c r="B6" s="56" t="s">
        <v>2</v>
      </c>
      <c r="C6" s="56" t="s">
        <v>253</v>
      </c>
      <c r="D6" s="61" t="s">
        <v>254</v>
      </c>
      <c r="E6" s="56" t="s">
        <v>255</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15">
      <c r="A17" s="27">
        <f t="shared" si="0"/>
        <v>11</v>
      </c>
      <c r="B17" s="63"/>
      <c r="C17" s="63"/>
      <c r="D17" s="65"/>
      <c r="E17" s="66"/>
    </row>
    <row r="18" spans="1:5" s="27" customFormat="1" x14ac:dyDescent="0.15">
      <c r="A18" s="27">
        <f t="shared" si="0"/>
        <v>12</v>
      </c>
      <c r="B18" s="63"/>
      <c r="C18" s="63"/>
      <c r="D18" s="64"/>
      <c r="E18" s="63"/>
    </row>
    <row r="19" spans="1:5" s="27" customFormat="1" x14ac:dyDescent="0.15">
      <c r="A19" s="27">
        <f t="shared" si="0"/>
        <v>13</v>
      </c>
      <c r="B19" s="63"/>
      <c r="C19" s="63"/>
      <c r="D19" s="65"/>
      <c r="E19" s="66"/>
    </row>
    <row r="20" spans="1:5" s="27" customFormat="1" x14ac:dyDescent="0.15">
      <c r="A20" s="27">
        <f t="shared" si="0"/>
        <v>14</v>
      </c>
      <c r="B20" s="63"/>
      <c r="C20" s="63"/>
      <c r="D20" s="65"/>
      <c r="E20" s="66"/>
    </row>
    <row r="21" spans="1:5" s="27" customFormat="1" x14ac:dyDescent="0.15">
      <c r="A21" s="27">
        <f t="shared" si="0"/>
        <v>15</v>
      </c>
      <c r="B21" s="63"/>
      <c r="C21" s="63"/>
      <c r="D21" s="65"/>
      <c r="E21" s="66"/>
    </row>
    <row r="22" spans="1:5" s="27" customFormat="1" x14ac:dyDescent="0.15">
      <c r="A22" s="27">
        <f t="shared" si="0"/>
        <v>16</v>
      </c>
      <c r="B22" s="63"/>
      <c r="C22" s="63"/>
      <c r="D22" s="65"/>
      <c r="E22" s="66"/>
    </row>
    <row r="23" spans="1:5" s="27" customFormat="1" x14ac:dyDescent="0.15">
      <c r="A23" s="27">
        <f t="shared" si="0"/>
        <v>17</v>
      </c>
      <c r="B23" s="63"/>
      <c r="C23" s="63"/>
      <c r="D23" s="65"/>
      <c r="E23" s="66"/>
    </row>
    <row r="24" spans="1:5" s="27" customFormat="1" x14ac:dyDescent="0.15">
      <c r="A24" s="27">
        <f t="shared" si="0"/>
        <v>18</v>
      </c>
      <c r="B24" s="63"/>
      <c r="C24" s="63"/>
      <c r="D24" s="65"/>
      <c r="E24" s="66"/>
    </row>
    <row r="25" spans="1:5" s="27" customFormat="1" x14ac:dyDescent="0.15">
      <c r="A25" s="27">
        <f t="shared" si="0"/>
        <v>19</v>
      </c>
      <c r="B25" s="63"/>
      <c r="C25" s="63"/>
      <c r="D25" s="65"/>
      <c r="E25" s="66"/>
    </row>
    <row r="26" spans="1:5" s="27" customFormat="1" x14ac:dyDescent="0.15">
      <c r="A26" s="27">
        <f t="shared" si="0"/>
        <v>20</v>
      </c>
      <c r="B26" s="63"/>
      <c r="C26" s="63"/>
      <c r="D26" s="65"/>
      <c r="E26" s="66"/>
    </row>
    <row r="27" spans="1:5" s="27" customFormat="1" x14ac:dyDescent="0.15">
      <c r="A27" s="27">
        <f t="shared" si="0"/>
        <v>21</v>
      </c>
      <c r="B27" s="63"/>
      <c r="C27" s="63"/>
      <c r="D27" s="65"/>
      <c r="E27" s="66"/>
    </row>
    <row r="28" spans="1:5" s="27" customFormat="1" x14ac:dyDescent="0.15">
      <c r="A28" s="27">
        <f t="shared" si="0"/>
        <v>22</v>
      </c>
      <c r="B28" s="63"/>
      <c r="C28" s="63"/>
      <c r="D28" s="65"/>
      <c r="E28" s="66"/>
    </row>
    <row r="29" spans="1:5" s="27" customFormat="1" x14ac:dyDescent="0.15">
      <c r="A29" s="27">
        <f t="shared" si="0"/>
        <v>23</v>
      </c>
      <c r="B29" s="63"/>
      <c r="C29" s="63"/>
      <c r="D29" s="65"/>
      <c r="E29" s="66"/>
    </row>
    <row r="30" spans="1:5" s="27" customFormat="1" x14ac:dyDescent="0.15">
      <c r="A30" s="27">
        <f t="shared" si="0"/>
        <v>24</v>
      </c>
      <c r="B30" s="63"/>
      <c r="C30" s="63"/>
      <c r="D30" s="65"/>
      <c r="E30" s="66"/>
    </row>
    <row r="31" spans="1:5" s="27" customFormat="1" x14ac:dyDescent="0.15">
      <c r="A31" s="27">
        <f t="shared" si="0"/>
        <v>25</v>
      </c>
      <c r="B31" s="63"/>
      <c r="C31" s="63"/>
      <c r="D31" s="65"/>
      <c r="E31" s="66"/>
    </row>
  </sheetData>
  <mergeCells count="2">
    <mergeCell ref="B2:E2"/>
    <mergeCell ref="G1:H5"/>
  </mergeCells>
  <phoneticPr fontId="5"/>
  <dataValidations count="1">
    <dataValidation type="list" allowBlank="1" showInputMessage="1" showErrorMessage="1" sqref="C7:C31" xr:uid="{00000000-0002-0000-10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事業分類・区分!$B$2:$I$2</xm:f>
          </x14:formula1>
          <xm:sqref>B7:B31</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e60fd174-b192-4fdb-8980-a9c623028ceb">
      <Terms xmlns="http://schemas.microsoft.com/office/infopath/2007/PartnerControls"/>
    </lcf76f155ced4ddcb4097134ff3c332f>
    <Owner xmlns="e60fd174-b192-4fdb-8980-a9c623028ceb">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19E8BCD1-6029-4185-BB08-8A257FF0099B}">
  <ds:schemaRefs>
    <ds:schemaRef ds:uri="http://schemas.microsoft.com/office/2006/metadata/properties"/>
    <ds:schemaRef ds:uri="http://schemas.microsoft.com/office/infopath/2007/PartnerControls"/>
    <ds:schemaRef ds:uri="263dbbe5-076b-4606-a03b-9598f5f2f35a"/>
    <ds:schemaRef ds:uri="e60fd174-b192-4fdb-8980-a9c623028ceb"/>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BD482775-5537-4D4D-ABE9-DB0916B0C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117</vt:i4>
      </vt:variant>
    </vt:vector>
  </HeadingPairs>
  <TitlesOfParts>
    <vt:vector size="137" baseType="lpstr">
      <vt:lpstr>リスト</vt:lpstr>
      <vt:lpstr>別紙様式１</vt:lpstr>
      <vt:lpstr>別紙１</vt:lpstr>
      <vt:lpstr>別紙１ (記載例)</vt:lpstr>
      <vt:lpstr>別紙２</vt:lpstr>
      <vt:lpstr>別紙２ (記載例)</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別紙１!Print_Area</vt:lpstr>
      <vt:lpstr>'別紙１ (記載例)'!Print_Area</vt:lpstr>
      <vt:lpstr>別紙２!Print_Area</vt:lpstr>
      <vt:lpstr>'別紙２ (記載例)'!Print_Area</vt:lpstr>
      <vt:lpstr>'別紙2（案２）'!Print_Area</vt:lpstr>
      <vt:lpstr>別紙様式１!Print_Area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ComplianceAssetId">
    <vt:lpwstr/>
  </property>
  <property fmtid="{D5CDD505-2E9C-101B-9397-08002B2CF9AE}" pid="6" name="TriggerFlowInfo">
    <vt:lpwstr/>
  </property>
</Properties>
</file>