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73.245\disk1\05輸入監視係\09監視統計及び監視指導結果\令和２年度\監視統計\英語版\"/>
    </mc:Choice>
  </mc:AlternateContent>
  <bookViews>
    <workbookView xWindow="0" yWindow="0" windowWidth="28800" windowHeight="12315"/>
  </bookViews>
  <sheets>
    <sheet name="Table1" sheetId="1" r:id="rId1"/>
    <sheet name="Figure1" sheetId="2" r:id="rId2"/>
    <sheet name="Table2" sheetId="3" r:id="rId3"/>
    <sheet name="Table3" sheetId="4" r:id="rId4"/>
    <sheet name="Figure2" sheetId="5" r:id="rId5"/>
    <sheet name="Table4" sheetId="6" r:id="rId6"/>
    <sheet name="Figure3" sheetId="7" r:id="rId7"/>
    <sheet name="Table4 addition" sheetId="8" r:id="rId8"/>
    <sheet name="Table5" sheetId="9" r:id="rId9"/>
    <sheet name="Figure4" sheetId="10" r:id="rId10"/>
    <sheet name="Table5 addition" sheetId="11" r:id="rId11"/>
  </sheets>
  <externalReferences>
    <externalReference r:id="rId12"/>
  </externalReferences>
  <definedNames>
    <definedName name="_xlnm._FilterDatabase" localSheetId="5" hidden="1">Table4!$A$4:$I$4</definedName>
    <definedName name="_xlnm._FilterDatabase" localSheetId="7" hidden="1">'Table4 addition'!$A$4:$M$4</definedName>
    <definedName name="_xlnm._FilterDatabase" localSheetId="10" hidden="1">'Table5 addition'!$A$3:$I$952</definedName>
    <definedName name="_xlnm.Database">#REF!</definedName>
    <definedName name="_xlnm.Print_Area" localSheetId="1">Figure1!$A$1:$L$39</definedName>
    <definedName name="_xlnm.Print_Area" localSheetId="4">Figure2!$A$1:$L$58</definedName>
    <definedName name="_xlnm.Print_Area" localSheetId="6">Figure3!$A$1:$K$64</definedName>
    <definedName name="_xlnm.Print_Area" localSheetId="9">Figure4!$A$1:$K$61</definedName>
    <definedName name="T010_条文別延べ重複削除">[1]T010_条文別延べ重複削除!$A$1:$W$1108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7" i="5" l="1"/>
  <c r="V2" i="10" l="1"/>
  <c r="G58" i="10" l="1"/>
  <c r="E58" i="10"/>
  <c r="G56" i="10"/>
  <c r="G54" i="10"/>
  <c r="G52" i="10"/>
  <c r="G50" i="10"/>
  <c r="G48" i="10"/>
  <c r="G46" i="10"/>
  <c r="G44" i="10"/>
  <c r="N11" i="10"/>
  <c r="E56" i="10"/>
  <c r="O9" i="10"/>
  <c r="H54" i="10" s="1"/>
  <c r="E54" i="10"/>
  <c r="E52" i="10"/>
  <c r="O7" i="10"/>
  <c r="H50" i="10" s="1"/>
  <c r="E50" i="10"/>
  <c r="E48" i="10"/>
  <c r="O5" i="10"/>
  <c r="H46" i="10" s="1"/>
  <c r="E46" i="10"/>
  <c r="E44" i="10"/>
  <c r="V3" i="10"/>
  <c r="S3" i="10"/>
  <c r="E62" i="7"/>
  <c r="E60" i="7"/>
  <c r="H58" i="7"/>
  <c r="E58" i="7"/>
  <c r="E56" i="7"/>
  <c r="E54" i="7"/>
  <c r="E52" i="7"/>
  <c r="H50" i="7"/>
  <c r="E50" i="7"/>
  <c r="H48" i="7"/>
  <c r="E48" i="7"/>
  <c r="E46" i="7"/>
  <c r="E44" i="7"/>
  <c r="S16" i="7"/>
  <c r="T15" i="7"/>
  <c r="O12" i="7" s="1"/>
  <c r="T14" i="7"/>
  <c r="T13" i="7"/>
  <c r="N13" i="7"/>
  <c r="T12" i="7"/>
  <c r="N12" i="7"/>
  <c r="T11" i="7"/>
  <c r="O11" i="7"/>
  <c r="N11" i="7"/>
  <c r="T10" i="7"/>
  <c r="O10" i="7"/>
  <c r="N10" i="7"/>
  <c r="T9" i="7"/>
  <c r="O9" i="7"/>
  <c r="H54" i="7" s="1"/>
  <c r="N9" i="7"/>
  <c r="O8" i="7"/>
  <c r="H52" i="7" s="1"/>
  <c r="N8" i="7"/>
  <c r="T7" i="7"/>
  <c r="O5" i="7" s="1"/>
  <c r="O7" i="7"/>
  <c r="N7" i="7"/>
  <c r="O6" i="7"/>
  <c r="N6" i="7"/>
  <c r="T5" i="7"/>
  <c r="N5" i="7"/>
  <c r="O4" i="7"/>
  <c r="H44" i="7" s="1"/>
  <c r="N4" i="7"/>
  <c r="S2" i="7"/>
  <c r="V2" i="7" s="1"/>
  <c r="H55" i="5"/>
  <c r="F55" i="5"/>
  <c r="H53" i="5"/>
  <c r="F53" i="5"/>
  <c r="H51" i="5"/>
  <c r="F51" i="5"/>
  <c r="I49" i="5"/>
  <c r="H49" i="5"/>
  <c r="F49" i="5"/>
  <c r="H47" i="5"/>
  <c r="F47" i="5"/>
  <c r="H45" i="5"/>
  <c r="H57" i="5" s="1"/>
  <c r="F45" i="5"/>
  <c r="O11" i="5"/>
  <c r="P10" i="5"/>
  <c r="I55" i="5" s="1"/>
  <c r="P9" i="5"/>
  <c r="I53" i="5" s="1"/>
  <c r="P8" i="5"/>
  <c r="I51" i="5" s="1"/>
  <c r="P7" i="5"/>
  <c r="P6" i="5"/>
  <c r="I47" i="5" s="1"/>
  <c r="T5" i="5"/>
  <c r="P5" i="5"/>
  <c r="I45" i="5" s="1"/>
  <c r="T4" i="5"/>
  <c r="V4" i="5" s="1"/>
  <c r="W50" i="2"/>
  <c r="V50" i="2"/>
  <c r="U50" i="2"/>
  <c r="T50" i="2"/>
  <c r="W49" i="2"/>
  <c r="V49" i="2"/>
  <c r="U49" i="2"/>
  <c r="T49" i="2"/>
  <c r="W48" i="2"/>
  <c r="V48" i="2"/>
  <c r="U48" i="2"/>
  <c r="T48" i="2"/>
  <c r="W47" i="2"/>
  <c r="V47" i="2"/>
  <c r="U47" i="2"/>
  <c r="T47" i="2"/>
  <c r="W46" i="2"/>
  <c r="V46" i="2"/>
  <c r="U46" i="2"/>
  <c r="T46" i="2"/>
  <c r="W45" i="2"/>
  <c r="V45" i="2"/>
  <c r="U45" i="2"/>
  <c r="T45" i="2"/>
  <c r="W44" i="2"/>
  <c r="V44" i="2"/>
  <c r="U44" i="2"/>
  <c r="T44" i="2"/>
  <c r="W43" i="2"/>
  <c r="V43" i="2"/>
  <c r="U43" i="2"/>
  <c r="T43" i="2"/>
  <c r="W42" i="2"/>
  <c r="V42" i="2"/>
  <c r="U42" i="2"/>
  <c r="T42" i="2"/>
  <c r="W41" i="2"/>
  <c r="V41" i="2"/>
  <c r="U41" i="2"/>
  <c r="T41" i="2"/>
  <c r="W40" i="2"/>
  <c r="V40" i="2"/>
  <c r="U40" i="2"/>
  <c r="T40" i="2"/>
  <c r="W39" i="2"/>
  <c r="V39" i="2"/>
  <c r="U39" i="2"/>
  <c r="T39" i="2"/>
  <c r="W38" i="2"/>
  <c r="V38" i="2"/>
  <c r="U38" i="2"/>
  <c r="T38" i="2"/>
  <c r="W37" i="2"/>
  <c r="V37" i="2"/>
  <c r="U37" i="2"/>
  <c r="T37" i="2"/>
  <c r="W36" i="2"/>
  <c r="V36" i="2"/>
  <c r="U36" i="2"/>
  <c r="T36" i="2"/>
  <c r="W35" i="2"/>
  <c r="V35" i="2"/>
  <c r="U35" i="2"/>
  <c r="T35" i="2"/>
  <c r="W34" i="2"/>
  <c r="V34" i="2"/>
  <c r="U34" i="2"/>
  <c r="T34" i="2"/>
  <c r="W33" i="2"/>
  <c r="V33" i="2"/>
  <c r="U33" i="2"/>
  <c r="T33" i="2"/>
  <c r="W32" i="2"/>
  <c r="V32" i="2"/>
  <c r="U32" i="2"/>
  <c r="T32" i="2"/>
  <c r="W31" i="2"/>
  <c r="V31" i="2"/>
  <c r="U31" i="2"/>
  <c r="T31" i="2"/>
  <c r="W30" i="2"/>
  <c r="V30" i="2"/>
  <c r="U30" i="2"/>
  <c r="T30" i="2"/>
  <c r="W29" i="2"/>
  <c r="V29" i="2"/>
  <c r="U29" i="2"/>
  <c r="T29" i="2"/>
  <c r="W28" i="2"/>
  <c r="V28" i="2"/>
  <c r="U28" i="2"/>
  <c r="T28" i="2"/>
  <c r="W27" i="2"/>
  <c r="V27" i="2"/>
  <c r="U27" i="2"/>
  <c r="T27" i="2"/>
  <c r="W26" i="2"/>
  <c r="V26" i="2"/>
  <c r="U26" i="2"/>
  <c r="T26" i="2"/>
  <c r="W25" i="2"/>
  <c r="V25" i="2"/>
  <c r="U25" i="2"/>
  <c r="T25" i="2"/>
  <c r="W24" i="2"/>
  <c r="V24" i="2"/>
  <c r="U24" i="2"/>
  <c r="T24" i="2"/>
  <c r="W23" i="2"/>
  <c r="V23" i="2"/>
  <c r="U23" i="2"/>
  <c r="T23" i="2"/>
  <c r="W22" i="2"/>
  <c r="V22" i="2"/>
  <c r="U22" i="2"/>
  <c r="T22" i="2"/>
  <c r="W21" i="2"/>
  <c r="V21" i="2"/>
  <c r="U21" i="2"/>
  <c r="T21" i="2"/>
  <c r="W20" i="2"/>
  <c r="V20" i="2"/>
  <c r="U20" i="2"/>
  <c r="T20" i="2"/>
  <c r="W19" i="2"/>
  <c r="V19" i="2"/>
  <c r="U19" i="2"/>
  <c r="T19" i="2"/>
  <c r="W18" i="2"/>
  <c r="V18" i="2"/>
  <c r="U18" i="2"/>
  <c r="T18" i="2"/>
  <c r="W17" i="2"/>
  <c r="V17" i="2"/>
  <c r="U17" i="2"/>
  <c r="T17" i="2"/>
  <c r="W16" i="2"/>
  <c r="V16" i="2"/>
  <c r="U16" i="2"/>
  <c r="T16" i="2"/>
  <c r="W15" i="2"/>
  <c r="V15" i="2"/>
  <c r="U15" i="2"/>
  <c r="T15" i="2"/>
  <c r="W14" i="2"/>
  <c r="V14" i="2"/>
  <c r="U14" i="2"/>
  <c r="T14" i="2"/>
  <c r="W13" i="2"/>
  <c r="V13" i="2"/>
  <c r="U13" i="2"/>
  <c r="T13" i="2"/>
  <c r="W12" i="2"/>
  <c r="V12" i="2"/>
  <c r="U12" i="2"/>
  <c r="T12" i="2"/>
  <c r="W11" i="2"/>
  <c r="V11" i="2"/>
  <c r="U11" i="2"/>
  <c r="T11" i="2"/>
  <c r="W10" i="2"/>
  <c r="U10" i="2"/>
  <c r="T10" i="2"/>
  <c r="V10" i="2" s="1"/>
  <c r="W9" i="2"/>
  <c r="U9" i="2"/>
  <c r="T9" i="2"/>
  <c r="V9" i="2" s="1"/>
  <c r="W8" i="2"/>
  <c r="U8" i="2"/>
  <c r="T8" i="2"/>
  <c r="V8" i="2" s="1"/>
  <c r="W7" i="2"/>
  <c r="U7" i="2"/>
  <c r="T7" i="2"/>
  <c r="V7" i="2" s="1"/>
  <c r="W6" i="2"/>
  <c r="U6" i="2"/>
  <c r="T6" i="2"/>
  <c r="V6" i="2" s="1"/>
  <c r="W5" i="2"/>
  <c r="U5" i="2"/>
  <c r="T5" i="2"/>
  <c r="V5" i="2" s="1"/>
  <c r="H46" i="7" l="1"/>
  <c r="H62" i="7" s="1"/>
  <c r="H60" i="7"/>
  <c r="P11" i="5"/>
  <c r="O13" i="7"/>
  <c r="P6" i="7" s="1"/>
  <c r="I48" i="7" s="1"/>
  <c r="H56" i="7"/>
  <c r="P9" i="7"/>
  <c r="I54" i="7" s="1"/>
  <c r="P8" i="7"/>
  <c r="I52" i="7" s="1"/>
  <c r="O10" i="10"/>
  <c r="H56" i="10" s="1"/>
  <c r="O8" i="10"/>
  <c r="H52" i="10" s="1"/>
  <c r="O6" i="10"/>
  <c r="H48" i="10" s="1"/>
  <c r="O4" i="10"/>
  <c r="S2" i="10"/>
  <c r="O11" i="10" l="1"/>
  <c r="H44" i="10"/>
  <c r="P10" i="7"/>
  <c r="I56" i="7" s="1"/>
  <c r="P12" i="7"/>
  <c r="I60" i="7" s="1"/>
  <c r="P7" i="7"/>
  <c r="I50" i="7" s="1"/>
  <c r="P4" i="7"/>
  <c r="I44" i="7" s="1"/>
  <c r="P11" i="7"/>
  <c r="I58" i="7" s="1"/>
  <c r="P5" i="7"/>
  <c r="I46" i="7" s="1"/>
</calcChain>
</file>

<file path=xl/sharedStrings.xml><?xml version="1.0" encoding="utf-8"?>
<sst xmlns="http://schemas.openxmlformats.org/spreadsheetml/2006/main" count="6921" uniqueCount="741">
  <si>
    <t>輸入重量</t>
  </si>
  <si>
    <t>Table 1.  State of Declaration, Inspection and Violation by Year</t>
  </si>
  <si>
    <r>
      <rPr>
        <sz val="9"/>
        <color theme="1"/>
        <rFont val="ＭＳ Ｐ明朝"/>
        <family val="1"/>
        <charset val="128"/>
      </rPr>
      <t>　　　　　</t>
    </r>
    <r>
      <rPr>
        <sz val="9"/>
        <color theme="1"/>
        <rFont val="Times New Roman"/>
        <family val="1"/>
      </rPr>
      <t>Item
Year
(Note5)</t>
    </r>
    <phoneticPr fontId="2"/>
  </si>
  <si>
    <t>Number of Declaration</t>
  </si>
  <si>
    <t>Year-to-year Comparison</t>
  </si>
  <si>
    <t>Weight of imports (tons)</t>
  </si>
  <si>
    <t>Total Number of Inspection
(Note 1)</t>
    <phoneticPr fontId="2"/>
  </si>
  <si>
    <t>Percentage
(Note 2)</t>
    <phoneticPr fontId="2"/>
  </si>
  <si>
    <t>Breakdown of Inspection</t>
  </si>
  <si>
    <t>Number of Violation</t>
  </si>
  <si>
    <t>By Administrative Agency</t>
  </si>
  <si>
    <t>By Registered Inspection Organizations
(Note 3,4)</t>
    <phoneticPr fontId="2"/>
  </si>
  <si>
    <t>By Foreign Official Laboratories</t>
  </si>
  <si>
    <t>%</t>
  </si>
  <si>
    <t>Thousand tons</t>
  </si>
  <si>
    <t>(17,777)</t>
  </si>
  <si>
    <t>(33,440)</t>
  </si>
  <si>
    <t>(34,677)</t>
    <phoneticPr fontId="10"/>
  </si>
  <si>
    <t>(37,013)</t>
    <phoneticPr fontId="10"/>
  </si>
  <si>
    <t>(37,484)</t>
    <phoneticPr fontId="10"/>
  </si>
  <si>
    <t>(40,138)</t>
    <phoneticPr fontId="10"/>
  </si>
  <si>
    <t>(47,333)</t>
    <phoneticPr fontId="10"/>
  </si>
  <si>
    <t>(64,967)</t>
    <phoneticPr fontId="10"/>
  </si>
  <si>
    <t>(81,839)</t>
    <phoneticPr fontId="10"/>
  </si>
  <si>
    <t>(73,589)</t>
    <phoneticPr fontId="10"/>
  </si>
  <si>
    <t>(87,779)</t>
    <phoneticPr fontId="10"/>
  </si>
  <si>
    <t>Note 1:</t>
  </si>
  <si>
    <t>The values are determined by subtracting duplication from the total number of inspections implemented by administrative agency, registered inspection organizations and foreign official laboratories.</t>
    <phoneticPr fontId="2"/>
  </si>
  <si>
    <t>Note 2:</t>
  </si>
  <si>
    <t>Proportion to the Number of Declaration (calculated by rounding off to the first decimal place)</t>
  </si>
  <si>
    <t>Note 3:</t>
  </si>
  <si>
    <t>Values in parentheses are the number of ordered inspection implemented by registered inspection organizations.</t>
  </si>
  <si>
    <t>Note 4:</t>
  </si>
  <si>
    <t>Including prefectural and municipal public health institutes</t>
  </si>
  <si>
    <t>Note 5:</t>
  </si>
  <si>
    <t>The values for the years from 1965 to 2006 are on a calendar basis, and those for the years from 2007 onward are on a fiscal-year basis.</t>
  </si>
  <si>
    <t>Table 2.  State of Declaration, Inspection and Violation by Quarantine Station</t>
  </si>
  <si>
    <t>Quarantine Station</t>
  </si>
  <si>
    <t>Import Declaration</t>
  </si>
  <si>
    <t>Inspection</t>
  </si>
  <si>
    <t>Violation</t>
  </si>
  <si>
    <t>Number</t>
  </si>
  <si>
    <t>Weight</t>
  </si>
  <si>
    <t xml:space="preserve"> </t>
  </si>
  <si>
    <t>tons</t>
  </si>
  <si>
    <t>Otaru</t>
  </si>
  <si>
    <t>Chitose Airport</t>
  </si>
  <si>
    <t>Sendai</t>
  </si>
  <si>
    <t>Sendai Airport</t>
  </si>
  <si>
    <t>Narita Airport</t>
  </si>
  <si>
    <t>Tokyo</t>
  </si>
  <si>
    <t>Tokyo Second Section</t>
  </si>
  <si>
    <t>Chiba</t>
  </si>
  <si>
    <t>Tokyo Airport</t>
  </si>
  <si>
    <t>Kawasaki</t>
  </si>
  <si>
    <t>Yokohama</t>
  </si>
  <si>
    <t>Niigata</t>
  </si>
  <si>
    <t>Komatsu Airport</t>
  </si>
  <si>
    <t>Nagoya</t>
  </si>
  <si>
    <t>Shimizu</t>
  </si>
  <si>
    <t>Chubu Airport</t>
  </si>
  <si>
    <t>Yokkaichi</t>
  </si>
  <si>
    <t>Osaka</t>
  </si>
  <si>
    <t>Kansai Airport</t>
  </si>
  <si>
    <t>Kobe</t>
  </si>
  <si>
    <t>Kobe Second Section</t>
  </si>
  <si>
    <t>Hiroshima</t>
  </si>
  <si>
    <t>Sakai</t>
  </si>
  <si>
    <t>Hiroshima Airport</t>
  </si>
  <si>
    <t>Fukuoka</t>
  </si>
  <si>
    <t>Moji</t>
  </si>
  <si>
    <t>Shimonoseki</t>
  </si>
  <si>
    <t>Fukuoka Airport</t>
  </si>
  <si>
    <t>Nagasaki</t>
  </si>
  <si>
    <t>Kagoshima</t>
  </si>
  <si>
    <t>Naha</t>
  </si>
  <si>
    <t>Naha Airport</t>
  </si>
  <si>
    <t>Total</t>
  </si>
  <si>
    <t>Table 3.  Major Violations against the Food Sanitation Act</t>
  </si>
  <si>
    <t>Provision in Conflict</t>
  </si>
  <si>
    <t>Percentage</t>
  </si>
  <si>
    <t>Concrete Examples</t>
  </si>
  <si>
    <t>Article 6
(Foods and additives prohibited to distribute)</t>
  </si>
  <si>
    <t>200(Gross)</t>
  </si>
  <si>
    <t>Aflatoxin contamination in almonds, cacao beans, proso millet, cassia tora, corn, Job's tears, pistachio nuts, basil seeds, peanuts, etc., detection of cyanide from flax seeds, etc., detection of diarrhetic shellfish poison from bivalves, decay and deterioration (e.g. unpleasant smell or mold) due to accidents during the transport of rice, wheat and soybeans, etc.</t>
  </si>
  <si>
    <t>200(Actual)</t>
  </si>
  <si>
    <t>Article 10
(Prohibition for distribution, etc. of meat from diseased animal)</t>
  </si>
  <si>
    <t>1(Gross)</t>
  </si>
  <si>
    <t>Non-attachment of health certificate</t>
  </si>
  <si>
    <t>1(Actual)</t>
  </si>
  <si>
    <t>Article 12
(Limitation on distribution, etc. of additives, etc.)</t>
  </si>
  <si>
    <t>52(Gross)</t>
  </si>
  <si>
    <t>Use of undesignated additives (TBHQ, Azorubin, Orange II, Aluminum lakes of carminic acid, Quinoline Yellow, Cyclamic acid, Patent blue V, Methylparaben, Phytonadione, Black PN, Potassium iodate, Methylene chloride)</t>
  </si>
  <si>
    <t>52(Actual)</t>
  </si>
  <si>
    <t>Article 13
(Standards and criteria for foods and additives)</t>
  </si>
  <si>
    <t>451(Gross)</t>
  </si>
  <si>
    <t>Violations of standards for vegetables and processed products (agricultural chemicals residue exceeding the standards, E. coli test positive, etc.), violations of standards for livestock foods, aquatic foods and their processed products  (veterinary drugs and agricultural chemicals residue exceeding the standards), violations of standards for other processed products (coliform bacteria test positive, etc.), violations of standards for use of additives (Benzonic acid, Sorbic acid, Polysorbate, etc.）, and violations of specifications for additives, detection of radioactive substances, detection of genetically modified food that has not undergone safety assessment, etc.</t>
  </si>
  <si>
    <t>418(Actual)</t>
  </si>
  <si>
    <t>Article 18
(Standards and criteria for apparatus, containers and packaging)</t>
  </si>
  <si>
    <t>24(Gross)</t>
  </si>
  <si>
    <t>Violations of materials standards</t>
  </si>
  <si>
    <t>22(Actual)</t>
  </si>
  <si>
    <t>Article 68
(Mutatis mutandis application for toys for infants)</t>
  </si>
  <si>
    <t>1(Gross)</t>
    <phoneticPr fontId="2"/>
  </si>
  <si>
    <t>Violations of standards for toys for infants</t>
  </si>
  <si>
    <t>1(Actual)</t>
    <phoneticPr fontId="2"/>
  </si>
  <si>
    <t>Overall total</t>
  </si>
  <si>
    <t>729(Gross)*1</t>
    <phoneticPr fontId="2"/>
  </si>
  <si>
    <t>691(Actual)*2</t>
    <phoneticPr fontId="2"/>
  </si>
  <si>
    <r>
      <t>*1</t>
    </r>
    <r>
      <rPr>
        <sz val="9"/>
        <color theme="1"/>
        <rFont val="ＭＳ Ｐゴシック"/>
        <family val="3"/>
        <charset val="128"/>
      </rPr>
      <t>　</t>
    </r>
    <r>
      <rPr>
        <sz val="9"/>
        <color theme="1"/>
        <rFont val="Arial"/>
        <family val="2"/>
      </rPr>
      <t>Number of inspection cases by inspected substance</t>
    </r>
    <phoneticPr fontId="27"/>
  </si>
  <si>
    <r>
      <t>*2</t>
    </r>
    <r>
      <rPr>
        <sz val="9"/>
        <color theme="1"/>
        <rFont val="ＭＳ Ｐゴシック"/>
        <family val="3"/>
        <charset val="128"/>
      </rPr>
      <t>　</t>
    </r>
    <r>
      <rPr>
        <sz val="9"/>
        <color theme="1"/>
        <rFont val="Arial"/>
        <family val="2"/>
      </rPr>
      <t>Number of inspection cases by notification (two cases is a violation of both Article 6 and Article 13 and one case is a violation of both Article 12 and Article 13)</t>
    </r>
    <phoneticPr fontId="27"/>
  </si>
  <si>
    <t>違反件数のべ</t>
    <rPh sb="0" eb="2">
      <t>イハン</t>
    </rPh>
    <rPh sb="2" eb="4">
      <t>ケンスウ</t>
    </rPh>
    <phoneticPr fontId="10"/>
  </si>
  <si>
    <t>構成比</t>
  </si>
  <si>
    <t>件</t>
    <rPh sb="0" eb="1">
      <t>ケン</t>
    </rPh>
    <phoneticPr fontId="10"/>
  </si>
  <si>
    <t>（％）</t>
    <phoneticPr fontId="10"/>
  </si>
  <si>
    <t>Tot</t>
    <phoneticPr fontId="10"/>
  </si>
  <si>
    <t>Percentage</t>
    <phoneticPr fontId="2"/>
  </si>
  <si>
    <t>Total number of violation:</t>
    <phoneticPr fontId="10"/>
  </si>
  <si>
    <t xml:space="preserve">                    </t>
    <phoneticPr fontId="10"/>
  </si>
  <si>
    <t>第 ６ 条</t>
  </si>
  <si>
    <t>Article 6</t>
    <phoneticPr fontId="2"/>
  </si>
  <si>
    <t>Actual number:</t>
    <phoneticPr fontId="10"/>
  </si>
  <si>
    <t xml:space="preserve">                   </t>
    <phoneticPr fontId="10"/>
  </si>
  <si>
    <t>第１０条</t>
  </si>
  <si>
    <t>Article 10</t>
    <phoneticPr fontId="2"/>
  </si>
  <si>
    <t>第１２条</t>
  </si>
  <si>
    <t>Article 12</t>
    <phoneticPr fontId="2"/>
  </si>
  <si>
    <t>違反延べ件数</t>
    <rPh sb="0" eb="2">
      <t>イハン</t>
    </rPh>
    <rPh sb="2" eb="3">
      <t>ノ</t>
    </rPh>
    <rPh sb="4" eb="6">
      <t>ケンスウ</t>
    </rPh>
    <phoneticPr fontId="10"/>
  </si>
  <si>
    <t>729件</t>
  </si>
  <si>
    <t xml:space="preserve">                    </t>
  </si>
  <si>
    <t>違反延べ件数                    729件                   実数691件</t>
  </si>
  <si>
    <t>第１３条</t>
  </si>
  <si>
    <t>Article 13</t>
    <phoneticPr fontId="2"/>
  </si>
  <si>
    <t>実数</t>
    <rPh sb="0" eb="2">
      <t>ジッスウ</t>
    </rPh>
    <phoneticPr fontId="10"/>
  </si>
  <si>
    <t>691件</t>
  </si>
  <si>
    <t xml:space="preserve">                   </t>
  </si>
  <si>
    <t>第１８条</t>
  </si>
  <si>
    <t>Article 18</t>
    <phoneticPr fontId="2"/>
  </si>
  <si>
    <t>第６８条</t>
  </si>
  <si>
    <t>Article 68</t>
    <phoneticPr fontId="2"/>
  </si>
  <si>
    <t>違反件数実数</t>
    <rPh sb="0" eb="2">
      <t>イハン</t>
    </rPh>
    <rPh sb="2" eb="4">
      <t>ケンスウ</t>
    </rPh>
    <rPh sb="4" eb="6">
      <t>ジッスウ</t>
    </rPh>
    <phoneticPr fontId="10"/>
  </si>
  <si>
    <t>Provision in Conflict</t>
    <phoneticPr fontId="2"/>
  </si>
  <si>
    <t>Number of Violation</t>
    <phoneticPr fontId="2"/>
  </si>
  <si>
    <t>Percentage (%)</t>
    <phoneticPr fontId="10"/>
  </si>
  <si>
    <t>Table 4.  Number of Declaration, Inspection and Violation by Item</t>
  </si>
  <si>
    <t>Classification of Items</t>
  </si>
  <si>
    <t>輸入重量</t>
    <rPh sb="0" eb="2">
      <t>ユニュウ</t>
    </rPh>
    <rPh sb="2" eb="4">
      <t>ジュウリョウ</t>
    </rPh>
    <phoneticPr fontId="10"/>
  </si>
  <si>
    <t>31,064,063</t>
  </si>
  <si>
    <t xml:space="preserve">            </t>
  </si>
  <si>
    <t>トン</t>
  </si>
  <si>
    <t>輸入重量   31,064,063            トン</t>
  </si>
  <si>
    <t>輸入重量</t>
    <phoneticPr fontId="2"/>
  </si>
  <si>
    <t>Weight of imports</t>
    <phoneticPr fontId="10"/>
  </si>
  <si>
    <t xml:space="preserve">            </t>
    <phoneticPr fontId="10"/>
  </si>
  <si>
    <t>（トン）</t>
  </si>
  <si>
    <t>（％）</t>
  </si>
  <si>
    <t>　　　　　</t>
    <phoneticPr fontId="2"/>
  </si>
  <si>
    <t>畜産食品              畜産加工食品</t>
    <rPh sb="0" eb="2">
      <t>チクサン</t>
    </rPh>
    <rPh sb="18" eb="20">
      <t>チクサン</t>
    </rPh>
    <phoneticPr fontId="10"/>
  </si>
  <si>
    <t>畜産食品</t>
    <phoneticPr fontId="2"/>
  </si>
  <si>
    <t>Livestock food</t>
  </si>
  <si>
    <t xml:space="preserve">   </t>
    <phoneticPr fontId="10"/>
  </si>
  <si>
    <t>水産食品              水産加工食品</t>
  </si>
  <si>
    <t>畜産加工食品</t>
    <phoneticPr fontId="2"/>
  </si>
  <si>
    <t>Processed livestock food</t>
  </si>
  <si>
    <t>農産食品              農産加工食品</t>
  </si>
  <si>
    <t>水産食品</t>
  </si>
  <si>
    <t>Aquatic food</t>
  </si>
  <si>
    <t>その他の食料品</t>
  </si>
  <si>
    <t>水産加工食品</t>
  </si>
  <si>
    <t>Processed aquatic food</t>
  </si>
  <si>
    <t>飲料</t>
  </si>
  <si>
    <t>農産食品</t>
  </si>
  <si>
    <t>Agricultural food</t>
  </si>
  <si>
    <t>食品添加物</t>
  </si>
  <si>
    <t>農産加工食品</t>
  </si>
  <si>
    <t>Processed agricultural food</t>
  </si>
  <si>
    <t>器具</t>
  </si>
  <si>
    <t>Other foods</t>
  </si>
  <si>
    <t>容器包装</t>
  </si>
  <si>
    <t>Beverages</t>
  </si>
  <si>
    <t>おもちゃ</t>
  </si>
  <si>
    <t>Food additives</t>
  </si>
  <si>
    <t>合　　計</t>
  </si>
  <si>
    <t>Tools and apparatus</t>
  </si>
  <si>
    <t>Containers and packaging</t>
  </si>
  <si>
    <t>Toys</t>
  </si>
  <si>
    <t>total</t>
    <phoneticPr fontId="2"/>
  </si>
  <si>
    <t>Classification of Items</t>
    <phoneticPr fontId="10"/>
  </si>
  <si>
    <t>Weight of Imports (tons)</t>
    <phoneticPr fontId="10"/>
  </si>
  <si>
    <t>State of Declaration, Inspection and Violation of Top 5 Countries by Item (on a weight basis)</t>
    <phoneticPr fontId="2"/>
  </si>
  <si>
    <t>Top 5 Countries</t>
    <phoneticPr fontId="2"/>
  </si>
  <si>
    <t>Weight (tons)</t>
    <phoneticPr fontId="2"/>
  </si>
  <si>
    <t>Weight (tons)</t>
  </si>
  <si>
    <t>Table 5.  State of Declaration, Inspection and Violation by Country of Production/Manufacture</t>
    <phoneticPr fontId="2"/>
  </si>
  <si>
    <t>Country</t>
    <phoneticPr fontId="2"/>
  </si>
  <si>
    <t>tons</t>
    <phoneticPr fontId="2"/>
  </si>
  <si>
    <t>トン</t>
    <phoneticPr fontId="10"/>
  </si>
  <si>
    <t>アジア州</t>
  </si>
  <si>
    <t>欧州</t>
  </si>
  <si>
    <t>北米州</t>
  </si>
  <si>
    <t>南米州</t>
  </si>
  <si>
    <t>アフリカ州</t>
    <rPh sb="4" eb="5">
      <t>シュウ</t>
    </rPh>
    <phoneticPr fontId="40"/>
  </si>
  <si>
    <t>太平洋州</t>
  </si>
  <si>
    <t>特殊地域</t>
    <phoneticPr fontId="10"/>
  </si>
  <si>
    <t>Area</t>
    <phoneticPr fontId="10"/>
  </si>
  <si>
    <t>State of Declaration, Inspection and Violation of Top 5 Items by Country of Production/Manufacture (on a weight basis)</t>
    <phoneticPr fontId="2"/>
  </si>
  <si>
    <t>Area</t>
    <phoneticPr fontId="2"/>
  </si>
  <si>
    <t>Item</t>
    <phoneticPr fontId="2"/>
  </si>
  <si>
    <t/>
  </si>
  <si>
    <t>Fresh meat (including internal organs)</t>
  </si>
  <si>
    <t>Beef</t>
  </si>
  <si>
    <t>Water buffalo meat</t>
  </si>
  <si>
    <t>Pork</t>
  </si>
  <si>
    <t>Wild boar and domestic pig hybrid meat</t>
  </si>
  <si>
    <t>Horse meat</t>
  </si>
  <si>
    <t>Mule</t>
  </si>
  <si>
    <t>Mutton and lamb</t>
  </si>
  <si>
    <t>Goat meat</t>
  </si>
  <si>
    <t>Rabbit meat</t>
  </si>
  <si>
    <t>Other flesh</t>
  </si>
  <si>
    <t>Chicken</t>
  </si>
  <si>
    <t>Domestic duck</t>
  </si>
  <si>
    <t>Turkey</t>
  </si>
  <si>
    <t>Other fowl</t>
  </si>
  <si>
    <t>Milk</t>
  </si>
  <si>
    <t>Bird eggs</t>
  </si>
  <si>
    <t>Other fresh livestock food</t>
  </si>
  <si>
    <t>Meat product</t>
  </si>
  <si>
    <t>Dried meat product</t>
  </si>
  <si>
    <t>Unheated meat product</t>
  </si>
  <si>
    <t>Designated heated meat product</t>
  </si>
  <si>
    <t>Heated meat product (heating after packaging)</t>
  </si>
  <si>
    <t>Heated meat product (packaging after heating)</t>
  </si>
  <si>
    <t>Other meat product</t>
  </si>
  <si>
    <t>Milk and dairy product</t>
  </si>
  <si>
    <t>Milk and cream in liquid state</t>
  </si>
  <si>
    <t>Condensed/concentrated milk</t>
  </si>
  <si>
    <t>Powdered milk</t>
  </si>
  <si>
    <t>Fermented milk and lactobacillus drink</t>
  </si>
  <si>
    <t>Butter</t>
  </si>
  <si>
    <t>Cheese and cheese curd</t>
  </si>
  <si>
    <t>Ice cream</t>
  </si>
  <si>
    <t>Food made of milk as main material</t>
  </si>
  <si>
    <t>Other dairy product</t>
  </si>
  <si>
    <t>Processed egg product</t>
  </si>
  <si>
    <t>Hen egg product</t>
  </si>
  <si>
    <t>Other processed egg product</t>
  </si>
  <si>
    <t>Flesh and fowl preparations</t>
  </si>
  <si>
    <t>Meat extract</t>
  </si>
  <si>
    <t>Blood preparations</t>
  </si>
  <si>
    <t>Other flesh and fowl preparations</t>
  </si>
  <si>
    <t>Other processed livestock product</t>
  </si>
  <si>
    <t>Frozen food (other than meat product)</t>
  </si>
  <si>
    <t>Food packed in containers and sterilized by pressurization and heating</t>
  </si>
  <si>
    <t>Honey</t>
  </si>
  <si>
    <t>Royal Jelly</t>
  </si>
  <si>
    <t>Propolis</t>
  </si>
  <si>
    <t>Other processed livestock food</t>
  </si>
  <si>
    <t>Fish</t>
  </si>
  <si>
    <t>Freshwater fish</t>
  </si>
  <si>
    <t>Bonito, tuna, mackerel</t>
  </si>
  <si>
    <t>Horse mackerel, yellowtail, dolphinfish</t>
  </si>
  <si>
    <t>Sea bass, sea bream, croaker</t>
  </si>
  <si>
    <t>Herring, sardine</t>
  </si>
  <si>
    <t>Codfish</t>
  </si>
  <si>
    <t>Flatfish, sole</t>
  </si>
  <si>
    <t>Grouper</t>
  </si>
  <si>
    <t>Barracuda</t>
  </si>
  <si>
    <t>Snapper</t>
  </si>
  <si>
    <t>Globefish</t>
  </si>
  <si>
    <t>Other fish</t>
  </si>
  <si>
    <t>Shellfish</t>
  </si>
  <si>
    <t>Bivalve</t>
  </si>
  <si>
    <t>Snail</t>
  </si>
  <si>
    <t>Aquatic animals</t>
  </si>
  <si>
    <t>Lobster, prawn, shrimp</t>
  </si>
  <si>
    <t>Crab</t>
  </si>
  <si>
    <t>Other crustacean</t>
  </si>
  <si>
    <t>Other aquatic animals</t>
  </si>
  <si>
    <t>Seaweed</t>
  </si>
  <si>
    <t>Sea tangle</t>
  </si>
  <si>
    <t>Laver</t>
  </si>
  <si>
    <t>Wakame</t>
  </si>
  <si>
    <t>Agar-agar</t>
  </si>
  <si>
    <t>Other seaweed</t>
  </si>
  <si>
    <t>Other aquatic food</t>
  </si>
  <si>
    <t>Processed fish product</t>
  </si>
  <si>
    <t>Sliced/shucked fresh fish (including frozen food)</t>
  </si>
  <si>
    <t>Dried fish product</t>
  </si>
  <si>
    <t>Processed and cooked fish</t>
  </si>
  <si>
    <t>Frozen food</t>
  </si>
  <si>
    <t>Fish meat kneaded product</t>
  </si>
  <si>
    <t>Other processed fish product</t>
  </si>
  <si>
    <t>Processed shellfish product</t>
  </si>
  <si>
    <t>Sliced/shucked fresh shellfish (including frozen food)</t>
  </si>
  <si>
    <t>Dried shellfish</t>
  </si>
  <si>
    <t>Processed and cooked shellfish</t>
  </si>
  <si>
    <t>Other processed shellfish product</t>
  </si>
  <si>
    <t>Processed aquatic animal product (other than fish and shellfish)</t>
  </si>
  <si>
    <t>Sliced/shucked fresh aquatic animals (including frozen food)</t>
  </si>
  <si>
    <t>Dried aquatic animal product</t>
  </si>
  <si>
    <t>Processed and cooked aquatic animals</t>
  </si>
  <si>
    <t>Other processed aquatic animal product</t>
  </si>
  <si>
    <t>Processed seaweed product</t>
  </si>
  <si>
    <t>Dried seaweed</t>
  </si>
  <si>
    <t>Salted seaweed</t>
  </si>
  <si>
    <t>Seaweed boiled down in soy sauce</t>
  </si>
  <si>
    <t>Other processed seaweed product</t>
  </si>
  <si>
    <t>Processed aquatic animal egg product</t>
  </si>
  <si>
    <t>Processed fish egg product</t>
  </si>
  <si>
    <t>Processed shellfish egg product</t>
  </si>
  <si>
    <t>Processed other aquatic animal egg product</t>
  </si>
  <si>
    <t>Cereals</t>
  </si>
  <si>
    <t>Non-glutinous rice</t>
  </si>
  <si>
    <t>Glutinous rice</t>
  </si>
  <si>
    <t>Other rice</t>
  </si>
  <si>
    <t>Barley</t>
  </si>
  <si>
    <t>Wheat</t>
  </si>
  <si>
    <t>Rye</t>
  </si>
  <si>
    <t>Oat</t>
  </si>
  <si>
    <t>Other oats</t>
  </si>
  <si>
    <t>Maize</t>
  </si>
  <si>
    <t>Buckwheat</t>
  </si>
  <si>
    <t>Indian millet</t>
  </si>
  <si>
    <t>Job's tears</t>
  </si>
  <si>
    <t>Other miscellaneous cereals</t>
  </si>
  <si>
    <t>Pulses</t>
  </si>
  <si>
    <t>Peanuts</t>
  </si>
  <si>
    <t>Soybeans</t>
  </si>
  <si>
    <t>Adzuki beans</t>
  </si>
  <si>
    <t>Broad beans</t>
  </si>
  <si>
    <t>Peas</t>
  </si>
  <si>
    <t>Other pulses</t>
  </si>
  <si>
    <t>Vegetables</t>
  </si>
  <si>
    <t>Brassicaceae</t>
  </si>
  <si>
    <t>Potato, yam, taro</t>
  </si>
  <si>
    <t>Cucurbitaceae</t>
  </si>
  <si>
    <t>Asteraceae</t>
  </si>
  <si>
    <t>Mushroom</t>
  </si>
  <si>
    <t>Apiaceae</t>
  </si>
  <si>
    <t>Solanaceae</t>
  </si>
  <si>
    <t>Liliaceae</t>
  </si>
  <si>
    <t>Other vegetables</t>
  </si>
  <si>
    <t>Fruits</t>
  </si>
  <si>
    <t>Stone fruits</t>
  </si>
  <si>
    <t>Citrus fruits</t>
  </si>
  <si>
    <t>Pomaceous fruits</t>
  </si>
  <si>
    <t>Tropical fruits</t>
  </si>
  <si>
    <t>Berry fruits</t>
  </si>
  <si>
    <t>Other fruits</t>
  </si>
  <si>
    <t>Nuts and seeds</t>
  </si>
  <si>
    <t>Nuts</t>
  </si>
  <si>
    <t>Oil seeds (for extraction of cooking oil)</t>
  </si>
  <si>
    <t>Coffee beans</t>
  </si>
  <si>
    <t>Cacao beans</t>
  </si>
  <si>
    <t>Other nuts and seeds</t>
  </si>
  <si>
    <t>Other agricultural food</t>
  </si>
  <si>
    <t>Preparations of cereals</t>
  </si>
  <si>
    <t>Rice flour</t>
  </si>
  <si>
    <t>Oat flour</t>
  </si>
  <si>
    <t>Flour of miscellaneous cereals</t>
  </si>
  <si>
    <t>Boiled cereals in water</t>
  </si>
  <si>
    <t>Noodles (other than frozen food)</t>
  </si>
  <si>
    <t>Bread (other than frozen food)</t>
  </si>
  <si>
    <t>Other preparations of cereals</t>
  </si>
  <si>
    <t>Preparations of pulses</t>
  </si>
  <si>
    <t>Pulses flour</t>
  </si>
  <si>
    <t>Peanuts preparations</t>
  </si>
  <si>
    <t>Roasted/fried pulses (other than peanuts)</t>
  </si>
  <si>
    <t>Bean jam</t>
  </si>
  <si>
    <t>Boiled beans (including boiled adzuki)</t>
  </si>
  <si>
    <t>Processed soybeans (other than listed above)</t>
  </si>
  <si>
    <t>Other preparations of pulses</t>
  </si>
  <si>
    <t>Preparations of vegetables (other than processed mushroom, spices, processed herb and tea)</t>
  </si>
  <si>
    <t>Dried vegetables</t>
  </si>
  <si>
    <t>Flour</t>
  </si>
  <si>
    <t>Salted vegetables (including in brine)</t>
  </si>
  <si>
    <t>Pickled vegetables</t>
  </si>
  <si>
    <t>Boiled vegetables in water</t>
  </si>
  <si>
    <t>Puree and paste</t>
  </si>
  <si>
    <t>Other preparations of vegetables</t>
  </si>
  <si>
    <t>Processed mushroom product</t>
  </si>
  <si>
    <t>Dried mushroom (including flour)</t>
  </si>
  <si>
    <t>Salted mushroom (including in brine)</t>
  </si>
  <si>
    <t>Boiled mushroom in water</t>
  </si>
  <si>
    <t>Other processed mushroom product</t>
  </si>
  <si>
    <t>Processed herb and spices</t>
  </si>
  <si>
    <t>Allspice</t>
  </si>
  <si>
    <t>Cinnamon</t>
  </si>
  <si>
    <t>Laurel</t>
  </si>
  <si>
    <t>Saffron</t>
  </si>
  <si>
    <t>Clove</t>
  </si>
  <si>
    <t>Chili pepper</t>
  </si>
  <si>
    <t>Nutmeg</t>
  </si>
  <si>
    <t>Paprika</t>
  </si>
  <si>
    <t>Peppers</t>
  </si>
  <si>
    <t>Mustards</t>
  </si>
  <si>
    <t>Curry powder</t>
  </si>
  <si>
    <t>Other processed herb and spices</t>
  </si>
  <si>
    <t>Tea</t>
  </si>
  <si>
    <t>Non-fermented tea</t>
  </si>
  <si>
    <t>Semi-fermented tea</t>
  </si>
  <si>
    <t>Fermented tea</t>
  </si>
  <si>
    <t>Preparations of fruits</t>
  </si>
  <si>
    <t>Dried fruits (including powdered fruits)</t>
  </si>
  <si>
    <t>Temporarily stored fruits</t>
  </si>
  <si>
    <t>Pickled fruits</t>
  </si>
  <si>
    <t>Syruped fruits</t>
  </si>
  <si>
    <t>Jam and marmalade</t>
  </si>
  <si>
    <t>Other preparations of fruits</t>
  </si>
  <si>
    <t>Preparations of nuts and seeds</t>
  </si>
  <si>
    <t>Roasted/fried nuts and seeds (other than coffee beans and cacao beans)</t>
  </si>
  <si>
    <t>Paste</t>
  </si>
  <si>
    <t>Coffee product</t>
  </si>
  <si>
    <t>Cocoa product</t>
  </si>
  <si>
    <t>Other preparations of nuts and seeds</t>
  </si>
  <si>
    <t>Starch</t>
  </si>
  <si>
    <t>Tapioca starch</t>
  </si>
  <si>
    <t>Sago starch</t>
  </si>
  <si>
    <t>Cornstarch</t>
  </si>
  <si>
    <t>Potato starch</t>
  </si>
  <si>
    <t>Sweet potato starch</t>
  </si>
  <si>
    <t>Wheat starch</t>
  </si>
  <si>
    <t>Chemically modified starch</t>
  </si>
  <si>
    <t>Other starch</t>
  </si>
  <si>
    <t>Other processed agricultural food</t>
  </si>
  <si>
    <t>Substitute for tea</t>
  </si>
  <si>
    <t>Vegetable protein</t>
  </si>
  <si>
    <t>Prepared flour</t>
  </si>
  <si>
    <t>Other processed agricultural food, not elsewhere classified</t>
  </si>
  <si>
    <t>Soup, stew and seasonings (other than frozen food)</t>
  </si>
  <si>
    <t>Soup</t>
  </si>
  <si>
    <t>Stew</t>
  </si>
  <si>
    <t>Sauce</t>
  </si>
  <si>
    <t>Fermented soybean paste</t>
  </si>
  <si>
    <t>Gochujang</t>
  </si>
  <si>
    <t>Soy sauce</t>
  </si>
  <si>
    <t>Fish sauce</t>
  </si>
  <si>
    <t>Ketchup</t>
  </si>
  <si>
    <t>Mustard preparations</t>
  </si>
  <si>
    <t>Chili pepper preparations</t>
  </si>
  <si>
    <t>Vinegar</t>
  </si>
  <si>
    <t>Sugar</t>
  </si>
  <si>
    <t>Saccharides</t>
  </si>
  <si>
    <t>Salts</t>
  </si>
  <si>
    <t>Other seasonings</t>
  </si>
  <si>
    <t>Oils and fats (other than dairy product)</t>
  </si>
  <si>
    <t>Oils and fats from land animals</t>
  </si>
  <si>
    <t>Oils and fats from aquatic animals</t>
  </si>
  <si>
    <t>Oils and fats from vegetables</t>
  </si>
  <si>
    <t>Other oils and fats</t>
  </si>
  <si>
    <t>Cakes (other than frozen food)</t>
  </si>
  <si>
    <t>Western-style cake</t>
  </si>
  <si>
    <t>Japanese-style cake</t>
  </si>
  <si>
    <t>Other cake</t>
  </si>
  <si>
    <t>Health food</t>
  </si>
  <si>
    <t>Health food derived from vegetables</t>
  </si>
  <si>
    <t>Health food derived from animals</t>
  </si>
  <si>
    <t>Health food derived from microorganisms</t>
  </si>
  <si>
    <t>Other health foods</t>
  </si>
  <si>
    <t>Other foods, not elsewhere classified</t>
  </si>
  <si>
    <t>Soft drinks</t>
  </si>
  <si>
    <t>Mineral waters</t>
  </si>
  <si>
    <t>Frozen fruits drinks</t>
  </si>
  <si>
    <t>Fruits juice for raw material</t>
  </si>
  <si>
    <t>Other soft drinks</t>
  </si>
  <si>
    <t>Powdered soft drinks</t>
  </si>
  <si>
    <t>Alcoholic beverages</t>
  </si>
  <si>
    <t>Grape must and malt</t>
  </si>
  <si>
    <t>Spirits</t>
  </si>
  <si>
    <t>Fruits wine</t>
  </si>
  <si>
    <t>Beer</t>
  </si>
  <si>
    <t>Other alcoholic beverages</t>
  </si>
  <si>
    <t>Sweetener</t>
  </si>
  <si>
    <t>Color additive</t>
  </si>
  <si>
    <t>Preservative</t>
  </si>
  <si>
    <t>Thickening agent for stabilization</t>
  </si>
  <si>
    <t>Antioxidant</t>
  </si>
  <si>
    <t>Coloring agent</t>
  </si>
  <si>
    <t>Bleaching agent</t>
  </si>
  <si>
    <t>Fungicide/insecticide</t>
  </si>
  <si>
    <t>Gum base</t>
  </si>
  <si>
    <t>Sour agent</t>
  </si>
  <si>
    <t>Seasoning</t>
  </si>
  <si>
    <t>Emulsifying agent</t>
  </si>
  <si>
    <t>Reinforcement</t>
  </si>
  <si>
    <t>Flavoring agent</t>
  </si>
  <si>
    <t>Agent for manufacturing process</t>
  </si>
  <si>
    <t>Bitter agent</t>
  </si>
  <si>
    <t>Enzyme</t>
  </si>
  <si>
    <t>Brightener</t>
  </si>
  <si>
    <t>Other additives</t>
  </si>
  <si>
    <t>Tableware</t>
  </si>
  <si>
    <t>Tableware made of glass, ceramics or enamel</t>
  </si>
  <si>
    <t>Tableware made of plastic</t>
  </si>
  <si>
    <t>Tableware made of rubber</t>
  </si>
  <si>
    <t>Tableware made of metal</t>
  </si>
  <si>
    <t>Tableware made of wood, bamboo or rattan</t>
  </si>
  <si>
    <t>Tableware made of paper, cloth or leather</t>
  </si>
  <si>
    <t>Tableware made of stone</t>
  </si>
  <si>
    <t>Other tableware</t>
  </si>
  <si>
    <t>Cookware</t>
  </si>
  <si>
    <t>Cookware made of glass, ceramics or enamel</t>
  </si>
  <si>
    <t>Cookware made of plastic</t>
  </si>
  <si>
    <t>Cookware made of rubber</t>
  </si>
  <si>
    <t>Cookware made of metal</t>
  </si>
  <si>
    <t>Cookware made of wood, bamboo or rattan</t>
  </si>
  <si>
    <t>Cookware made of paper, cloth or leather</t>
  </si>
  <si>
    <t>Cookware made of stone</t>
  </si>
  <si>
    <t>Other cookware</t>
  </si>
  <si>
    <t>Machines and apparatus for food manufacture</t>
  </si>
  <si>
    <t>Machines and apparatus for food manufacture made of glass, ceramics or enamel</t>
  </si>
  <si>
    <t>Machines and apparatus for food manufacture made of plastic</t>
  </si>
  <si>
    <t>Machines and apparatus for food manufacture made of rubber</t>
  </si>
  <si>
    <t>Machines and apparatus for food manufacture made of metal</t>
  </si>
  <si>
    <t>Machines and apparatus for food manufacture made of wood, bamboo or rattan</t>
  </si>
  <si>
    <t>Machines and apparatus for food manufacture made of paper, cloth or leather</t>
  </si>
  <si>
    <t>Machines and apparatus for food manufacture made of stone</t>
  </si>
  <si>
    <t>Other machines and apparatus for food manufacture</t>
  </si>
  <si>
    <t>Other tools and apparatus</t>
  </si>
  <si>
    <t>Other tools and apparatus made of glass, ceramics or enamel</t>
  </si>
  <si>
    <t>Other tools and apparatus made of plastic</t>
  </si>
  <si>
    <t>Other tools and apparatus made of rubber</t>
  </si>
  <si>
    <t>Other tools and apparatus made of metal</t>
  </si>
  <si>
    <t>Other tools and apparatus made of wood, bamboo or rattan</t>
  </si>
  <si>
    <t>Other tools and apparatus made of paper, cloth or leather</t>
  </si>
  <si>
    <t>Other tools and apparatus made of stone</t>
  </si>
  <si>
    <t>Others: Other tools and apparatus</t>
  </si>
  <si>
    <t>Containers and packaging made of glass, ceramics or enamel</t>
  </si>
  <si>
    <t>Containers and packaging made of plastic</t>
  </si>
  <si>
    <t>Containers and packaging made of rubber</t>
  </si>
  <si>
    <t>Containers and packaging made of metal</t>
  </si>
  <si>
    <t>Containers and packaging made of wood, bamboo or rattan</t>
  </si>
  <si>
    <t>Containers and packaging made of paper, cloth or leather</t>
  </si>
  <si>
    <t>Containers and packaging made of stone</t>
  </si>
  <si>
    <t>Other containers and packaging</t>
  </si>
  <si>
    <t>Toys touched with mouth of infants</t>
  </si>
  <si>
    <t>Accessory toys, transfer pictures and tumble dolls</t>
  </si>
  <si>
    <t>Toys in combination</t>
  </si>
  <si>
    <t>U.S.A.</t>
  </si>
  <si>
    <t>Australia</t>
  </si>
  <si>
    <t>Canada</t>
  </si>
  <si>
    <t>New Zealand</t>
  </si>
  <si>
    <t>Mexico</t>
  </si>
  <si>
    <t>Spain</t>
  </si>
  <si>
    <t>Denmark</t>
  </si>
  <si>
    <t>Argentina</t>
  </si>
  <si>
    <t>Italy</t>
  </si>
  <si>
    <t>Poland</t>
  </si>
  <si>
    <t>Iceland</t>
  </si>
  <si>
    <t>France</t>
  </si>
  <si>
    <t>Hungary</t>
  </si>
  <si>
    <t>Mongolia</t>
  </si>
  <si>
    <t>Brazil</t>
  </si>
  <si>
    <t>Thailand</t>
  </si>
  <si>
    <t>Malaysia</t>
  </si>
  <si>
    <t>Lithuania</t>
  </si>
  <si>
    <t>U.K.</t>
  </si>
  <si>
    <t>Germany</t>
  </si>
  <si>
    <t>People's Republic of China</t>
  </si>
  <si>
    <t>Korea</t>
  </si>
  <si>
    <t>Viet Nam</t>
  </si>
  <si>
    <t>Netherlands</t>
  </si>
  <si>
    <t>India</t>
  </si>
  <si>
    <t>Greece</t>
  </si>
  <si>
    <t>Belarus</t>
  </si>
  <si>
    <t>Belgium</t>
  </si>
  <si>
    <t>Singapore</t>
  </si>
  <si>
    <t>Taiwan</t>
  </si>
  <si>
    <t>Philippines</t>
  </si>
  <si>
    <t>Uruguay</t>
  </si>
  <si>
    <t>Myanmar</t>
  </si>
  <si>
    <t>Sweden</t>
  </si>
  <si>
    <t>Russian Federation</t>
  </si>
  <si>
    <t>Norway</t>
  </si>
  <si>
    <t>Indonesia</t>
  </si>
  <si>
    <t>Ireland</t>
  </si>
  <si>
    <t>Chile</t>
  </si>
  <si>
    <t>Pakistan</t>
  </si>
  <si>
    <t>Bahrain</t>
  </si>
  <si>
    <t>Morocco</t>
  </si>
  <si>
    <t>Mauritania</t>
  </si>
  <si>
    <t>Peru</t>
  </si>
  <si>
    <t>Tonga</t>
  </si>
  <si>
    <t>Japan</t>
  </si>
  <si>
    <t>Bulgaria</t>
  </si>
  <si>
    <t>Sri Lanka</t>
  </si>
  <si>
    <t>Bangladesh</t>
  </si>
  <si>
    <t>Finland</t>
  </si>
  <si>
    <t>Ukraine</t>
  </si>
  <si>
    <t>South Africa</t>
  </si>
  <si>
    <t>Laos</t>
  </si>
  <si>
    <t>Bolivia</t>
  </si>
  <si>
    <t>Ghana</t>
  </si>
  <si>
    <t>New Caledonia (Fr. including Chesterfield)</t>
  </si>
  <si>
    <t>Oman</t>
  </si>
  <si>
    <t>Israel</t>
  </si>
  <si>
    <t>Ecuador</t>
  </si>
  <si>
    <t>Guatemala</t>
  </si>
  <si>
    <t>Egypt</t>
  </si>
  <si>
    <t>Nigeria</t>
  </si>
  <si>
    <t>Burkina Faso</t>
  </si>
  <si>
    <t>Columbia</t>
  </si>
  <si>
    <t>Venezuela</t>
  </si>
  <si>
    <t>Cote d'Ivoire</t>
  </si>
  <si>
    <t>Dominican Republic</t>
  </si>
  <si>
    <t>Paraguay</t>
  </si>
  <si>
    <t>Mozambique</t>
  </si>
  <si>
    <t>Ethiopia</t>
  </si>
  <si>
    <t>Portugal</t>
  </si>
  <si>
    <t>Iran</t>
  </si>
  <si>
    <t>Hong Kong</t>
  </si>
  <si>
    <t>Honduras</t>
  </si>
  <si>
    <t>The United Arab Emirates</t>
  </si>
  <si>
    <t>Madagascar</t>
  </si>
  <si>
    <t>Kenya</t>
  </si>
  <si>
    <t>Belize</t>
  </si>
  <si>
    <t>Somalia</t>
  </si>
  <si>
    <t>Estonia</t>
  </si>
  <si>
    <t>Switzerland</t>
  </si>
  <si>
    <t>Austria</t>
  </si>
  <si>
    <t>Jamaica</t>
  </si>
  <si>
    <t>Cambodia</t>
  </si>
  <si>
    <t>Asia (excluding Russian Asia)</t>
  </si>
  <si>
    <t>Brunei</t>
  </si>
  <si>
    <t>Maldives</t>
  </si>
  <si>
    <t>East Timor</t>
  </si>
  <si>
    <t>Afghanistan</t>
  </si>
  <si>
    <t>Nepal</t>
  </si>
  <si>
    <t>Bhutan</t>
  </si>
  <si>
    <t>Iraq</t>
  </si>
  <si>
    <t>Saudi Arabia</t>
  </si>
  <si>
    <t>Jordan</t>
  </si>
  <si>
    <t>Syria</t>
  </si>
  <si>
    <t>Lebanon</t>
  </si>
  <si>
    <t>The West Bank and Gaza Strip</t>
  </si>
  <si>
    <t>Yemen</t>
  </si>
  <si>
    <t>Azerbaijan</t>
  </si>
  <si>
    <t>Armenia</t>
  </si>
  <si>
    <t>Uzbekistan</t>
  </si>
  <si>
    <t>Kazakhstan</t>
  </si>
  <si>
    <t>Kyrgyz</t>
  </si>
  <si>
    <t>Georgia</t>
  </si>
  <si>
    <t>Europe (including Russian Asia)</t>
  </si>
  <si>
    <t>Faeroe Islands (Denmark)</t>
  </si>
  <si>
    <t>Luxembourg</t>
  </si>
  <si>
    <t>Monaco</t>
  </si>
  <si>
    <t>Liechtenstein</t>
  </si>
  <si>
    <t>San Marino</t>
  </si>
  <si>
    <t>Malta</t>
  </si>
  <si>
    <t>Serbia</t>
  </si>
  <si>
    <t>Albania</t>
  </si>
  <si>
    <t>Romania</t>
  </si>
  <si>
    <t>Cyprus</t>
  </si>
  <si>
    <t>Latvia</t>
  </si>
  <si>
    <t>Moldova</t>
  </si>
  <si>
    <t>Croatia</t>
  </si>
  <si>
    <t>Slovenia</t>
  </si>
  <si>
    <t>Bosnia and Herzegovina</t>
  </si>
  <si>
    <t>Former Yugoslav Republic of Macedonia</t>
  </si>
  <si>
    <t>Czech</t>
  </si>
  <si>
    <t>Slovak</t>
  </si>
  <si>
    <t>Montenegro</t>
  </si>
  <si>
    <t>North America (including Hawaii)</t>
  </si>
  <si>
    <t>Greenland (Dk.)</t>
  </si>
  <si>
    <t>El Salvador</t>
  </si>
  <si>
    <t>Nicaragua</t>
  </si>
  <si>
    <t>Costa Rica</t>
  </si>
  <si>
    <t>Panama</t>
  </si>
  <si>
    <t>Bermuda (Br.)</t>
  </si>
  <si>
    <t>Barbados</t>
  </si>
  <si>
    <t>Trinidad and Tobago</t>
  </si>
  <si>
    <t>Cuba</t>
  </si>
  <si>
    <t>Haiti</t>
  </si>
  <si>
    <t>Puerto Rico</t>
  </si>
  <si>
    <t>American Virgin Islands</t>
  </si>
  <si>
    <t>Netherlands Antilles</t>
  </si>
  <si>
    <t>French West Indies (including Guadeloupe)</t>
  </si>
  <si>
    <t>French West Indies (excluding Guadeloupe)</t>
  </si>
  <si>
    <t>Saint Lucia</t>
  </si>
  <si>
    <t>Antigua and Barbuda</t>
  </si>
  <si>
    <t>Saint Vincent</t>
  </si>
  <si>
    <t>South America</t>
  </si>
  <si>
    <t>Guyana</t>
  </si>
  <si>
    <t>Suriname</t>
  </si>
  <si>
    <t>Africa</t>
  </si>
  <si>
    <t>Algeria</t>
  </si>
  <si>
    <t>Tunisia</t>
  </si>
  <si>
    <t>Sudan</t>
  </si>
  <si>
    <t>Senegal</t>
  </si>
  <si>
    <t>Guinea</t>
  </si>
  <si>
    <t>Togo</t>
  </si>
  <si>
    <t>Benin</t>
  </si>
  <si>
    <t>Mali</t>
  </si>
  <si>
    <t>Niger</t>
  </si>
  <si>
    <t>Rwanda</t>
  </si>
  <si>
    <t>Cameroon</t>
  </si>
  <si>
    <t>Democratic Republic of the Congo</t>
  </si>
  <si>
    <t>Burundi</t>
  </si>
  <si>
    <t>Sao Tome and Principe</t>
  </si>
  <si>
    <t>St. Helena Island and Dependencies (Br.)</t>
  </si>
  <si>
    <t>Uganda</t>
  </si>
  <si>
    <t>Tanzania</t>
  </si>
  <si>
    <t>Seychelles</t>
  </si>
  <si>
    <t>Mauritius</t>
  </si>
  <si>
    <t>Reunion</t>
  </si>
  <si>
    <t>Zimbabwe</t>
  </si>
  <si>
    <t>Namibia</t>
  </si>
  <si>
    <t>Kingdom of Lesotho</t>
  </si>
  <si>
    <t>Malawi</t>
  </si>
  <si>
    <t>Zambia</t>
  </si>
  <si>
    <t>Eswatini</t>
  </si>
  <si>
    <t>Comoros</t>
  </si>
  <si>
    <t>South Sudan</t>
  </si>
  <si>
    <t>Oceania (excluding Hawaii)</t>
  </si>
  <si>
    <t>Papua New Guinea</t>
  </si>
  <si>
    <t>Cook Islands</t>
  </si>
  <si>
    <t>Niue</t>
  </si>
  <si>
    <t>Samoa</t>
  </si>
  <si>
    <t>Vanuatu</t>
  </si>
  <si>
    <t>Fiji</t>
  </si>
  <si>
    <t>Solomon</t>
  </si>
  <si>
    <t>Kiribati</t>
  </si>
  <si>
    <t>Nauru</t>
  </si>
  <si>
    <t>French Polynesia</t>
  </si>
  <si>
    <t>Guam (U.S.A.)</t>
  </si>
  <si>
    <t>American Samoa</t>
  </si>
  <si>
    <t>Tuvalu</t>
  </si>
  <si>
    <t>Marshall</t>
  </si>
  <si>
    <t>Micronesia</t>
  </si>
  <si>
    <t>Palau (United Nations Trusteeship administered by the USA)</t>
  </si>
  <si>
    <t>Special areas</t>
  </si>
  <si>
    <t>Kosovo</t>
  </si>
  <si>
    <t>Asia</t>
  </si>
  <si>
    <t>Europe</t>
  </si>
  <si>
    <t>North America</t>
  </si>
  <si>
    <t>Oceania</t>
  </si>
  <si>
    <t>tons</t>
    <phoneticPr fontId="2"/>
  </si>
  <si>
    <t>　　　　　　　　　　</t>
    <phoneticPr fontId="2"/>
  </si>
  <si>
    <t>Weight of imports</t>
    <phoneticPr fontId="2"/>
  </si>
  <si>
    <t>total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</si>
</sst>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0_);[Red]\(#,##0.0\)"/>
    <numFmt numFmtId="178" formatCode="\(#,##0\)"/>
    <numFmt numFmtId="179" formatCode="#,##0_ "/>
    <numFmt numFmtId="180" formatCode="0_ "/>
    <numFmt numFmtId="181" formatCode="0.0%"/>
    <numFmt numFmtId="182" formatCode="#,##0;[Red]#,##0"/>
    <numFmt numFmtId="183" formatCode="0.0_ "/>
    <numFmt numFmtId="184" formatCode="#,##0.0_ "/>
  </numFmts>
  <fonts count="47">
    <font>
      <sz val="11"/>
      <color theme="1"/>
      <name val="ＭＳ Ｐゴシック"/>
      <family val="2"/>
      <charset val="128"/>
    </font>
    <font>
      <sz val="11"/>
      <color theme="1"/>
      <name val="ＭＳ Ｐゴシック"/>
      <family val="2"/>
      <charset val="128"/>
    </font>
    <font>
      <sz val="6"/>
      <name val="ＭＳ Ｐゴシック"/>
      <family val="2"/>
      <charset val="128"/>
    </font>
    <font>
      <sz val="12"/>
      <color theme="1"/>
      <name val="ＭＳ Ｐゴシック"/>
      <family val="2"/>
      <charset val="128"/>
    </font>
    <font>
      <sz val="11"/>
      <color theme="1"/>
      <name val="Arial"/>
      <family val="2"/>
    </font>
    <font>
      <sz val="9"/>
      <color theme="1"/>
      <name val="Arial"/>
      <family val="2"/>
    </font>
    <font>
      <sz val="9"/>
      <color theme="1"/>
      <name val="Times New Roman"/>
      <family val="1"/>
    </font>
    <font>
      <sz val="9"/>
      <color theme="1"/>
      <name val="ＭＳ Ｐ明朝"/>
      <family val="1"/>
      <charset val="128"/>
    </font>
    <font>
      <sz val="11"/>
      <name val="ＭＳ Ｐゴシック"/>
      <family val="3"/>
      <charset val="128"/>
    </font>
    <font>
      <sz val="9"/>
      <name val="Times New Roman"/>
      <family val="1"/>
    </font>
    <font>
      <sz val="6"/>
      <name val="ＭＳ Ｐゴシック"/>
      <family val="3"/>
      <charset val="128"/>
    </font>
    <font>
      <sz val="10"/>
      <name val="ＭＳ Ｐゴシック"/>
      <family val="3"/>
      <charset val="128"/>
    </font>
    <font>
      <sz val="9"/>
      <color theme="1"/>
      <name val="ＭＳ Ｐゴシック"/>
      <family val="2"/>
      <charset val="128"/>
    </font>
    <font>
      <sz val="12"/>
      <name val="ＭＳ Ｐゴシック"/>
      <family val="3"/>
      <charset val="128"/>
    </font>
    <font>
      <sz val="9"/>
      <name val="ＭＳ Ｐゴシック"/>
      <family val="3"/>
      <charset val="128"/>
    </font>
    <font>
      <sz val="11"/>
      <name val="明朝"/>
      <family val="3"/>
      <charset val="128"/>
    </font>
    <font>
      <sz val="10"/>
      <name val="ＭＳ Ｐ明朝"/>
      <family val="1"/>
      <charset val="128"/>
    </font>
    <font>
      <sz val="9"/>
      <name val="明朝"/>
      <family val="3"/>
      <charset val="128"/>
    </font>
    <font>
      <sz val="12"/>
      <color theme="1"/>
      <name val="Arial"/>
      <family val="2"/>
    </font>
    <font>
      <sz val="10.5"/>
      <color theme="1"/>
      <name val="Times New Roman"/>
      <family val="1"/>
    </font>
    <font>
      <sz val="12"/>
      <color theme="1"/>
      <name val="Times New Roman"/>
      <family val="1"/>
    </font>
    <font>
      <sz val="10"/>
      <color theme="1"/>
      <name val="Times New Roman"/>
      <family val="1"/>
    </font>
    <font>
      <sz val="12"/>
      <color rgb="FF000000"/>
      <name val="Times New Roman"/>
      <family val="1"/>
    </font>
    <font>
      <sz val="10"/>
      <color rgb="FF000000"/>
      <name val="Times New Roman"/>
      <family val="1"/>
    </font>
    <font>
      <sz val="9"/>
      <color rgb="FF000000"/>
      <name val="Times New Roman"/>
      <family val="1"/>
    </font>
    <font>
      <sz val="10"/>
      <color theme="1"/>
      <name val="Century"/>
      <family val="1"/>
    </font>
    <font>
      <sz val="9"/>
      <color theme="1"/>
      <name val="ＭＳ Ｐゴシック"/>
      <family val="3"/>
      <charset val="128"/>
    </font>
    <font>
      <sz val="6"/>
      <name val="游ゴシック"/>
      <family val="2"/>
      <charset val="128"/>
      <scheme val="minor"/>
    </font>
    <font>
      <sz val="11"/>
      <color indexed="8"/>
      <name val="ＭＳ Ｐゴシック"/>
      <family val="3"/>
      <charset val="128"/>
    </font>
    <font>
      <sz val="11"/>
      <color theme="0"/>
      <name val="ＭＳ Ｐゴシック"/>
      <family val="3"/>
      <charset val="128"/>
    </font>
    <font>
      <sz val="12"/>
      <color indexed="8"/>
      <name val="ＭＳ Ｐゴシック"/>
      <family val="3"/>
      <charset val="128"/>
    </font>
    <font>
      <sz val="12"/>
      <name val="ＭＳ Ｐ明朝"/>
      <family val="1"/>
      <charset val="128"/>
    </font>
    <font>
      <sz val="12"/>
      <color theme="0"/>
      <name val="ＭＳ Ｐゴシック"/>
      <family val="3"/>
      <charset val="128"/>
    </font>
    <font>
      <sz val="9"/>
      <color indexed="8"/>
      <name val="ＭＳ Ｐゴシック"/>
      <family val="3"/>
      <charset val="128"/>
    </font>
    <font>
      <sz val="9"/>
      <name val="ＭＳ Ｐ明朝"/>
      <family val="1"/>
      <charset val="128"/>
    </font>
    <font>
      <sz val="10"/>
      <color theme="0"/>
      <name val="ＭＳ Ｐ明朝"/>
      <family val="1"/>
      <charset val="128"/>
    </font>
    <font>
      <sz val="8"/>
      <color theme="1"/>
      <name val="Times New Roman"/>
      <family val="1"/>
    </font>
    <font>
      <sz val="11"/>
      <color theme="1"/>
      <name val="Times New Roman"/>
      <family val="1"/>
    </font>
    <font>
      <sz val="10"/>
      <name val="Times New Roman"/>
      <family val="1"/>
    </font>
    <font>
      <sz val="8"/>
      <name val="Times New Roman"/>
      <family val="1"/>
    </font>
    <font>
      <u/>
      <sz val="10"/>
      <color indexed="14"/>
      <name val="ＭＳ Ｐゴシック"/>
      <family val="3"/>
      <charset val="128"/>
    </font>
    <font>
      <sz val="12"/>
      <color theme="0"/>
      <name val="Times New Roman"/>
      <family val="1"/>
    </font>
    <font>
      <sz val="10"/>
      <color theme="0"/>
      <name val="ＭＳ 明朝"/>
      <family val="1"/>
      <charset val="128"/>
    </font>
    <font>
      <sz val="11"/>
      <color theme="0"/>
      <name val="ＭＳ Ｐ明朝"/>
      <family val="1"/>
      <charset val="128"/>
    </font>
    <font>
      <sz val="11"/>
      <color theme="0"/>
      <name val="Times New Roman"/>
      <family val="1"/>
    </font>
    <font>
      <sz val="10"/>
      <color theme="0"/>
      <name val="Times New Roman"/>
      <family val="1"/>
    </font>
    <font>
      <sz val="10"/>
      <color theme="0"/>
      <name val="ＭＳ Ｐゴシック"/>
      <family val="3"/>
      <charset val="128"/>
    </font>
  </fonts>
  <fills count="1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lightVertical"/>
    </fill>
    <fill>
      <patternFill patternType="mediumGray">
        <bgColor indexed="9"/>
      </patternFill>
    </fill>
    <fill>
      <patternFill patternType="lightHorizontal">
        <bgColor indexed="9"/>
      </patternFill>
    </fill>
    <fill>
      <patternFill patternType="lightVertical">
        <bgColor indexed="8"/>
      </patternFill>
    </fill>
    <fill>
      <patternFill patternType="solid">
        <fgColor indexed="9"/>
        <bgColor indexed="64"/>
      </patternFill>
    </fill>
    <fill>
      <patternFill patternType="mediumGray"/>
    </fill>
    <fill>
      <patternFill patternType="lightHorizontal"/>
    </fill>
    <fill>
      <patternFill patternType="lightUp">
        <bgColor theme="1"/>
      </patternFill>
    </fill>
    <fill>
      <patternFill patternType="lightGrid"/>
    </fill>
    <fill>
      <patternFill patternType="lightUp"/>
    </fill>
    <fill>
      <patternFill patternType="solid">
        <fgColor indexed="23"/>
        <bgColor indexed="64"/>
      </patternFill>
    </fill>
    <fill>
      <patternFill patternType="mediumGray">
        <bgColor indexed="55"/>
      </patternFill>
    </fill>
    <fill>
      <patternFill patternType="solid">
        <fgColor indexed="8"/>
        <bgColor indexed="8"/>
      </patternFill>
    </fill>
  </fills>
  <borders count="51">
    <border>
      <left/>
      <right/>
      <top/>
      <bottom/>
      <diagonal/>
    </border>
    <border>
      <left/>
      <right/>
      <top/>
      <bottom style="medium">
        <color indexed="64"/>
      </bottom>
      <diagonal/>
    </border>
    <border diagonalDown="1">
      <left style="medium">
        <color indexed="64"/>
      </left>
      <right/>
      <top style="medium">
        <color indexed="64"/>
      </top>
      <bottom/>
      <diagonal style="thin">
        <color indexed="64"/>
      </diagonal>
    </border>
    <border>
      <left style="medium">
        <color indexed="64"/>
      </left>
      <right style="medium">
        <color indexed="64"/>
      </right>
      <top style="medium">
        <color indexed="64"/>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diagonalDown="1">
      <left style="medium">
        <color indexed="64"/>
      </left>
      <right/>
      <top/>
      <bottom/>
      <diagonal style="thin">
        <color indexed="64"/>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diagonalDown="1">
      <left style="medium">
        <color indexed="64"/>
      </left>
      <right/>
      <top/>
      <bottom style="medium">
        <color indexed="64"/>
      </bottom>
      <diagonal style="thin">
        <color indexed="64"/>
      </diagonal>
    </border>
    <border>
      <left style="medium">
        <color indexed="64"/>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indexed="64"/>
      </left>
      <right style="thin">
        <color indexed="64"/>
      </right>
      <top style="medium">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indexed="64"/>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diagonal/>
    </border>
  </borders>
  <cellStyleXfs count="9">
    <xf numFmtId="0" fontId="0" fillId="0" borderId="0">
      <alignment vertical="center"/>
    </xf>
    <xf numFmtId="9" fontId="1" fillId="0" borderId="0" applyFont="0" applyFill="0" applyBorder="0" applyAlignment="0" applyProtection="0">
      <alignment vertical="center"/>
    </xf>
    <xf numFmtId="0" fontId="8" fillId="0" borderId="0"/>
    <xf numFmtId="0" fontId="11" fillId="0" borderId="0"/>
    <xf numFmtId="0" fontId="8" fillId="0" borderId="0"/>
    <xf numFmtId="0" fontId="15" fillId="0" borderId="0"/>
    <xf numFmtId="0" fontId="8" fillId="0" borderId="0"/>
    <xf numFmtId="0" fontId="28" fillId="0" borderId="0"/>
    <xf numFmtId="0" fontId="8" fillId="0" borderId="0"/>
  </cellStyleXfs>
  <cellXfs count="285">
    <xf numFmtId="0" fontId="0" fillId="0" borderId="0" xfId="0">
      <alignment vertical="center"/>
    </xf>
    <xf numFmtId="0" fontId="3" fillId="0" borderId="0" xfId="0" applyFont="1">
      <alignment vertical="center"/>
    </xf>
    <xf numFmtId="0" fontId="6" fillId="0" borderId="12" xfId="0" applyFont="1" applyBorder="1" applyAlignment="1">
      <alignment horizontal="left" vertical="center" wrapText="1"/>
    </xf>
    <xf numFmtId="0" fontId="6" fillId="0" borderId="13" xfId="0" applyFont="1" applyBorder="1" applyAlignment="1">
      <alignment horizontal="right" vertical="center" wrapText="1"/>
    </xf>
    <xf numFmtId="0" fontId="6" fillId="0" borderId="14" xfId="0" applyFont="1" applyBorder="1" applyAlignment="1">
      <alignment horizontal="right" vertical="center" wrapText="1"/>
    </xf>
    <xf numFmtId="176" fontId="6" fillId="0" borderId="12" xfId="0" applyNumberFormat="1" applyFont="1" applyBorder="1" applyAlignment="1">
      <alignment horizontal="center" vertical="center" wrapText="1"/>
    </xf>
    <xf numFmtId="38" fontId="6" fillId="0" borderId="13" xfId="0" applyNumberFormat="1" applyFont="1" applyBorder="1" applyAlignment="1">
      <alignment horizontal="right" vertical="center" wrapText="1"/>
    </xf>
    <xf numFmtId="177" fontId="6" fillId="0" borderId="13" xfId="0" applyNumberFormat="1" applyFont="1" applyBorder="1" applyAlignment="1">
      <alignment horizontal="left" vertical="center" wrapText="1"/>
    </xf>
    <xf numFmtId="38" fontId="6" fillId="0" borderId="13" xfId="0" applyNumberFormat="1" applyFont="1" applyBorder="1" applyAlignment="1">
      <alignment horizontal="left" vertical="center" wrapText="1"/>
    </xf>
    <xf numFmtId="177" fontId="6" fillId="0" borderId="13" xfId="0" applyNumberFormat="1" applyFont="1" applyBorder="1" applyAlignment="1">
      <alignment horizontal="right" vertical="center" wrapText="1"/>
    </xf>
    <xf numFmtId="38" fontId="9" fillId="0" borderId="12" xfId="2" applyNumberFormat="1" applyFont="1" applyBorder="1" applyAlignment="1">
      <alignment vertical="top"/>
    </xf>
    <xf numFmtId="49" fontId="9" fillId="0" borderId="12" xfId="2" applyNumberFormat="1" applyFont="1" applyBorder="1" applyAlignment="1">
      <alignment horizontal="right" vertical="top" wrapText="1"/>
    </xf>
    <xf numFmtId="38" fontId="9" fillId="0" borderId="12" xfId="3" quotePrefix="1" applyNumberFormat="1" applyFont="1" applyBorder="1"/>
    <xf numFmtId="178" fontId="9" fillId="0" borderId="12" xfId="3" applyNumberFormat="1" applyFont="1" applyBorder="1"/>
    <xf numFmtId="37" fontId="9" fillId="0" borderId="12" xfId="3" applyNumberFormat="1" applyFont="1" applyBorder="1"/>
    <xf numFmtId="37" fontId="9" fillId="0" borderId="12" xfId="3" applyNumberFormat="1" applyFont="1" applyFill="1" applyBorder="1"/>
    <xf numFmtId="176" fontId="6" fillId="0" borderId="15" xfId="0" applyNumberFormat="1" applyFont="1" applyBorder="1" applyAlignment="1">
      <alignment horizontal="center" vertical="center" wrapText="1"/>
    </xf>
    <xf numFmtId="38" fontId="6" fillId="0" borderId="16" xfId="0" applyNumberFormat="1" applyFont="1" applyBorder="1" applyAlignment="1">
      <alignment horizontal="right" vertical="center" wrapText="1"/>
    </xf>
    <xf numFmtId="177" fontId="6" fillId="0" borderId="16" xfId="0" applyNumberFormat="1" applyFont="1" applyBorder="1" applyAlignment="1">
      <alignment horizontal="right" vertical="center" wrapText="1"/>
    </xf>
    <xf numFmtId="178" fontId="9" fillId="0" borderId="15" xfId="3" applyNumberFormat="1" applyFont="1" applyBorder="1"/>
    <xf numFmtId="0" fontId="6" fillId="0" borderId="0" xfId="0" applyFont="1" applyBorder="1" applyAlignment="1">
      <alignment horizontal="justify" vertical="center"/>
    </xf>
    <xf numFmtId="0" fontId="6" fillId="0" borderId="0" xfId="0" applyFont="1" applyBorder="1" applyAlignment="1">
      <alignment vertical="center"/>
    </xf>
    <xf numFmtId="0" fontId="6" fillId="0" borderId="17" xfId="0" applyFont="1" applyBorder="1" applyAlignment="1">
      <alignment vertical="center"/>
    </xf>
    <xf numFmtId="0" fontId="6" fillId="0" borderId="0" xfId="0" applyFont="1" applyAlignment="1">
      <alignment vertical="center"/>
    </xf>
    <xf numFmtId="0" fontId="12" fillId="0" borderId="0" xfId="0" applyFont="1" applyBorder="1">
      <alignment vertical="center"/>
    </xf>
    <xf numFmtId="0" fontId="12" fillId="0" borderId="0" xfId="0" applyFont="1">
      <alignment vertical="center"/>
    </xf>
    <xf numFmtId="0" fontId="13" fillId="0" borderId="0" xfId="4" applyFont="1"/>
    <xf numFmtId="0" fontId="8" fillId="0" borderId="0" xfId="4" applyBorder="1"/>
    <xf numFmtId="0" fontId="14" fillId="0" borderId="0" xfId="4" applyFont="1"/>
    <xf numFmtId="0" fontId="8" fillId="0" borderId="0" xfId="4"/>
    <xf numFmtId="0" fontId="8" fillId="0" borderId="0" xfId="4" applyFont="1"/>
    <xf numFmtId="0" fontId="8" fillId="0" borderId="0" xfId="4" applyFont="1" applyBorder="1"/>
    <xf numFmtId="0" fontId="8" fillId="0" borderId="0" xfId="6" applyBorder="1"/>
    <xf numFmtId="0" fontId="14" fillId="0" borderId="0" xfId="6" applyFont="1"/>
    <xf numFmtId="49" fontId="17" fillId="0" borderId="0" xfId="5" applyNumberFormat="1" applyFont="1"/>
    <xf numFmtId="49" fontId="14" fillId="0" borderId="0" xfId="6" applyNumberFormat="1" applyFont="1"/>
    <xf numFmtId="0" fontId="8" fillId="0" borderId="0" xfId="6"/>
    <xf numFmtId="49" fontId="8" fillId="0" borderId="0" xfId="4" applyNumberFormat="1" applyFont="1" applyBorder="1"/>
    <xf numFmtId="179" fontId="8" fillId="0" borderId="0" xfId="4" applyNumberFormat="1" applyBorder="1"/>
    <xf numFmtId="179" fontId="14" fillId="0" borderId="0" xfId="4" applyNumberFormat="1" applyFont="1"/>
    <xf numFmtId="180" fontId="14" fillId="0" borderId="0" xfId="4" applyNumberFormat="1" applyFont="1"/>
    <xf numFmtId="0" fontId="18" fillId="0" borderId="0" xfId="0" applyFont="1">
      <alignment vertical="center"/>
    </xf>
    <xf numFmtId="0" fontId="19" fillId="0" borderId="19" xfId="0" applyFont="1" applyBorder="1" applyAlignment="1">
      <alignment horizontal="center" vertical="center" wrapText="1"/>
    </xf>
    <xf numFmtId="0" fontId="6"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19" fillId="0" borderId="20" xfId="0" applyFont="1" applyBorder="1" applyAlignment="1">
      <alignment horizontal="right" vertical="center" wrapText="1"/>
    </xf>
    <xf numFmtId="0" fontId="6" fillId="0" borderId="20" xfId="0" applyFont="1" applyBorder="1" applyAlignment="1">
      <alignment horizontal="right" vertical="center" wrapText="1"/>
    </xf>
    <xf numFmtId="0" fontId="19" fillId="0" borderId="20" xfId="0" applyFont="1" applyBorder="1" applyAlignment="1">
      <alignment horizontal="center" vertical="center" wrapText="1"/>
    </xf>
    <xf numFmtId="38" fontId="19" fillId="0" borderId="20" xfId="0" applyNumberFormat="1" applyFont="1" applyFill="1" applyBorder="1" applyAlignment="1">
      <alignment horizontal="right" vertical="center" wrapText="1"/>
    </xf>
    <xf numFmtId="38" fontId="6" fillId="0" borderId="20" xfId="0" applyNumberFormat="1" applyFont="1" applyFill="1" applyBorder="1" applyAlignment="1">
      <alignment horizontal="right" vertical="center" wrapText="1"/>
    </xf>
    <xf numFmtId="38" fontId="6" fillId="0" borderId="21" xfId="0" applyNumberFormat="1" applyFont="1" applyFill="1" applyBorder="1" applyAlignment="1">
      <alignment horizontal="right" vertical="center" wrapText="1"/>
    </xf>
    <xf numFmtId="0" fontId="19" fillId="0" borderId="22" xfId="0" applyFont="1" applyBorder="1" applyAlignment="1">
      <alignment horizontal="center" vertical="center" wrapText="1"/>
    </xf>
    <xf numFmtId="38" fontId="19" fillId="0" borderId="22" xfId="0" applyNumberFormat="1" applyFont="1" applyFill="1" applyBorder="1" applyAlignment="1">
      <alignment horizontal="right" vertical="center" wrapText="1"/>
    </xf>
    <xf numFmtId="38" fontId="6" fillId="0" borderId="23" xfId="0" applyNumberFormat="1" applyFont="1" applyFill="1" applyBorder="1" applyAlignment="1">
      <alignment horizontal="right" vertical="center" wrapText="1"/>
    </xf>
    <xf numFmtId="38" fontId="6" fillId="0" borderId="24" xfId="0" applyNumberFormat="1" applyFont="1" applyFill="1" applyBorder="1" applyAlignment="1">
      <alignment horizontal="right" vertical="center" wrapText="1"/>
    </xf>
    <xf numFmtId="0" fontId="0" fillId="0" borderId="0" xfId="0" applyBorder="1">
      <alignment vertical="center"/>
    </xf>
    <xf numFmtId="0" fontId="22" fillId="0" borderId="19" xfId="0" applyFont="1" applyBorder="1" applyAlignment="1">
      <alignment horizontal="center" vertical="center" wrapText="1"/>
    </xf>
    <xf numFmtId="0" fontId="22" fillId="0" borderId="19" xfId="0" applyFont="1" applyBorder="1" applyAlignment="1">
      <alignment horizontal="center" vertical="center"/>
    </xf>
    <xf numFmtId="0" fontId="23" fillId="2" borderId="26" xfId="0" applyFont="1" applyFill="1" applyBorder="1" applyAlignment="1">
      <alignment horizontal="justify" vertical="center" wrapText="1"/>
    </xf>
    <xf numFmtId="0" fontId="23" fillId="2" borderId="27" xfId="0" applyFont="1" applyFill="1" applyBorder="1" applyAlignment="1">
      <alignment horizontal="justify" vertical="center" wrapText="1"/>
    </xf>
    <xf numFmtId="0" fontId="23" fillId="2" borderId="28" xfId="0" applyFont="1" applyFill="1" applyBorder="1" applyAlignment="1">
      <alignment horizontal="justify" vertical="center" wrapText="1"/>
    </xf>
    <xf numFmtId="0" fontId="5" fillId="0" borderId="0" xfId="0" applyFont="1" applyBorder="1">
      <alignment vertical="center"/>
    </xf>
    <xf numFmtId="0" fontId="4" fillId="0" borderId="0" xfId="0" applyFont="1" applyBorder="1">
      <alignment vertical="center"/>
    </xf>
    <xf numFmtId="0" fontId="5" fillId="0" borderId="0" xfId="0" applyFont="1">
      <alignment vertical="center"/>
    </xf>
    <xf numFmtId="0" fontId="5" fillId="0" borderId="0" xfId="0" applyFont="1" applyAlignment="1">
      <alignment vertical="center" wrapText="1"/>
    </xf>
    <xf numFmtId="0" fontId="28" fillId="0" borderId="0" xfId="7"/>
    <xf numFmtId="0" fontId="16" fillId="0" borderId="0" xfId="7" applyFont="1"/>
    <xf numFmtId="0" fontId="8" fillId="0" borderId="0" xfId="7" applyFont="1"/>
    <xf numFmtId="0" fontId="29" fillId="0" borderId="0" xfId="7" applyFont="1" applyFill="1"/>
    <xf numFmtId="0" fontId="30" fillId="0" borderId="0" xfId="7" applyFont="1"/>
    <xf numFmtId="0" fontId="31" fillId="0" borderId="0" xfId="7" applyFont="1"/>
    <xf numFmtId="0" fontId="13" fillId="0" borderId="0" xfId="7" applyFont="1"/>
    <xf numFmtId="0" fontId="32" fillId="0" borderId="0" xfId="7" applyFont="1" applyFill="1"/>
    <xf numFmtId="0" fontId="28" fillId="0" borderId="0" xfId="7" applyBorder="1"/>
    <xf numFmtId="0" fontId="16" fillId="0" borderId="0" xfId="7" applyFont="1" applyBorder="1"/>
    <xf numFmtId="0" fontId="33" fillId="0" borderId="0" xfId="7" applyFont="1"/>
    <xf numFmtId="0" fontId="16" fillId="0" borderId="0" xfId="7" applyFont="1" applyBorder="1" applyAlignment="1">
      <alignment vertical="center"/>
    </xf>
    <xf numFmtId="0" fontId="16" fillId="0" borderId="0" xfId="7" applyFont="1" applyAlignment="1">
      <alignment vertical="center"/>
    </xf>
    <xf numFmtId="0" fontId="34" fillId="0" borderId="0" xfId="7" applyFont="1"/>
    <xf numFmtId="0" fontId="16" fillId="3" borderId="29" xfId="7" applyFont="1" applyFill="1" applyBorder="1"/>
    <xf numFmtId="0" fontId="34" fillId="3" borderId="30" xfId="7" applyFont="1" applyFill="1" applyBorder="1"/>
    <xf numFmtId="0" fontId="9" fillId="3" borderId="30" xfId="7" applyFont="1" applyFill="1" applyBorder="1"/>
    <xf numFmtId="0" fontId="16" fillId="3" borderId="31" xfId="7" applyFont="1" applyFill="1" applyBorder="1"/>
    <xf numFmtId="0" fontId="35" fillId="0" borderId="0" xfId="7" applyFont="1" applyFill="1"/>
    <xf numFmtId="0" fontId="16" fillId="3" borderId="32" xfId="7" applyFont="1" applyFill="1" applyBorder="1" applyAlignment="1">
      <alignment vertical="center"/>
    </xf>
    <xf numFmtId="0" fontId="34" fillId="3" borderId="0" xfId="7" applyFont="1" applyFill="1" applyBorder="1" applyAlignment="1">
      <alignment vertical="center"/>
    </xf>
    <xf numFmtId="0" fontId="9" fillId="3" borderId="0" xfId="7" applyFont="1" applyFill="1" applyBorder="1" applyAlignment="1">
      <alignment horizontal="center" vertical="center"/>
    </xf>
    <xf numFmtId="0" fontId="16" fillId="3" borderId="33" xfId="7" applyFont="1" applyFill="1" applyBorder="1" applyAlignment="1">
      <alignment vertical="center"/>
    </xf>
    <xf numFmtId="0" fontId="9" fillId="3" borderId="0" xfId="7" applyFont="1" applyFill="1" applyBorder="1" applyAlignment="1">
      <alignment horizontal="right" vertical="center"/>
    </xf>
    <xf numFmtId="0" fontId="34" fillId="1" borderId="19" xfId="7" applyFont="1" applyFill="1" applyBorder="1" applyAlignment="1">
      <alignment vertical="center"/>
    </xf>
    <xf numFmtId="179" fontId="9" fillId="3" borderId="0" xfId="7" applyNumberFormat="1" applyFont="1" applyFill="1" applyBorder="1" applyAlignment="1">
      <alignment horizontal="right"/>
    </xf>
    <xf numFmtId="183" fontId="9" fillId="3" borderId="0" xfId="7" applyNumberFormat="1" applyFont="1" applyFill="1" applyAlignment="1">
      <alignment horizontal="right"/>
    </xf>
    <xf numFmtId="0" fontId="35" fillId="0" borderId="0" xfId="7" applyFont="1" applyFill="1" applyAlignment="1">
      <alignment vertical="center"/>
    </xf>
    <xf numFmtId="0" fontId="34" fillId="0" borderId="0" xfId="7" applyFont="1" applyFill="1" applyBorder="1" applyAlignment="1">
      <alignment vertical="center"/>
    </xf>
    <xf numFmtId="179" fontId="9" fillId="3" borderId="0" xfId="7" applyNumberFormat="1" applyFont="1" applyFill="1" applyBorder="1" applyAlignment="1">
      <alignment horizontal="right" vertical="center"/>
    </xf>
    <xf numFmtId="183" fontId="9" fillId="3" borderId="0" xfId="7" applyNumberFormat="1" applyFont="1" applyFill="1" applyBorder="1" applyAlignment="1">
      <alignment horizontal="right" vertical="center"/>
    </xf>
    <xf numFmtId="0" fontId="34" fillId="4" borderId="19" xfId="7" applyFont="1" applyFill="1" applyBorder="1" applyAlignment="1">
      <alignment vertical="center"/>
    </xf>
    <xf numFmtId="181" fontId="16" fillId="0" borderId="0" xfId="7" applyNumberFormat="1" applyFont="1" applyAlignment="1">
      <alignment vertical="center"/>
    </xf>
    <xf numFmtId="0" fontId="34" fillId="5" borderId="19" xfId="7" applyFont="1" applyFill="1" applyBorder="1" applyAlignment="1">
      <alignment vertical="center"/>
    </xf>
    <xf numFmtId="0" fontId="34" fillId="6" borderId="19" xfId="7" applyFont="1" applyFill="1" applyBorder="1" applyAlignment="1">
      <alignment vertical="center"/>
    </xf>
    <xf numFmtId="0" fontId="34" fillId="7" borderId="19" xfId="7" applyFont="1" applyFill="1" applyBorder="1" applyAlignment="1">
      <alignment vertical="center"/>
    </xf>
    <xf numFmtId="0" fontId="34" fillId="8" borderId="19" xfId="7" applyFont="1" applyFill="1" applyBorder="1" applyAlignment="1">
      <alignment vertical="center"/>
    </xf>
    <xf numFmtId="0" fontId="34" fillId="0" borderId="0" xfId="7" applyFont="1" applyBorder="1" applyAlignment="1">
      <alignment vertical="center"/>
    </xf>
    <xf numFmtId="0" fontId="16" fillId="3" borderId="34" xfId="7" applyFont="1" applyFill="1" applyBorder="1"/>
    <xf numFmtId="0" fontId="34" fillId="3" borderId="25" xfId="7" applyFont="1" applyFill="1" applyBorder="1"/>
    <xf numFmtId="0" fontId="9" fillId="3" borderId="25" xfId="7" applyFont="1" applyFill="1" applyBorder="1"/>
    <xf numFmtId="0" fontId="16" fillId="3" borderId="35" xfId="7" applyFont="1" applyFill="1" applyBorder="1"/>
    <xf numFmtId="0" fontId="20" fillId="0" borderId="27" xfId="0" applyFont="1" applyBorder="1" applyAlignment="1">
      <alignment horizontal="center" vertical="center" wrapText="1"/>
    </xf>
    <xf numFmtId="0" fontId="36" fillId="0" borderId="29" xfId="0" applyFont="1" applyBorder="1" applyAlignment="1">
      <alignment horizontal="right" vertical="center" wrapText="1"/>
    </xf>
    <xf numFmtId="0" fontId="36" fillId="0" borderId="30" xfId="0" applyFont="1" applyBorder="1" applyAlignment="1">
      <alignment horizontal="right" vertical="center" wrapText="1"/>
    </xf>
    <xf numFmtId="0" fontId="6" fillId="0" borderId="29" xfId="0" applyFont="1" applyBorder="1" applyAlignment="1">
      <alignment horizontal="right" vertical="center" wrapText="1"/>
    </xf>
    <xf numFmtId="0" fontId="6" fillId="0" borderId="30" xfId="0" applyFont="1" applyBorder="1" applyAlignment="1">
      <alignment horizontal="right" vertical="center" wrapText="1"/>
    </xf>
    <xf numFmtId="0" fontId="6" fillId="0" borderId="31" xfId="0" applyFont="1" applyBorder="1" applyAlignment="1">
      <alignment horizontal="right" vertical="center" wrapText="1"/>
    </xf>
    <xf numFmtId="0" fontId="37" fillId="0" borderId="32" xfId="0" applyFont="1" applyBorder="1">
      <alignment vertical="center"/>
    </xf>
    <xf numFmtId="0" fontId="37" fillId="0" borderId="0" xfId="0" applyFont="1" applyBorder="1">
      <alignment vertical="center"/>
    </xf>
    <xf numFmtId="38" fontId="6" fillId="0" borderId="32" xfId="0" applyNumberFormat="1" applyFont="1" applyBorder="1">
      <alignment vertical="center"/>
    </xf>
    <xf numFmtId="38" fontId="6" fillId="0" borderId="0" xfId="0" applyNumberFormat="1" applyFont="1" applyBorder="1">
      <alignment vertical="center"/>
    </xf>
    <xf numFmtId="38" fontId="6" fillId="0" borderId="33" xfId="0" applyNumberFormat="1" applyFont="1" applyBorder="1">
      <alignment vertical="center"/>
    </xf>
    <xf numFmtId="0" fontId="37" fillId="0" borderId="34" xfId="0" applyFont="1" applyBorder="1">
      <alignment vertical="center"/>
    </xf>
    <xf numFmtId="0" fontId="37" fillId="0" borderId="25" xfId="0" applyFont="1" applyBorder="1">
      <alignment vertical="center"/>
    </xf>
    <xf numFmtId="0" fontId="37" fillId="0" borderId="35" xfId="0" applyFont="1" applyBorder="1">
      <alignment vertical="center"/>
    </xf>
    <xf numFmtId="0" fontId="16" fillId="3" borderId="30" xfId="7" applyFont="1" applyFill="1" applyBorder="1"/>
    <xf numFmtId="0" fontId="16" fillId="3" borderId="0" xfId="7" applyFont="1" applyFill="1" applyBorder="1" applyAlignment="1">
      <alignment vertical="center"/>
    </xf>
    <xf numFmtId="0" fontId="38" fillId="3" borderId="0" xfId="7" applyFont="1" applyFill="1" applyBorder="1" applyAlignment="1">
      <alignment horizontal="center" vertical="center"/>
    </xf>
    <xf numFmtId="0" fontId="9" fillId="3" borderId="0" xfId="7" applyFont="1" applyFill="1" applyBorder="1" applyAlignment="1">
      <alignment vertical="center"/>
    </xf>
    <xf numFmtId="0" fontId="9" fillId="3" borderId="0" xfId="7" applyFont="1" applyFill="1" applyBorder="1" applyAlignment="1">
      <alignment vertical="center" wrapText="1"/>
    </xf>
    <xf numFmtId="0" fontId="38" fillId="3" borderId="0" xfId="7" applyFont="1" applyFill="1" applyBorder="1" applyAlignment="1">
      <alignment horizontal="left" vertical="center"/>
    </xf>
    <xf numFmtId="0" fontId="16" fillId="1" borderId="19" xfId="7" applyFont="1" applyFill="1" applyBorder="1" applyAlignment="1">
      <alignment vertical="center"/>
    </xf>
    <xf numFmtId="0" fontId="39" fillId="3" borderId="0" xfId="7" applyFont="1" applyFill="1" applyBorder="1" applyAlignment="1">
      <alignment horizontal="left" vertical="center"/>
    </xf>
    <xf numFmtId="179" fontId="9" fillId="3" borderId="0" xfId="7" applyNumberFormat="1" applyFont="1" applyFill="1" applyBorder="1"/>
    <xf numFmtId="184" fontId="9" fillId="3" borderId="0" xfId="7" applyNumberFormat="1" applyFont="1" applyFill="1"/>
    <xf numFmtId="179" fontId="9" fillId="3" borderId="0" xfId="7" applyNumberFormat="1" applyFont="1" applyFill="1" applyBorder="1" applyAlignment="1">
      <alignment vertical="center"/>
    </xf>
    <xf numFmtId="184" fontId="9" fillId="3" borderId="0" xfId="7" applyNumberFormat="1" applyFont="1" applyFill="1" applyBorder="1" applyAlignment="1">
      <alignment vertical="center"/>
    </xf>
    <xf numFmtId="0" fontId="16" fillId="4" borderId="19" xfId="7" applyFont="1" applyFill="1" applyBorder="1" applyAlignment="1">
      <alignment vertical="center"/>
    </xf>
    <xf numFmtId="0" fontId="16" fillId="9" borderId="19" xfId="7" applyFont="1" applyFill="1" applyBorder="1" applyAlignment="1">
      <alignment vertical="center"/>
    </xf>
    <xf numFmtId="0" fontId="16" fillId="10" borderId="19" xfId="7" applyFont="1" applyFill="1" applyBorder="1" applyAlignment="1">
      <alignment vertical="center"/>
    </xf>
    <xf numFmtId="0" fontId="16" fillId="11" borderId="19" xfId="7" applyFont="1" applyFill="1" applyBorder="1" applyAlignment="1">
      <alignment vertical="center"/>
    </xf>
    <xf numFmtId="0" fontId="16" fillId="12" borderId="19" xfId="7" applyFont="1" applyFill="1" applyBorder="1" applyAlignment="1">
      <alignment vertical="center"/>
    </xf>
    <xf numFmtId="0" fontId="16" fillId="13" borderId="19" xfId="7" applyFont="1" applyFill="1" applyBorder="1" applyAlignment="1">
      <alignment vertical="center"/>
    </xf>
    <xf numFmtId="0" fontId="16" fillId="14" borderId="19" xfId="7" applyFont="1" applyFill="1" applyBorder="1" applyAlignment="1">
      <alignment vertical="center"/>
    </xf>
    <xf numFmtId="0" fontId="16" fillId="0" borderId="19" xfId="7" applyFont="1" applyBorder="1" applyAlignment="1">
      <alignment vertical="center"/>
    </xf>
    <xf numFmtId="183" fontId="9" fillId="3" borderId="0" xfId="7" applyNumberFormat="1" applyFont="1" applyFill="1"/>
    <xf numFmtId="0" fontId="16" fillId="3" borderId="25" xfId="7" applyFont="1" applyFill="1" applyBorder="1"/>
    <xf numFmtId="0" fontId="37" fillId="0" borderId="0" xfId="0" applyFont="1">
      <alignment vertical="center"/>
    </xf>
    <xf numFmtId="0" fontId="37" fillId="0" borderId="29" xfId="0" applyFont="1" applyBorder="1">
      <alignment vertical="center"/>
    </xf>
    <xf numFmtId="0" fontId="37" fillId="0" borderId="30" xfId="0" applyFont="1" applyBorder="1">
      <alignment vertical="center"/>
    </xf>
    <xf numFmtId="0" fontId="37" fillId="0" borderId="31" xfId="0" applyFont="1" applyBorder="1">
      <alignment vertical="center"/>
    </xf>
    <xf numFmtId="38" fontId="6" fillId="0" borderId="29" xfId="0" applyNumberFormat="1" applyFont="1" applyBorder="1" applyAlignment="1">
      <alignment horizontal="right" vertical="center" wrapText="1"/>
    </xf>
    <xf numFmtId="38" fontId="6" fillId="0" borderId="30" xfId="0" applyNumberFormat="1" applyFont="1" applyBorder="1" applyAlignment="1">
      <alignment horizontal="right" vertical="center" wrapText="1"/>
    </xf>
    <xf numFmtId="38" fontId="36" fillId="0" borderId="31" xfId="0" applyNumberFormat="1" applyFont="1" applyBorder="1" applyAlignment="1">
      <alignment horizontal="right" vertical="center" wrapText="1"/>
    </xf>
    <xf numFmtId="0" fontId="37" fillId="0" borderId="33" xfId="0" applyFont="1" applyBorder="1">
      <alignment vertical="center"/>
    </xf>
    <xf numFmtId="38" fontId="6" fillId="0" borderId="32" xfId="0" applyNumberFormat="1" applyFont="1" applyBorder="1" applyAlignment="1">
      <alignment horizontal="right" vertical="center" wrapText="1"/>
    </xf>
    <xf numFmtId="38" fontId="6" fillId="0" borderId="0" xfId="0" applyNumberFormat="1" applyFont="1" applyBorder="1" applyAlignment="1">
      <alignment horizontal="right" vertical="center" wrapText="1"/>
    </xf>
    <xf numFmtId="38" fontId="36" fillId="0" borderId="33" xfId="0" applyNumberFormat="1" applyFont="1" applyBorder="1" applyAlignment="1">
      <alignment horizontal="right" vertical="center" wrapText="1"/>
    </xf>
    <xf numFmtId="38" fontId="6" fillId="0" borderId="34" xfId="0" applyNumberFormat="1" applyFont="1" applyBorder="1" applyAlignment="1">
      <alignment horizontal="right" vertical="center" wrapText="1"/>
    </xf>
    <xf numFmtId="38" fontId="6" fillId="0" borderId="25" xfId="0" applyNumberFormat="1" applyFont="1" applyBorder="1" applyAlignment="1">
      <alignment horizontal="right" vertical="center" wrapText="1"/>
    </xf>
    <xf numFmtId="38" fontId="36" fillId="0" borderId="35" xfId="0" applyNumberFormat="1" applyFont="1" applyBorder="1" applyAlignment="1">
      <alignment horizontal="right" vertical="center" wrapText="1"/>
    </xf>
    <xf numFmtId="38" fontId="36" fillId="0" borderId="0" xfId="0" applyNumberFormat="1" applyFont="1" applyBorder="1" applyAlignment="1">
      <alignment horizontal="right" vertical="center" wrapText="1"/>
    </xf>
    <xf numFmtId="0" fontId="4" fillId="0" borderId="25" xfId="0" applyFont="1" applyBorder="1" applyAlignment="1">
      <alignment vertical="center"/>
    </xf>
    <xf numFmtId="0" fontId="36" fillId="0" borderId="38" xfId="0" applyFont="1" applyBorder="1" applyAlignment="1">
      <alignment horizontal="right" vertical="center" wrapText="1"/>
    </xf>
    <xf numFmtId="0" fontId="36" fillId="0" borderId="39" xfId="0" applyFont="1" applyBorder="1" applyAlignment="1">
      <alignment horizontal="right" vertical="center" wrapText="1"/>
    </xf>
    <xf numFmtId="0" fontId="37" fillId="0" borderId="40" xfId="0" applyFont="1" applyBorder="1">
      <alignment vertical="center"/>
    </xf>
    <xf numFmtId="38" fontId="37" fillId="0" borderId="32" xfId="0" applyNumberFormat="1" applyFont="1" applyBorder="1">
      <alignment vertical="center"/>
    </xf>
    <xf numFmtId="0" fontId="34" fillId="3" borderId="31" xfId="7" applyFont="1" applyFill="1" applyBorder="1"/>
    <xf numFmtId="0" fontId="34" fillId="3" borderId="33" xfId="7" applyFont="1" applyFill="1" applyBorder="1" applyAlignment="1">
      <alignment vertical="center"/>
    </xf>
    <xf numFmtId="183" fontId="9" fillId="3" borderId="0" xfId="7" applyNumberFormat="1" applyFont="1" applyFill="1" applyBorder="1" applyAlignment="1">
      <alignment vertical="center"/>
    </xf>
    <xf numFmtId="0" fontId="16" fillId="15" borderId="19" xfId="7" applyFont="1" applyFill="1" applyBorder="1" applyAlignment="1">
      <alignment vertical="center"/>
    </xf>
    <xf numFmtId="0" fontId="16" fillId="16" borderId="19" xfId="7" applyFont="1" applyFill="1" applyBorder="1" applyAlignment="1">
      <alignment vertical="center"/>
    </xf>
    <xf numFmtId="0" fontId="16" fillId="3" borderId="19" xfId="7" applyFont="1" applyFill="1" applyBorder="1" applyAlignment="1">
      <alignment vertical="center"/>
    </xf>
    <xf numFmtId="0" fontId="34" fillId="3" borderId="35" xfId="7" applyFont="1" applyFill="1" applyBorder="1"/>
    <xf numFmtId="0" fontId="4" fillId="0" borderId="0" xfId="0" applyFont="1">
      <alignment vertical="center"/>
    </xf>
    <xf numFmtId="0" fontId="37" fillId="0" borderId="29" xfId="0" applyFont="1" applyBorder="1" applyAlignment="1">
      <alignment vertical="center"/>
    </xf>
    <xf numFmtId="0" fontId="37" fillId="0" borderId="30" xfId="0" applyFont="1" applyBorder="1" applyAlignment="1">
      <alignment vertical="center"/>
    </xf>
    <xf numFmtId="38" fontId="37" fillId="0" borderId="41" xfId="0" applyNumberFormat="1" applyFont="1" applyBorder="1" applyAlignment="1">
      <alignment horizontal="right" vertical="center" wrapText="1"/>
    </xf>
    <xf numFmtId="38" fontId="37" fillId="0" borderId="39" xfId="0" applyNumberFormat="1" applyFont="1" applyBorder="1" applyAlignment="1">
      <alignment horizontal="right" vertical="center" wrapText="1"/>
    </xf>
    <xf numFmtId="38" fontId="37" fillId="0" borderId="42" xfId="0" applyNumberFormat="1" applyFont="1" applyBorder="1" applyAlignment="1">
      <alignment horizontal="right" vertical="center" wrapText="1"/>
    </xf>
    <xf numFmtId="0" fontId="37" fillId="0" borderId="32" xfId="0" applyFont="1" applyBorder="1" applyAlignment="1">
      <alignment vertical="center"/>
    </xf>
    <xf numFmtId="0" fontId="37" fillId="0" borderId="0" xfId="0" applyFont="1" applyBorder="1" applyAlignment="1">
      <alignment vertical="center"/>
    </xf>
    <xf numFmtId="38" fontId="37" fillId="0" borderId="32" xfId="0" applyNumberFormat="1" applyFont="1" applyBorder="1" applyAlignment="1">
      <alignment horizontal="right" vertical="center" wrapText="1"/>
    </xf>
    <xf numFmtId="38" fontId="37" fillId="0" borderId="0" xfId="0" applyNumberFormat="1" applyFont="1" applyBorder="1" applyAlignment="1">
      <alignment horizontal="right" vertical="center" wrapText="1"/>
    </xf>
    <xf numFmtId="38" fontId="37" fillId="0" borderId="43" xfId="0" applyNumberFormat="1" applyFont="1" applyBorder="1" applyAlignment="1">
      <alignment horizontal="right" vertical="center" wrapText="1"/>
    </xf>
    <xf numFmtId="0" fontId="37" fillId="0" borderId="34" xfId="0" applyFont="1" applyBorder="1" applyAlignment="1">
      <alignment vertical="center"/>
    </xf>
    <xf numFmtId="0" fontId="37" fillId="0" borderId="25" xfId="0" applyFont="1" applyBorder="1" applyAlignment="1">
      <alignment vertical="center"/>
    </xf>
    <xf numFmtId="38" fontId="37" fillId="0" borderId="34" xfId="0" applyNumberFormat="1" applyFont="1" applyBorder="1" applyAlignment="1">
      <alignment horizontal="right" vertical="center" wrapText="1"/>
    </xf>
    <xf numFmtId="38" fontId="37" fillId="0" borderId="25" xfId="0" applyNumberFormat="1" applyFont="1" applyBorder="1" applyAlignment="1">
      <alignment horizontal="right" vertical="center" wrapText="1"/>
    </xf>
    <xf numFmtId="38" fontId="37" fillId="0" borderId="44" xfId="0" applyNumberFormat="1" applyFont="1" applyBorder="1" applyAlignment="1">
      <alignment horizontal="right" vertical="center" wrapText="1"/>
    </xf>
    <xf numFmtId="0" fontId="32" fillId="0" borderId="0" xfId="4" applyFont="1"/>
    <xf numFmtId="0" fontId="32" fillId="0" borderId="0" xfId="4" applyFont="1" applyFill="1"/>
    <xf numFmtId="38" fontId="32" fillId="0" borderId="0" xfId="4" applyNumberFormat="1" applyFont="1" applyFill="1"/>
    <xf numFmtId="0" fontId="41" fillId="0" borderId="0" xfId="4" applyFont="1"/>
    <xf numFmtId="0" fontId="29" fillId="0" borderId="0" xfId="4" applyFont="1"/>
    <xf numFmtId="0" fontId="29" fillId="0" borderId="0" xfId="4" applyFont="1" applyFill="1" applyAlignment="1">
      <alignment horizontal="left"/>
    </xf>
    <xf numFmtId="38" fontId="29" fillId="0" borderId="0" xfId="4" applyNumberFormat="1" applyFont="1" applyFill="1"/>
    <xf numFmtId="0" fontId="29" fillId="0" borderId="0" xfId="4" applyFont="1" applyFill="1"/>
    <xf numFmtId="179" fontId="29" fillId="0" borderId="0" xfId="4" applyNumberFormat="1" applyFont="1" applyFill="1"/>
    <xf numFmtId="180" fontId="29" fillId="0" borderId="0" xfId="4" applyNumberFormat="1" applyFont="1" applyFill="1"/>
    <xf numFmtId="38" fontId="29" fillId="0" borderId="0" xfId="5" applyNumberFormat="1" applyFont="1" applyFill="1" applyBorder="1" applyAlignment="1">
      <alignment vertical="top"/>
    </xf>
    <xf numFmtId="179" fontId="35" fillId="0" borderId="18" xfId="3" applyNumberFormat="1" applyFont="1" applyFill="1" applyBorder="1"/>
    <xf numFmtId="38" fontId="35" fillId="0" borderId="18" xfId="2" applyNumberFormat="1" applyFont="1" applyFill="1" applyBorder="1" applyAlignment="1">
      <alignment vertical="top"/>
    </xf>
    <xf numFmtId="0" fontId="29" fillId="0" borderId="0" xfId="7" applyFont="1"/>
    <xf numFmtId="0" fontId="32" fillId="0" borderId="0" xfId="7" applyFont="1"/>
    <xf numFmtId="182" fontId="29" fillId="0" borderId="0" xfId="7" applyNumberFormat="1" applyFont="1" applyFill="1"/>
    <xf numFmtId="0" fontId="29" fillId="0" borderId="0" xfId="7" applyFont="1" applyAlignment="1">
      <alignment horizontal="right"/>
    </xf>
    <xf numFmtId="182" fontId="35" fillId="0" borderId="0" xfId="7" applyNumberFormat="1" applyFont="1" applyFill="1" applyBorder="1"/>
    <xf numFmtId="183" fontId="35" fillId="0" borderId="0" xfId="7" applyNumberFormat="1" applyFont="1"/>
    <xf numFmtId="179" fontId="29" fillId="0" borderId="0" xfId="7" applyNumberFormat="1" applyFont="1" applyFill="1"/>
    <xf numFmtId="182" fontId="42" fillId="0" borderId="0" xfId="8" applyNumberFormat="1" applyFont="1" applyFill="1" applyBorder="1"/>
    <xf numFmtId="181" fontId="35" fillId="0" borderId="0" xfId="7" applyNumberFormat="1" applyFont="1"/>
    <xf numFmtId="0" fontId="35" fillId="0" borderId="0" xfId="7" applyFont="1"/>
    <xf numFmtId="0" fontId="43" fillId="0" borderId="0" xfId="7" applyFont="1" applyFill="1" applyBorder="1" applyAlignment="1">
      <alignment horizontal="center"/>
    </xf>
    <xf numFmtId="0" fontId="35" fillId="0" borderId="0" xfId="7" applyFont="1" applyAlignment="1">
      <alignment vertical="center"/>
    </xf>
    <xf numFmtId="181" fontId="35" fillId="0" borderId="0" xfId="7" applyNumberFormat="1" applyFont="1" applyAlignment="1">
      <alignment vertical="center"/>
    </xf>
    <xf numFmtId="0" fontId="41" fillId="0" borderId="0" xfId="7" applyFont="1"/>
    <xf numFmtId="0" fontId="44" fillId="0" borderId="0" xfId="7" applyFont="1" applyFill="1"/>
    <xf numFmtId="182" fontId="45" fillId="0" borderId="0" xfId="7" applyNumberFormat="1" applyFont="1" applyFill="1" applyBorder="1"/>
    <xf numFmtId="183" fontId="45" fillId="0" borderId="0" xfId="7" applyNumberFormat="1" applyFont="1" applyFill="1"/>
    <xf numFmtId="0" fontId="44" fillId="0" borderId="0" xfId="0" applyFont="1">
      <alignment vertical="center"/>
    </xf>
    <xf numFmtId="182" fontId="45" fillId="0" borderId="0" xfId="8" applyNumberFormat="1" applyFont="1" applyFill="1" applyBorder="1"/>
    <xf numFmtId="2" fontId="44" fillId="0" borderId="0" xfId="7" applyNumberFormat="1" applyFont="1" applyFill="1"/>
    <xf numFmtId="182" fontId="45" fillId="0" borderId="0" xfId="7" applyNumberFormat="1" applyFont="1" applyFill="1"/>
    <xf numFmtId="179" fontId="44" fillId="0" borderId="0" xfId="7" applyNumberFormat="1" applyFont="1" applyFill="1"/>
    <xf numFmtId="181" fontId="35" fillId="0" borderId="0" xfId="7" applyNumberFormat="1" applyFont="1" applyFill="1"/>
    <xf numFmtId="182" fontId="32" fillId="0" borderId="0" xfId="7" applyNumberFormat="1" applyFont="1"/>
    <xf numFmtId="0" fontId="29" fillId="0" borderId="0" xfId="7" applyFont="1" applyFill="1" applyAlignment="1">
      <alignment horizontal="right"/>
    </xf>
    <xf numFmtId="183" fontId="35" fillId="0" borderId="0" xfId="7" applyNumberFormat="1" applyFont="1" applyFill="1"/>
    <xf numFmtId="179" fontId="46" fillId="0" borderId="0" xfId="7" applyNumberFormat="1" applyFont="1"/>
    <xf numFmtId="38" fontId="6" fillId="0" borderId="29" xfId="0" applyNumberFormat="1" applyFont="1" applyBorder="1">
      <alignment vertical="center"/>
    </xf>
    <xf numFmtId="38" fontId="6" fillId="0" borderId="30" xfId="0" applyNumberFormat="1" applyFont="1" applyBorder="1">
      <alignment vertical="center"/>
    </xf>
    <xf numFmtId="38" fontId="6" fillId="0" borderId="31" xfId="0" applyNumberFormat="1" applyFont="1" applyBorder="1">
      <alignment vertical="center"/>
    </xf>
    <xf numFmtId="0" fontId="37" fillId="0" borderId="45" xfId="0" applyFont="1" applyBorder="1">
      <alignment vertical="center"/>
    </xf>
    <xf numFmtId="0" fontId="37" fillId="0" borderId="46" xfId="0" applyFont="1" applyBorder="1">
      <alignment vertical="center"/>
    </xf>
    <xf numFmtId="0" fontId="37" fillId="0" borderId="47" xfId="0" applyFont="1" applyBorder="1">
      <alignment vertical="center"/>
    </xf>
    <xf numFmtId="38" fontId="6" fillId="0" borderId="45" xfId="0" applyNumberFormat="1" applyFont="1" applyBorder="1">
      <alignment vertical="center"/>
    </xf>
    <xf numFmtId="38" fontId="6" fillId="0" borderId="46" xfId="0" applyNumberFormat="1" applyFont="1" applyBorder="1">
      <alignment vertical="center"/>
    </xf>
    <xf numFmtId="38" fontId="6" fillId="0" borderId="47" xfId="0" applyNumberFormat="1" applyFont="1" applyBorder="1">
      <alignment vertical="center"/>
    </xf>
    <xf numFmtId="0" fontId="37" fillId="0" borderId="48" xfId="0" applyFont="1" applyBorder="1">
      <alignment vertical="center"/>
    </xf>
    <xf numFmtId="38" fontId="37" fillId="0" borderId="29" xfId="0" applyNumberFormat="1" applyFont="1" applyBorder="1">
      <alignment vertical="center"/>
    </xf>
    <xf numFmtId="0" fontId="37" fillId="0" borderId="49" xfId="0" applyFont="1" applyBorder="1">
      <alignment vertical="center"/>
    </xf>
    <xf numFmtId="38" fontId="37" fillId="0" borderId="45" xfId="0" applyNumberFormat="1" applyFont="1" applyBorder="1">
      <alignment vertical="center"/>
    </xf>
    <xf numFmtId="38" fontId="37" fillId="0" borderId="29" xfId="0" applyNumberFormat="1" applyFont="1" applyBorder="1" applyAlignment="1">
      <alignment horizontal="right" vertical="center" wrapText="1"/>
    </xf>
    <xf numFmtId="38" fontId="37" fillId="0" borderId="30" xfId="0" applyNumberFormat="1" applyFont="1" applyBorder="1" applyAlignment="1">
      <alignment horizontal="right" vertical="center" wrapText="1"/>
    </xf>
    <xf numFmtId="38" fontId="37" fillId="0" borderId="50" xfId="0" applyNumberFormat="1" applyFont="1" applyBorder="1" applyAlignment="1">
      <alignment horizontal="right" vertical="center" wrapText="1"/>
    </xf>
    <xf numFmtId="0" fontId="41" fillId="0" borderId="0" xfId="7" applyFont="1" applyFill="1"/>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6" fillId="0" borderId="2" xfId="0" applyFont="1" applyBorder="1" applyAlignment="1">
      <alignment vertical="center" wrapText="1"/>
    </xf>
    <xf numFmtId="0" fontId="6" fillId="0" borderId="7" xfId="0" applyFont="1" applyBorder="1" applyAlignment="1">
      <alignment vertical="center"/>
    </xf>
    <xf numFmtId="0" fontId="6" fillId="0" borderId="10" xfId="0" applyFont="1" applyBorder="1" applyAlignment="1">
      <alignment vertical="center"/>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9" fillId="0" borderId="19" xfId="0" applyFont="1" applyBorder="1" applyAlignment="1">
      <alignment horizontal="center" vertical="center" wrapText="1"/>
    </xf>
    <xf numFmtId="0" fontId="20" fillId="0" borderId="19" xfId="0" applyFont="1" applyBorder="1" applyAlignment="1">
      <alignment horizontal="center" vertical="center" wrapText="1"/>
    </xf>
    <xf numFmtId="0" fontId="23" fillId="2" borderId="19" xfId="0" applyFont="1" applyFill="1" applyBorder="1" applyAlignment="1">
      <alignment horizontal="center" vertical="center"/>
    </xf>
    <xf numFmtId="0" fontId="25" fillId="2" borderId="19" xfId="0" applyFont="1" applyFill="1" applyBorder="1" applyAlignment="1">
      <alignment vertical="center" wrapText="1"/>
    </xf>
    <xf numFmtId="0" fontId="24" fillId="2" borderId="26" xfId="0" applyFont="1" applyFill="1" applyBorder="1" applyAlignment="1">
      <alignment horizontal="justify" vertical="center" wrapText="1"/>
    </xf>
    <xf numFmtId="0" fontId="24" fillId="2" borderId="28" xfId="0" applyFont="1" applyFill="1" applyBorder="1" applyAlignment="1">
      <alignment horizontal="justify"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23" fillId="2" borderId="19" xfId="0" applyFont="1" applyFill="1" applyBorder="1" applyAlignment="1">
      <alignment horizontal="center" vertical="center" wrapText="1"/>
    </xf>
    <xf numFmtId="181" fontId="23" fillId="2" borderId="19" xfId="1" applyNumberFormat="1" applyFont="1" applyFill="1" applyBorder="1" applyAlignment="1">
      <alignment horizontal="center" vertical="center"/>
    </xf>
    <xf numFmtId="0" fontId="24" fillId="2" borderId="27" xfId="0" applyFont="1" applyFill="1" applyBorder="1" applyAlignment="1">
      <alignment vertical="center" wrapText="1"/>
    </xf>
    <xf numFmtId="0" fontId="24" fillId="2" borderId="28" xfId="0" applyFont="1" applyFill="1" applyBorder="1" applyAlignment="1">
      <alignment vertical="center" wrapText="1"/>
    </xf>
    <xf numFmtId="0" fontId="24" fillId="2" borderId="27" xfId="0" applyFont="1" applyFill="1" applyBorder="1" applyAlignment="1">
      <alignment horizontal="left" vertical="center" wrapText="1"/>
    </xf>
    <xf numFmtId="0" fontId="24" fillId="2" borderId="28" xfId="0" applyFont="1" applyFill="1" applyBorder="1" applyAlignment="1">
      <alignment horizontal="left" vertical="center" wrapText="1"/>
    </xf>
    <xf numFmtId="0" fontId="18" fillId="0" borderId="25" xfId="0" applyFont="1" applyBorder="1" applyAlignment="1">
      <alignment horizontal="center" vertical="center"/>
    </xf>
    <xf numFmtId="0" fontId="24" fillId="2" borderId="26" xfId="0" applyFont="1" applyFill="1" applyBorder="1" applyAlignment="1">
      <alignment horizontal="left" vertical="center" wrapText="1"/>
    </xf>
    <xf numFmtId="0" fontId="9" fillId="3" borderId="30" xfId="7" applyFont="1" applyFill="1" applyBorder="1" applyAlignment="1">
      <alignment horizontal="center" vertical="center" wrapText="1"/>
    </xf>
    <xf numFmtId="0" fontId="9" fillId="3" borderId="0" xfId="7" applyFont="1" applyFill="1" applyBorder="1" applyAlignment="1">
      <alignment horizontal="center" vertical="center" wrapText="1"/>
    </xf>
    <xf numFmtId="0" fontId="4" fillId="0" borderId="25" xfId="0" applyFont="1" applyBorder="1" applyAlignment="1">
      <alignment horizontal="center" vertical="center"/>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cellXfs>
  <cellStyles count="9">
    <cellStyle name="パーセント" xfId="1" builtinId="5"/>
    <cellStyle name="標準" xfId="0" builtinId="0"/>
    <cellStyle name="標準 2" xfId="7"/>
    <cellStyle name="標準_★01_表1(2006)0720差し替え" xfId="2"/>
    <cellStyle name="標準_Sheet1 (2)" xfId="6"/>
    <cellStyle name="標準_グラフ (2)" xfId="4"/>
    <cellStyle name="標準_図1" xfId="5"/>
    <cellStyle name="標準_表1" xfId="3"/>
    <cellStyle name="標準_表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66129032258063E-2"/>
          <c:y val="7.3770550853732436E-2"/>
          <c:w val="0.80947580645161288"/>
          <c:h val="0.77704980232598164"/>
        </c:manualLayout>
      </c:layout>
      <c:lineChart>
        <c:grouping val="standard"/>
        <c:varyColors val="0"/>
        <c:ser>
          <c:idx val="0"/>
          <c:order val="0"/>
          <c:tx>
            <c:strRef>
              <c:f>Figure1!$V$2:$V$3</c:f>
              <c:strCache>
                <c:ptCount val="2"/>
                <c:pt idx="1">
                  <c:v>Number of Declaration</c:v>
                </c:pt>
              </c:strCache>
            </c:strRef>
          </c:tx>
          <c:spPr>
            <a:ln w="25400">
              <a:solidFill>
                <a:srgbClr val="000000"/>
              </a:solidFill>
              <a:prstDash val="solid"/>
            </a:ln>
          </c:spPr>
          <c:marker>
            <c:symbol val="circle"/>
            <c:size val="7"/>
            <c:spPr>
              <a:solidFill>
                <a:srgbClr val="FFFFFF"/>
              </a:solidFill>
              <a:ln>
                <a:solidFill>
                  <a:srgbClr val="000000"/>
                </a:solidFill>
                <a:prstDash val="solid"/>
              </a:ln>
            </c:spPr>
          </c:marker>
          <c:cat>
            <c:numRef>
              <c:f>Figure1!$Q$4:$Q$50</c:f>
              <c:numCache>
                <c:formatCode>General</c:formatCode>
                <c:ptCount val="47"/>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numCache>
            </c:numRef>
          </c:cat>
          <c:val>
            <c:numRef>
              <c:f>Figure1!$V$4:$V$50</c:f>
              <c:numCache>
                <c:formatCode>0_ </c:formatCode>
                <c:ptCount val="47"/>
                <c:pt idx="1">
                  <c:v>24.650700000000001</c:v>
                </c:pt>
                <c:pt idx="2">
                  <c:v>28.4846</c:v>
                </c:pt>
                <c:pt idx="3">
                  <c:v>31.195699999999999</c:v>
                </c:pt>
                <c:pt idx="4">
                  <c:v>33.508499999999998</c:v>
                </c:pt>
                <c:pt idx="5">
                  <c:v>34.546199999999999</c:v>
                </c:pt>
                <c:pt idx="6">
                  <c:v>31.4177</c:v>
                </c:pt>
                <c:pt idx="7">
                  <c:v>34.671100000000003</c:v>
                </c:pt>
                <c:pt idx="8">
                  <c:v>31.9617</c:v>
                </c:pt>
                <c:pt idx="9">
                  <c:v>33.482900000000001</c:v>
                </c:pt>
                <c:pt idx="10">
                  <c:v>36.422699999999999</c:v>
                </c:pt>
                <c:pt idx="11">
                  <c:v>38.472799999999999</c:v>
                </c:pt>
                <c:pt idx="12">
                  <c:v>47.701599999999999</c:v>
                </c:pt>
                <c:pt idx="13">
                  <c:v>55.056800000000003</c:v>
                </c:pt>
                <c:pt idx="14">
                  <c:v>65.580600000000004</c:v>
                </c:pt>
                <c:pt idx="15">
                  <c:v>68.218199999999996</c:v>
                </c:pt>
                <c:pt idx="16">
                  <c:v>67.896500000000003</c:v>
                </c:pt>
                <c:pt idx="17">
                  <c:v>72.094999999999999</c:v>
                </c:pt>
                <c:pt idx="18">
                  <c:v>77.945999999999998</c:v>
                </c:pt>
                <c:pt idx="19">
                  <c:v>84.831900000000005</c:v>
                </c:pt>
                <c:pt idx="20">
                  <c:v>96.335899999999995</c:v>
                </c:pt>
                <c:pt idx="21">
                  <c:v>105.203</c:v>
                </c:pt>
                <c:pt idx="22">
                  <c:v>111.70440000000001</c:v>
                </c:pt>
                <c:pt idx="23">
                  <c:v>118.2816</c:v>
                </c:pt>
                <c:pt idx="24">
                  <c:v>127.6994</c:v>
                </c:pt>
                <c:pt idx="25">
                  <c:v>140.411</c:v>
                </c:pt>
                <c:pt idx="26">
                  <c:v>155.0925</c:v>
                </c:pt>
                <c:pt idx="27">
                  <c:v>160.7011</c:v>
                </c:pt>
                <c:pt idx="28">
                  <c:v>161.88800000000001</c:v>
                </c:pt>
                <c:pt idx="29">
                  <c:v>168.3176</c:v>
                </c:pt>
                <c:pt idx="30">
                  <c:v>179.1224</c:v>
                </c:pt>
                <c:pt idx="31">
                  <c:v>186.44120000000001</c:v>
                </c:pt>
                <c:pt idx="32">
                  <c:v>185.9281</c:v>
                </c:pt>
                <c:pt idx="33">
                  <c:v>179.70859999999999</c:v>
                </c:pt>
                <c:pt idx="34">
                  <c:v>175.91229999999999</c:v>
                </c:pt>
                <c:pt idx="35">
                  <c:v>182.12690000000001</c:v>
                </c:pt>
                <c:pt idx="36">
                  <c:v>200.102</c:v>
                </c:pt>
                <c:pt idx="37">
                  <c:v>209.61269999999999</c:v>
                </c:pt>
                <c:pt idx="38">
                  <c:v>218.14959999999999</c:v>
                </c:pt>
                <c:pt idx="39">
                  <c:v>218.548</c:v>
                </c:pt>
                <c:pt idx="40">
                  <c:v>221.60120000000001</c:v>
                </c:pt>
                <c:pt idx="41">
                  <c:v>225.50190000000001</c:v>
                </c:pt>
                <c:pt idx="42">
                  <c:v>233.87649999999999</c:v>
                </c:pt>
                <c:pt idx="43">
                  <c:v>243.00700000000001</c:v>
                </c:pt>
                <c:pt idx="44">
                  <c:v>248.26230000000001</c:v>
                </c:pt>
                <c:pt idx="45">
                  <c:v>254.4674</c:v>
                </c:pt>
                <c:pt idx="46">
                  <c:v>235.20820000000001</c:v>
                </c:pt>
              </c:numCache>
            </c:numRef>
          </c:val>
          <c:smooth val="0"/>
          <c:extLst>
            <c:ext xmlns:c16="http://schemas.microsoft.com/office/drawing/2014/chart" uri="{C3380CC4-5D6E-409C-BE32-E72D297353CC}">
              <c16:uniqueId val="{00000000-240A-487B-A208-BA7D6B8DD095}"/>
            </c:ext>
          </c:extLst>
        </c:ser>
        <c:dLbls>
          <c:showLegendKey val="0"/>
          <c:showVal val="0"/>
          <c:showCatName val="0"/>
          <c:showSerName val="0"/>
          <c:showPercent val="0"/>
          <c:showBubbleSize val="0"/>
        </c:dLbls>
        <c:marker val="1"/>
        <c:smooth val="0"/>
        <c:axId val="466207456"/>
        <c:axId val="1"/>
      </c:lineChart>
      <c:lineChart>
        <c:grouping val="standard"/>
        <c:varyColors val="0"/>
        <c:ser>
          <c:idx val="1"/>
          <c:order val="1"/>
          <c:tx>
            <c:strRef>
              <c:f>Figure1!$W$2:$W$3</c:f>
              <c:strCache>
                <c:ptCount val="2"/>
                <c:pt idx="1">
                  <c:v>Weight of imports (tons)</c:v>
                </c:pt>
              </c:strCache>
            </c:strRef>
          </c:tx>
          <c:spPr>
            <a:ln w="25400">
              <a:solidFill>
                <a:srgbClr val="000000"/>
              </a:solidFill>
              <a:prstDash val="solid"/>
            </a:ln>
          </c:spPr>
          <c:marker>
            <c:symbol val="square"/>
            <c:size val="6"/>
            <c:spPr>
              <a:solidFill>
                <a:srgbClr val="FFFFFF"/>
              </a:solidFill>
              <a:ln>
                <a:solidFill>
                  <a:srgbClr val="000000"/>
                </a:solidFill>
                <a:prstDash val="solid"/>
              </a:ln>
            </c:spPr>
          </c:marker>
          <c:cat>
            <c:numRef>
              <c:f>Figure1!$Q$4:$Q$51</c:f>
              <c:numCache>
                <c:formatCode>General</c:formatCode>
                <c:ptCount val="48"/>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numCache>
            </c:numRef>
          </c:cat>
          <c:val>
            <c:numRef>
              <c:f>Figure1!$W$4:$W$51</c:f>
              <c:numCache>
                <c:formatCode>0_ </c:formatCode>
                <c:ptCount val="48"/>
                <c:pt idx="1">
                  <c:v>20.774999999999999</c:v>
                </c:pt>
                <c:pt idx="2">
                  <c:v>21.552</c:v>
                </c:pt>
                <c:pt idx="3">
                  <c:v>23.3</c:v>
                </c:pt>
                <c:pt idx="4">
                  <c:v>21.991</c:v>
                </c:pt>
                <c:pt idx="5">
                  <c:v>23.262</c:v>
                </c:pt>
                <c:pt idx="6">
                  <c:v>23.108000000000001</c:v>
                </c:pt>
                <c:pt idx="7">
                  <c:v>23.056999999999999</c:v>
                </c:pt>
                <c:pt idx="8">
                  <c:v>21.484000000000002</c:v>
                </c:pt>
                <c:pt idx="9">
                  <c:v>21.923999999999999</c:v>
                </c:pt>
                <c:pt idx="10">
                  <c:v>22.465</c:v>
                </c:pt>
                <c:pt idx="11">
                  <c:v>22.664999999999999</c:v>
                </c:pt>
                <c:pt idx="12">
                  <c:v>22.283999999999999</c:v>
                </c:pt>
                <c:pt idx="13">
                  <c:v>22.055</c:v>
                </c:pt>
                <c:pt idx="14">
                  <c:v>21.923999999999999</c:v>
                </c:pt>
                <c:pt idx="15">
                  <c:v>21.866</c:v>
                </c:pt>
                <c:pt idx="16">
                  <c:v>21.731000000000002</c:v>
                </c:pt>
                <c:pt idx="17">
                  <c:v>23.704000000000001</c:v>
                </c:pt>
                <c:pt idx="18">
                  <c:v>25.035</c:v>
                </c:pt>
                <c:pt idx="19">
                  <c:v>25.462</c:v>
                </c:pt>
                <c:pt idx="20">
                  <c:v>30.594000000000001</c:v>
                </c:pt>
                <c:pt idx="21">
                  <c:v>28.268000000000001</c:v>
                </c:pt>
                <c:pt idx="22">
                  <c:v>26.068000000000001</c:v>
                </c:pt>
                <c:pt idx="23">
                  <c:v>28.905999999999999</c:v>
                </c:pt>
                <c:pt idx="24">
                  <c:v>29.15</c:v>
                </c:pt>
                <c:pt idx="25">
                  <c:v>28.928000000000001</c:v>
                </c:pt>
                <c:pt idx="26">
                  <c:v>30.033999999999999</c:v>
                </c:pt>
                <c:pt idx="27">
                  <c:v>32.508000000000003</c:v>
                </c:pt>
                <c:pt idx="28">
                  <c:v>33.201999999999998</c:v>
                </c:pt>
                <c:pt idx="29">
                  <c:v>34.161999999999999</c:v>
                </c:pt>
                <c:pt idx="30">
                  <c:v>34.270000000000003</c:v>
                </c:pt>
                <c:pt idx="31">
                  <c:v>33.781999999999996</c:v>
                </c:pt>
                <c:pt idx="32">
                  <c:v>34.095999999999997</c:v>
                </c:pt>
                <c:pt idx="33">
                  <c:v>32.261000000000003</c:v>
                </c:pt>
                <c:pt idx="34">
                  <c:v>31.551097241355013</c:v>
                </c:pt>
                <c:pt idx="35">
                  <c:v>30.605</c:v>
                </c:pt>
                <c:pt idx="36">
                  <c:v>31.802</c:v>
                </c:pt>
                <c:pt idx="37">
                  <c:v>33.407239796932501</c:v>
                </c:pt>
                <c:pt idx="38">
                  <c:v>32.112187967048598</c:v>
                </c:pt>
                <c:pt idx="39">
                  <c:v>30.982369973100802</c:v>
                </c:pt>
                <c:pt idx="40">
                  <c:v>32.411715251091721</c:v>
                </c:pt>
                <c:pt idx="41">
                  <c:v>31.9000829612899</c:v>
                </c:pt>
                <c:pt idx="42">
                  <c:v>32.3021127780898</c:v>
                </c:pt>
                <c:pt idx="43">
                  <c:v>33.749489744710274</c:v>
                </c:pt>
                <c:pt idx="44">
                  <c:v>34.172567400780082</c:v>
                </c:pt>
                <c:pt idx="45">
                  <c:v>33.272955154679821</c:v>
                </c:pt>
                <c:pt idx="46">
                  <c:v>31.064062997159901</c:v>
                </c:pt>
              </c:numCache>
            </c:numRef>
          </c:val>
          <c:smooth val="0"/>
          <c:extLst>
            <c:ext xmlns:c16="http://schemas.microsoft.com/office/drawing/2014/chart" uri="{C3380CC4-5D6E-409C-BE32-E72D297353CC}">
              <c16:uniqueId val="{00000001-240A-487B-A208-BA7D6B8DD095}"/>
            </c:ext>
          </c:extLst>
        </c:ser>
        <c:dLbls>
          <c:showLegendKey val="0"/>
          <c:showVal val="0"/>
          <c:showCatName val="0"/>
          <c:showSerName val="0"/>
          <c:showPercent val="0"/>
          <c:showBubbleSize val="0"/>
        </c:dLbls>
        <c:marker val="1"/>
        <c:smooth val="0"/>
        <c:axId val="3"/>
        <c:axId val="4"/>
      </c:lineChart>
      <c:catAx>
        <c:axId val="46620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Times New Roman" panose="02020603050405020304" pitchFamily="18" charset="0"/>
                <a:ea typeface="ＭＳ Ｐ明朝"/>
                <a:cs typeface="Times New Roman" panose="02020603050405020304" pitchFamily="18" charset="0"/>
              </a:defRPr>
            </a:pPr>
            <a:endParaRPr lang="ja-JP"/>
          </a:p>
        </c:txPr>
        <c:crossAx val="1"/>
        <c:crosses val="autoZero"/>
        <c:auto val="0"/>
        <c:lblAlgn val="ctr"/>
        <c:lblOffset val="100"/>
        <c:tickLblSkip val="1"/>
        <c:tickMarkSkip val="1"/>
        <c:noMultiLvlLbl val="0"/>
      </c:catAx>
      <c:valAx>
        <c:axId val="1"/>
        <c:scaling>
          <c:orientation val="minMax"/>
          <c:max val="26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ＭＳ Ｐ明朝"/>
                <a:cs typeface="Times New Roman" panose="02020603050405020304" pitchFamily="18" charset="0"/>
              </a:defRPr>
            </a:pPr>
            <a:endParaRPr lang="ja-JP"/>
          </a:p>
        </c:txPr>
        <c:crossAx val="466207456"/>
        <c:crosses val="autoZero"/>
        <c:crossBetween val="midCat"/>
        <c:majorUnit val="10"/>
        <c:minorUnit val="1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65"/>
        </c:scaling>
        <c:delete val="0"/>
        <c:axPos val="r"/>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ＭＳ Ｐ明朝"/>
                <a:cs typeface="Times New Roman" panose="02020603050405020304" pitchFamily="18" charset="0"/>
              </a:defRPr>
            </a:pPr>
            <a:endParaRPr lang="ja-JP"/>
          </a:p>
        </c:txPr>
        <c:crossAx val="3"/>
        <c:crosses val="max"/>
        <c:crossBetween val="midCat"/>
        <c:majorUnit val="5"/>
        <c:minorUnit val="5"/>
      </c:valAx>
      <c:spPr>
        <a:solidFill>
          <a:srgbClr val="FFFFFF"/>
        </a:solidFill>
        <a:ln w="12700">
          <a:solidFill>
            <a:srgbClr val="FFFFFF"/>
          </a:solidFill>
          <a:prstDash val="solid"/>
        </a:ln>
      </c:spPr>
    </c:plotArea>
    <c:legend>
      <c:legendPos val="r"/>
      <c:layout>
        <c:manualLayout>
          <c:xMode val="edge"/>
          <c:yMode val="edge"/>
          <c:x val="0.15221774193548387"/>
          <c:y val="0.15573787702766662"/>
          <c:w val="0.21169354838709678"/>
          <c:h val="6.7213114754098358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panose="02020603050405020304" pitchFamily="18" charset="0"/>
              <a:ea typeface="ＭＳ Ｐ明朝"/>
              <a:cs typeface="Times New Roman" panose="02020603050405020304" pitchFamily="18" charset="0"/>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425196850393704" l="0.19685039370078741" r="0.19685039370078741" t="0.98425196850393704"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707229025393907"/>
          <c:y val="0.26257849476132555"/>
          <c:w val="0.54761921120592782"/>
          <c:h val="0.66747755752320836"/>
        </c:manualLayout>
      </c:layout>
      <c:pieChart>
        <c:varyColors val="1"/>
        <c:ser>
          <c:idx val="0"/>
          <c:order val="0"/>
          <c:dPt>
            <c:idx val="0"/>
            <c:bubble3D val="0"/>
            <c:spPr>
              <a:pattFill prst="pct20">
                <a:fgClr>
                  <a:schemeClr val="tx1"/>
                </a:fgClr>
                <a:bgClr>
                  <a:schemeClr val="bg1"/>
                </a:bgClr>
              </a:pattFill>
              <a:ln w="6350">
                <a:solidFill>
                  <a:schemeClr val="tx1"/>
                </a:solidFill>
              </a:ln>
              <a:effectLst/>
            </c:spPr>
            <c:extLst>
              <c:ext xmlns:c16="http://schemas.microsoft.com/office/drawing/2014/chart" uri="{C3380CC4-5D6E-409C-BE32-E72D297353CC}">
                <c16:uniqueId val="{00000001-7212-4277-893C-5A376936E221}"/>
              </c:ext>
            </c:extLst>
          </c:dPt>
          <c:dPt>
            <c:idx val="1"/>
            <c:bubble3D val="0"/>
            <c:spPr>
              <a:pattFill prst="ltVert">
                <a:fgClr>
                  <a:schemeClr val="tx1"/>
                </a:fgClr>
                <a:bgClr>
                  <a:schemeClr val="bg1"/>
                </a:bgClr>
              </a:pattFill>
              <a:ln w="9525">
                <a:solidFill>
                  <a:schemeClr val="tx1"/>
                </a:solidFill>
              </a:ln>
              <a:effectLst/>
            </c:spPr>
            <c:extLst>
              <c:ext xmlns:c16="http://schemas.microsoft.com/office/drawing/2014/chart" uri="{C3380CC4-5D6E-409C-BE32-E72D297353CC}">
                <c16:uniqueId val="{00000003-7212-4277-893C-5A376936E221}"/>
              </c:ext>
            </c:extLst>
          </c:dPt>
          <c:dPt>
            <c:idx val="2"/>
            <c:bubble3D val="0"/>
            <c:spPr>
              <a:pattFill prst="pct30">
                <a:fgClr>
                  <a:schemeClr val="tx1"/>
                </a:fgClr>
                <a:bgClr>
                  <a:schemeClr val="bg1"/>
                </a:bgClr>
              </a:pattFill>
              <a:ln w="9525">
                <a:solidFill>
                  <a:schemeClr val="tx1"/>
                </a:solidFill>
              </a:ln>
              <a:effectLst/>
            </c:spPr>
            <c:extLst>
              <c:ext xmlns:c16="http://schemas.microsoft.com/office/drawing/2014/chart" uri="{C3380CC4-5D6E-409C-BE32-E72D297353CC}">
                <c16:uniqueId val="{00000005-7212-4277-893C-5A376936E221}"/>
              </c:ext>
            </c:extLst>
          </c:dPt>
          <c:dPt>
            <c:idx val="3"/>
            <c:bubble3D val="0"/>
            <c:spPr>
              <a:pattFill prst="ltHorz">
                <a:fgClr>
                  <a:schemeClr val="tx1"/>
                </a:fgClr>
                <a:bgClr>
                  <a:schemeClr val="bg1"/>
                </a:bgClr>
              </a:pattFill>
              <a:ln w="9525">
                <a:solidFill>
                  <a:schemeClr val="tx1"/>
                </a:solidFill>
              </a:ln>
              <a:effectLst/>
            </c:spPr>
            <c:extLst>
              <c:ext xmlns:c16="http://schemas.microsoft.com/office/drawing/2014/chart" uri="{C3380CC4-5D6E-409C-BE32-E72D297353CC}">
                <c16:uniqueId val="{00000007-7212-4277-893C-5A376936E22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212-4277-893C-5A376936E22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212-4277-893C-5A376936E221}"/>
              </c:ext>
            </c:extLst>
          </c:dPt>
          <c:dLbls>
            <c:dLbl>
              <c:idx val="0"/>
              <c:layout>
                <c:manualLayout>
                  <c:x val="3.2740904643268363E-2"/>
                  <c:y val="-1.32448910812218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7212-4277-893C-5A376936E221}"/>
                </c:ext>
              </c:extLst>
            </c:dLbl>
            <c:dLbl>
              <c:idx val="1"/>
              <c:layout>
                <c:manualLayout>
                  <c:x val="2.5821071878215904E-2"/>
                  <c:y val="5.447613795357292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7212-4277-893C-5A376936E221}"/>
                </c:ext>
              </c:extLst>
            </c:dLbl>
            <c:dLbl>
              <c:idx val="2"/>
              <c:layout>
                <c:manualLayout>
                  <c:x val="-1.9703680640170205E-3"/>
                  <c:y val="8.032067975938805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7212-4277-893C-5A376936E221}"/>
                </c:ext>
              </c:extLst>
            </c:dLbl>
            <c:dLbl>
              <c:idx val="3"/>
              <c:layout>
                <c:manualLayout>
                  <c:x val="-2.2223114103213572E-2"/>
                  <c:y val="0.11955472492008547"/>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7212-4277-893C-5A376936E221}"/>
                </c:ext>
              </c:extLst>
            </c:dLbl>
            <c:dLbl>
              <c:idx val="4"/>
              <c:layout>
                <c:manualLayout>
                  <c:x val="-0.14552202101647732"/>
                  <c:y val="-3.829079730792405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7212-4277-893C-5A376936E221}"/>
                </c:ext>
              </c:extLst>
            </c:dLbl>
            <c:dLbl>
              <c:idx val="5"/>
              <c:layout>
                <c:manualLayout>
                  <c:x val="6.7067672373271298E-2"/>
                  <c:y val="-9.7346528182031725E-2"/>
                </c:manualLayout>
              </c:layout>
              <c:numFmt formatCode="#,##0;[Red]#,##0" sourceLinked="0"/>
              <c:spPr>
                <a:noFill/>
                <a:ln w="25400">
                  <a:noFill/>
                </a:ln>
              </c:spPr>
              <c:txPr>
                <a:bodyPr/>
                <a:lstStyle/>
                <a:p>
                  <a:pPr>
                    <a:defRPr sz="1000" b="0" i="0" u="none" strike="noStrike" baseline="0">
                      <a:solidFill>
                        <a:srgbClr val="000000"/>
                      </a:solidFill>
                      <a:latin typeface="Times New Roman" panose="02020603050405020304" pitchFamily="18" charset="0"/>
                      <a:ea typeface="ＭＳ Ｐゴシック"/>
                      <a:cs typeface="Times New Roman" panose="02020603050405020304" pitchFamily="18" charset="0"/>
                    </a:defRPr>
                  </a:pPr>
                  <a:endParaRPr lang="ja-JP"/>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212-4277-893C-5A376936E221}"/>
                </c:ext>
              </c:extLst>
            </c:dLbl>
            <c:numFmt formatCode="#,##0;[Red]#,##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Figure2!$N$5:$N$10</c:f>
              <c:strCache>
                <c:ptCount val="6"/>
                <c:pt idx="0">
                  <c:v>Article 6</c:v>
                </c:pt>
                <c:pt idx="1">
                  <c:v>Article 10</c:v>
                </c:pt>
                <c:pt idx="2">
                  <c:v>Article 12</c:v>
                </c:pt>
                <c:pt idx="3">
                  <c:v>Article 13</c:v>
                </c:pt>
                <c:pt idx="4">
                  <c:v>Article 18</c:v>
                </c:pt>
                <c:pt idx="5">
                  <c:v>Article 68</c:v>
                </c:pt>
              </c:strCache>
            </c:strRef>
          </c:cat>
          <c:val>
            <c:numRef>
              <c:f>Figure2!$O$5:$O$10</c:f>
              <c:numCache>
                <c:formatCode>#,##0;[Red]#,##0</c:formatCode>
                <c:ptCount val="6"/>
                <c:pt idx="0">
                  <c:v>200</c:v>
                </c:pt>
                <c:pt idx="1">
                  <c:v>1</c:v>
                </c:pt>
                <c:pt idx="2">
                  <c:v>52</c:v>
                </c:pt>
                <c:pt idx="3">
                  <c:v>451</c:v>
                </c:pt>
                <c:pt idx="4">
                  <c:v>24</c:v>
                </c:pt>
                <c:pt idx="5">
                  <c:v>1</c:v>
                </c:pt>
              </c:numCache>
            </c:numRef>
          </c:val>
          <c:extLst>
            <c:ext xmlns:c16="http://schemas.microsoft.com/office/drawing/2014/chart" uri="{C3380CC4-5D6E-409C-BE32-E72D297353CC}">
              <c16:uniqueId val="{0000000C-7212-4277-893C-5A376936E221}"/>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658289080144047"/>
          <c:y val="0.31534908136482942"/>
          <c:w val="0.51969694195202343"/>
          <c:h val="0.57484163354178797"/>
        </c:manualLayout>
      </c:layout>
      <c:doughnut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EE4A-434D-9C1F-0F9CAEF76452}"/>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EE4A-434D-9C1F-0F9CAEF76452}"/>
              </c:ext>
            </c:extLst>
          </c:dPt>
          <c:dPt>
            <c:idx val="2"/>
            <c:bubble3D val="0"/>
            <c:spPr>
              <a:pattFill prst="pct50">
                <a:fgClr>
                  <a:srgbClr val="000000"/>
                </a:fgClr>
                <a:bgClr>
                  <a:schemeClr val="bg1"/>
                </a:bgClr>
              </a:pattFill>
              <a:ln>
                <a:solidFill>
                  <a:schemeClr val="tx1"/>
                </a:solidFill>
              </a:ln>
            </c:spPr>
            <c:extLst>
              <c:ext xmlns:c16="http://schemas.microsoft.com/office/drawing/2014/chart" uri="{C3380CC4-5D6E-409C-BE32-E72D297353CC}">
                <c16:uniqueId val="{00000005-EE4A-434D-9C1F-0F9CAEF76452}"/>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EE4A-434D-9C1F-0F9CAEF76452}"/>
              </c:ext>
            </c:extLst>
          </c:dPt>
          <c:dPt>
            <c:idx val="4"/>
            <c:bubble3D val="0"/>
            <c:spPr>
              <a:solidFill>
                <a:srgbClr val="000000"/>
              </a:solidFill>
              <a:ln>
                <a:solidFill>
                  <a:schemeClr val="tx1"/>
                </a:solidFill>
              </a:ln>
            </c:spPr>
            <c:extLst>
              <c:ext xmlns:c16="http://schemas.microsoft.com/office/drawing/2014/chart" uri="{C3380CC4-5D6E-409C-BE32-E72D297353CC}">
                <c16:uniqueId val="{00000009-EE4A-434D-9C1F-0F9CAEF76452}"/>
              </c:ext>
            </c:extLst>
          </c:dPt>
          <c:dPt>
            <c:idx val="5"/>
            <c:bubble3D val="0"/>
            <c:spPr>
              <a:solidFill>
                <a:schemeClr val="bg1"/>
              </a:solidFill>
              <a:ln>
                <a:solidFill>
                  <a:schemeClr val="tx1"/>
                </a:solidFill>
              </a:ln>
            </c:spPr>
            <c:extLst>
              <c:ext xmlns:c16="http://schemas.microsoft.com/office/drawing/2014/chart" uri="{C3380CC4-5D6E-409C-BE32-E72D297353CC}">
                <c16:uniqueId val="{0000000B-EE4A-434D-9C1F-0F9CAEF76452}"/>
              </c:ext>
            </c:extLst>
          </c:dPt>
          <c:cat>
            <c:strRef>
              <c:f>Figure2!$N$5:$N$10</c:f>
              <c:strCache>
                <c:ptCount val="6"/>
                <c:pt idx="0">
                  <c:v>Article 6</c:v>
                </c:pt>
                <c:pt idx="1">
                  <c:v>Article 10</c:v>
                </c:pt>
                <c:pt idx="2">
                  <c:v>Article 12</c:v>
                </c:pt>
                <c:pt idx="3">
                  <c:v>Article 13</c:v>
                </c:pt>
                <c:pt idx="4">
                  <c:v>Article 18</c:v>
                </c:pt>
                <c:pt idx="5">
                  <c:v>Article 68</c:v>
                </c:pt>
              </c:strCache>
            </c:strRef>
          </c:cat>
          <c:val>
            <c:numRef>
              <c:f>Figure2!$O$5:$O$10</c:f>
              <c:numCache>
                <c:formatCode>#,##0;[Red]#,##0</c:formatCode>
                <c:ptCount val="6"/>
                <c:pt idx="0">
                  <c:v>200</c:v>
                </c:pt>
                <c:pt idx="1">
                  <c:v>1</c:v>
                </c:pt>
                <c:pt idx="2">
                  <c:v>52</c:v>
                </c:pt>
                <c:pt idx="3">
                  <c:v>451</c:v>
                </c:pt>
                <c:pt idx="4">
                  <c:v>24</c:v>
                </c:pt>
                <c:pt idx="5">
                  <c:v>1</c:v>
                </c:pt>
              </c:numCache>
            </c:numRef>
          </c:val>
          <c:extLst>
            <c:ext xmlns:c16="http://schemas.microsoft.com/office/drawing/2014/chart" uri="{C3380CC4-5D6E-409C-BE32-E72D297353CC}">
              <c16:uniqueId val="{0000000C-EE4A-434D-9C1F-0F9CAEF76452}"/>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noFill/>
    <a:ln>
      <a:noFill/>
    </a:ln>
  </c:spPr>
  <c:printSettings>
    <c:headerFooter/>
    <c:pageMargins b="0.75" l="0.7" r="0.7" t="0.75" header="0.3" footer="0.3"/>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64487907088653"/>
          <c:y val="0.29027615734079748"/>
          <c:w val="0.50895441794704033"/>
          <c:h val="0.55769259611779298"/>
        </c:manualLayout>
      </c:layout>
      <c:pie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32CC-46F9-B2A9-F69F4F979DDF}"/>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32CC-46F9-B2A9-F69F4F979DDF}"/>
              </c:ext>
            </c:extLst>
          </c:dPt>
          <c:dPt>
            <c:idx val="2"/>
            <c:bubble3D val="0"/>
            <c:spPr>
              <a:pattFill prst="pct30">
                <a:fgClr>
                  <a:srgbClr val="000000"/>
                </a:fgClr>
                <a:bgClr>
                  <a:schemeClr val="bg1"/>
                </a:bgClr>
              </a:pattFill>
              <a:ln>
                <a:solidFill>
                  <a:schemeClr val="tx1"/>
                </a:solidFill>
              </a:ln>
            </c:spPr>
            <c:extLst>
              <c:ext xmlns:c16="http://schemas.microsoft.com/office/drawing/2014/chart" uri="{C3380CC4-5D6E-409C-BE32-E72D297353CC}">
                <c16:uniqueId val="{00000005-32CC-46F9-B2A9-F69F4F979DDF}"/>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32CC-46F9-B2A9-F69F4F979DDF}"/>
              </c:ext>
            </c:extLst>
          </c:dPt>
          <c:dPt>
            <c:idx val="4"/>
            <c:bubble3D val="0"/>
            <c:spPr>
              <a:solidFill>
                <a:srgbClr val="000000"/>
              </a:solidFill>
              <a:ln>
                <a:solidFill>
                  <a:schemeClr val="tx1"/>
                </a:solidFill>
              </a:ln>
            </c:spPr>
            <c:extLst>
              <c:ext xmlns:c16="http://schemas.microsoft.com/office/drawing/2014/chart" uri="{C3380CC4-5D6E-409C-BE32-E72D297353CC}">
                <c16:uniqueId val="{00000009-32CC-46F9-B2A9-F69F4F979DDF}"/>
              </c:ext>
            </c:extLst>
          </c:dPt>
          <c:dPt>
            <c:idx val="5"/>
            <c:bubble3D val="0"/>
            <c:spPr>
              <a:pattFill prst="smGrid">
                <a:fgClr>
                  <a:srgbClr val="000000"/>
                </a:fgClr>
                <a:bgClr>
                  <a:schemeClr val="bg1"/>
                </a:bgClr>
              </a:pattFill>
              <a:ln>
                <a:solidFill>
                  <a:schemeClr val="tx1"/>
                </a:solidFill>
              </a:ln>
            </c:spPr>
            <c:extLst>
              <c:ext xmlns:c16="http://schemas.microsoft.com/office/drawing/2014/chart" uri="{C3380CC4-5D6E-409C-BE32-E72D297353CC}">
                <c16:uniqueId val="{0000000B-32CC-46F9-B2A9-F69F4F979DDF}"/>
              </c:ext>
            </c:extLst>
          </c:dPt>
          <c:dPt>
            <c:idx val="6"/>
            <c:bubble3D val="0"/>
            <c:spPr>
              <a:pattFill prst="ltUpDiag">
                <a:fgClr>
                  <a:srgbClr val="000000"/>
                </a:fgClr>
                <a:bgClr>
                  <a:schemeClr val="bg1"/>
                </a:bgClr>
              </a:pattFill>
              <a:ln>
                <a:solidFill>
                  <a:schemeClr val="tx1"/>
                </a:solidFill>
              </a:ln>
            </c:spPr>
            <c:extLst>
              <c:ext xmlns:c16="http://schemas.microsoft.com/office/drawing/2014/chart" uri="{C3380CC4-5D6E-409C-BE32-E72D297353CC}">
                <c16:uniqueId val="{0000000D-32CC-46F9-B2A9-F69F4F979DDF}"/>
              </c:ext>
            </c:extLst>
          </c:dPt>
          <c:dPt>
            <c:idx val="7"/>
            <c:bubble3D val="0"/>
            <c:spPr>
              <a:solidFill>
                <a:schemeClr val="bg1">
                  <a:lumMod val="65000"/>
                </a:schemeClr>
              </a:solidFill>
              <a:ln>
                <a:solidFill>
                  <a:schemeClr val="tx1"/>
                </a:solidFill>
              </a:ln>
            </c:spPr>
            <c:extLst>
              <c:ext xmlns:c16="http://schemas.microsoft.com/office/drawing/2014/chart" uri="{C3380CC4-5D6E-409C-BE32-E72D297353CC}">
                <c16:uniqueId val="{0000000F-32CC-46F9-B2A9-F69F4F979DDF}"/>
              </c:ext>
            </c:extLst>
          </c:dPt>
          <c:dPt>
            <c:idx val="8"/>
            <c:bubble3D val="0"/>
            <c:spPr>
              <a:solidFill>
                <a:schemeClr val="bg1">
                  <a:lumMod val="65000"/>
                </a:schemeClr>
              </a:solidFill>
              <a:ln>
                <a:solidFill>
                  <a:schemeClr val="tx1"/>
                </a:solidFill>
              </a:ln>
            </c:spPr>
            <c:extLst>
              <c:ext xmlns:c16="http://schemas.microsoft.com/office/drawing/2014/chart" uri="{C3380CC4-5D6E-409C-BE32-E72D297353CC}">
                <c16:uniqueId val="{00000011-32CC-46F9-B2A9-F69F4F979DDF}"/>
              </c:ext>
            </c:extLst>
          </c:dPt>
          <c:dLbls>
            <c:dLbl>
              <c:idx val="0"/>
              <c:layout>
                <c:manualLayout>
                  <c:x val="7.8502993883864017E-2"/>
                  <c:y val="-5.0538442891223577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32CC-46F9-B2A9-F69F4F979DDF}"/>
                </c:ext>
              </c:extLst>
            </c:dLbl>
            <c:dLbl>
              <c:idx val="1"/>
              <c:layout>
                <c:manualLayout>
                  <c:x val="6.8176073563566891E-2"/>
                  <c:y val="-2.5545482353401934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32CC-46F9-B2A9-F69F4F979DDF}"/>
                </c:ext>
              </c:extLst>
            </c:dLbl>
            <c:dLbl>
              <c:idx val="2"/>
              <c:layout>
                <c:manualLayout>
                  <c:x val="-0.16169031923335167"/>
                  <c:y val="-2.5850064561865459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32CC-46F9-B2A9-F69F4F979DDF}"/>
                </c:ext>
              </c:extLst>
            </c:dLbl>
            <c:dLbl>
              <c:idx val="3"/>
              <c:layout>
                <c:manualLayout>
                  <c:x val="-9.4105627784898976E-2"/>
                  <c:y val="9.6099956958756283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32CC-46F9-B2A9-F69F4F979DDF}"/>
                </c:ext>
              </c:extLst>
            </c:dLbl>
            <c:dLbl>
              <c:idx val="4"/>
              <c:layout>
                <c:manualLayout>
                  <c:x val="-0.1640192577671977"/>
                  <c:y val="4.6365715539576843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32CC-46F9-B2A9-F69F4F979DDF}"/>
                </c:ext>
              </c:extLst>
            </c:dLbl>
            <c:dLbl>
              <c:idx val="5"/>
              <c:layout>
                <c:manualLayout>
                  <c:x val="-0.220244613318684"/>
                  <c:y val="-1.9669679553721418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32CC-46F9-B2A9-F69F4F979DDF}"/>
                </c:ext>
              </c:extLst>
            </c:dLbl>
            <c:dLbl>
              <c:idx val="6"/>
              <c:layout>
                <c:manualLayout>
                  <c:x val="-0.21938945858511871"/>
                  <c:y val="-8.7818484104277963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32CC-46F9-B2A9-F69F4F979DDF}"/>
                </c:ext>
              </c:extLst>
            </c:dLbl>
            <c:dLbl>
              <c:idx val="7"/>
              <c:layout>
                <c:manualLayout>
                  <c:x val="-0.14346822926203995"/>
                  <c:y val="-0.11368559637440818"/>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32CC-46F9-B2A9-F69F4F979DDF}"/>
                </c:ext>
              </c:extLst>
            </c:dLbl>
            <c:dLbl>
              <c:idx val="8"/>
              <c:layout>
                <c:manualLayout>
                  <c:x val="2.4683360800830129E-2"/>
                  <c:y val="-0.12156113122515634"/>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32CC-46F9-B2A9-F69F4F979DDF}"/>
                </c:ext>
              </c:extLst>
            </c:dLbl>
            <c:numFmt formatCode="#,##0_);[Red]\(#,##0\)" sourceLinked="0"/>
            <c:spPr>
              <a:noFill/>
              <a:ln w="25400">
                <a:noFill/>
              </a:ln>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Figure3!$N$4:$N$12</c:f>
              <c:strCache>
                <c:ptCount val="9"/>
                <c:pt idx="0">
                  <c:v>Livestock food　　　　　Processed livestock food</c:v>
                </c:pt>
                <c:pt idx="1">
                  <c:v>Aquatic food　　　　　Processed aquatic food</c:v>
                </c:pt>
                <c:pt idx="2">
                  <c:v>Agricultural food　　　　　Processed agricultural food</c:v>
                </c:pt>
                <c:pt idx="3">
                  <c:v>Other foods</c:v>
                </c:pt>
                <c:pt idx="4">
                  <c:v>Beverages</c:v>
                </c:pt>
                <c:pt idx="5">
                  <c:v>Food additives</c:v>
                </c:pt>
                <c:pt idx="6">
                  <c:v>Tools and apparatus</c:v>
                </c:pt>
                <c:pt idx="7">
                  <c:v>Containers and packaging</c:v>
                </c:pt>
                <c:pt idx="8">
                  <c:v>Toys</c:v>
                </c:pt>
              </c:strCache>
            </c:strRef>
          </c:cat>
          <c:val>
            <c:numRef>
              <c:f>Figure3!$O$4:$O$12</c:f>
              <c:numCache>
                <c:formatCode>#,##0;[Red]#,##0</c:formatCode>
                <c:ptCount val="9"/>
                <c:pt idx="0">
                  <c:v>3536151.6798300026</c:v>
                </c:pt>
                <c:pt idx="1">
                  <c:v>1986306.5161600036</c:v>
                </c:pt>
                <c:pt idx="2">
                  <c:v>20306037.068419948</c:v>
                </c:pt>
                <c:pt idx="3">
                  <c:v>2191441.0303799985</c:v>
                </c:pt>
                <c:pt idx="4">
                  <c:v>1293522.0881399978</c:v>
                </c:pt>
                <c:pt idx="5">
                  <c:v>709435.2057800038</c:v>
                </c:pt>
                <c:pt idx="6">
                  <c:v>889920.52912999899</c:v>
                </c:pt>
                <c:pt idx="7">
                  <c:v>91070.848110000035</c:v>
                </c:pt>
                <c:pt idx="8">
                  <c:v>60178.03121000003</c:v>
                </c:pt>
              </c:numCache>
            </c:numRef>
          </c:val>
          <c:extLst>
            <c:ext xmlns:c16="http://schemas.microsoft.com/office/drawing/2014/chart" uri="{C3380CC4-5D6E-409C-BE32-E72D297353CC}">
              <c16:uniqueId val="{00000012-32CC-46F9-B2A9-F69F4F979DD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45968381859245"/>
          <c:y val="0.26669637356423692"/>
          <c:w val="0.52938686443264349"/>
          <c:h val="0.58555974715379222"/>
        </c:manualLayout>
      </c:layout>
      <c:doughnut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0820-48F9-9F57-930538B788E9}"/>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0820-48F9-9F57-930538B788E9}"/>
              </c:ext>
            </c:extLst>
          </c:dPt>
          <c:dPt>
            <c:idx val="2"/>
            <c:bubble3D val="0"/>
            <c:spPr>
              <a:pattFill prst="pct50">
                <a:fgClr>
                  <a:srgbClr val="000000"/>
                </a:fgClr>
                <a:bgClr>
                  <a:schemeClr val="bg1"/>
                </a:bgClr>
              </a:pattFill>
              <a:ln>
                <a:solidFill>
                  <a:schemeClr val="tx1"/>
                </a:solidFill>
              </a:ln>
            </c:spPr>
            <c:extLst>
              <c:ext xmlns:c16="http://schemas.microsoft.com/office/drawing/2014/chart" uri="{C3380CC4-5D6E-409C-BE32-E72D297353CC}">
                <c16:uniqueId val="{00000005-0820-48F9-9F57-930538B788E9}"/>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0820-48F9-9F57-930538B788E9}"/>
              </c:ext>
            </c:extLst>
          </c:dPt>
          <c:dPt>
            <c:idx val="4"/>
            <c:bubble3D val="0"/>
            <c:spPr>
              <a:solidFill>
                <a:srgbClr val="000000"/>
              </a:solidFill>
              <a:ln>
                <a:solidFill>
                  <a:schemeClr val="tx1"/>
                </a:solidFill>
              </a:ln>
            </c:spPr>
            <c:extLst>
              <c:ext xmlns:c16="http://schemas.microsoft.com/office/drawing/2014/chart" uri="{C3380CC4-5D6E-409C-BE32-E72D297353CC}">
                <c16:uniqueId val="{00000009-0820-48F9-9F57-930538B788E9}"/>
              </c:ext>
            </c:extLst>
          </c:dPt>
          <c:dPt>
            <c:idx val="5"/>
            <c:bubble3D val="0"/>
            <c:spPr>
              <a:pattFill prst="smGrid">
                <a:fgClr>
                  <a:srgbClr val="000000"/>
                </a:fgClr>
                <a:bgClr>
                  <a:schemeClr val="bg1"/>
                </a:bgClr>
              </a:pattFill>
              <a:ln>
                <a:solidFill>
                  <a:schemeClr val="tx1"/>
                </a:solidFill>
              </a:ln>
            </c:spPr>
            <c:extLst>
              <c:ext xmlns:c16="http://schemas.microsoft.com/office/drawing/2014/chart" uri="{C3380CC4-5D6E-409C-BE32-E72D297353CC}">
                <c16:uniqueId val="{0000000B-0820-48F9-9F57-930538B788E9}"/>
              </c:ext>
            </c:extLst>
          </c:dPt>
          <c:dPt>
            <c:idx val="6"/>
            <c:bubble3D val="0"/>
            <c:spPr>
              <a:pattFill prst="ltUpDiag">
                <a:fgClr>
                  <a:srgbClr val="000000"/>
                </a:fgClr>
                <a:bgClr>
                  <a:schemeClr val="bg1"/>
                </a:bgClr>
              </a:pattFill>
              <a:ln>
                <a:solidFill>
                  <a:schemeClr val="tx1"/>
                </a:solidFill>
              </a:ln>
            </c:spPr>
            <c:extLst>
              <c:ext xmlns:c16="http://schemas.microsoft.com/office/drawing/2014/chart" uri="{C3380CC4-5D6E-409C-BE32-E72D297353CC}">
                <c16:uniqueId val="{0000000D-0820-48F9-9F57-930538B788E9}"/>
              </c:ext>
            </c:extLst>
          </c:dPt>
          <c:dPt>
            <c:idx val="7"/>
            <c:bubble3D val="0"/>
            <c:spPr>
              <a:solidFill>
                <a:schemeClr val="bg1">
                  <a:lumMod val="65000"/>
                </a:schemeClr>
              </a:solidFill>
              <a:ln>
                <a:solidFill>
                  <a:schemeClr val="tx1"/>
                </a:solidFill>
              </a:ln>
            </c:spPr>
            <c:extLst>
              <c:ext xmlns:c16="http://schemas.microsoft.com/office/drawing/2014/chart" uri="{C3380CC4-5D6E-409C-BE32-E72D297353CC}">
                <c16:uniqueId val="{0000000F-0820-48F9-9F57-930538B788E9}"/>
              </c:ext>
            </c:extLst>
          </c:dPt>
          <c:dPt>
            <c:idx val="8"/>
            <c:bubble3D val="0"/>
            <c:spPr>
              <a:solidFill>
                <a:schemeClr val="bg1">
                  <a:lumMod val="65000"/>
                </a:schemeClr>
              </a:solidFill>
              <a:ln>
                <a:solidFill>
                  <a:schemeClr val="tx1"/>
                </a:solidFill>
              </a:ln>
            </c:spPr>
            <c:extLst>
              <c:ext xmlns:c16="http://schemas.microsoft.com/office/drawing/2014/chart" uri="{C3380CC4-5D6E-409C-BE32-E72D297353CC}">
                <c16:uniqueId val="{00000011-0820-48F9-9F57-930538B788E9}"/>
              </c:ext>
            </c:extLst>
          </c:dPt>
          <c:cat>
            <c:strRef>
              <c:f>Figure3!$N$4:$N$12</c:f>
              <c:strCache>
                <c:ptCount val="9"/>
                <c:pt idx="0">
                  <c:v>Livestock food　　　　　Processed livestock food</c:v>
                </c:pt>
                <c:pt idx="1">
                  <c:v>Aquatic food　　　　　Processed aquatic food</c:v>
                </c:pt>
                <c:pt idx="2">
                  <c:v>Agricultural food　　　　　Processed agricultural food</c:v>
                </c:pt>
                <c:pt idx="3">
                  <c:v>Other foods</c:v>
                </c:pt>
                <c:pt idx="4">
                  <c:v>Beverages</c:v>
                </c:pt>
                <c:pt idx="5">
                  <c:v>Food additives</c:v>
                </c:pt>
                <c:pt idx="6">
                  <c:v>Tools and apparatus</c:v>
                </c:pt>
                <c:pt idx="7">
                  <c:v>Containers and packaging</c:v>
                </c:pt>
                <c:pt idx="8">
                  <c:v>Toys</c:v>
                </c:pt>
              </c:strCache>
            </c:strRef>
          </c:cat>
          <c:val>
            <c:numRef>
              <c:f>Figure3!$O$4:$O$12</c:f>
              <c:numCache>
                <c:formatCode>#,##0;[Red]#,##0</c:formatCode>
                <c:ptCount val="9"/>
                <c:pt idx="0">
                  <c:v>3536151.6798300026</c:v>
                </c:pt>
                <c:pt idx="1">
                  <c:v>1986306.5161600036</c:v>
                </c:pt>
                <c:pt idx="2">
                  <c:v>20306037.068419948</c:v>
                </c:pt>
                <c:pt idx="3">
                  <c:v>2191441.0303799985</c:v>
                </c:pt>
                <c:pt idx="4">
                  <c:v>1293522.0881399978</c:v>
                </c:pt>
                <c:pt idx="5">
                  <c:v>709435.2057800038</c:v>
                </c:pt>
                <c:pt idx="6">
                  <c:v>889920.52912999899</c:v>
                </c:pt>
                <c:pt idx="7">
                  <c:v>91070.848110000035</c:v>
                </c:pt>
                <c:pt idx="8">
                  <c:v>60178.03121000003</c:v>
                </c:pt>
              </c:numCache>
            </c:numRef>
          </c:val>
          <c:extLst>
            <c:ext xmlns:c16="http://schemas.microsoft.com/office/drawing/2014/chart" uri="{C3380CC4-5D6E-409C-BE32-E72D297353CC}">
              <c16:uniqueId val="{00000012-0820-48F9-9F57-930538B788E9}"/>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noFill/>
    <a:ln>
      <a:noFill/>
    </a:ln>
  </c:spPr>
  <c:printSettings>
    <c:headerFooter/>
    <c:pageMargins b="0.75" l="0.7" r="0.7" t="0.75" header="0.3" footer="0.3"/>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64487907088653"/>
          <c:y val="0.29027615734079748"/>
          <c:w val="0.50895441794704033"/>
          <c:h val="0.55769259611779298"/>
        </c:manualLayout>
      </c:layout>
      <c:pie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C871-438C-8317-96DDD828B00D}"/>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C871-438C-8317-96DDD828B00D}"/>
              </c:ext>
            </c:extLst>
          </c:dPt>
          <c:dPt>
            <c:idx val="2"/>
            <c:bubble3D val="0"/>
            <c:spPr>
              <a:pattFill prst="pct30">
                <a:fgClr>
                  <a:srgbClr val="000000"/>
                </a:fgClr>
                <a:bgClr>
                  <a:schemeClr val="bg1"/>
                </a:bgClr>
              </a:pattFill>
              <a:ln>
                <a:solidFill>
                  <a:schemeClr val="tx1"/>
                </a:solidFill>
              </a:ln>
            </c:spPr>
            <c:extLst>
              <c:ext xmlns:c16="http://schemas.microsoft.com/office/drawing/2014/chart" uri="{C3380CC4-5D6E-409C-BE32-E72D297353CC}">
                <c16:uniqueId val="{00000005-C871-438C-8317-96DDD828B00D}"/>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C871-438C-8317-96DDD828B00D}"/>
              </c:ext>
            </c:extLst>
          </c:dPt>
          <c:dPt>
            <c:idx val="4"/>
            <c:bubble3D val="0"/>
            <c:spPr>
              <a:pattFill prst="ltUpDiag">
                <a:fgClr>
                  <a:srgbClr val="000000"/>
                </a:fgClr>
                <a:bgClr>
                  <a:schemeClr val="bg1"/>
                </a:bgClr>
              </a:pattFill>
              <a:ln>
                <a:solidFill>
                  <a:schemeClr val="tx1"/>
                </a:solidFill>
              </a:ln>
            </c:spPr>
            <c:extLst>
              <c:ext xmlns:c16="http://schemas.microsoft.com/office/drawing/2014/chart" uri="{C3380CC4-5D6E-409C-BE32-E72D297353CC}">
                <c16:uniqueId val="{00000009-C871-438C-8317-96DDD828B00D}"/>
              </c:ext>
            </c:extLst>
          </c:dPt>
          <c:dPt>
            <c:idx val="5"/>
            <c:bubble3D val="0"/>
            <c:spPr>
              <a:pattFill prst="pct80">
                <a:fgClr>
                  <a:srgbClr val="000000"/>
                </a:fgClr>
                <a:bgClr>
                  <a:schemeClr val="bg1"/>
                </a:bgClr>
              </a:pattFill>
              <a:ln>
                <a:solidFill>
                  <a:schemeClr val="tx1"/>
                </a:solidFill>
              </a:ln>
            </c:spPr>
            <c:extLst>
              <c:ext xmlns:c16="http://schemas.microsoft.com/office/drawing/2014/chart" uri="{C3380CC4-5D6E-409C-BE32-E72D297353CC}">
                <c16:uniqueId val="{0000000B-C871-438C-8317-96DDD828B00D}"/>
              </c:ext>
            </c:extLst>
          </c:dPt>
          <c:dPt>
            <c:idx val="6"/>
            <c:bubble3D val="0"/>
            <c:extLst>
              <c:ext xmlns:c16="http://schemas.microsoft.com/office/drawing/2014/chart" uri="{C3380CC4-5D6E-409C-BE32-E72D297353CC}">
                <c16:uniqueId val="{0000000C-C871-438C-8317-96DDD828B00D}"/>
              </c:ext>
            </c:extLst>
          </c:dPt>
          <c:dLbls>
            <c:dLbl>
              <c:idx val="0"/>
              <c:layout>
                <c:manualLayout>
                  <c:x val="8.2384592755599867E-2"/>
                  <c:y val="-5.9113350381041596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C871-438C-8317-96DDD828B00D}"/>
                </c:ext>
              </c:extLst>
            </c:dLbl>
            <c:dLbl>
              <c:idx val="1"/>
              <c:layout>
                <c:manualLayout>
                  <c:x val="4.1004787065372285E-2"/>
                  <c:y val="4.9481226422259841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C871-438C-8317-96DDD828B00D}"/>
                </c:ext>
              </c:extLst>
            </c:dLbl>
            <c:dLbl>
              <c:idx val="2"/>
              <c:layout>
                <c:manualLayout>
                  <c:x val="-3.5543635648164068E-2"/>
                  <c:y val="2.3871011300436163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C871-438C-8317-96DDD828B00D}"/>
                </c:ext>
              </c:extLst>
            </c:dLbl>
            <c:dLbl>
              <c:idx val="3"/>
              <c:layout>
                <c:manualLayout>
                  <c:x val="-8.2488968354938172E-2"/>
                  <c:y val="-3.4661029107695945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C871-438C-8317-96DDD828B00D}"/>
                </c:ext>
              </c:extLst>
            </c:dLbl>
            <c:dLbl>
              <c:idx val="4"/>
              <c:layout>
                <c:manualLayout>
                  <c:x val="-5.9320336049696859E-2"/>
                  <c:y val="-6.7246288747668595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C871-438C-8317-96DDD828B00D}"/>
                </c:ext>
              </c:extLst>
            </c:dLbl>
            <c:dLbl>
              <c:idx val="5"/>
              <c:layout>
                <c:manualLayout>
                  <c:x val="-3.5885034021402348E-2"/>
                  <c:y val="-0.10112768058333545"/>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C871-438C-8317-96DDD828B00D}"/>
                </c:ext>
              </c:extLst>
            </c:dLbl>
            <c:dLbl>
              <c:idx val="6"/>
              <c:layout>
                <c:manualLayout>
                  <c:x val="-1.5658479371301295E-2"/>
                  <c:y val="-0.12426007038509254"/>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C-C871-438C-8317-96DDD828B00D}"/>
                </c:ext>
              </c:extLst>
            </c:dLbl>
            <c:dLbl>
              <c:idx val="7"/>
              <c:layout>
                <c:manualLayout>
                  <c:x val="-0.2074217022425017"/>
                  <c:y val="-0.17799423608161591"/>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C871-438C-8317-96DDD828B00D}"/>
                </c:ext>
              </c:extLst>
            </c:dLbl>
            <c:dLbl>
              <c:idx val="8"/>
              <c:layout>
                <c:manualLayout>
                  <c:x val="-8.3843724488719948E-2"/>
                  <c:y val="-0.1944442943892954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C871-438C-8317-96DDD828B00D}"/>
                </c:ext>
              </c:extLst>
            </c:dLbl>
            <c:numFmt formatCode="#,##0_ " sourceLinked="0"/>
            <c:spPr>
              <a:noFill/>
              <a:ln w="25400">
                <a:noFill/>
              </a:ln>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Figure4!$M$4:$M$10</c:f>
              <c:strCache>
                <c:ptCount val="7"/>
                <c:pt idx="0">
                  <c:v>Asia</c:v>
                </c:pt>
                <c:pt idx="1">
                  <c:v>Europe</c:v>
                </c:pt>
                <c:pt idx="2">
                  <c:v>North America</c:v>
                </c:pt>
                <c:pt idx="3">
                  <c:v>South America</c:v>
                </c:pt>
                <c:pt idx="4">
                  <c:v>Africa</c:v>
                </c:pt>
                <c:pt idx="5">
                  <c:v>Oceania</c:v>
                </c:pt>
                <c:pt idx="6">
                  <c:v>Special areas</c:v>
                </c:pt>
              </c:strCache>
            </c:strRef>
          </c:cat>
          <c:val>
            <c:numRef>
              <c:f>Figure4!$N$4:$N$10</c:f>
              <c:numCache>
                <c:formatCode>#,##0;[Red]#,##0</c:formatCode>
                <c:ptCount val="7"/>
                <c:pt idx="0">
                  <c:v>8640058.6086999644</c:v>
                </c:pt>
                <c:pt idx="1">
                  <c:v>2157098.0115200011</c:v>
                </c:pt>
                <c:pt idx="2">
                  <c:v>14980850.728620021</c:v>
                </c:pt>
                <c:pt idx="3">
                  <c:v>1997326.7572600069</c:v>
                </c:pt>
                <c:pt idx="4">
                  <c:v>427432.98515999998</c:v>
                </c:pt>
                <c:pt idx="5">
                  <c:v>2861251.2847999954</c:v>
                </c:pt>
                <c:pt idx="6">
                  <c:v>44.621099999999998</c:v>
                </c:pt>
              </c:numCache>
            </c:numRef>
          </c:val>
          <c:extLst>
            <c:ext xmlns:c16="http://schemas.microsoft.com/office/drawing/2014/chart" uri="{C3380CC4-5D6E-409C-BE32-E72D297353CC}">
              <c16:uniqueId val="{0000000F-C871-438C-8317-96DDD828B00D}"/>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94091622826624"/>
          <c:y val="0.2645527508418361"/>
          <c:w val="0.52821663667587393"/>
          <c:h val="0.58341612443139135"/>
        </c:manualLayout>
      </c:layout>
      <c:doughnut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7436-4B58-93A3-81E8E744B166}"/>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7436-4B58-93A3-81E8E744B166}"/>
              </c:ext>
            </c:extLst>
          </c:dPt>
          <c:dPt>
            <c:idx val="2"/>
            <c:bubble3D val="0"/>
            <c:spPr>
              <a:pattFill prst="pct50">
                <a:fgClr>
                  <a:srgbClr val="000000"/>
                </a:fgClr>
                <a:bgClr>
                  <a:schemeClr val="bg1"/>
                </a:bgClr>
              </a:pattFill>
              <a:ln>
                <a:solidFill>
                  <a:schemeClr val="tx1"/>
                </a:solidFill>
              </a:ln>
            </c:spPr>
            <c:extLst>
              <c:ext xmlns:c16="http://schemas.microsoft.com/office/drawing/2014/chart" uri="{C3380CC4-5D6E-409C-BE32-E72D297353CC}">
                <c16:uniqueId val="{00000005-7436-4B58-93A3-81E8E744B166}"/>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7436-4B58-93A3-81E8E744B166}"/>
              </c:ext>
            </c:extLst>
          </c:dPt>
          <c:dPt>
            <c:idx val="4"/>
            <c:bubble3D val="0"/>
            <c:spPr>
              <a:solidFill>
                <a:srgbClr val="000000"/>
              </a:solidFill>
              <a:ln>
                <a:solidFill>
                  <a:schemeClr val="tx1"/>
                </a:solidFill>
              </a:ln>
            </c:spPr>
            <c:extLst>
              <c:ext xmlns:c16="http://schemas.microsoft.com/office/drawing/2014/chart" uri="{C3380CC4-5D6E-409C-BE32-E72D297353CC}">
                <c16:uniqueId val="{00000009-7436-4B58-93A3-81E8E744B166}"/>
              </c:ext>
            </c:extLst>
          </c:dPt>
          <c:dPt>
            <c:idx val="5"/>
            <c:bubble3D val="0"/>
            <c:spPr>
              <a:pattFill prst="smGrid">
                <a:fgClr>
                  <a:schemeClr val="tx1"/>
                </a:fgClr>
                <a:bgClr>
                  <a:schemeClr val="bg1"/>
                </a:bgClr>
              </a:pattFill>
              <a:ln>
                <a:solidFill>
                  <a:schemeClr val="tx1"/>
                </a:solidFill>
              </a:ln>
            </c:spPr>
            <c:extLst>
              <c:ext xmlns:c16="http://schemas.microsoft.com/office/drawing/2014/chart" uri="{C3380CC4-5D6E-409C-BE32-E72D297353CC}">
                <c16:uniqueId val="{0000000B-7436-4B58-93A3-81E8E744B166}"/>
              </c:ext>
            </c:extLst>
          </c:dPt>
          <c:dPt>
            <c:idx val="6"/>
            <c:bubble3D val="0"/>
            <c:extLst>
              <c:ext xmlns:c16="http://schemas.microsoft.com/office/drawing/2014/chart" uri="{C3380CC4-5D6E-409C-BE32-E72D297353CC}">
                <c16:uniqueId val="{0000000C-7436-4B58-93A3-81E8E744B166}"/>
              </c:ext>
            </c:extLst>
          </c:dPt>
          <c:cat>
            <c:strRef>
              <c:f>Figure4!$M$4:$M$10</c:f>
              <c:strCache>
                <c:ptCount val="7"/>
                <c:pt idx="0">
                  <c:v>Asia</c:v>
                </c:pt>
                <c:pt idx="1">
                  <c:v>Europe</c:v>
                </c:pt>
                <c:pt idx="2">
                  <c:v>North America</c:v>
                </c:pt>
                <c:pt idx="3">
                  <c:v>South America</c:v>
                </c:pt>
                <c:pt idx="4">
                  <c:v>Africa</c:v>
                </c:pt>
                <c:pt idx="5">
                  <c:v>Oceania</c:v>
                </c:pt>
                <c:pt idx="6">
                  <c:v>Special areas</c:v>
                </c:pt>
              </c:strCache>
            </c:strRef>
          </c:cat>
          <c:val>
            <c:numRef>
              <c:f>Figure4!$N$4:$N$10</c:f>
              <c:numCache>
                <c:formatCode>#,##0;[Red]#,##0</c:formatCode>
                <c:ptCount val="7"/>
                <c:pt idx="0">
                  <c:v>8640058.6086999644</c:v>
                </c:pt>
                <c:pt idx="1">
                  <c:v>2157098.0115200011</c:v>
                </c:pt>
                <c:pt idx="2">
                  <c:v>14980850.728620021</c:v>
                </c:pt>
                <c:pt idx="3">
                  <c:v>1997326.7572600069</c:v>
                </c:pt>
                <c:pt idx="4">
                  <c:v>427432.98515999998</c:v>
                </c:pt>
                <c:pt idx="5">
                  <c:v>2861251.2847999954</c:v>
                </c:pt>
                <c:pt idx="6">
                  <c:v>44.621099999999998</c:v>
                </c:pt>
              </c:numCache>
            </c:numRef>
          </c:val>
          <c:extLst>
            <c:ext xmlns:c16="http://schemas.microsoft.com/office/drawing/2014/chart" uri="{C3380CC4-5D6E-409C-BE32-E72D297353CC}">
              <c16:uniqueId val="{0000000D-7436-4B58-93A3-81E8E744B166}"/>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noFill/>
    <a:ln>
      <a:no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66674</xdr:rowOff>
    </xdr:from>
    <xdr:to>
      <xdr:col>11</xdr:col>
      <xdr:colOff>504825</xdr:colOff>
      <xdr:row>39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247650</xdr:colOff>
      <xdr:row>36</xdr:row>
      <xdr:rowOff>95250</xdr:rowOff>
    </xdr:from>
    <xdr:to>
      <xdr:col>10</xdr:col>
      <xdr:colOff>276225</xdr:colOff>
      <xdr:row>39</xdr:row>
      <xdr:rowOff>57150</xdr:rowOff>
    </xdr:to>
    <xdr:sp macro="" textlink="">
      <xdr:nvSpPr>
        <xdr:cNvPr id="3" name="Text Box 8">
          <a:extLst>
            <a:ext uri="{FF2B5EF4-FFF2-40B4-BE49-F238E27FC236}">
              <a16:creationId xmlns:a16="http://schemas.microsoft.com/office/drawing/2014/main" id="{E7177748-A83C-4C79-A308-FC5A6FAAE087}"/>
            </a:ext>
          </a:extLst>
        </xdr:cNvPr>
        <xdr:cNvSpPr txBox="1">
          <a:spLocks noChangeArrowheads="1"/>
        </xdr:cNvSpPr>
      </xdr:nvSpPr>
      <xdr:spPr bwMode="auto">
        <a:xfrm>
          <a:off x="2000250" y="6305550"/>
          <a:ext cx="6391275" cy="476250"/>
        </a:xfrm>
        <a:prstGeom prst="rect">
          <a:avLst/>
        </a:prstGeom>
        <a:noFill/>
        <a:ln w="9525">
          <a:noFill/>
          <a:miter lim="800000"/>
          <a:headEnd/>
          <a:tailEnd/>
        </a:ln>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effectLst/>
              <a:latin typeface="+mn-lt"/>
              <a:ea typeface="+mn-ea"/>
              <a:cs typeface="+mn-cs"/>
            </a:rPr>
            <a:t>Figure 1:	The values for the years from 1975 to 2006 are on a calendar basis, and those for the years </a:t>
          </a:r>
          <a:r>
            <a:rPr lang="ja-JP" altLang="en-US" sz="1100">
              <a:effectLst/>
              <a:latin typeface="+mn-lt"/>
              <a:ea typeface="+mn-ea"/>
              <a:cs typeface="+mn-cs"/>
            </a:rPr>
            <a:t>　　　　　　</a:t>
          </a:r>
          <a:endParaRPr lang="en-US" altLang="ja-JP" sz="1100">
            <a:effectLst/>
            <a:latin typeface="+mn-lt"/>
            <a:ea typeface="+mn-ea"/>
            <a:cs typeface="+mn-cs"/>
          </a:endParaRPr>
        </a:p>
        <a:p>
          <a:r>
            <a:rPr lang="en-US" altLang="ja-JP" sz="1100">
              <a:effectLst/>
              <a:latin typeface="+mn-lt"/>
              <a:ea typeface="+mn-ea"/>
              <a:cs typeface="+mn-cs"/>
            </a:rPr>
            <a:t>from 2007 onward are on a fiscal-year basis.</a:t>
          </a:r>
          <a:endParaRPr lang="ja-JP" altLang="ja-JP" sz="1100">
            <a:effectLst/>
            <a:latin typeface="+mn-lt"/>
            <a:ea typeface="+mn-ea"/>
            <a:cs typeface="+mn-cs"/>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0.94967</cdr:x>
      <cdr:y>0.19344</cdr:y>
    </cdr:from>
    <cdr:to>
      <cdr:x>0.97278</cdr:x>
      <cdr:y>0.55246</cdr:y>
    </cdr:to>
    <cdr:sp macro="" textlink="">
      <cdr:nvSpPr>
        <cdr:cNvPr id="17409" name="テキスト 3"/>
        <cdr:cNvSpPr txBox="1">
          <a:spLocks xmlns:a="http://schemas.openxmlformats.org/drawingml/2006/main" noChangeArrowheads="1"/>
        </cdr:cNvSpPr>
      </cdr:nvSpPr>
      <cdr:spPr bwMode="auto">
        <a:xfrm xmlns:a="http://schemas.openxmlformats.org/drawingml/2006/main">
          <a:off x="8973272" y="1123950"/>
          <a:ext cx="218353" cy="208599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0" rIns="27432" bIns="0" anchor="ctr" upright="1"/>
        <a:lstStyle xmlns:a="http://schemas.openxmlformats.org/drawingml/2006/main"/>
        <a:p xmlns:a="http://schemas.openxmlformats.org/drawingml/2006/main">
          <a:pPr rtl="0"/>
          <a:r>
            <a:rPr lang="en-US" altLang="ja-JP" sz="1100" b="0" i="0">
              <a:effectLst/>
              <a:latin typeface="+mn-lt"/>
              <a:ea typeface="+mn-ea"/>
              <a:cs typeface="+mn-cs"/>
            </a:rPr>
            <a:t>Weight of Imports (million tons)</a:t>
          </a:r>
          <a:endParaRPr lang="ja-JP" altLang="ja-JP">
            <a:effectLst/>
          </a:endParaRPr>
        </a:p>
      </cdr:txBody>
    </cdr:sp>
  </cdr:relSizeAnchor>
  <cdr:relSizeAnchor xmlns:cdr="http://schemas.openxmlformats.org/drawingml/2006/chartDrawing">
    <cdr:from>
      <cdr:x>0.02364</cdr:x>
      <cdr:y>0.15532</cdr:y>
    </cdr:from>
    <cdr:to>
      <cdr:x>0.04637</cdr:x>
      <cdr:y>0.6377</cdr:y>
    </cdr:to>
    <cdr:sp macro="" textlink="">
      <cdr:nvSpPr>
        <cdr:cNvPr id="17410" name="テキスト 4"/>
        <cdr:cNvSpPr txBox="1">
          <a:spLocks xmlns:a="http://schemas.openxmlformats.org/drawingml/2006/main" noChangeArrowheads="1"/>
        </cdr:cNvSpPr>
      </cdr:nvSpPr>
      <cdr:spPr bwMode="auto">
        <a:xfrm xmlns:a="http://schemas.openxmlformats.org/drawingml/2006/main">
          <a:off x="223333" y="902458"/>
          <a:ext cx="214817" cy="28027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0" rIns="27432" bIns="0" anchor="ctr" upright="1"/>
        <a:lstStyle xmlns:a="http://schemas.openxmlformats.org/drawingml/2006/main"/>
        <a:p xmlns:a="http://schemas.openxmlformats.org/drawingml/2006/main">
          <a:pPr rtl="0"/>
          <a:r>
            <a:rPr lang="en-US" altLang="ja-JP" sz="1100" b="0" i="0">
              <a:effectLst/>
              <a:latin typeface="+mn-lt"/>
              <a:ea typeface="+mn-ea"/>
              <a:cs typeface="+mn-cs"/>
            </a:rPr>
            <a:t>Number of Declaration (ten thousand)</a:t>
          </a:r>
          <a:endParaRPr lang="ja-JP" altLang="ja-JP">
            <a:effectLst/>
          </a:endParaRPr>
        </a:p>
      </cdr:txBody>
    </cdr:sp>
  </cdr:relSizeAnchor>
  <cdr:relSizeAnchor xmlns:cdr="http://schemas.openxmlformats.org/drawingml/2006/chartDrawing">
    <cdr:from>
      <cdr:x>0.89749</cdr:x>
      <cdr:y>0.89884</cdr:y>
    </cdr:from>
    <cdr:to>
      <cdr:x>0.94496</cdr:x>
      <cdr:y>0.94426</cdr:y>
    </cdr:to>
    <cdr:sp macro="" textlink="">
      <cdr:nvSpPr>
        <cdr:cNvPr id="17415" name="テキスト 8"/>
        <cdr:cNvSpPr txBox="1">
          <a:spLocks xmlns:a="http://schemas.openxmlformats.org/drawingml/2006/main" noChangeArrowheads="1"/>
        </cdr:cNvSpPr>
      </cdr:nvSpPr>
      <cdr:spPr bwMode="auto">
        <a:xfrm xmlns:a="http://schemas.openxmlformats.org/drawingml/2006/main">
          <a:off x="8480179" y="5222489"/>
          <a:ext cx="448584" cy="26391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18288" bIns="18288" anchor="ctr" upright="1">
          <a:no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Times New Roman" panose="02020603050405020304" pitchFamily="18" charset="0"/>
              <a:ea typeface="ＭＳ Ｐ明朝"/>
              <a:cs typeface="Times New Roman" panose="02020603050405020304" pitchFamily="18" charset="0"/>
            </a:rPr>
            <a:t>(Year)</a:t>
          </a:r>
          <a:endParaRPr lang="ja-JP" altLang="en-US" sz="1100" b="0" i="0" strike="noStrike">
            <a:solidFill>
              <a:srgbClr val="000000"/>
            </a:solidFill>
            <a:latin typeface="ＭＳ Ｐ明朝"/>
            <a:ea typeface="ＭＳ Ｐ明朝"/>
          </a:endParaRPr>
        </a:p>
      </cdr:txBody>
    </cdr:sp>
  </cdr:relSizeAnchor>
  <cdr:relSizeAnchor xmlns:cdr="http://schemas.openxmlformats.org/drawingml/2006/chartDrawing">
    <cdr:from>
      <cdr:x>0</cdr:x>
      <cdr:y>0.90544</cdr:y>
    </cdr:from>
    <cdr:to>
      <cdr:x>1</cdr:x>
      <cdr:y>0.95626</cdr:y>
    </cdr:to>
    <cdr:sp macro="" textlink="">
      <cdr:nvSpPr>
        <cdr:cNvPr id="9" name="テキスト ボックス 1">
          <a:extLst xmlns:a="http://schemas.openxmlformats.org/drawingml/2006/main">
            <a:ext uri="{FF2B5EF4-FFF2-40B4-BE49-F238E27FC236}">
              <a16:creationId xmlns:a16="http://schemas.microsoft.com/office/drawing/2014/main" id="{0D50B7CC-57C7-436A-B712-FFA109C62162}"/>
            </a:ext>
          </a:extLst>
        </cdr:cNvPr>
        <cdr:cNvSpPr txBox="1"/>
      </cdr:nvSpPr>
      <cdr:spPr>
        <a:xfrm xmlns:a="http://schemas.openxmlformats.org/drawingml/2006/main">
          <a:off x="0" y="5717918"/>
          <a:ext cx="9505950" cy="32093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ctr" defTabSz="914400" rtl="0" eaLnBrk="1" fontAlgn="auto" latinLnBrk="0" hangingPunct="1">
            <a:lnSpc>
              <a:spcPts val="1400"/>
            </a:lnSpc>
            <a:spcBef>
              <a:spcPts val="0"/>
            </a:spcBef>
            <a:spcAft>
              <a:spcPts val="0"/>
            </a:spcAft>
            <a:buClrTx/>
            <a:buSzTx/>
            <a:buFontTx/>
            <a:buNone/>
            <a:tabLst/>
            <a:defRPr/>
          </a:pPr>
          <a:r>
            <a:rPr lang="en-US" altLang="ja-JP" sz="1100">
              <a:solidFill>
                <a:schemeClr val="dk1"/>
              </a:solidFill>
              <a:effectLst/>
              <a:latin typeface="+mn-lt"/>
              <a:ea typeface="+mn-ea"/>
              <a:cs typeface="+mn-cs"/>
            </a:rPr>
            <a:t>Figure 1.  Changes in Number and Weight of Import Declaration by Year (Note 1)</a:t>
          </a:r>
          <a:endParaRPr kumimoji="1" lang="ja-JP" altLang="en-US" sz="1300" b="1">
            <a:latin typeface="ＭＳ Ｐゴシック" panose="020B0600070205080204" pitchFamily="50" charset="-128"/>
            <a:ea typeface="ＭＳ Ｐゴシック" panose="020B0600070205080204" pitchFamily="50"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152400</xdr:colOff>
      <xdr:row>5</xdr:row>
      <xdr:rowOff>57150</xdr:rowOff>
    </xdr:from>
    <xdr:to>
      <xdr:col>11</xdr:col>
      <xdr:colOff>85725</xdr:colOff>
      <xdr:row>39</xdr:row>
      <xdr:rowOff>85725</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85725</xdr:rowOff>
    </xdr:from>
    <xdr:to>
      <xdr:col>11</xdr:col>
      <xdr:colOff>447675</xdr:colOff>
      <xdr:row>41</xdr:row>
      <xdr:rowOff>66675</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19049</xdr:colOff>
      <xdr:row>20</xdr:row>
      <xdr:rowOff>142876</xdr:rowOff>
    </xdr:from>
    <xdr:to>
      <xdr:col>8</xdr:col>
      <xdr:colOff>361949</xdr:colOff>
      <xdr:row>31</xdr:row>
      <xdr:rowOff>0</xdr:rowOff>
    </xdr:to>
    <xdr:grpSp>
      <xdr:nvGrpSpPr>
        <xdr:cNvPr id="4" name="グループ化 5"/>
        <xdr:cNvGrpSpPr>
          <a:grpSpLocks/>
        </xdr:cNvGrpSpPr>
      </xdr:nvGrpSpPr>
      <xdr:grpSpPr bwMode="auto">
        <a:xfrm>
          <a:off x="2390774" y="3590926"/>
          <a:ext cx="1876425" cy="1743074"/>
          <a:chOff x="5076824" y="3732709"/>
          <a:chExt cx="3168000" cy="3168000"/>
        </a:xfrm>
      </xdr:grpSpPr>
      <xdr:sp macro="" textlink="">
        <xdr:nvSpPr>
          <xdr:cNvPr id="5" name="円/楕円 2"/>
          <xdr:cNvSpPr>
            <a:spLocks/>
          </xdr:cNvSpPr>
        </xdr:nvSpPr>
        <xdr:spPr bwMode="auto">
          <a:xfrm>
            <a:off x="5076824" y="3732709"/>
            <a:ext cx="3168000" cy="3168000"/>
          </a:xfrm>
          <a:prstGeom prst="ellipse">
            <a:avLst/>
          </a:prstGeom>
          <a:solidFill>
            <a:srgbClr val="FFFFFF"/>
          </a:solidFill>
          <a:ln w="9525" algn="ctr">
            <a:solidFill>
              <a:srgbClr val="000000"/>
            </a:solidFill>
            <a:round/>
            <a:headEnd/>
            <a:tailEnd/>
          </a:ln>
        </xdr:spPr>
      </xdr:sp>
      <xdr:sp macro="" textlink="V4" fLocksText="0">
        <xdr:nvSpPr>
          <xdr:cNvPr id="6" name="Text Box 6">
            <a:extLst>
              <a:ext uri="{FF2B5EF4-FFF2-40B4-BE49-F238E27FC236}">
                <a16:creationId xmlns:a16="http://schemas.microsoft.com/office/drawing/2014/main" id="{5AC4B884-4064-495B-98C5-94743E3882C7}"/>
              </a:ext>
            </a:extLst>
          </xdr:cNvPr>
          <xdr:cNvSpPr txBox="1">
            <a:spLocks noChangeArrowheads="1"/>
          </xdr:cNvSpPr>
        </xdr:nvSpPr>
        <xdr:spPr bwMode="auto">
          <a:xfrm>
            <a:off x="6047202" y="4727537"/>
            <a:ext cx="1423222" cy="1359530"/>
          </a:xfrm>
          <a:prstGeom prst="rect">
            <a:avLst/>
          </a:prstGeom>
          <a:solidFill>
            <a:schemeClr val="bg1"/>
          </a:solidFill>
          <a:ln w="1">
            <a:noFill/>
            <a:miter lim="800000"/>
            <a:headEnd/>
            <a:tailEnd/>
          </a:ln>
          <a:effectLst/>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300"/>
              </a:lnSpc>
              <a:defRPr sz="1000"/>
            </a:pPr>
            <a:fld id="{37947A2F-F559-4940-B998-1B3B5B6F990D}" type="TxLink">
              <a:rPr lang="ja-JP" altLang="en-US" sz="1100" b="0" i="0" u="none" strike="noStrike">
                <a:solidFill>
                  <a:srgbClr val="000000"/>
                </a:solidFill>
                <a:latin typeface="Times New Roman" panose="02020603050405020304" pitchFamily="18" charset="0"/>
                <a:ea typeface="ＭＳ Ｐ明朝" panose="02020600040205080304" pitchFamily="18" charset="-128"/>
                <a:cs typeface="Times New Roman" panose="02020603050405020304" pitchFamily="18" charset="0"/>
              </a:rPr>
              <a:pPr algn="ctr" rtl="0">
                <a:lnSpc>
                  <a:spcPts val="1300"/>
                </a:lnSpc>
                <a:defRPr sz="1000"/>
              </a:pPr>
              <a:t>Total number of violation:                    729                   Actual number:691</a:t>
            </a:fld>
            <a:endParaRPr lang="ja-JP" altLang="en-US" sz="1100" b="0" i="0" strike="noStrike">
              <a:solidFill>
                <a:srgbClr val="000000"/>
              </a:solidFill>
              <a:latin typeface="Times New Roman" panose="02020603050405020304" pitchFamily="18" charset="0"/>
              <a:ea typeface="ＭＳ Ｐ明朝" panose="02020600040205080304" pitchFamily="18" charset="-128"/>
              <a:cs typeface="Times New Roman" panose="02020603050405020304" pitchFamily="18" charset="0"/>
            </a:endParaRPr>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cdr:x>
      <cdr:y>0.91476</cdr:y>
    </cdr:from>
    <cdr:to>
      <cdr:x>1</cdr:x>
      <cdr:y>0.95905</cdr:y>
    </cdr:to>
    <cdr:sp macro="" textlink="">
      <cdr:nvSpPr>
        <cdr:cNvPr id="2" name="テキスト ボックス 1">
          <a:extLst xmlns:a="http://schemas.openxmlformats.org/drawingml/2006/main">
            <a:ext uri="{FF2B5EF4-FFF2-40B4-BE49-F238E27FC236}">
              <a16:creationId xmlns:a16="http://schemas.microsoft.com/office/drawing/2014/main" id="{0D50B7CC-57C7-436A-B712-FFA109C62162}"/>
            </a:ext>
          </a:extLst>
        </cdr:cNvPr>
        <cdr:cNvSpPr txBox="1"/>
      </cdr:nvSpPr>
      <cdr:spPr>
        <a:xfrm xmlns:a="http://schemas.openxmlformats.org/drawingml/2006/main">
          <a:off x="0" y="6099175"/>
          <a:ext cx="6553200" cy="2952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ltLang="ja-JP" sz="1100">
              <a:solidFill>
                <a:schemeClr val="dk1"/>
              </a:solidFill>
              <a:effectLst/>
              <a:latin typeface="+mn-lt"/>
              <a:ea typeface="+mn-ea"/>
              <a:cs typeface="+mn-cs"/>
            </a:rPr>
            <a:t>Figure 2.  Composition of the Number of Food Sanitation Act Violations by Article</a:t>
          </a:r>
          <a:endParaRPr lang="ja-JP" altLang="ja-JP" sz="1100">
            <a:solidFill>
              <a:schemeClr val="dk1"/>
            </a:solidFill>
            <a:effectLst/>
            <a:latin typeface="+mn-lt"/>
            <a:ea typeface="+mn-ea"/>
            <a:cs typeface="+mn-cs"/>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57150</xdr:colOff>
      <xdr:row>0</xdr:row>
      <xdr:rowOff>76200</xdr:rowOff>
    </xdr:from>
    <xdr:to>
      <xdr:col>10</xdr:col>
      <xdr:colOff>1209675</xdr:colOff>
      <xdr:row>39</xdr:row>
      <xdr:rowOff>38100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1</xdr:row>
      <xdr:rowOff>0</xdr:rowOff>
    </xdr:from>
    <xdr:to>
      <xdr:col>10</xdr:col>
      <xdr:colOff>1228725</xdr:colOff>
      <xdr:row>39</xdr:row>
      <xdr:rowOff>152400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666751</xdr:colOff>
      <xdr:row>16</xdr:row>
      <xdr:rowOff>38100</xdr:rowOff>
    </xdr:from>
    <xdr:to>
      <xdr:col>7</xdr:col>
      <xdr:colOff>600075</xdr:colOff>
      <xdr:row>27</xdr:row>
      <xdr:rowOff>133350</xdr:rowOff>
    </xdr:to>
    <xdr:grpSp>
      <xdr:nvGrpSpPr>
        <xdr:cNvPr id="4" name="グループ化 1"/>
        <xdr:cNvGrpSpPr>
          <a:grpSpLocks/>
        </xdr:cNvGrpSpPr>
      </xdr:nvGrpSpPr>
      <xdr:grpSpPr bwMode="auto">
        <a:xfrm>
          <a:off x="2628901" y="3067050"/>
          <a:ext cx="1904999" cy="1981200"/>
          <a:chOff x="2426526" y="2172337"/>
          <a:chExt cx="1630216" cy="1978752"/>
        </a:xfrm>
      </xdr:grpSpPr>
      <xdr:sp macro="" textlink="">
        <xdr:nvSpPr>
          <xdr:cNvPr id="5" name="円/楕円 2"/>
          <xdr:cNvSpPr>
            <a:spLocks/>
          </xdr:cNvSpPr>
        </xdr:nvSpPr>
        <xdr:spPr bwMode="auto">
          <a:xfrm>
            <a:off x="2426526" y="2172337"/>
            <a:ext cx="1630216" cy="1978752"/>
          </a:xfrm>
          <a:prstGeom prst="ellipse">
            <a:avLst/>
          </a:prstGeom>
          <a:solidFill>
            <a:srgbClr val="FFFFFF"/>
          </a:solidFill>
          <a:ln w="9525" algn="ctr">
            <a:solidFill>
              <a:srgbClr val="000000"/>
            </a:solidFill>
            <a:round/>
            <a:headEnd/>
            <a:tailEnd/>
          </a:ln>
        </xdr:spPr>
      </xdr:sp>
      <xdr:sp macro="" textlink="V2">
        <xdr:nvSpPr>
          <xdr:cNvPr id="6" name="Text Box 6">
            <a:extLst>
              <a:ext uri="{FF2B5EF4-FFF2-40B4-BE49-F238E27FC236}">
                <a16:creationId xmlns:a16="http://schemas.microsoft.com/office/drawing/2014/main" id="{DA0BDA0A-BD93-4C85-A325-E548BAE20DF5}"/>
              </a:ext>
            </a:extLst>
          </xdr:cNvPr>
          <xdr:cNvSpPr txBox="1">
            <a:spLocks noChangeArrowheads="1"/>
          </xdr:cNvSpPr>
        </xdr:nvSpPr>
        <xdr:spPr bwMode="auto">
          <a:xfrm>
            <a:off x="2695686" y="2616799"/>
            <a:ext cx="1170162" cy="1185571"/>
          </a:xfrm>
          <a:prstGeom prst="rect">
            <a:avLst/>
          </a:prstGeom>
          <a:noFill/>
          <a:ln w="1">
            <a:noFill/>
            <a:miter lim="800000"/>
            <a:headEnd/>
            <a:tailEnd/>
          </a:ln>
          <a:effectLst/>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300"/>
              </a:lnSpc>
            </a:pPr>
            <a:fld id="{C645FABC-45FD-41A2-8FC8-FE324C6CAD7A}" type="TxLink">
              <a:rPr lang="ja-JP" altLang="en-US" sz="1100" b="0" i="0" u="none" strike="noStrike">
                <a:solidFill>
                  <a:srgbClr val="000000"/>
                </a:solidFill>
                <a:effectLst/>
                <a:latin typeface="Times New Roman" panose="02020603050405020304" pitchFamily="18" charset="0"/>
                <a:ea typeface="ＭＳ Ｐ明朝" panose="02020600040205080304" pitchFamily="18" charset="-128"/>
                <a:cs typeface="Times New Roman" panose="02020603050405020304" pitchFamily="18" charset="0"/>
              </a:rPr>
              <a:pPr algn="ctr" rtl="0">
                <a:lnSpc>
                  <a:spcPts val="1300"/>
                </a:lnSpc>
              </a:pPr>
              <a:t>Weight of imports   31,064,063　　　　　　　　　　tons</a:t>
            </a:fld>
            <a:endParaRPr lang="ja-JP" altLang="ja-JP" sz="1100">
              <a:effectLst/>
              <a:latin typeface="Times New Roman" panose="02020603050405020304" pitchFamily="18" charset="0"/>
              <a:ea typeface="ＭＳ Ｐ明朝" panose="02020600040205080304" pitchFamily="18" charset="-128"/>
              <a:cs typeface="Times New Roman" panose="02020603050405020304" pitchFamily="18" charset="0"/>
            </a:endParaRPr>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cdr:x>
      <cdr:y>0.94905</cdr:y>
    </cdr:from>
    <cdr:to>
      <cdr:x>1</cdr:x>
      <cdr:y>0.99333</cdr:y>
    </cdr:to>
    <cdr:sp macro="" textlink="">
      <cdr:nvSpPr>
        <cdr:cNvPr id="2" name="テキスト ボックス 1">
          <a:extLst xmlns:a="http://schemas.openxmlformats.org/drawingml/2006/main">
            <a:ext uri="{FF2B5EF4-FFF2-40B4-BE49-F238E27FC236}">
              <a16:creationId xmlns:a16="http://schemas.microsoft.com/office/drawing/2014/main" id="{0D50B7CC-57C7-436A-B712-FFA109C62162}"/>
            </a:ext>
          </a:extLst>
        </cdr:cNvPr>
        <cdr:cNvSpPr txBox="1"/>
      </cdr:nvSpPr>
      <cdr:spPr>
        <a:xfrm xmlns:a="http://schemas.openxmlformats.org/drawingml/2006/main">
          <a:off x="0" y="6327775"/>
          <a:ext cx="6553200" cy="2952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ctr" defTabSz="914400" rtl="0" eaLnBrk="1" fontAlgn="auto" latinLnBrk="0" hangingPunct="1">
            <a:lnSpc>
              <a:spcPts val="1400"/>
            </a:lnSpc>
            <a:spcBef>
              <a:spcPts val="0"/>
            </a:spcBef>
            <a:spcAft>
              <a:spcPts val="0"/>
            </a:spcAft>
            <a:buClrTx/>
            <a:buSzTx/>
            <a:buFontTx/>
            <a:buNone/>
            <a:tabLst/>
            <a:defRPr/>
          </a:pPr>
          <a:r>
            <a:rPr lang="en-US" altLang="ja-JP" sz="1100">
              <a:solidFill>
                <a:schemeClr val="dk1"/>
              </a:solidFill>
              <a:effectLst/>
              <a:latin typeface="+mn-lt"/>
              <a:ea typeface="+mn-ea"/>
              <a:cs typeface="+mn-cs"/>
            </a:rPr>
            <a:t>Figure 3.  Composition of Weight of Imports by Classification of Items</a:t>
          </a:r>
          <a:endParaRPr kumimoji="1" lang="ja-JP" altLang="en-US" sz="1300" b="1">
            <a:latin typeface="ＭＳ Ｐゴシック" panose="020B0600070205080204" pitchFamily="50" charset="-128"/>
            <a:ea typeface="ＭＳ Ｐゴシック" panose="020B0600070205080204" pitchFamily="50" charset="-128"/>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9525</xdr:colOff>
      <xdr:row>1</xdr:row>
      <xdr:rowOff>9525</xdr:rowOff>
    </xdr:from>
    <xdr:to>
      <xdr:col>10</xdr:col>
      <xdr:colOff>123825</xdr:colOff>
      <xdr:row>39</xdr:row>
      <xdr:rowOff>142875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57150</xdr:colOff>
      <xdr:row>14</xdr:row>
      <xdr:rowOff>104774</xdr:rowOff>
    </xdr:from>
    <xdr:to>
      <xdr:col>7</xdr:col>
      <xdr:colOff>457200</xdr:colOff>
      <xdr:row>32</xdr:row>
      <xdr:rowOff>38099</xdr:rowOff>
    </xdr:to>
    <xdr:sp macro="" textlink="">
      <xdr:nvSpPr>
        <xdr:cNvPr id="3" name="円/楕円 2"/>
        <xdr:cNvSpPr>
          <a:spLocks/>
        </xdr:cNvSpPr>
      </xdr:nvSpPr>
      <xdr:spPr bwMode="auto">
        <a:xfrm>
          <a:off x="1676400" y="2524124"/>
          <a:ext cx="2933700" cy="3019425"/>
        </a:xfrm>
        <a:prstGeom prst="ellipse">
          <a:avLst/>
        </a:prstGeom>
        <a:solidFill>
          <a:srgbClr val="FFFFFF"/>
        </a:solidFill>
        <a:ln w="9525" algn="ctr">
          <a:solidFill>
            <a:srgbClr val="000000"/>
          </a:solidFill>
          <a:round/>
          <a:headEnd/>
          <a:tailEnd/>
        </a:ln>
      </xdr:spPr>
    </xdr:sp>
    <xdr:clientData/>
  </xdr:twoCellAnchor>
  <xdr:twoCellAnchor>
    <xdr:from>
      <xdr:col>0</xdr:col>
      <xdr:colOff>0</xdr:colOff>
      <xdr:row>1</xdr:row>
      <xdr:rowOff>133350</xdr:rowOff>
    </xdr:from>
    <xdr:to>
      <xdr:col>10</xdr:col>
      <xdr:colOff>114300</xdr:colOff>
      <xdr:row>40</xdr:row>
      <xdr:rowOff>114300</xdr:rowOff>
    </xdr:to>
    <xdr:graphicFrame macro="">
      <xdr:nvGraphicFramePr>
        <xdr:cNvPr id="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466725</xdr:colOff>
      <xdr:row>18</xdr:row>
      <xdr:rowOff>133350</xdr:rowOff>
    </xdr:from>
    <xdr:to>
      <xdr:col>6</xdr:col>
      <xdr:colOff>581025</xdr:colOff>
      <xdr:row>27</xdr:row>
      <xdr:rowOff>152400</xdr:rowOff>
    </xdr:to>
    <xdr:sp macro="" textlink="$V$2">
      <xdr:nvSpPr>
        <xdr:cNvPr id="5" name="Text Box 6">
          <a:extLst>
            <a:ext uri="{FF2B5EF4-FFF2-40B4-BE49-F238E27FC236}">
              <a16:creationId xmlns:a16="http://schemas.microsoft.com/office/drawing/2014/main" id="{43CD351B-4604-4428-BC39-FADEA8A9EF1A}"/>
            </a:ext>
          </a:extLst>
        </xdr:cNvPr>
        <xdr:cNvSpPr txBox="1">
          <a:spLocks noChangeArrowheads="1"/>
        </xdr:cNvSpPr>
      </xdr:nvSpPr>
      <xdr:spPr bwMode="auto">
        <a:xfrm>
          <a:off x="2686050" y="3238500"/>
          <a:ext cx="1133475" cy="1562100"/>
        </a:xfrm>
        <a:prstGeom prst="rect">
          <a:avLst/>
        </a:prstGeom>
        <a:noFill/>
        <a:ln w="1">
          <a:noFill/>
          <a:miter lim="800000"/>
          <a:headEnd/>
          <a:tailEnd/>
        </a:ln>
        <a:effectLst/>
      </xdr:spPr>
      <xdr:txBody>
        <a:bodyPr wrap="square" lIns="27432" tIns="18288" rIns="27432" bIns="18288" anchor="ctr" upright="1"/>
        <a:lstStyle/>
        <a:p>
          <a:pPr algn="ctr" rtl="0">
            <a:lnSpc>
              <a:spcPts val="1300"/>
            </a:lnSpc>
          </a:pPr>
          <a:fld id="{5FBC2AD7-72DE-4B72-AFA2-6A11A97BCEBB}" type="TxLink">
            <a:rPr lang="ja-JP" altLang="en-US" sz="1100" b="0" i="0" u="none" strike="noStrike">
              <a:solidFill>
                <a:srgbClr val="000000"/>
              </a:solidFill>
              <a:effectLst/>
              <a:latin typeface="Times New Roman" panose="02020603050405020304" pitchFamily="18" charset="0"/>
              <a:ea typeface="ＭＳ Ｐゴシック"/>
              <a:cs typeface="Times New Roman" panose="02020603050405020304" pitchFamily="18" charset="0"/>
            </a:rPr>
            <a:pPr algn="ctr" rtl="0">
              <a:lnSpc>
                <a:spcPts val="1300"/>
              </a:lnSpc>
            </a:pPr>
            <a:t>Weight of imports   31,064,063            tons</a:t>
          </a:fld>
          <a:endParaRPr lang="en-US" altLang="ja-JP">
            <a:effectLst/>
            <a:latin typeface="Times New Roman" panose="02020603050405020304" pitchFamily="18" charset="0"/>
            <a:ea typeface="ＭＳ Ｐ明朝" panose="02020600040205080304" pitchFamily="18" charset="-128"/>
            <a:cs typeface="Times New Roman" panose="02020603050405020304" pitchFamily="18"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cdr:x>
      <cdr:y>0.92905</cdr:y>
    </cdr:from>
    <cdr:to>
      <cdr:x>1</cdr:x>
      <cdr:y>0.97333</cdr:y>
    </cdr:to>
    <cdr:sp macro="" textlink="">
      <cdr:nvSpPr>
        <cdr:cNvPr id="2" name="テキスト ボックス 1">
          <a:extLst xmlns:a="http://schemas.openxmlformats.org/drawingml/2006/main">
            <a:ext uri="{FF2B5EF4-FFF2-40B4-BE49-F238E27FC236}">
              <a16:creationId xmlns:a16="http://schemas.microsoft.com/office/drawing/2014/main" id="{0D50B7CC-57C7-436A-B712-FFA109C62162}"/>
            </a:ext>
          </a:extLst>
        </cdr:cNvPr>
        <cdr:cNvSpPr txBox="1"/>
      </cdr:nvSpPr>
      <cdr:spPr>
        <a:xfrm xmlns:a="http://schemas.openxmlformats.org/drawingml/2006/main">
          <a:off x="0" y="6194425"/>
          <a:ext cx="6543675" cy="2952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ctr" defTabSz="914400" rtl="0" eaLnBrk="1" fontAlgn="auto" latinLnBrk="0" hangingPunct="1">
            <a:lnSpc>
              <a:spcPts val="1400"/>
            </a:lnSpc>
            <a:spcBef>
              <a:spcPts val="0"/>
            </a:spcBef>
            <a:spcAft>
              <a:spcPts val="0"/>
            </a:spcAft>
            <a:buClrTx/>
            <a:buSzTx/>
            <a:buFontTx/>
            <a:buNone/>
            <a:tabLst/>
            <a:defRPr/>
          </a:pPr>
          <a:r>
            <a:rPr lang="en-US" altLang="ja-JP" sz="1100">
              <a:solidFill>
                <a:schemeClr val="dk1"/>
              </a:solidFill>
              <a:effectLst/>
              <a:latin typeface="+mn-lt"/>
              <a:ea typeface="+mn-ea"/>
              <a:cs typeface="Times New Roman" panose="02020603050405020304" pitchFamily="18" charset="0"/>
            </a:rPr>
            <a:t>Figure 4.  Composition of Weight of Imports by Area</a:t>
          </a:r>
          <a:endParaRPr kumimoji="1" lang="ja-JP" altLang="en-US" sz="1300" b="1">
            <a:latin typeface="+mn-lt"/>
            <a:ea typeface="ＭＳ Ｐゴシック" panose="020B0600070205080204" pitchFamily="50" charset="-128"/>
            <a:cs typeface="Times New Roman" panose="02020603050405020304" pitchFamily="18"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dhtgl510\jyouhou\seq\&#36664;&#20837;&#30435;&#35222;\&#36664;&#20837;&#39135;&#21697;&#30435;&#35222;&#32113;&#35336;\H13&#30435;&#35222;&#32113;&#35336;\2002.07.03\T010_&#26465;&#25991;&#21029;&#24310;&#12409;&#37325;&#35079;&#21066;&#38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８"/>
      <sheetName val="4条 (3)"/>
      <sheetName val="4条 (2)"/>
      <sheetName val="4条"/>
      <sheetName val="5条"/>
      <sheetName val="6条 (2)"/>
      <sheetName val="6条"/>
      <sheetName val="7条"/>
      <sheetName val="10条"/>
      <sheetName val="29条"/>
      <sheetName val="全体"/>
      <sheetName val="作業用マスター"/>
      <sheetName val="T010_条文別延べ重複削除"/>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t="str">
            <v>検疫所コード</v>
          </cell>
          <cell r="B1" t="str">
            <v>届出年月日</v>
          </cell>
          <cell r="C1" t="str">
            <v>食品等輸入届出受付番号</v>
          </cell>
          <cell r="D1" t="str">
            <v>欄番号</v>
          </cell>
          <cell r="E1" t="str">
            <v>品目コード</v>
          </cell>
          <cell r="F1" t="str">
            <v>生産国または製造国</v>
          </cell>
          <cell r="G1" t="str">
            <v>届出種別</v>
          </cell>
          <cell r="H1" t="str">
            <v>継続輸入表示</v>
          </cell>
          <cell r="I1" t="str">
            <v>積込重量</v>
          </cell>
          <cell r="J1" t="str">
            <v>審査区分</v>
          </cell>
          <cell r="K1" t="str">
            <v>モニタリング検査該否</v>
          </cell>
          <cell r="L1" t="str">
            <v>検査機関コード</v>
          </cell>
          <cell r="M1" t="str">
            <v>検査区分</v>
          </cell>
          <cell r="N1" t="str">
            <v>検査内容コード</v>
          </cell>
          <cell r="O1" t="str">
            <v>検査値</v>
          </cell>
          <cell r="P1" t="str">
            <v>検査値単位</v>
          </cell>
          <cell r="Q1" t="str">
            <v>判定</v>
          </cell>
          <cell r="R1" t="str">
            <v>違反重量</v>
          </cell>
          <cell r="S1" t="str">
            <v>入力者</v>
          </cell>
          <cell r="T1" t="str">
            <v>共通管理番号</v>
          </cell>
          <cell r="U1" t="str">
            <v>登録制度適用番号（事前）</v>
          </cell>
          <cell r="V1" t="str">
            <v>登録制度適用番号（品目）</v>
          </cell>
          <cell r="W1" t="str">
            <v>登録制度適用番号（安全）</v>
          </cell>
        </row>
        <row r="2">
          <cell r="A2" t="str">
            <v>11</v>
          </cell>
          <cell r="B2" t="str">
            <v>20000111</v>
          </cell>
          <cell r="C2" t="str">
            <v>11000308761</v>
          </cell>
          <cell r="D2" t="str">
            <v>01</v>
          </cell>
          <cell r="E2" t="str">
            <v>D510201</v>
          </cell>
          <cell r="F2" t="str">
            <v>RS</v>
          </cell>
          <cell r="G2" t="str">
            <v>N</v>
          </cell>
          <cell r="I2" t="str">
            <v>6300.00</v>
          </cell>
          <cell r="J2" t="str">
            <v>3</v>
          </cell>
          <cell r="L2" t="str">
            <v>JP61110</v>
          </cell>
          <cell r="M2" t="str">
            <v>3</v>
          </cell>
          <cell r="N2" t="str">
            <v>CB2801</v>
          </cell>
          <cell r="O2" t="str">
            <v>0.37</v>
          </cell>
          <cell r="P2" t="str">
            <v>GK</v>
          </cell>
          <cell r="Q2" t="str">
            <v>07</v>
          </cell>
          <cell r="R2" t="str">
            <v>6300.00</v>
          </cell>
          <cell r="S2" t="str">
            <v>S8UNEC901</v>
          </cell>
          <cell r="T2" t="str">
            <v>K018342300</v>
          </cell>
        </row>
        <row r="3">
          <cell r="A3" t="str">
            <v>11</v>
          </cell>
          <cell r="B3" t="str">
            <v>20000111</v>
          </cell>
          <cell r="C3" t="str">
            <v>11000308761</v>
          </cell>
          <cell r="D3" t="str">
            <v>01</v>
          </cell>
          <cell r="E3" t="str">
            <v>D510201</v>
          </cell>
          <cell r="F3" t="str">
            <v>RS</v>
          </cell>
          <cell r="G3" t="str">
            <v>N</v>
          </cell>
          <cell r="I3" t="str">
            <v>6300.00</v>
          </cell>
          <cell r="J3" t="str">
            <v>3</v>
          </cell>
          <cell r="L3" t="str">
            <v>JP61110</v>
          </cell>
          <cell r="M3" t="str">
            <v>3</v>
          </cell>
          <cell r="N3" t="str">
            <v>CG5813</v>
          </cell>
          <cell r="O3" t="str">
            <v>440</v>
          </cell>
          <cell r="P3" t="str">
            <v>PM</v>
          </cell>
          <cell r="Q3" t="str">
            <v>06</v>
          </cell>
          <cell r="R3" t="str">
            <v>6300.00</v>
          </cell>
          <cell r="S3" t="str">
            <v>S8UNEC901</v>
          </cell>
          <cell r="T3" t="str">
            <v>K018342300</v>
          </cell>
        </row>
        <row r="4">
          <cell r="A4" t="str">
            <v>11</v>
          </cell>
          <cell r="B4" t="str">
            <v>20000327</v>
          </cell>
          <cell r="C4" t="str">
            <v>11000334752</v>
          </cell>
          <cell r="D4" t="str">
            <v>02</v>
          </cell>
          <cell r="E4" t="str">
            <v>L480299</v>
          </cell>
          <cell r="F4" t="str">
            <v>CN</v>
          </cell>
          <cell r="G4" t="str">
            <v>N</v>
          </cell>
          <cell r="I4" t="str">
            <v>1.25</v>
          </cell>
          <cell r="J4" t="str">
            <v>3</v>
          </cell>
          <cell r="L4" t="str">
            <v>JP61110</v>
          </cell>
          <cell r="M4" t="str">
            <v>3</v>
          </cell>
          <cell r="N4" t="str">
            <v>CZ2603</v>
          </cell>
          <cell r="O4" t="str">
            <v>0</v>
          </cell>
          <cell r="P4" t="str">
            <v>US</v>
          </cell>
          <cell r="Q4" t="str">
            <v>29</v>
          </cell>
          <cell r="R4" t="str">
            <v>1.25</v>
          </cell>
          <cell r="S4" t="str">
            <v>S8PHKT902</v>
          </cell>
        </row>
        <row r="5">
          <cell r="A5" t="str">
            <v>11</v>
          </cell>
          <cell r="B5" t="str">
            <v>20000728</v>
          </cell>
          <cell r="C5" t="str">
            <v>11000399390</v>
          </cell>
          <cell r="D5" t="str">
            <v>01</v>
          </cell>
          <cell r="E5" t="str">
            <v>D510206</v>
          </cell>
          <cell r="F5" t="str">
            <v>RS</v>
          </cell>
          <cell r="G5" t="str">
            <v>N</v>
          </cell>
          <cell r="I5" t="str">
            <v>1060.00</v>
          </cell>
          <cell r="J5" t="str">
            <v>5</v>
          </cell>
          <cell r="L5" t="str">
            <v>JP61110</v>
          </cell>
          <cell r="M5" t="str">
            <v>5</v>
          </cell>
          <cell r="N5" t="str">
            <v>CF0001</v>
          </cell>
          <cell r="O5" t="str">
            <v>0.0092</v>
          </cell>
          <cell r="P5" t="str">
            <v>GK</v>
          </cell>
          <cell r="Q5" t="str">
            <v>07</v>
          </cell>
          <cell r="R5" t="str">
            <v>1060.00</v>
          </cell>
          <cell r="S5" t="str">
            <v>S8BYKU001</v>
          </cell>
        </row>
        <row r="6">
          <cell r="A6" t="str">
            <v>11</v>
          </cell>
          <cell r="B6" t="str">
            <v>20001005</v>
          </cell>
          <cell r="C6" t="str">
            <v>11000436601</v>
          </cell>
          <cell r="D6" t="str">
            <v>01</v>
          </cell>
          <cell r="E6" t="str">
            <v>E103019</v>
          </cell>
          <cell r="F6" t="str">
            <v>US</v>
          </cell>
          <cell r="G6" t="str">
            <v>N</v>
          </cell>
          <cell r="I6" t="str">
            <v>40824.00</v>
          </cell>
          <cell r="J6" t="str">
            <v>2</v>
          </cell>
          <cell r="K6" t="str">
            <v>M</v>
          </cell>
          <cell r="L6" t="str">
            <v>JP23310</v>
          </cell>
          <cell r="M6" t="str">
            <v>M</v>
          </cell>
          <cell r="N6" t="str">
            <v>CH5206</v>
          </cell>
          <cell r="O6" t="str">
            <v>1.3</v>
          </cell>
          <cell r="P6" t="str">
            <v>PM</v>
          </cell>
          <cell r="Q6" t="str">
            <v>07</v>
          </cell>
          <cell r="R6" t="str">
            <v>40824.00</v>
          </cell>
          <cell r="S6" t="str">
            <v>FQI111001</v>
          </cell>
        </row>
        <row r="7">
          <cell r="A7" t="str">
            <v>13</v>
          </cell>
          <cell r="B7" t="str">
            <v>20000111</v>
          </cell>
          <cell r="C7" t="str">
            <v>13000166570</v>
          </cell>
          <cell r="D7" t="str">
            <v>01</v>
          </cell>
          <cell r="E7" t="str">
            <v>E201010</v>
          </cell>
          <cell r="F7" t="str">
            <v>CN</v>
          </cell>
          <cell r="G7" t="str">
            <v>N</v>
          </cell>
          <cell r="I7" t="str">
            <v>17976.00</v>
          </cell>
          <cell r="J7" t="str">
            <v>5</v>
          </cell>
          <cell r="L7" t="str">
            <v>JP62810</v>
          </cell>
          <cell r="M7" t="str">
            <v>5</v>
          </cell>
          <cell r="N7" t="str">
            <v>CZ6001</v>
          </cell>
          <cell r="O7" t="str">
            <v>132.8</v>
          </cell>
          <cell r="P7" t="str">
            <v>PB</v>
          </cell>
          <cell r="Q7" t="str">
            <v>04</v>
          </cell>
          <cell r="R7" t="str">
            <v>17976.00</v>
          </cell>
          <cell r="S7" t="str">
            <v>STLNEC903</v>
          </cell>
        </row>
        <row r="8">
          <cell r="A8" t="str">
            <v>13</v>
          </cell>
          <cell r="B8" t="str">
            <v>20000124</v>
          </cell>
          <cell r="C8" t="str">
            <v>13000168850</v>
          </cell>
          <cell r="D8" t="str">
            <v>01</v>
          </cell>
          <cell r="E8" t="str">
            <v>E201010</v>
          </cell>
          <cell r="F8" t="str">
            <v>CN</v>
          </cell>
          <cell r="G8" t="str">
            <v>N</v>
          </cell>
          <cell r="I8" t="str">
            <v>17994.00</v>
          </cell>
          <cell r="J8" t="str">
            <v>5</v>
          </cell>
          <cell r="L8" t="str">
            <v>JP62810</v>
          </cell>
          <cell r="M8" t="str">
            <v>5</v>
          </cell>
          <cell r="N8" t="str">
            <v>CZ6001</v>
          </cell>
          <cell r="O8" t="str">
            <v>51.8</v>
          </cell>
          <cell r="P8" t="str">
            <v>PB</v>
          </cell>
          <cell r="Q8" t="str">
            <v>04</v>
          </cell>
          <cell r="R8" t="str">
            <v>17994.00</v>
          </cell>
          <cell r="S8" t="str">
            <v>STLNEC903</v>
          </cell>
        </row>
        <row r="9">
          <cell r="A9" t="str">
            <v>13</v>
          </cell>
          <cell r="B9" t="str">
            <v>20000223</v>
          </cell>
          <cell r="C9" t="str">
            <v>13000174630</v>
          </cell>
          <cell r="D9" t="str">
            <v>01</v>
          </cell>
          <cell r="E9" t="str">
            <v>E201010</v>
          </cell>
          <cell r="F9" t="str">
            <v>CN</v>
          </cell>
          <cell r="G9" t="str">
            <v>N</v>
          </cell>
          <cell r="I9" t="str">
            <v>17970.00</v>
          </cell>
          <cell r="J9" t="str">
            <v>5</v>
          </cell>
          <cell r="L9" t="str">
            <v>JP62810</v>
          </cell>
          <cell r="M9" t="str">
            <v>5</v>
          </cell>
          <cell r="N9" t="str">
            <v>CZ6001</v>
          </cell>
          <cell r="O9" t="str">
            <v>15.2</v>
          </cell>
          <cell r="P9" t="str">
            <v>PB</v>
          </cell>
          <cell r="Q9" t="str">
            <v>04</v>
          </cell>
          <cell r="R9" t="str">
            <v>17970.00</v>
          </cell>
          <cell r="S9" t="str">
            <v>STLNEC001</v>
          </cell>
        </row>
        <row r="10">
          <cell r="A10" t="str">
            <v>13</v>
          </cell>
          <cell r="B10" t="str">
            <v>20000310</v>
          </cell>
          <cell r="C10" t="str">
            <v>13000177880</v>
          </cell>
          <cell r="D10" t="str">
            <v>01</v>
          </cell>
          <cell r="E10" t="str">
            <v>E201010</v>
          </cell>
          <cell r="F10" t="str">
            <v>CN</v>
          </cell>
          <cell r="G10" t="str">
            <v>N</v>
          </cell>
          <cell r="I10" t="str">
            <v>17979.00</v>
          </cell>
          <cell r="J10" t="str">
            <v>5</v>
          </cell>
          <cell r="L10" t="str">
            <v>JP62810</v>
          </cell>
          <cell r="M10" t="str">
            <v>5</v>
          </cell>
          <cell r="N10" t="str">
            <v>CZ6001</v>
          </cell>
          <cell r="O10" t="str">
            <v>243.0</v>
          </cell>
          <cell r="P10" t="str">
            <v>PB</v>
          </cell>
          <cell r="Q10" t="str">
            <v>04</v>
          </cell>
          <cell r="R10" t="str">
            <v>17979.00</v>
          </cell>
          <cell r="S10" t="str">
            <v>STLNEC002</v>
          </cell>
        </row>
        <row r="11">
          <cell r="A11" t="str">
            <v>13</v>
          </cell>
          <cell r="B11" t="str">
            <v>20000317</v>
          </cell>
          <cell r="C11" t="str">
            <v>13000179310</v>
          </cell>
          <cell r="D11" t="str">
            <v>01</v>
          </cell>
          <cell r="E11" t="str">
            <v>E201010</v>
          </cell>
          <cell r="F11" t="str">
            <v>CN</v>
          </cell>
          <cell r="G11" t="str">
            <v>N</v>
          </cell>
          <cell r="I11" t="str">
            <v>17988.00</v>
          </cell>
          <cell r="J11" t="str">
            <v>5</v>
          </cell>
          <cell r="L11" t="str">
            <v>JP62810</v>
          </cell>
          <cell r="M11" t="str">
            <v>5</v>
          </cell>
          <cell r="N11" t="str">
            <v>CZ6001</v>
          </cell>
          <cell r="O11" t="str">
            <v>18.9</v>
          </cell>
          <cell r="P11" t="str">
            <v>PB</v>
          </cell>
          <cell r="Q11" t="str">
            <v>04</v>
          </cell>
          <cell r="R11" t="str">
            <v>17988.00</v>
          </cell>
          <cell r="S11" t="str">
            <v>STLNEC002</v>
          </cell>
        </row>
        <row r="12">
          <cell r="A12" t="str">
            <v>13</v>
          </cell>
          <cell r="B12" t="str">
            <v>20000327</v>
          </cell>
          <cell r="C12" t="str">
            <v>13000181120</v>
          </cell>
          <cell r="D12" t="str">
            <v>01</v>
          </cell>
          <cell r="E12" t="str">
            <v>E201010</v>
          </cell>
          <cell r="F12" t="str">
            <v>CN</v>
          </cell>
          <cell r="G12" t="str">
            <v>N</v>
          </cell>
          <cell r="I12" t="str">
            <v>17989.00</v>
          </cell>
          <cell r="J12" t="str">
            <v>5</v>
          </cell>
          <cell r="L12" t="str">
            <v>JP62810</v>
          </cell>
          <cell r="M12" t="str">
            <v>5</v>
          </cell>
          <cell r="N12" t="str">
            <v>CZ6001</v>
          </cell>
          <cell r="O12" t="str">
            <v>21.0</v>
          </cell>
          <cell r="P12" t="str">
            <v>PB</v>
          </cell>
          <cell r="Q12" t="str">
            <v>04</v>
          </cell>
          <cell r="R12" t="str">
            <v>17989.00</v>
          </cell>
          <cell r="S12" t="str">
            <v>STLNEC903</v>
          </cell>
        </row>
        <row r="13">
          <cell r="A13" t="str">
            <v>13</v>
          </cell>
          <cell r="B13" t="str">
            <v>20000411</v>
          </cell>
          <cell r="C13" t="str">
            <v>13000185500</v>
          </cell>
          <cell r="D13" t="str">
            <v>01</v>
          </cell>
          <cell r="E13" t="str">
            <v>E101013</v>
          </cell>
          <cell r="F13" t="str">
            <v>US</v>
          </cell>
          <cell r="G13" t="str">
            <v>N</v>
          </cell>
          <cell r="I13" t="str">
            <v>25410.00</v>
          </cell>
          <cell r="J13" t="str">
            <v>3</v>
          </cell>
          <cell r="L13" t="str">
            <v>JP11130</v>
          </cell>
          <cell r="M13" t="str">
            <v>3</v>
          </cell>
          <cell r="N13" t="str">
            <v>AA0541</v>
          </cell>
          <cell r="O13" t="str">
            <v>0</v>
          </cell>
          <cell r="P13" t="str">
            <v>US</v>
          </cell>
          <cell r="Q13" t="str">
            <v>04</v>
          </cell>
          <cell r="R13" t="str">
            <v>25410.00</v>
          </cell>
          <cell r="S13" t="str">
            <v>FQI113001</v>
          </cell>
        </row>
        <row r="14">
          <cell r="A14" t="str">
            <v>13</v>
          </cell>
          <cell r="B14" t="str">
            <v>20000411</v>
          </cell>
          <cell r="C14" t="str">
            <v>13000185521</v>
          </cell>
          <cell r="D14" t="str">
            <v>01</v>
          </cell>
          <cell r="E14" t="str">
            <v>E101012</v>
          </cell>
          <cell r="F14" t="str">
            <v>US</v>
          </cell>
          <cell r="G14" t="str">
            <v>N</v>
          </cell>
          <cell r="I14" t="str">
            <v>185340.00</v>
          </cell>
          <cell r="J14" t="str">
            <v>3</v>
          </cell>
          <cell r="L14" t="str">
            <v>JP11130</v>
          </cell>
          <cell r="M14" t="str">
            <v>3</v>
          </cell>
          <cell r="N14" t="str">
            <v>AA0541</v>
          </cell>
          <cell r="O14" t="str">
            <v>0</v>
          </cell>
          <cell r="P14" t="str">
            <v>US</v>
          </cell>
          <cell r="Q14" t="str">
            <v>04</v>
          </cell>
          <cell r="R14" t="str">
            <v>185340.00</v>
          </cell>
          <cell r="S14" t="str">
            <v>FQI113001</v>
          </cell>
        </row>
        <row r="15">
          <cell r="A15" t="str">
            <v>13</v>
          </cell>
          <cell r="B15" t="str">
            <v>20000411</v>
          </cell>
          <cell r="C15" t="str">
            <v>13000185530</v>
          </cell>
          <cell r="D15" t="str">
            <v>01</v>
          </cell>
          <cell r="E15" t="str">
            <v>E101013</v>
          </cell>
          <cell r="F15" t="str">
            <v>US</v>
          </cell>
          <cell r="G15" t="str">
            <v>N</v>
          </cell>
          <cell r="I15" t="str">
            <v>26430.00</v>
          </cell>
          <cell r="J15" t="str">
            <v>3</v>
          </cell>
          <cell r="L15" t="str">
            <v>JP11130</v>
          </cell>
          <cell r="M15" t="str">
            <v>3</v>
          </cell>
          <cell r="N15" t="str">
            <v>AA0541</v>
          </cell>
          <cell r="O15" t="str">
            <v>0</v>
          </cell>
          <cell r="P15" t="str">
            <v>US</v>
          </cell>
          <cell r="Q15" t="str">
            <v>04</v>
          </cell>
          <cell r="R15" t="str">
            <v>26430.00</v>
          </cell>
          <cell r="S15" t="str">
            <v>FQI113001</v>
          </cell>
        </row>
        <row r="16">
          <cell r="A16" t="str">
            <v>13</v>
          </cell>
          <cell r="B16" t="str">
            <v>20000428</v>
          </cell>
          <cell r="C16" t="str">
            <v>13000190910</v>
          </cell>
          <cell r="D16" t="str">
            <v>01</v>
          </cell>
          <cell r="E16" t="str">
            <v>E201010</v>
          </cell>
          <cell r="F16" t="str">
            <v>CN</v>
          </cell>
          <cell r="G16" t="str">
            <v>N</v>
          </cell>
          <cell r="I16" t="str">
            <v>17951.00</v>
          </cell>
          <cell r="J16" t="str">
            <v>5</v>
          </cell>
          <cell r="L16" t="str">
            <v>JP62810</v>
          </cell>
          <cell r="M16" t="str">
            <v>5</v>
          </cell>
          <cell r="N16" t="str">
            <v>CZ6001</v>
          </cell>
          <cell r="O16" t="str">
            <v>159.0</v>
          </cell>
          <cell r="P16" t="str">
            <v>PB</v>
          </cell>
          <cell r="Q16" t="str">
            <v>04</v>
          </cell>
          <cell r="R16" t="str">
            <v>17951.00</v>
          </cell>
          <cell r="S16" t="str">
            <v>STLNEC002</v>
          </cell>
        </row>
        <row r="17">
          <cell r="A17" t="str">
            <v>13</v>
          </cell>
          <cell r="B17" t="str">
            <v>20000511</v>
          </cell>
          <cell r="C17" t="str">
            <v>13000193620</v>
          </cell>
          <cell r="D17" t="str">
            <v>01</v>
          </cell>
          <cell r="E17" t="str">
            <v>E201010</v>
          </cell>
          <cell r="F17" t="str">
            <v>CN</v>
          </cell>
          <cell r="G17" t="str">
            <v>N</v>
          </cell>
          <cell r="I17" t="str">
            <v>17973.00</v>
          </cell>
          <cell r="J17" t="str">
            <v>5</v>
          </cell>
          <cell r="L17" t="str">
            <v>JP62810</v>
          </cell>
          <cell r="M17" t="str">
            <v>5</v>
          </cell>
          <cell r="N17" t="str">
            <v>CZ6001</v>
          </cell>
          <cell r="O17" t="str">
            <v>33.6</v>
          </cell>
          <cell r="P17" t="str">
            <v>PB</v>
          </cell>
          <cell r="Q17" t="str">
            <v>04</v>
          </cell>
          <cell r="R17" t="str">
            <v>17973.00</v>
          </cell>
          <cell r="S17" t="str">
            <v>STLNEC001</v>
          </cell>
        </row>
        <row r="18">
          <cell r="A18" t="str">
            <v>13</v>
          </cell>
          <cell r="B18" t="str">
            <v>20000519</v>
          </cell>
          <cell r="C18" t="str">
            <v>13000195570</v>
          </cell>
          <cell r="D18" t="str">
            <v>01</v>
          </cell>
          <cell r="E18" t="str">
            <v>E201010</v>
          </cell>
          <cell r="F18" t="str">
            <v>CN</v>
          </cell>
          <cell r="G18" t="str">
            <v>N</v>
          </cell>
          <cell r="I18" t="str">
            <v>17950.00</v>
          </cell>
          <cell r="J18" t="str">
            <v>5</v>
          </cell>
          <cell r="L18" t="str">
            <v>JP62810</v>
          </cell>
          <cell r="M18" t="str">
            <v>5</v>
          </cell>
          <cell r="N18" t="str">
            <v>CZ6001</v>
          </cell>
          <cell r="O18" t="str">
            <v>25.6</v>
          </cell>
          <cell r="P18" t="str">
            <v>PB</v>
          </cell>
          <cell r="Q18" t="str">
            <v>04</v>
          </cell>
          <cell r="R18" t="str">
            <v>17950.00</v>
          </cell>
          <cell r="S18" t="str">
            <v>STLNEC002</v>
          </cell>
        </row>
        <row r="19">
          <cell r="A19" t="str">
            <v>13</v>
          </cell>
          <cell r="B19" t="str">
            <v>20000522</v>
          </cell>
          <cell r="C19" t="str">
            <v>13000196030</v>
          </cell>
          <cell r="D19" t="str">
            <v>01</v>
          </cell>
          <cell r="E19" t="str">
            <v>E201010</v>
          </cell>
          <cell r="F19" t="str">
            <v>CN</v>
          </cell>
          <cell r="G19" t="str">
            <v>N</v>
          </cell>
          <cell r="I19" t="str">
            <v>17908.00</v>
          </cell>
          <cell r="J19" t="str">
            <v>5</v>
          </cell>
          <cell r="L19" t="str">
            <v>JP62810</v>
          </cell>
          <cell r="M19" t="str">
            <v>5</v>
          </cell>
          <cell r="N19" t="str">
            <v>CZ6001</v>
          </cell>
          <cell r="O19" t="str">
            <v>14.0</v>
          </cell>
          <cell r="P19" t="str">
            <v>PB</v>
          </cell>
          <cell r="Q19" t="str">
            <v>04</v>
          </cell>
          <cell r="R19" t="str">
            <v>17908.00</v>
          </cell>
          <cell r="S19" t="str">
            <v>STLNEC002</v>
          </cell>
        </row>
        <row r="20">
          <cell r="A20" t="str">
            <v>13</v>
          </cell>
          <cell r="B20" t="str">
            <v>20000526</v>
          </cell>
          <cell r="C20" t="str">
            <v>13000197260</v>
          </cell>
          <cell r="D20" t="str">
            <v>01</v>
          </cell>
          <cell r="E20" t="str">
            <v>E201010</v>
          </cell>
          <cell r="F20" t="str">
            <v>CN</v>
          </cell>
          <cell r="G20" t="str">
            <v>N</v>
          </cell>
          <cell r="I20" t="str">
            <v>17904.00</v>
          </cell>
          <cell r="J20" t="str">
            <v>5</v>
          </cell>
          <cell r="L20" t="str">
            <v>JP62810</v>
          </cell>
          <cell r="M20" t="str">
            <v>5</v>
          </cell>
          <cell r="N20" t="str">
            <v>CZ6001</v>
          </cell>
          <cell r="O20" t="str">
            <v>12.9</v>
          </cell>
          <cell r="P20" t="str">
            <v>PB</v>
          </cell>
          <cell r="Q20" t="str">
            <v>04</v>
          </cell>
          <cell r="R20" t="str">
            <v>17904.00</v>
          </cell>
          <cell r="S20" t="str">
            <v>STLNEC002</v>
          </cell>
        </row>
        <row r="21">
          <cell r="A21" t="str">
            <v>13</v>
          </cell>
          <cell r="B21" t="str">
            <v>20000526</v>
          </cell>
          <cell r="C21" t="str">
            <v>13000197270</v>
          </cell>
          <cell r="D21" t="str">
            <v>01</v>
          </cell>
          <cell r="E21" t="str">
            <v>E201010</v>
          </cell>
          <cell r="F21" t="str">
            <v>CN</v>
          </cell>
          <cell r="G21" t="str">
            <v>N</v>
          </cell>
          <cell r="I21" t="str">
            <v>17967.00</v>
          </cell>
          <cell r="J21" t="str">
            <v>5</v>
          </cell>
          <cell r="L21" t="str">
            <v>JP62810</v>
          </cell>
          <cell r="M21" t="str">
            <v>5</v>
          </cell>
          <cell r="N21" t="str">
            <v>CZ6001</v>
          </cell>
          <cell r="O21" t="str">
            <v>25.7</v>
          </cell>
          <cell r="P21" t="str">
            <v>PB</v>
          </cell>
          <cell r="Q21" t="str">
            <v>04</v>
          </cell>
          <cell r="R21" t="str">
            <v>17967.00</v>
          </cell>
          <cell r="S21" t="str">
            <v>STLNEC002</v>
          </cell>
        </row>
        <row r="22">
          <cell r="A22" t="str">
            <v>13</v>
          </cell>
          <cell r="B22" t="str">
            <v>20000605</v>
          </cell>
          <cell r="C22" t="str">
            <v>13000199090</v>
          </cell>
          <cell r="D22" t="str">
            <v>01</v>
          </cell>
          <cell r="E22" t="str">
            <v>E201010</v>
          </cell>
          <cell r="F22" t="str">
            <v>CN</v>
          </cell>
          <cell r="G22" t="str">
            <v>N</v>
          </cell>
          <cell r="I22" t="str">
            <v>17980.00</v>
          </cell>
          <cell r="J22" t="str">
            <v>5</v>
          </cell>
          <cell r="L22" t="str">
            <v>JP62810</v>
          </cell>
          <cell r="M22" t="str">
            <v>5</v>
          </cell>
          <cell r="N22" t="str">
            <v>CZ6001</v>
          </cell>
          <cell r="O22" t="str">
            <v>20.0</v>
          </cell>
          <cell r="P22" t="str">
            <v>PB</v>
          </cell>
          <cell r="Q22" t="str">
            <v>04</v>
          </cell>
          <cell r="R22" t="str">
            <v>17980.00</v>
          </cell>
          <cell r="S22" t="str">
            <v>STLNEC902</v>
          </cell>
        </row>
        <row r="23">
          <cell r="A23" t="str">
            <v>13</v>
          </cell>
          <cell r="B23" t="str">
            <v>20000623</v>
          </cell>
          <cell r="C23" t="str">
            <v>13000203540</v>
          </cell>
          <cell r="D23" t="str">
            <v>01</v>
          </cell>
          <cell r="E23" t="str">
            <v>E201010</v>
          </cell>
          <cell r="F23" t="str">
            <v>CN</v>
          </cell>
          <cell r="G23" t="str">
            <v>N</v>
          </cell>
          <cell r="I23" t="str">
            <v>17913.00</v>
          </cell>
          <cell r="J23" t="str">
            <v>5</v>
          </cell>
          <cell r="L23" t="str">
            <v>JP62810</v>
          </cell>
          <cell r="M23" t="str">
            <v>5</v>
          </cell>
          <cell r="N23" t="str">
            <v>CZ6001</v>
          </cell>
          <cell r="O23" t="str">
            <v>25.0</v>
          </cell>
          <cell r="P23" t="str">
            <v>PB</v>
          </cell>
          <cell r="Q23" t="str">
            <v>04</v>
          </cell>
          <cell r="R23" t="str">
            <v>17913.00</v>
          </cell>
          <cell r="S23" t="str">
            <v>STLNEC902</v>
          </cell>
        </row>
        <row r="24">
          <cell r="A24" t="str">
            <v>13</v>
          </cell>
          <cell r="B24" t="str">
            <v>20000801</v>
          </cell>
          <cell r="C24" t="str">
            <v>13000212301</v>
          </cell>
          <cell r="D24" t="str">
            <v>04</v>
          </cell>
          <cell r="E24" t="str">
            <v>F340600</v>
          </cell>
          <cell r="F24" t="str">
            <v>CN</v>
          </cell>
          <cell r="G24" t="str">
            <v>N</v>
          </cell>
          <cell r="I24" t="str">
            <v>2400.00</v>
          </cell>
          <cell r="J24" t="str">
            <v>3</v>
          </cell>
          <cell r="K24" t="str">
            <v>M</v>
          </cell>
          <cell r="L24" t="str">
            <v>JP23310</v>
          </cell>
          <cell r="M24" t="str">
            <v>M</v>
          </cell>
          <cell r="N24" t="str">
            <v>CB2801</v>
          </cell>
          <cell r="O24" t="str">
            <v>0.66</v>
          </cell>
          <cell r="P24" t="str">
            <v>GK</v>
          </cell>
          <cell r="Q24" t="str">
            <v>07</v>
          </cell>
          <cell r="R24" t="str">
            <v>2400.00</v>
          </cell>
          <cell r="S24" t="str">
            <v>S2SSFC001</v>
          </cell>
          <cell r="T24" t="str">
            <v>K022829840</v>
          </cell>
        </row>
        <row r="25">
          <cell r="A25" t="str">
            <v>13</v>
          </cell>
          <cell r="B25" t="str">
            <v>20001023</v>
          </cell>
          <cell r="C25" t="str">
            <v>13000229590</v>
          </cell>
          <cell r="D25" t="str">
            <v>02</v>
          </cell>
          <cell r="E25" t="str">
            <v>F410099</v>
          </cell>
          <cell r="F25" t="str">
            <v>CN</v>
          </cell>
          <cell r="G25" t="str">
            <v>N</v>
          </cell>
          <cell r="I25" t="str">
            <v>31.90</v>
          </cell>
          <cell r="J25" t="str">
            <v>3</v>
          </cell>
          <cell r="L25" t="str">
            <v>JP62880</v>
          </cell>
          <cell r="M25" t="str">
            <v>3</v>
          </cell>
          <cell r="N25" t="str">
            <v>CD4201</v>
          </cell>
          <cell r="O25" t="str">
            <v>9.9</v>
          </cell>
          <cell r="P25" t="str">
            <v>GK</v>
          </cell>
          <cell r="Q25" t="str">
            <v>07</v>
          </cell>
          <cell r="R25" t="str">
            <v>31.90</v>
          </cell>
          <cell r="S25" t="str">
            <v>S8AHCK902</v>
          </cell>
        </row>
        <row r="26">
          <cell r="A26" t="str">
            <v>13</v>
          </cell>
          <cell r="B26" t="str">
            <v>20001121</v>
          </cell>
          <cell r="C26" t="str">
            <v>13000238691</v>
          </cell>
          <cell r="D26" t="str">
            <v>02</v>
          </cell>
          <cell r="E26" t="str">
            <v>C199225</v>
          </cell>
          <cell r="F26" t="str">
            <v>KP</v>
          </cell>
          <cell r="G26" t="str">
            <v>N</v>
          </cell>
          <cell r="I26" t="str">
            <v>0.80</v>
          </cell>
          <cell r="J26" t="str">
            <v>3</v>
          </cell>
          <cell r="L26" t="str">
            <v>JP61410</v>
          </cell>
          <cell r="M26" t="str">
            <v>3</v>
          </cell>
          <cell r="N26" t="str">
            <v>AA2181</v>
          </cell>
          <cell r="O26" t="str">
            <v>0</v>
          </cell>
          <cell r="P26" t="str">
            <v>DT</v>
          </cell>
          <cell r="Q26" t="str">
            <v>04</v>
          </cell>
          <cell r="R26" t="str">
            <v>0.80</v>
          </cell>
          <cell r="S26" t="str">
            <v>FQI113001</v>
          </cell>
        </row>
        <row r="27">
          <cell r="A27" t="str">
            <v>13</v>
          </cell>
          <cell r="B27" t="str">
            <v>20001122</v>
          </cell>
          <cell r="C27" t="str">
            <v>13000238841</v>
          </cell>
          <cell r="D27" t="str">
            <v>02</v>
          </cell>
          <cell r="E27" t="str">
            <v>C199225</v>
          </cell>
          <cell r="F27" t="str">
            <v>KP</v>
          </cell>
          <cell r="G27" t="str">
            <v>N</v>
          </cell>
          <cell r="I27" t="str">
            <v>0.40</v>
          </cell>
          <cell r="J27" t="str">
            <v>3</v>
          </cell>
          <cell r="L27" t="str">
            <v>JP61410</v>
          </cell>
          <cell r="M27" t="str">
            <v>3</v>
          </cell>
          <cell r="N27" t="str">
            <v>AA2181</v>
          </cell>
          <cell r="O27" t="str">
            <v>0</v>
          </cell>
          <cell r="P27" t="str">
            <v>DT</v>
          </cell>
          <cell r="Q27" t="str">
            <v>04</v>
          </cell>
          <cell r="R27" t="str">
            <v>0.40</v>
          </cell>
          <cell r="S27" t="str">
            <v>FQI113001</v>
          </cell>
        </row>
        <row r="28">
          <cell r="A28" t="str">
            <v>13</v>
          </cell>
          <cell r="B28" t="str">
            <v>20001127</v>
          </cell>
          <cell r="C28" t="str">
            <v>13000240020</v>
          </cell>
          <cell r="D28" t="str">
            <v>02</v>
          </cell>
          <cell r="E28" t="str">
            <v>C199221</v>
          </cell>
          <cell r="F28" t="str">
            <v>KP</v>
          </cell>
          <cell r="G28" t="str">
            <v>N</v>
          </cell>
          <cell r="I28" t="str">
            <v>0.32</v>
          </cell>
          <cell r="J28" t="str">
            <v>3</v>
          </cell>
          <cell r="L28" t="str">
            <v>JP61410</v>
          </cell>
          <cell r="M28" t="str">
            <v>3</v>
          </cell>
          <cell r="N28" t="str">
            <v>AA2181</v>
          </cell>
          <cell r="O28" t="str">
            <v>0</v>
          </cell>
          <cell r="P28" t="str">
            <v>DT</v>
          </cell>
          <cell r="Q28" t="str">
            <v>04</v>
          </cell>
          <cell r="R28" t="str">
            <v>0.32</v>
          </cell>
          <cell r="S28" t="str">
            <v>FQI113001</v>
          </cell>
        </row>
        <row r="29">
          <cell r="A29" t="str">
            <v>13</v>
          </cell>
          <cell r="B29" t="str">
            <v>20001127</v>
          </cell>
          <cell r="C29" t="str">
            <v>13000240170</v>
          </cell>
          <cell r="D29" t="str">
            <v>02</v>
          </cell>
          <cell r="E29" t="str">
            <v>C199221</v>
          </cell>
          <cell r="F29" t="str">
            <v>KP</v>
          </cell>
          <cell r="G29" t="str">
            <v>N</v>
          </cell>
          <cell r="I29" t="str">
            <v>0.90</v>
          </cell>
          <cell r="J29" t="str">
            <v>3</v>
          </cell>
          <cell r="L29" t="str">
            <v>JP61410</v>
          </cell>
          <cell r="M29" t="str">
            <v>3</v>
          </cell>
          <cell r="N29" t="str">
            <v>AA2181</v>
          </cell>
          <cell r="O29" t="str">
            <v>0</v>
          </cell>
          <cell r="P29" t="str">
            <v>DT</v>
          </cell>
          <cell r="Q29" t="str">
            <v>04</v>
          </cell>
          <cell r="R29" t="str">
            <v>0.90</v>
          </cell>
          <cell r="S29" t="str">
            <v>FQI113001</v>
          </cell>
        </row>
        <row r="30">
          <cell r="A30" t="str">
            <v>13</v>
          </cell>
          <cell r="B30" t="str">
            <v>20001128</v>
          </cell>
          <cell r="C30" t="str">
            <v>13000240671</v>
          </cell>
          <cell r="D30" t="str">
            <v>02</v>
          </cell>
          <cell r="E30" t="str">
            <v>C199225</v>
          </cell>
          <cell r="F30" t="str">
            <v>KP</v>
          </cell>
          <cell r="G30" t="str">
            <v>N</v>
          </cell>
          <cell r="I30" t="str">
            <v>0.90</v>
          </cell>
          <cell r="J30" t="str">
            <v>3</v>
          </cell>
          <cell r="L30" t="str">
            <v>JP61410</v>
          </cell>
          <cell r="M30" t="str">
            <v>3</v>
          </cell>
          <cell r="N30" t="str">
            <v>AA2181</v>
          </cell>
          <cell r="O30" t="str">
            <v>0</v>
          </cell>
          <cell r="P30" t="str">
            <v>DT</v>
          </cell>
          <cell r="Q30" t="str">
            <v>04</v>
          </cell>
          <cell r="R30" t="str">
            <v>0.90</v>
          </cell>
          <cell r="S30" t="str">
            <v>FQI113001</v>
          </cell>
        </row>
        <row r="31">
          <cell r="A31" t="str">
            <v>13</v>
          </cell>
          <cell r="B31" t="str">
            <v>20001128</v>
          </cell>
          <cell r="C31" t="str">
            <v>13000240861</v>
          </cell>
          <cell r="D31" t="str">
            <v>02</v>
          </cell>
          <cell r="E31" t="str">
            <v>C199225</v>
          </cell>
          <cell r="F31" t="str">
            <v>KP</v>
          </cell>
          <cell r="G31" t="str">
            <v>N</v>
          </cell>
          <cell r="I31" t="str">
            <v>0.70</v>
          </cell>
          <cell r="J31" t="str">
            <v>3</v>
          </cell>
          <cell r="L31" t="str">
            <v>JP61410</v>
          </cell>
          <cell r="M31" t="str">
            <v>3</v>
          </cell>
          <cell r="N31" t="str">
            <v>AA2181</v>
          </cell>
          <cell r="O31" t="str">
            <v>0</v>
          </cell>
          <cell r="P31" t="str">
            <v>DT</v>
          </cell>
          <cell r="Q31" t="str">
            <v>04</v>
          </cell>
          <cell r="R31" t="str">
            <v>0.70</v>
          </cell>
          <cell r="S31" t="str">
            <v>FQI113001</v>
          </cell>
        </row>
        <row r="32">
          <cell r="A32" t="str">
            <v>13</v>
          </cell>
          <cell r="B32" t="str">
            <v>20001129</v>
          </cell>
          <cell r="C32" t="str">
            <v>13000241220</v>
          </cell>
          <cell r="D32" t="str">
            <v>02</v>
          </cell>
          <cell r="E32" t="str">
            <v>C199225</v>
          </cell>
          <cell r="F32" t="str">
            <v>KP</v>
          </cell>
          <cell r="G32" t="str">
            <v>N</v>
          </cell>
          <cell r="I32" t="str">
            <v>0.50</v>
          </cell>
          <cell r="J32" t="str">
            <v>3</v>
          </cell>
          <cell r="L32" t="str">
            <v>JP61410</v>
          </cell>
          <cell r="M32" t="str">
            <v>3</v>
          </cell>
          <cell r="N32" t="str">
            <v>AA2181</v>
          </cell>
          <cell r="O32" t="str">
            <v>0</v>
          </cell>
          <cell r="P32" t="str">
            <v>DT</v>
          </cell>
          <cell r="Q32" t="str">
            <v>04</v>
          </cell>
          <cell r="R32" t="str">
            <v>0.50</v>
          </cell>
          <cell r="S32" t="str">
            <v>FQI113001</v>
          </cell>
        </row>
        <row r="33">
          <cell r="A33" t="str">
            <v>13</v>
          </cell>
          <cell r="B33" t="str">
            <v>20001130</v>
          </cell>
          <cell r="C33" t="str">
            <v>13000241700</v>
          </cell>
          <cell r="D33" t="str">
            <v>02</v>
          </cell>
          <cell r="E33" t="str">
            <v>C199221</v>
          </cell>
          <cell r="F33" t="str">
            <v>KP</v>
          </cell>
          <cell r="G33" t="str">
            <v>N</v>
          </cell>
          <cell r="I33" t="str">
            <v>0.20</v>
          </cell>
          <cell r="J33" t="str">
            <v>3</v>
          </cell>
          <cell r="L33" t="str">
            <v>JP61410</v>
          </cell>
          <cell r="M33" t="str">
            <v>3</v>
          </cell>
          <cell r="N33" t="str">
            <v>AA2181</v>
          </cell>
          <cell r="O33" t="str">
            <v>0</v>
          </cell>
          <cell r="P33" t="str">
            <v>DT</v>
          </cell>
          <cell r="Q33" t="str">
            <v>04</v>
          </cell>
          <cell r="R33" t="str">
            <v>0.20</v>
          </cell>
          <cell r="S33" t="str">
            <v>FQI113001</v>
          </cell>
        </row>
        <row r="34">
          <cell r="A34" t="str">
            <v>13</v>
          </cell>
          <cell r="B34" t="str">
            <v>20001201</v>
          </cell>
          <cell r="C34" t="str">
            <v>13000241970</v>
          </cell>
          <cell r="D34" t="str">
            <v>02</v>
          </cell>
          <cell r="E34" t="str">
            <v>C199225</v>
          </cell>
          <cell r="F34" t="str">
            <v>KP</v>
          </cell>
          <cell r="G34" t="str">
            <v>N</v>
          </cell>
          <cell r="I34" t="str">
            <v>1.35</v>
          </cell>
          <cell r="J34" t="str">
            <v>3</v>
          </cell>
          <cell r="L34" t="str">
            <v>JP61410</v>
          </cell>
          <cell r="M34" t="str">
            <v>3</v>
          </cell>
          <cell r="N34" t="str">
            <v>AA2181</v>
          </cell>
          <cell r="O34" t="str">
            <v>0</v>
          </cell>
          <cell r="P34" t="str">
            <v>DT</v>
          </cell>
          <cell r="Q34" t="str">
            <v>04</v>
          </cell>
          <cell r="R34" t="str">
            <v>1.35</v>
          </cell>
          <cell r="S34" t="str">
            <v>FQI113001</v>
          </cell>
        </row>
        <row r="35">
          <cell r="A35" t="str">
            <v>13</v>
          </cell>
          <cell r="B35" t="str">
            <v>20001201</v>
          </cell>
          <cell r="C35" t="str">
            <v>13000242010</v>
          </cell>
          <cell r="D35" t="str">
            <v>02</v>
          </cell>
          <cell r="E35" t="str">
            <v>C199221</v>
          </cell>
          <cell r="F35" t="str">
            <v>KP</v>
          </cell>
          <cell r="G35" t="str">
            <v>N</v>
          </cell>
          <cell r="I35" t="str">
            <v>0.16</v>
          </cell>
          <cell r="J35" t="str">
            <v>3</v>
          </cell>
          <cell r="L35" t="str">
            <v>JP61410</v>
          </cell>
          <cell r="M35" t="str">
            <v>3</v>
          </cell>
          <cell r="N35" t="str">
            <v>AA2181</v>
          </cell>
          <cell r="O35" t="str">
            <v>0</v>
          </cell>
          <cell r="P35" t="str">
            <v>DT</v>
          </cell>
          <cell r="Q35" t="str">
            <v>04</v>
          </cell>
          <cell r="R35" t="str">
            <v>0.16</v>
          </cell>
          <cell r="S35" t="str">
            <v>FQI113001</v>
          </cell>
        </row>
        <row r="36">
          <cell r="A36" t="str">
            <v>13</v>
          </cell>
          <cell r="B36" t="str">
            <v>20001204</v>
          </cell>
          <cell r="C36" t="str">
            <v>13000242470</v>
          </cell>
          <cell r="D36" t="str">
            <v>02</v>
          </cell>
          <cell r="E36" t="str">
            <v>C199225</v>
          </cell>
          <cell r="F36" t="str">
            <v>KP</v>
          </cell>
          <cell r="G36" t="str">
            <v>N</v>
          </cell>
          <cell r="I36" t="str">
            <v>1.09</v>
          </cell>
          <cell r="J36" t="str">
            <v>3</v>
          </cell>
          <cell r="L36" t="str">
            <v>JP61410</v>
          </cell>
          <cell r="M36" t="str">
            <v>3</v>
          </cell>
          <cell r="N36" t="str">
            <v>AA2181</v>
          </cell>
          <cell r="O36" t="str">
            <v>0</v>
          </cell>
          <cell r="P36" t="str">
            <v>DT</v>
          </cell>
          <cell r="Q36" t="str">
            <v>04</v>
          </cell>
          <cell r="R36" t="str">
            <v>1.09</v>
          </cell>
          <cell r="S36" t="str">
            <v>FQI113001</v>
          </cell>
        </row>
        <row r="37">
          <cell r="A37" t="str">
            <v>13</v>
          </cell>
          <cell r="B37" t="str">
            <v>20001204</v>
          </cell>
          <cell r="C37" t="str">
            <v>13000242480</v>
          </cell>
          <cell r="D37" t="str">
            <v>02</v>
          </cell>
          <cell r="E37" t="str">
            <v>C199225</v>
          </cell>
          <cell r="F37" t="str">
            <v>KP</v>
          </cell>
          <cell r="G37" t="str">
            <v>N</v>
          </cell>
          <cell r="I37" t="str">
            <v>0.39</v>
          </cell>
          <cell r="J37" t="str">
            <v>3</v>
          </cell>
          <cell r="L37" t="str">
            <v>JP61410</v>
          </cell>
          <cell r="M37" t="str">
            <v>3</v>
          </cell>
          <cell r="N37" t="str">
            <v>AA2181</v>
          </cell>
          <cell r="O37" t="str">
            <v>0</v>
          </cell>
          <cell r="P37" t="str">
            <v>DT</v>
          </cell>
          <cell r="Q37" t="str">
            <v>04</v>
          </cell>
          <cell r="R37" t="str">
            <v>0.39</v>
          </cell>
          <cell r="S37" t="str">
            <v>FQI113002</v>
          </cell>
        </row>
        <row r="38">
          <cell r="A38" t="str">
            <v>13</v>
          </cell>
          <cell r="B38" t="str">
            <v>20001204</v>
          </cell>
          <cell r="C38" t="str">
            <v>13000242490</v>
          </cell>
          <cell r="D38" t="str">
            <v>02</v>
          </cell>
          <cell r="E38" t="str">
            <v>C199225</v>
          </cell>
          <cell r="F38" t="str">
            <v>KP</v>
          </cell>
          <cell r="G38" t="str">
            <v>N</v>
          </cell>
          <cell r="I38" t="str">
            <v>1.10</v>
          </cell>
          <cell r="J38" t="str">
            <v>3</v>
          </cell>
          <cell r="L38" t="str">
            <v>JP61410</v>
          </cell>
          <cell r="M38" t="str">
            <v>3</v>
          </cell>
          <cell r="N38" t="str">
            <v>AA2181</v>
          </cell>
          <cell r="O38" t="str">
            <v>0</v>
          </cell>
          <cell r="P38" t="str">
            <v>DT</v>
          </cell>
          <cell r="Q38" t="str">
            <v>04</v>
          </cell>
          <cell r="R38" t="str">
            <v>1.10</v>
          </cell>
          <cell r="S38" t="str">
            <v>FQI113001</v>
          </cell>
        </row>
        <row r="39">
          <cell r="A39" t="str">
            <v>13</v>
          </cell>
          <cell r="B39" t="str">
            <v>20001205</v>
          </cell>
          <cell r="C39" t="str">
            <v>13000242790</v>
          </cell>
          <cell r="D39" t="str">
            <v>02</v>
          </cell>
          <cell r="E39" t="str">
            <v>C199221</v>
          </cell>
          <cell r="F39" t="str">
            <v>KP</v>
          </cell>
          <cell r="G39" t="str">
            <v>N</v>
          </cell>
          <cell r="I39" t="str">
            <v>0.70</v>
          </cell>
          <cell r="J39" t="str">
            <v>3</v>
          </cell>
          <cell r="L39" t="str">
            <v>JP61410</v>
          </cell>
          <cell r="M39" t="str">
            <v>3</v>
          </cell>
          <cell r="N39" t="str">
            <v>AA2181</v>
          </cell>
          <cell r="O39" t="str">
            <v>0</v>
          </cell>
          <cell r="P39" t="str">
            <v>DT</v>
          </cell>
          <cell r="Q39" t="str">
            <v>04</v>
          </cell>
          <cell r="R39" t="str">
            <v>0.70</v>
          </cell>
          <cell r="S39" t="str">
            <v>FQI113001</v>
          </cell>
        </row>
        <row r="40">
          <cell r="A40" t="str">
            <v>13</v>
          </cell>
          <cell r="B40" t="str">
            <v>20001206</v>
          </cell>
          <cell r="C40" t="str">
            <v>13000243000</v>
          </cell>
          <cell r="D40" t="str">
            <v>02</v>
          </cell>
          <cell r="E40" t="str">
            <v>C199225</v>
          </cell>
          <cell r="F40" t="str">
            <v>KP</v>
          </cell>
          <cell r="G40" t="str">
            <v>N</v>
          </cell>
          <cell r="I40" t="str">
            <v>1.79</v>
          </cell>
          <cell r="J40" t="str">
            <v>3</v>
          </cell>
          <cell r="L40" t="str">
            <v>JP61410</v>
          </cell>
          <cell r="M40" t="str">
            <v>3</v>
          </cell>
          <cell r="N40" t="str">
            <v>AA2181</v>
          </cell>
          <cell r="O40" t="str">
            <v>0</v>
          </cell>
          <cell r="P40" t="str">
            <v>DT</v>
          </cell>
          <cell r="Q40" t="str">
            <v>04</v>
          </cell>
          <cell r="R40" t="str">
            <v>1.79</v>
          </cell>
          <cell r="S40" t="str">
            <v>FQI113001</v>
          </cell>
        </row>
        <row r="41">
          <cell r="A41" t="str">
            <v>13</v>
          </cell>
          <cell r="B41" t="str">
            <v>20001214</v>
          </cell>
          <cell r="C41" t="str">
            <v>13000246790</v>
          </cell>
          <cell r="D41" t="str">
            <v>02</v>
          </cell>
          <cell r="E41" t="str">
            <v>C199225</v>
          </cell>
          <cell r="F41" t="str">
            <v>KP</v>
          </cell>
          <cell r="G41" t="str">
            <v>N</v>
          </cell>
          <cell r="I41" t="str">
            <v>0.50</v>
          </cell>
          <cell r="J41" t="str">
            <v>3</v>
          </cell>
          <cell r="L41" t="str">
            <v>JP61410</v>
          </cell>
          <cell r="M41" t="str">
            <v>3</v>
          </cell>
          <cell r="N41" t="str">
            <v>AA2181</v>
          </cell>
          <cell r="O41" t="str">
            <v>0</v>
          </cell>
          <cell r="P41" t="str">
            <v>DT</v>
          </cell>
          <cell r="Q41" t="str">
            <v>04</v>
          </cell>
          <cell r="R41" t="str">
            <v>0.50</v>
          </cell>
          <cell r="S41" t="str">
            <v>FQI113001</v>
          </cell>
        </row>
        <row r="42">
          <cell r="A42" t="str">
            <v>13</v>
          </cell>
          <cell r="B42" t="str">
            <v>20001215</v>
          </cell>
          <cell r="C42" t="str">
            <v>13000247010</v>
          </cell>
          <cell r="D42" t="str">
            <v>02</v>
          </cell>
          <cell r="E42" t="str">
            <v>C199221</v>
          </cell>
          <cell r="F42" t="str">
            <v>KP</v>
          </cell>
          <cell r="G42" t="str">
            <v>N</v>
          </cell>
          <cell r="I42" t="str">
            <v>0.40</v>
          </cell>
          <cell r="J42" t="str">
            <v>3</v>
          </cell>
          <cell r="L42" t="str">
            <v>JP61410</v>
          </cell>
          <cell r="M42" t="str">
            <v>3</v>
          </cell>
          <cell r="N42" t="str">
            <v>AA2181</v>
          </cell>
          <cell r="O42" t="str">
            <v>0</v>
          </cell>
          <cell r="P42" t="str">
            <v>DT</v>
          </cell>
          <cell r="Q42" t="str">
            <v>04</v>
          </cell>
          <cell r="R42" t="str">
            <v>0.40</v>
          </cell>
          <cell r="S42" t="str">
            <v>FQI113001</v>
          </cell>
        </row>
        <row r="43">
          <cell r="A43" t="str">
            <v>13</v>
          </cell>
          <cell r="B43" t="str">
            <v>20001215</v>
          </cell>
          <cell r="C43" t="str">
            <v>13000247040</v>
          </cell>
          <cell r="D43" t="str">
            <v>02</v>
          </cell>
          <cell r="E43" t="str">
            <v>C199221</v>
          </cell>
          <cell r="F43" t="str">
            <v>KP</v>
          </cell>
          <cell r="G43" t="str">
            <v>N</v>
          </cell>
          <cell r="I43" t="str">
            <v>0.18</v>
          </cell>
          <cell r="J43" t="str">
            <v>3</v>
          </cell>
          <cell r="L43" t="str">
            <v>JP61410</v>
          </cell>
          <cell r="M43" t="str">
            <v>3</v>
          </cell>
          <cell r="N43" t="str">
            <v>AA2181</v>
          </cell>
          <cell r="O43" t="str">
            <v>0</v>
          </cell>
          <cell r="P43" t="str">
            <v>DT</v>
          </cell>
          <cell r="Q43" t="str">
            <v>04</v>
          </cell>
          <cell r="R43" t="str">
            <v>0.18</v>
          </cell>
          <cell r="S43" t="str">
            <v>FQI113001</v>
          </cell>
        </row>
        <row r="44">
          <cell r="A44" t="str">
            <v>13</v>
          </cell>
          <cell r="B44" t="str">
            <v>20001215</v>
          </cell>
          <cell r="C44" t="str">
            <v>13000247051</v>
          </cell>
          <cell r="D44" t="str">
            <v>02</v>
          </cell>
          <cell r="E44" t="str">
            <v>C199221</v>
          </cell>
          <cell r="F44" t="str">
            <v>KP</v>
          </cell>
          <cell r="G44" t="str">
            <v>N</v>
          </cell>
          <cell r="I44" t="str">
            <v>1.04</v>
          </cell>
          <cell r="J44" t="str">
            <v>3</v>
          </cell>
          <cell r="L44" t="str">
            <v>JP61410</v>
          </cell>
          <cell r="M44" t="str">
            <v>3</v>
          </cell>
          <cell r="N44" t="str">
            <v>AA2181</v>
          </cell>
          <cell r="O44" t="str">
            <v>0</v>
          </cell>
          <cell r="P44" t="str">
            <v>DT</v>
          </cell>
          <cell r="Q44" t="str">
            <v>04</v>
          </cell>
          <cell r="R44" t="str">
            <v>1.04</v>
          </cell>
          <cell r="S44" t="str">
            <v>FQI113002</v>
          </cell>
        </row>
        <row r="45">
          <cell r="A45" t="str">
            <v>13</v>
          </cell>
          <cell r="B45" t="str">
            <v>20001219</v>
          </cell>
          <cell r="C45" t="str">
            <v>13000247980</v>
          </cell>
          <cell r="D45" t="str">
            <v>02</v>
          </cell>
          <cell r="E45" t="str">
            <v>C199225</v>
          </cell>
          <cell r="F45" t="str">
            <v>KP</v>
          </cell>
          <cell r="G45" t="str">
            <v>N</v>
          </cell>
          <cell r="I45" t="str">
            <v>2.00</v>
          </cell>
          <cell r="J45" t="str">
            <v>3</v>
          </cell>
          <cell r="L45" t="str">
            <v>JP61410</v>
          </cell>
          <cell r="M45" t="str">
            <v>3</v>
          </cell>
          <cell r="N45" t="str">
            <v>AA2181</v>
          </cell>
          <cell r="O45" t="str">
            <v>0</v>
          </cell>
          <cell r="P45" t="str">
            <v>DT</v>
          </cell>
          <cell r="Q45" t="str">
            <v>04</v>
          </cell>
          <cell r="R45" t="str">
            <v>2.00</v>
          </cell>
          <cell r="S45" t="str">
            <v>FQI113002</v>
          </cell>
        </row>
        <row r="46">
          <cell r="A46" t="str">
            <v>13</v>
          </cell>
          <cell r="B46" t="str">
            <v>20001220</v>
          </cell>
          <cell r="C46" t="str">
            <v>13000248370</v>
          </cell>
          <cell r="D46" t="str">
            <v>02</v>
          </cell>
          <cell r="E46" t="str">
            <v>C199225</v>
          </cell>
          <cell r="F46" t="str">
            <v>KP</v>
          </cell>
          <cell r="G46" t="str">
            <v>N</v>
          </cell>
          <cell r="I46" t="str">
            <v>15.00</v>
          </cell>
          <cell r="J46" t="str">
            <v>3</v>
          </cell>
          <cell r="L46" t="str">
            <v>JP61410</v>
          </cell>
          <cell r="M46" t="str">
            <v>3</v>
          </cell>
          <cell r="N46" t="str">
            <v>AA2181</v>
          </cell>
          <cell r="O46" t="str">
            <v>0</v>
          </cell>
          <cell r="P46" t="str">
            <v>DT</v>
          </cell>
          <cell r="Q46" t="str">
            <v>04</v>
          </cell>
          <cell r="R46" t="str">
            <v>15.00</v>
          </cell>
          <cell r="S46" t="str">
            <v>FQI113001</v>
          </cell>
        </row>
        <row r="47">
          <cell r="A47" t="str">
            <v>13</v>
          </cell>
          <cell r="B47" t="str">
            <v>20001220</v>
          </cell>
          <cell r="C47" t="str">
            <v>13000248490</v>
          </cell>
          <cell r="D47" t="str">
            <v>02</v>
          </cell>
          <cell r="E47" t="str">
            <v>C199225</v>
          </cell>
          <cell r="F47" t="str">
            <v>KP</v>
          </cell>
          <cell r="G47" t="str">
            <v>N</v>
          </cell>
          <cell r="I47" t="str">
            <v>0.72</v>
          </cell>
          <cell r="J47" t="str">
            <v>3</v>
          </cell>
          <cell r="L47" t="str">
            <v>JP61410</v>
          </cell>
          <cell r="M47" t="str">
            <v>3</v>
          </cell>
          <cell r="N47" t="str">
            <v>AA2181</v>
          </cell>
          <cell r="O47" t="str">
            <v>0</v>
          </cell>
          <cell r="P47" t="str">
            <v>DT</v>
          </cell>
          <cell r="Q47" t="str">
            <v>04</v>
          </cell>
          <cell r="R47" t="str">
            <v>0.72</v>
          </cell>
          <cell r="S47" t="str">
            <v>S8AAKK902</v>
          </cell>
          <cell r="T47" t="str">
            <v>K026211075</v>
          </cell>
        </row>
        <row r="48">
          <cell r="A48" t="str">
            <v>13</v>
          </cell>
          <cell r="B48" t="str">
            <v>20001107</v>
          </cell>
          <cell r="C48" t="str">
            <v>13100044410</v>
          </cell>
          <cell r="D48" t="str">
            <v>03</v>
          </cell>
          <cell r="E48" t="str">
            <v>F130300</v>
          </cell>
          <cell r="F48" t="str">
            <v>KR</v>
          </cell>
          <cell r="G48" t="str">
            <v>N</v>
          </cell>
          <cell r="I48" t="str">
            <v>35.20</v>
          </cell>
          <cell r="J48" t="str">
            <v>3</v>
          </cell>
          <cell r="L48" t="str">
            <v>JP61510</v>
          </cell>
          <cell r="M48" t="str">
            <v>3</v>
          </cell>
          <cell r="N48" t="str">
            <v>CG5807</v>
          </cell>
          <cell r="O48" t="str">
            <v>0.08</v>
          </cell>
          <cell r="P48" t="str">
            <v>GK</v>
          </cell>
          <cell r="Q48" t="str">
            <v>06</v>
          </cell>
          <cell r="R48" t="str">
            <v>35.20</v>
          </cell>
          <cell r="S48" t="str">
            <v>FQI113001</v>
          </cell>
        </row>
        <row r="49">
          <cell r="A49" t="str">
            <v>13</v>
          </cell>
          <cell r="B49" t="str">
            <v>20001107</v>
          </cell>
          <cell r="C49" t="str">
            <v>13100044410</v>
          </cell>
          <cell r="D49" t="str">
            <v>05</v>
          </cell>
          <cell r="E49" t="str">
            <v>F130300</v>
          </cell>
          <cell r="F49" t="str">
            <v>KR</v>
          </cell>
          <cell r="G49" t="str">
            <v>N</v>
          </cell>
          <cell r="I49" t="str">
            <v>120.00</v>
          </cell>
          <cell r="J49" t="str">
            <v>3</v>
          </cell>
          <cell r="L49" t="str">
            <v>JP61510</v>
          </cell>
          <cell r="M49" t="str">
            <v>3</v>
          </cell>
          <cell r="N49" t="str">
            <v>CG5801</v>
          </cell>
          <cell r="O49" t="str">
            <v>0.05</v>
          </cell>
          <cell r="P49" t="str">
            <v>GK</v>
          </cell>
          <cell r="Q49" t="str">
            <v>06</v>
          </cell>
          <cell r="R49" t="str">
            <v>120.00</v>
          </cell>
          <cell r="S49" t="str">
            <v>FQI113001</v>
          </cell>
        </row>
        <row r="50">
          <cell r="A50" t="str">
            <v>13</v>
          </cell>
          <cell r="B50" t="str">
            <v>20001107</v>
          </cell>
          <cell r="C50" t="str">
            <v>13100044410</v>
          </cell>
          <cell r="D50" t="str">
            <v>07</v>
          </cell>
          <cell r="E50" t="str">
            <v>F130300</v>
          </cell>
          <cell r="F50" t="str">
            <v>KR</v>
          </cell>
          <cell r="G50" t="str">
            <v>N</v>
          </cell>
          <cell r="I50" t="str">
            <v>108.00</v>
          </cell>
          <cell r="J50" t="str">
            <v>3</v>
          </cell>
          <cell r="L50" t="str">
            <v>JP61510</v>
          </cell>
          <cell r="M50" t="str">
            <v>3</v>
          </cell>
          <cell r="N50" t="str">
            <v>CG5801</v>
          </cell>
          <cell r="O50" t="str">
            <v>2.3</v>
          </cell>
          <cell r="P50" t="str">
            <v>GK</v>
          </cell>
          <cell r="Q50" t="str">
            <v>06</v>
          </cell>
          <cell r="R50" t="str">
            <v>108.00</v>
          </cell>
          <cell r="S50" t="str">
            <v>FQI113001</v>
          </cell>
        </row>
        <row r="51">
          <cell r="A51" t="str">
            <v>13</v>
          </cell>
          <cell r="B51" t="str">
            <v>20001107</v>
          </cell>
          <cell r="C51" t="str">
            <v>13100044530</v>
          </cell>
          <cell r="D51" t="str">
            <v>03</v>
          </cell>
          <cell r="E51" t="str">
            <v>G390000</v>
          </cell>
          <cell r="F51" t="str">
            <v>KR</v>
          </cell>
          <cell r="G51" t="str">
            <v>N</v>
          </cell>
          <cell r="I51" t="str">
            <v>171.00</v>
          </cell>
          <cell r="J51" t="str">
            <v>3</v>
          </cell>
          <cell r="L51" t="str">
            <v>JP61510</v>
          </cell>
          <cell r="M51" t="str">
            <v>3</v>
          </cell>
          <cell r="N51" t="str">
            <v>CG5807</v>
          </cell>
          <cell r="O51" t="str">
            <v>0.1</v>
          </cell>
          <cell r="P51" t="str">
            <v>GK</v>
          </cell>
          <cell r="Q51" t="str">
            <v>06</v>
          </cell>
          <cell r="R51" t="str">
            <v>171.00</v>
          </cell>
          <cell r="S51" t="str">
            <v>FQI113001</v>
          </cell>
        </row>
        <row r="52">
          <cell r="A52" t="str">
            <v>13</v>
          </cell>
          <cell r="B52" t="str">
            <v>20001124</v>
          </cell>
          <cell r="C52" t="str">
            <v>13100044580</v>
          </cell>
          <cell r="D52" t="str">
            <v>02</v>
          </cell>
          <cell r="E52" t="str">
            <v>C199221</v>
          </cell>
          <cell r="F52" t="str">
            <v>KP</v>
          </cell>
          <cell r="G52" t="str">
            <v>N</v>
          </cell>
          <cell r="I52" t="str">
            <v>0.56</v>
          </cell>
          <cell r="J52" t="str">
            <v>3</v>
          </cell>
          <cell r="L52" t="str">
            <v>JP61410</v>
          </cell>
          <cell r="M52" t="str">
            <v>3</v>
          </cell>
          <cell r="N52" t="str">
            <v>AA2181</v>
          </cell>
          <cell r="O52" t="str">
            <v>0</v>
          </cell>
          <cell r="P52" t="str">
            <v>DT</v>
          </cell>
          <cell r="Q52" t="str">
            <v>04</v>
          </cell>
          <cell r="R52" t="str">
            <v>0.56</v>
          </cell>
          <cell r="S52" t="str">
            <v>FQI113002</v>
          </cell>
        </row>
        <row r="53">
          <cell r="A53" t="str">
            <v>13</v>
          </cell>
          <cell r="B53" t="str">
            <v>20001124</v>
          </cell>
          <cell r="C53" t="str">
            <v>13100044590</v>
          </cell>
          <cell r="D53" t="str">
            <v>02</v>
          </cell>
          <cell r="E53" t="str">
            <v>C199221</v>
          </cell>
          <cell r="F53" t="str">
            <v>KP</v>
          </cell>
          <cell r="G53" t="str">
            <v>N</v>
          </cell>
          <cell r="I53" t="str">
            <v>0.18</v>
          </cell>
          <cell r="J53" t="str">
            <v>3</v>
          </cell>
          <cell r="L53" t="str">
            <v>JP61410</v>
          </cell>
          <cell r="M53" t="str">
            <v>3</v>
          </cell>
          <cell r="N53" t="str">
            <v>AA2181</v>
          </cell>
          <cell r="O53" t="str">
            <v>0</v>
          </cell>
          <cell r="P53" t="str">
            <v>DT</v>
          </cell>
          <cell r="Q53" t="str">
            <v>04</v>
          </cell>
          <cell r="R53" t="str">
            <v>0.18</v>
          </cell>
          <cell r="S53" t="str">
            <v>FQI113001</v>
          </cell>
        </row>
        <row r="54">
          <cell r="A54" t="str">
            <v>13</v>
          </cell>
          <cell r="B54" t="str">
            <v>20001130</v>
          </cell>
          <cell r="C54" t="str">
            <v>13100044610</v>
          </cell>
          <cell r="D54" t="str">
            <v>02</v>
          </cell>
          <cell r="E54" t="str">
            <v>C199221</v>
          </cell>
          <cell r="F54" t="str">
            <v>KP</v>
          </cell>
          <cell r="G54" t="str">
            <v>N</v>
          </cell>
          <cell r="I54" t="str">
            <v>0.44</v>
          </cell>
          <cell r="J54" t="str">
            <v>3</v>
          </cell>
          <cell r="L54" t="str">
            <v>JP61410</v>
          </cell>
          <cell r="M54" t="str">
            <v>3</v>
          </cell>
          <cell r="N54" t="str">
            <v>AA2181</v>
          </cell>
          <cell r="O54" t="str">
            <v>0</v>
          </cell>
          <cell r="P54" t="str">
            <v>DT</v>
          </cell>
          <cell r="Q54" t="str">
            <v>04</v>
          </cell>
          <cell r="R54" t="str">
            <v>0.44</v>
          </cell>
          <cell r="S54" t="str">
            <v>FQI113002</v>
          </cell>
        </row>
        <row r="55">
          <cell r="A55" t="str">
            <v>13</v>
          </cell>
          <cell r="B55" t="str">
            <v>20001201</v>
          </cell>
          <cell r="C55" t="str">
            <v>13100044620</v>
          </cell>
          <cell r="D55" t="str">
            <v>02</v>
          </cell>
          <cell r="E55" t="str">
            <v>C199221</v>
          </cell>
          <cell r="F55" t="str">
            <v>KP</v>
          </cell>
          <cell r="G55" t="str">
            <v>N</v>
          </cell>
          <cell r="I55" t="str">
            <v>0.30</v>
          </cell>
          <cell r="J55" t="str">
            <v>3</v>
          </cell>
          <cell r="L55" t="str">
            <v>JP61410</v>
          </cell>
          <cell r="M55" t="str">
            <v>3</v>
          </cell>
          <cell r="N55" t="str">
            <v>AA2181</v>
          </cell>
          <cell r="O55" t="str">
            <v>0</v>
          </cell>
          <cell r="P55" t="str">
            <v>DT</v>
          </cell>
          <cell r="Q55" t="str">
            <v>04</v>
          </cell>
          <cell r="R55" t="str">
            <v>0.30</v>
          </cell>
          <cell r="S55" t="str">
            <v>FQI113002</v>
          </cell>
        </row>
        <row r="56">
          <cell r="A56" t="str">
            <v>13</v>
          </cell>
          <cell r="B56" t="str">
            <v>20001201</v>
          </cell>
          <cell r="C56" t="str">
            <v>13100044630</v>
          </cell>
          <cell r="D56" t="str">
            <v>02</v>
          </cell>
          <cell r="E56" t="str">
            <v>C199221</v>
          </cell>
          <cell r="F56" t="str">
            <v>KP</v>
          </cell>
          <cell r="G56" t="str">
            <v>N</v>
          </cell>
          <cell r="I56" t="str">
            <v>0.54</v>
          </cell>
          <cell r="J56" t="str">
            <v>3</v>
          </cell>
          <cell r="L56" t="str">
            <v>JP61410</v>
          </cell>
          <cell r="M56" t="str">
            <v>3</v>
          </cell>
          <cell r="N56" t="str">
            <v>AA2181</v>
          </cell>
          <cell r="O56" t="str">
            <v>0</v>
          </cell>
          <cell r="P56" t="str">
            <v>DT</v>
          </cell>
          <cell r="Q56" t="str">
            <v>04</v>
          </cell>
          <cell r="R56" t="str">
            <v>0.54</v>
          </cell>
          <cell r="S56" t="str">
            <v>FQI113002</v>
          </cell>
        </row>
        <row r="57">
          <cell r="A57" t="str">
            <v>21</v>
          </cell>
          <cell r="B57" t="str">
            <v>20000110</v>
          </cell>
          <cell r="C57" t="str">
            <v>21003458720</v>
          </cell>
          <cell r="D57" t="str">
            <v>07</v>
          </cell>
          <cell r="E57" t="str">
            <v>E306131</v>
          </cell>
          <cell r="F57" t="str">
            <v>TH</v>
          </cell>
          <cell r="G57" t="str">
            <v>N</v>
          </cell>
          <cell r="I57" t="str">
            <v>8.50</v>
          </cell>
          <cell r="J57" t="str">
            <v>2</v>
          </cell>
          <cell r="K57" t="str">
            <v>M</v>
          </cell>
          <cell r="L57" t="str">
            <v>JP23310</v>
          </cell>
          <cell r="M57" t="str">
            <v>M</v>
          </cell>
          <cell r="N57" t="str">
            <v>CH1402</v>
          </cell>
          <cell r="O57" t="str">
            <v>0.06</v>
          </cell>
          <cell r="P57" t="str">
            <v>PM</v>
          </cell>
          <cell r="Q57" t="str">
            <v>07</v>
          </cell>
          <cell r="R57" t="str">
            <v>8.50</v>
          </cell>
          <cell r="S57" t="str">
            <v>A1MKWE004</v>
          </cell>
        </row>
        <row r="58">
          <cell r="A58" t="str">
            <v>21</v>
          </cell>
          <cell r="B58" t="str">
            <v>20000113</v>
          </cell>
          <cell r="C58" t="str">
            <v>21003472270</v>
          </cell>
          <cell r="D58" t="str">
            <v>02</v>
          </cell>
          <cell r="E58" t="str">
            <v>E399271</v>
          </cell>
          <cell r="F58" t="str">
            <v>TH</v>
          </cell>
          <cell r="G58" t="str">
            <v>N</v>
          </cell>
          <cell r="I58" t="str">
            <v>15.00</v>
          </cell>
          <cell r="J58" t="str">
            <v>5</v>
          </cell>
          <cell r="L58" t="str">
            <v>JP62510</v>
          </cell>
          <cell r="M58" t="str">
            <v>5</v>
          </cell>
          <cell r="N58" t="str">
            <v>CH5003</v>
          </cell>
          <cell r="O58" t="str">
            <v>1.16</v>
          </cell>
          <cell r="P58" t="str">
            <v>PM</v>
          </cell>
          <cell r="Q58" t="str">
            <v>07</v>
          </cell>
          <cell r="R58" t="str">
            <v>15.00</v>
          </cell>
          <cell r="S58" t="str">
            <v>A1MKWE243</v>
          </cell>
          <cell r="T58" t="str">
            <v>K018429444</v>
          </cell>
        </row>
        <row r="59">
          <cell r="A59" t="str">
            <v>21</v>
          </cell>
          <cell r="B59" t="str">
            <v>20000116</v>
          </cell>
          <cell r="C59" t="str">
            <v>21003480312</v>
          </cell>
          <cell r="D59" t="str">
            <v>01</v>
          </cell>
          <cell r="E59" t="str">
            <v>D250200</v>
          </cell>
          <cell r="F59" t="str">
            <v>AU</v>
          </cell>
          <cell r="G59" t="str">
            <v>N</v>
          </cell>
          <cell r="I59" t="str">
            <v>1843.20</v>
          </cell>
          <cell r="J59" t="str">
            <v>3</v>
          </cell>
          <cell r="L59" t="str">
            <v>JP62510</v>
          </cell>
          <cell r="M59" t="str">
            <v>3</v>
          </cell>
          <cell r="N59" t="str">
            <v>CD4201</v>
          </cell>
          <cell r="O59" t="str">
            <v>0.032</v>
          </cell>
          <cell r="P59" t="str">
            <v>GK</v>
          </cell>
          <cell r="Q59" t="str">
            <v>07</v>
          </cell>
          <cell r="R59" t="str">
            <v>1843.20</v>
          </cell>
          <cell r="S59" t="str">
            <v>A1MKWE234</v>
          </cell>
          <cell r="T59" t="str">
            <v>K018607793</v>
          </cell>
        </row>
        <row r="60">
          <cell r="A60" t="str">
            <v>21</v>
          </cell>
          <cell r="B60" t="str">
            <v>20000116</v>
          </cell>
          <cell r="C60" t="str">
            <v>21003480312</v>
          </cell>
          <cell r="D60" t="str">
            <v>02</v>
          </cell>
          <cell r="E60" t="str">
            <v>D250200</v>
          </cell>
          <cell r="F60" t="str">
            <v>AU</v>
          </cell>
          <cell r="G60" t="str">
            <v>N</v>
          </cell>
          <cell r="I60" t="str">
            <v>48.00</v>
          </cell>
          <cell r="J60" t="str">
            <v>3</v>
          </cell>
          <cell r="L60" t="str">
            <v>JP62510</v>
          </cell>
          <cell r="M60" t="str">
            <v>3</v>
          </cell>
          <cell r="N60" t="str">
            <v>CD4201</v>
          </cell>
          <cell r="O60" t="str">
            <v>0.035</v>
          </cell>
          <cell r="P60" t="str">
            <v>GK</v>
          </cell>
          <cell r="Q60" t="str">
            <v>07</v>
          </cell>
          <cell r="R60" t="str">
            <v>48.00</v>
          </cell>
          <cell r="S60" t="str">
            <v>A1MKWE234</v>
          </cell>
          <cell r="T60" t="str">
            <v>K018607793</v>
          </cell>
        </row>
        <row r="61">
          <cell r="A61" t="str">
            <v>21</v>
          </cell>
          <cell r="B61" t="str">
            <v>20000117</v>
          </cell>
          <cell r="C61" t="str">
            <v>21003484870</v>
          </cell>
          <cell r="D61" t="str">
            <v>01</v>
          </cell>
          <cell r="E61" t="str">
            <v>E399241</v>
          </cell>
          <cell r="F61" t="str">
            <v>TH</v>
          </cell>
          <cell r="G61" t="str">
            <v>N</v>
          </cell>
          <cell r="I61" t="str">
            <v>4.60</v>
          </cell>
          <cell r="J61" t="str">
            <v>5</v>
          </cell>
          <cell r="L61" t="str">
            <v>JP62510</v>
          </cell>
          <cell r="M61" t="str">
            <v>5</v>
          </cell>
          <cell r="N61" t="str">
            <v>CH5003</v>
          </cell>
          <cell r="O61" t="str">
            <v>1.22</v>
          </cell>
          <cell r="P61" t="str">
            <v>PM</v>
          </cell>
          <cell r="Q61" t="str">
            <v>07</v>
          </cell>
          <cell r="R61" t="str">
            <v>4.60</v>
          </cell>
          <cell r="S61" t="str">
            <v>A1MNKU002</v>
          </cell>
        </row>
        <row r="62">
          <cell r="A62" t="str">
            <v>21</v>
          </cell>
          <cell r="B62" t="str">
            <v>20000124</v>
          </cell>
          <cell r="C62" t="str">
            <v>21003510521</v>
          </cell>
          <cell r="D62" t="str">
            <v>01</v>
          </cell>
          <cell r="E62" t="str">
            <v>H330201</v>
          </cell>
          <cell r="F62" t="str">
            <v>AU</v>
          </cell>
          <cell r="G62" t="str">
            <v>N</v>
          </cell>
          <cell r="I62" t="str">
            <v>3200.00</v>
          </cell>
          <cell r="J62" t="str">
            <v>3</v>
          </cell>
          <cell r="L62" t="str">
            <v>JP32220</v>
          </cell>
          <cell r="M62" t="str">
            <v>3</v>
          </cell>
          <cell r="N62" t="str">
            <v>CB2801</v>
          </cell>
          <cell r="O62" t="str">
            <v>0.21</v>
          </cell>
          <cell r="P62" t="str">
            <v>GK</v>
          </cell>
          <cell r="Q62" t="str">
            <v>07</v>
          </cell>
          <cell r="R62" t="str">
            <v>3200.00</v>
          </cell>
          <cell r="S62" t="str">
            <v>A1MIEC216</v>
          </cell>
          <cell r="T62" t="str">
            <v>K018626443</v>
          </cell>
        </row>
        <row r="63">
          <cell r="A63" t="str">
            <v>21</v>
          </cell>
          <cell r="B63" t="str">
            <v>20000214</v>
          </cell>
          <cell r="C63" t="str">
            <v>21003593281</v>
          </cell>
          <cell r="D63" t="str">
            <v>02</v>
          </cell>
          <cell r="E63" t="str">
            <v>E399221</v>
          </cell>
          <cell r="F63" t="str">
            <v>TH</v>
          </cell>
          <cell r="G63" t="str">
            <v>N</v>
          </cell>
          <cell r="I63" t="str">
            <v>20.00</v>
          </cell>
          <cell r="J63" t="str">
            <v>5</v>
          </cell>
          <cell r="L63" t="str">
            <v>JP62510</v>
          </cell>
          <cell r="M63" t="str">
            <v>5</v>
          </cell>
          <cell r="N63" t="str">
            <v>CH5003</v>
          </cell>
          <cell r="O63" t="str">
            <v>1.14</v>
          </cell>
          <cell r="P63" t="str">
            <v>PM</v>
          </cell>
          <cell r="Q63" t="str">
            <v>07</v>
          </cell>
          <cell r="R63" t="str">
            <v>20.00</v>
          </cell>
          <cell r="S63" t="str">
            <v>A1MNKU001</v>
          </cell>
          <cell r="T63" t="str">
            <v>K019050113</v>
          </cell>
        </row>
        <row r="64">
          <cell r="A64" t="str">
            <v>21</v>
          </cell>
          <cell r="B64" t="str">
            <v>20000214</v>
          </cell>
          <cell r="C64" t="str">
            <v>21003593281</v>
          </cell>
          <cell r="D64" t="str">
            <v>06</v>
          </cell>
          <cell r="E64" t="str">
            <v>E399241</v>
          </cell>
          <cell r="F64" t="str">
            <v>TH</v>
          </cell>
          <cell r="G64" t="str">
            <v>N</v>
          </cell>
          <cell r="I64" t="str">
            <v>4.50</v>
          </cell>
          <cell r="J64" t="str">
            <v>5</v>
          </cell>
          <cell r="L64" t="str">
            <v>JP62510</v>
          </cell>
          <cell r="M64" t="str">
            <v>5</v>
          </cell>
          <cell r="N64" t="str">
            <v>CH5003</v>
          </cell>
          <cell r="O64" t="str">
            <v>2.22</v>
          </cell>
          <cell r="P64" t="str">
            <v>PM</v>
          </cell>
          <cell r="Q64" t="str">
            <v>07</v>
          </cell>
          <cell r="R64" t="str">
            <v>4.50</v>
          </cell>
          <cell r="S64" t="str">
            <v>A1MNKU001</v>
          </cell>
          <cell r="T64" t="str">
            <v>K019050113</v>
          </cell>
        </row>
        <row r="65">
          <cell r="A65" t="str">
            <v>21</v>
          </cell>
          <cell r="B65" t="str">
            <v>20000218</v>
          </cell>
          <cell r="C65" t="str">
            <v>21003608652</v>
          </cell>
          <cell r="D65" t="str">
            <v>01</v>
          </cell>
          <cell r="E65" t="str">
            <v>D120211</v>
          </cell>
          <cell r="F65" t="str">
            <v>KR</v>
          </cell>
          <cell r="G65" t="str">
            <v>N</v>
          </cell>
          <cell r="I65" t="str">
            <v>4.15</v>
          </cell>
          <cell r="J65" t="str">
            <v>3</v>
          </cell>
          <cell r="L65" t="str">
            <v>JP62620</v>
          </cell>
          <cell r="M65" t="str">
            <v>3</v>
          </cell>
          <cell r="N65" t="str">
            <v>CB2801</v>
          </cell>
          <cell r="O65" t="str">
            <v>1.6</v>
          </cell>
          <cell r="P65" t="str">
            <v>GK</v>
          </cell>
          <cell r="Q65" t="str">
            <v>07</v>
          </cell>
          <cell r="R65" t="str">
            <v>4.15</v>
          </cell>
          <cell r="S65" t="str">
            <v>A1MNEC001</v>
          </cell>
        </row>
        <row r="66">
          <cell r="A66" t="str">
            <v>21</v>
          </cell>
          <cell r="B66" t="str">
            <v>20000224</v>
          </cell>
          <cell r="C66" t="str">
            <v>21003625321</v>
          </cell>
          <cell r="D66" t="str">
            <v>01</v>
          </cell>
          <cell r="E66" t="str">
            <v>B120600</v>
          </cell>
          <cell r="F66" t="str">
            <v>ES</v>
          </cell>
          <cell r="G66" t="str">
            <v>N</v>
          </cell>
          <cell r="I66" t="str">
            <v>371.50</v>
          </cell>
          <cell r="J66" t="str">
            <v>3</v>
          </cell>
          <cell r="L66" t="str">
            <v>JP12210</v>
          </cell>
          <cell r="M66" t="str">
            <v>3</v>
          </cell>
          <cell r="N66" t="str">
            <v>DA3999</v>
          </cell>
          <cell r="O66" t="str">
            <v>0</v>
          </cell>
          <cell r="P66" t="str">
            <v>YY</v>
          </cell>
          <cell r="Q66" t="str">
            <v>07</v>
          </cell>
          <cell r="R66" t="str">
            <v>371.50</v>
          </cell>
          <cell r="S66" t="str">
            <v>A1MNEC251</v>
          </cell>
        </row>
        <row r="67">
          <cell r="A67" t="str">
            <v>21</v>
          </cell>
          <cell r="B67" t="str">
            <v>20000224</v>
          </cell>
          <cell r="C67" t="str">
            <v>21003633760</v>
          </cell>
          <cell r="D67" t="str">
            <v>04</v>
          </cell>
          <cell r="E67" t="str">
            <v>E306131</v>
          </cell>
          <cell r="F67" t="str">
            <v>TH</v>
          </cell>
          <cell r="G67" t="str">
            <v>B</v>
          </cell>
          <cell r="I67" t="str">
            <v>10.00</v>
          </cell>
          <cell r="J67" t="str">
            <v>2</v>
          </cell>
          <cell r="K67" t="str">
            <v>M</v>
          </cell>
          <cell r="L67" t="str">
            <v>JP23310</v>
          </cell>
          <cell r="M67" t="str">
            <v>M</v>
          </cell>
          <cell r="N67" t="str">
            <v>CH5003</v>
          </cell>
          <cell r="O67" t="str">
            <v>1.6</v>
          </cell>
          <cell r="P67" t="str">
            <v>PM</v>
          </cell>
          <cell r="Q67" t="str">
            <v>07</v>
          </cell>
          <cell r="R67" t="str">
            <v>10.00</v>
          </cell>
          <cell r="S67" t="str">
            <v>A1MKWE243</v>
          </cell>
        </row>
        <row r="68">
          <cell r="A68" t="str">
            <v>21</v>
          </cell>
          <cell r="B68" t="str">
            <v>20000306</v>
          </cell>
          <cell r="C68" t="str">
            <v>21003678100</v>
          </cell>
          <cell r="D68" t="str">
            <v>02</v>
          </cell>
          <cell r="E68" t="str">
            <v>E399221</v>
          </cell>
          <cell r="F68" t="str">
            <v>TH</v>
          </cell>
          <cell r="G68" t="str">
            <v>N</v>
          </cell>
          <cell r="I68" t="str">
            <v>20.00</v>
          </cell>
          <cell r="J68" t="str">
            <v>5</v>
          </cell>
          <cell r="L68" t="str">
            <v>JP62510</v>
          </cell>
          <cell r="M68" t="str">
            <v>5</v>
          </cell>
          <cell r="N68" t="str">
            <v>CH5003</v>
          </cell>
          <cell r="O68" t="str">
            <v>2.51</v>
          </cell>
          <cell r="P68" t="str">
            <v>PM</v>
          </cell>
          <cell r="Q68" t="str">
            <v>07</v>
          </cell>
          <cell r="R68" t="str">
            <v>20.00</v>
          </cell>
          <cell r="S68" t="str">
            <v>A1MNKU001</v>
          </cell>
          <cell r="T68" t="str">
            <v>K019461924</v>
          </cell>
        </row>
        <row r="69">
          <cell r="A69" t="str">
            <v>21</v>
          </cell>
          <cell r="B69" t="str">
            <v>20000306</v>
          </cell>
          <cell r="C69" t="str">
            <v>21003678100</v>
          </cell>
          <cell r="D69" t="str">
            <v>03</v>
          </cell>
          <cell r="E69" t="str">
            <v>E399151</v>
          </cell>
          <cell r="F69" t="str">
            <v>TH</v>
          </cell>
          <cell r="G69" t="str">
            <v>N</v>
          </cell>
          <cell r="I69" t="str">
            <v>20.00</v>
          </cell>
          <cell r="J69" t="str">
            <v>5</v>
          </cell>
          <cell r="L69" t="str">
            <v>JP62510</v>
          </cell>
          <cell r="M69" t="str">
            <v>5</v>
          </cell>
          <cell r="N69" t="str">
            <v>CH5003</v>
          </cell>
          <cell r="O69" t="str">
            <v>1.31</v>
          </cell>
          <cell r="P69" t="str">
            <v>PM</v>
          </cell>
          <cell r="Q69" t="str">
            <v>07</v>
          </cell>
          <cell r="R69" t="str">
            <v>20.00</v>
          </cell>
          <cell r="S69" t="str">
            <v>A1MNKU001</v>
          </cell>
          <cell r="T69" t="str">
            <v>K019461924</v>
          </cell>
        </row>
        <row r="70">
          <cell r="A70" t="str">
            <v>21</v>
          </cell>
          <cell r="B70" t="str">
            <v>20000306</v>
          </cell>
          <cell r="C70" t="str">
            <v>21003680430</v>
          </cell>
          <cell r="D70" t="str">
            <v>05</v>
          </cell>
          <cell r="E70" t="str">
            <v>E306091</v>
          </cell>
          <cell r="F70" t="str">
            <v>TH</v>
          </cell>
          <cell r="G70" t="str">
            <v>B</v>
          </cell>
          <cell r="I70" t="str">
            <v>67.50</v>
          </cell>
          <cell r="J70" t="str">
            <v>5</v>
          </cell>
          <cell r="L70" t="str">
            <v>JP62510</v>
          </cell>
          <cell r="M70" t="str">
            <v>5</v>
          </cell>
          <cell r="N70" t="str">
            <v>CH5003</v>
          </cell>
          <cell r="O70" t="str">
            <v>10.9</v>
          </cell>
          <cell r="P70" t="str">
            <v>PM</v>
          </cell>
          <cell r="Q70" t="str">
            <v>07</v>
          </cell>
          <cell r="R70" t="str">
            <v>67.50</v>
          </cell>
          <cell r="S70" t="str">
            <v>A1MKWE004</v>
          </cell>
          <cell r="T70" t="str">
            <v>K019483221</v>
          </cell>
        </row>
        <row r="71">
          <cell r="A71" t="str">
            <v>21</v>
          </cell>
          <cell r="B71" t="str">
            <v>20000308</v>
          </cell>
          <cell r="C71" t="str">
            <v>21003687990</v>
          </cell>
          <cell r="D71" t="str">
            <v>01</v>
          </cell>
          <cell r="E71" t="str">
            <v>F740089</v>
          </cell>
          <cell r="F71" t="str">
            <v>IT</v>
          </cell>
          <cell r="G71" t="str">
            <v>N</v>
          </cell>
          <cell r="I71" t="str">
            <v>144.00</v>
          </cell>
          <cell r="J71" t="str">
            <v>3</v>
          </cell>
          <cell r="L71" t="str">
            <v>JP62510</v>
          </cell>
          <cell r="M71" t="str">
            <v>3</v>
          </cell>
          <cell r="N71" t="str">
            <v>CA5003</v>
          </cell>
          <cell r="O71" t="str">
            <v>0</v>
          </cell>
          <cell r="P71" t="str">
            <v>DT</v>
          </cell>
          <cell r="Q71" t="str">
            <v>06</v>
          </cell>
          <cell r="R71" t="str">
            <v>144.00</v>
          </cell>
          <cell r="S71" t="str">
            <v>A1MMAE002</v>
          </cell>
          <cell r="T71" t="str">
            <v>K019536130</v>
          </cell>
        </row>
        <row r="72">
          <cell r="A72" t="str">
            <v>21</v>
          </cell>
          <cell r="B72" t="str">
            <v>20000313</v>
          </cell>
          <cell r="C72" t="str">
            <v>21003710290</v>
          </cell>
          <cell r="D72" t="str">
            <v>02</v>
          </cell>
          <cell r="E72" t="str">
            <v>E399221</v>
          </cell>
          <cell r="F72" t="str">
            <v>TH</v>
          </cell>
          <cell r="G72" t="str">
            <v>N</v>
          </cell>
          <cell r="I72" t="str">
            <v>20.00</v>
          </cell>
          <cell r="J72" t="str">
            <v>5</v>
          </cell>
          <cell r="L72" t="str">
            <v>JP62510</v>
          </cell>
          <cell r="M72" t="str">
            <v>5</v>
          </cell>
          <cell r="N72" t="str">
            <v>CH5003</v>
          </cell>
          <cell r="O72" t="str">
            <v>2.72</v>
          </cell>
          <cell r="P72" t="str">
            <v>PM</v>
          </cell>
          <cell r="Q72" t="str">
            <v>07</v>
          </cell>
          <cell r="R72" t="str">
            <v>20.00</v>
          </cell>
          <cell r="S72" t="str">
            <v>A1MNKU001</v>
          </cell>
          <cell r="T72" t="str">
            <v>K019642554</v>
          </cell>
        </row>
        <row r="73">
          <cell r="A73" t="str">
            <v>21</v>
          </cell>
          <cell r="B73" t="str">
            <v>20000313</v>
          </cell>
          <cell r="C73" t="str">
            <v>21003710290</v>
          </cell>
          <cell r="D73" t="str">
            <v>04</v>
          </cell>
          <cell r="E73" t="str">
            <v>E306091</v>
          </cell>
          <cell r="F73" t="str">
            <v>TH</v>
          </cell>
          <cell r="G73" t="str">
            <v>N</v>
          </cell>
          <cell r="I73" t="str">
            <v>22.40</v>
          </cell>
          <cell r="J73" t="str">
            <v>5</v>
          </cell>
          <cell r="L73" t="str">
            <v>JP62510</v>
          </cell>
          <cell r="M73" t="str">
            <v>5</v>
          </cell>
          <cell r="N73" t="str">
            <v>CH1402</v>
          </cell>
          <cell r="O73" t="str">
            <v>0.087</v>
          </cell>
          <cell r="P73" t="str">
            <v>PM</v>
          </cell>
          <cell r="Q73" t="str">
            <v>07</v>
          </cell>
          <cell r="R73" t="str">
            <v>22.40</v>
          </cell>
          <cell r="S73" t="str">
            <v>A1MNKU001</v>
          </cell>
          <cell r="T73" t="str">
            <v>K019642554</v>
          </cell>
        </row>
        <row r="74">
          <cell r="A74" t="str">
            <v>21</v>
          </cell>
          <cell r="B74" t="str">
            <v>20000320</v>
          </cell>
          <cell r="C74" t="str">
            <v>21003735440</v>
          </cell>
          <cell r="D74" t="str">
            <v>06</v>
          </cell>
          <cell r="E74" t="str">
            <v>E399271</v>
          </cell>
          <cell r="F74" t="str">
            <v>TH</v>
          </cell>
          <cell r="G74" t="str">
            <v>N</v>
          </cell>
          <cell r="I74" t="str">
            <v>12.00</v>
          </cell>
          <cell r="J74" t="str">
            <v>5</v>
          </cell>
          <cell r="L74" t="str">
            <v>JP62510</v>
          </cell>
          <cell r="M74" t="str">
            <v>5</v>
          </cell>
          <cell r="N74" t="str">
            <v>CH5003</v>
          </cell>
          <cell r="O74" t="str">
            <v>1.37</v>
          </cell>
          <cell r="P74" t="str">
            <v>PM</v>
          </cell>
          <cell r="Q74" t="str">
            <v>07</v>
          </cell>
          <cell r="R74" t="str">
            <v>12.00</v>
          </cell>
          <cell r="S74" t="str">
            <v>A1MNKU001</v>
          </cell>
          <cell r="T74" t="str">
            <v>K019777826</v>
          </cell>
        </row>
        <row r="75">
          <cell r="A75" t="str">
            <v>21</v>
          </cell>
          <cell r="B75" t="str">
            <v>20000327</v>
          </cell>
          <cell r="C75" t="str">
            <v>21003765110</v>
          </cell>
          <cell r="D75" t="str">
            <v>06</v>
          </cell>
          <cell r="E75" t="str">
            <v>E399241</v>
          </cell>
          <cell r="F75" t="str">
            <v>TH</v>
          </cell>
          <cell r="G75" t="str">
            <v>N</v>
          </cell>
          <cell r="I75" t="str">
            <v>4.50</v>
          </cell>
          <cell r="J75" t="str">
            <v>5</v>
          </cell>
          <cell r="L75" t="str">
            <v>JP62510</v>
          </cell>
          <cell r="M75" t="str">
            <v>5</v>
          </cell>
          <cell r="N75" t="str">
            <v>CH5003</v>
          </cell>
          <cell r="O75" t="str">
            <v>1.43</v>
          </cell>
          <cell r="P75" t="str">
            <v>PM</v>
          </cell>
          <cell r="Q75" t="str">
            <v>07</v>
          </cell>
          <cell r="R75" t="str">
            <v>4.50</v>
          </cell>
          <cell r="S75" t="str">
            <v>A1MNKU001</v>
          </cell>
          <cell r="T75" t="str">
            <v>K019924636</v>
          </cell>
        </row>
        <row r="76">
          <cell r="A76" t="str">
            <v>21</v>
          </cell>
          <cell r="B76" t="str">
            <v>20000327</v>
          </cell>
          <cell r="C76" t="str">
            <v>21003767530</v>
          </cell>
          <cell r="D76" t="str">
            <v>05</v>
          </cell>
          <cell r="E76" t="str">
            <v>E306091</v>
          </cell>
          <cell r="F76" t="str">
            <v>TH</v>
          </cell>
          <cell r="G76" t="str">
            <v>N</v>
          </cell>
          <cell r="I76" t="str">
            <v>67.50</v>
          </cell>
          <cell r="J76" t="str">
            <v>5</v>
          </cell>
          <cell r="L76" t="str">
            <v>JP62510</v>
          </cell>
          <cell r="M76" t="str">
            <v>5</v>
          </cell>
          <cell r="N76" t="str">
            <v>CH5003</v>
          </cell>
          <cell r="O76" t="str">
            <v>1.18</v>
          </cell>
          <cell r="P76" t="str">
            <v>PM</v>
          </cell>
          <cell r="Q76" t="str">
            <v>07</v>
          </cell>
          <cell r="R76" t="str">
            <v>67.50</v>
          </cell>
          <cell r="S76" t="str">
            <v>A1MKWE001</v>
          </cell>
          <cell r="T76" t="str">
            <v>K019945505</v>
          </cell>
        </row>
        <row r="77">
          <cell r="A77" t="str">
            <v>21</v>
          </cell>
          <cell r="B77" t="str">
            <v>20000327</v>
          </cell>
          <cell r="C77" t="str">
            <v>21003767530</v>
          </cell>
          <cell r="D77" t="str">
            <v>06</v>
          </cell>
          <cell r="E77" t="str">
            <v>E306011</v>
          </cell>
          <cell r="F77" t="str">
            <v>TH</v>
          </cell>
          <cell r="G77" t="str">
            <v>N</v>
          </cell>
          <cell r="I77" t="str">
            <v>80.00</v>
          </cell>
          <cell r="J77" t="str">
            <v>5</v>
          </cell>
          <cell r="L77" t="str">
            <v>JP62510</v>
          </cell>
          <cell r="M77" t="str">
            <v>5</v>
          </cell>
          <cell r="N77" t="str">
            <v>CH1402</v>
          </cell>
          <cell r="O77" t="str">
            <v>0.099</v>
          </cell>
          <cell r="P77" t="str">
            <v>PM</v>
          </cell>
          <cell r="Q77" t="str">
            <v>07</v>
          </cell>
          <cell r="R77" t="str">
            <v>80.00</v>
          </cell>
          <cell r="S77" t="str">
            <v>A1MKWE001</v>
          </cell>
          <cell r="T77" t="str">
            <v>K019945505</v>
          </cell>
        </row>
        <row r="78">
          <cell r="A78" t="str">
            <v>21</v>
          </cell>
          <cell r="B78" t="str">
            <v>20000327</v>
          </cell>
          <cell r="C78" t="str">
            <v>21003767741</v>
          </cell>
          <cell r="D78" t="str">
            <v>01</v>
          </cell>
          <cell r="E78" t="str">
            <v>G110201</v>
          </cell>
          <cell r="F78" t="str">
            <v>US</v>
          </cell>
          <cell r="G78" t="str">
            <v>N</v>
          </cell>
          <cell r="I78" t="str">
            <v>5.44</v>
          </cell>
          <cell r="J78" t="str">
            <v>3</v>
          </cell>
          <cell r="L78" t="str">
            <v>JP62710</v>
          </cell>
          <cell r="M78" t="str">
            <v>3</v>
          </cell>
          <cell r="N78" t="str">
            <v>CG5807</v>
          </cell>
          <cell r="O78" t="str">
            <v>0</v>
          </cell>
          <cell r="P78" t="str">
            <v>DT</v>
          </cell>
          <cell r="Q78" t="str">
            <v>06</v>
          </cell>
          <cell r="R78" t="str">
            <v>5.44</v>
          </cell>
          <cell r="S78" t="str">
            <v>A1MMLE004</v>
          </cell>
        </row>
        <row r="79">
          <cell r="A79" t="str">
            <v>21</v>
          </cell>
          <cell r="B79" t="str">
            <v>20000410</v>
          </cell>
          <cell r="C79" t="str">
            <v>21003825650</v>
          </cell>
          <cell r="D79" t="str">
            <v>07</v>
          </cell>
          <cell r="E79" t="str">
            <v>E399271</v>
          </cell>
          <cell r="F79" t="str">
            <v>TH</v>
          </cell>
          <cell r="G79" t="str">
            <v>N</v>
          </cell>
          <cell r="I79" t="str">
            <v>19.60</v>
          </cell>
          <cell r="J79" t="str">
            <v>5</v>
          </cell>
          <cell r="L79" t="str">
            <v>JP62510</v>
          </cell>
          <cell r="M79" t="str">
            <v>5</v>
          </cell>
          <cell r="N79" t="str">
            <v>CH5003</v>
          </cell>
          <cell r="O79" t="str">
            <v>1.95</v>
          </cell>
          <cell r="P79" t="str">
            <v>PM</v>
          </cell>
          <cell r="Q79" t="str">
            <v>07</v>
          </cell>
          <cell r="R79" t="str">
            <v>19.60</v>
          </cell>
          <cell r="S79" t="str">
            <v>A1MNKU001</v>
          </cell>
          <cell r="T79" t="str">
            <v>K020260126</v>
          </cell>
        </row>
        <row r="80">
          <cell r="A80" t="str">
            <v>21</v>
          </cell>
          <cell r="B80" t="str">
            <v>20000412</v>
          </cell>
          <cell r="C80" t="str">
            <v>21003835462</v>
          </cell>
          <cell r="D80" t="str">
            <v>01</v>
          </cell>
          <cell r="E80" t="str">
            <v>F890099</v>
          </cell>
          <cell r="F80" t="str">
            <v>CA</v>
          </cell>
          <cell r="G80" t="str">
            <v>N</v>
          </cell>
          <cell r="I80" t="str">
            <v>1.36</v>
          </cell>
          <cell r="J80" t="str">
            <v>3</v>
          </cell>
          <cell r="L80" t="str">
            <v>JP62510</v>
          </cell>
          <cell r="M80" t="str">
            <v>3</v>
          </cell>
          <cell r="N80" t="str">
            <v>CZ6111</v>
          </cell>
          <cell r="O80" t="str">
            <v>103.5</v>
          </cell>
          <cell r="P80" t="str">
            <v>PM</v>
          </cell>
          <cell r="Q80" t="str">
            <v>04</v>
          </cell>
          <cell r="R80" t="str">
            <v>1.36</v>
          </cell>
          <cell r="S80" t="str">
            <v>A1MKWE243</v>
          </cell>
        </row>
        <row r="81">
          <cell r="A81" t="str">
            <v>21</v>
          </cell>
          <cell r="B81" t="str">
            <v>20000417</v>
          </cell>
          <cell r="C81" t="str">
            <v>21003854170</v>
          </cell>
          <cell r="D81" t="str">
            <v>07</v>
          </cell>
          <cell r="E81" t="str">
            <v>E399241</v>
          </cell>
          <cell r="F81" t="str">
            <v>TH</v>
          </cell>
          <cell r="G81" t="str">
            <v>N</v>
          </cell>
          <cell r="I81" t="str">
            <v>5.40</v>
          </cell>
          <cell r="J81" t="str">
            <v>5</v>
          </cell>
          <cell r="L81" t="str">
            <v>JP62510</v>
          </cell>
          <cell r="M81" t="str">
            <v>5</v>
          </cell>
          <cell r="N81" t="str">
            <v>CH5003</v>
          </cell>
          <cell r="O81" t="str">
            <v>1.12</v>
          </cell>
          <cell r="P81" t="str">
            <v>PM</v>
          </cell>
          <cell r="Q81" t="str">
            <v>07</v>
          </cell>
          <cell r="R81" t="str">
            <v>5.40</v>
          </cell>
          <cell r="S81" t="str">
            <v>A1MNKU001</v>
          </cell>
          <cell r="T81" t="str">
            <v>K020424865</v>
          </cell>
        </row>
        <row r="82">
          <cell r="A82" t="str">
            <v>21</v>
          </cell>
          <cell r="B82" t="str">
            <v>20000424</v>
          </cell>
          <cell r="C82" t="str">
            <v>21003883851</v>
          </cell>
          <cell r="D82" t="str">
            <v>01</v>
          </cell>
          <cell r="E82" t="str">
            <v>E306091</v>
          </cell>
          <cell r="F82" t="str">
            <v>TH</v>
          </cell>
          <cell r="G82" t="str">
            <v>N</v>
          </cell>
          <cell r="I82" t="str">
            <v>36.40</v>
          </cell>
          <cell r="J82" t="str">
            <v>5</v>
          </cell>
          <cell r="L82" t="str">
            <v>JP62510</v>
          </cell>
          <cell r="M82" t="str">
            <v>5</v>
          </cell>
          <cell r="N82" t="str">
            <v>CH1402</v>
          </cell>
          <cell r="O82" t="str">
            <v>0.95</v>
          </cell>
          <cell r="P82" t="str">
            <v>PM</v>
          </cell>
          <cell r="Q82" t="str">
            <v>07</v>
          </cell>
          <cell r="R82" t="str">
            <v>36.40</v>
          </cell>
          <cell r="S82" t="str">
            <v>A1MNKU001</v>
          </cell>
          <cell r="T82" t="str">
            <v>K020594383</v>
          </cell>
        </row>
        <row r="83">
          <cell r="A83" t="str">
            <v>21</v>
          </cell>
          <cell r="B83" t="str">
            <v>20000427</v>
          </cell>
          <cell r="C83" t="str">
            <v>21003898890</v>
          </cell>
          <cell r="D83" t="str">
            <v>03</v>
          </cell>
          <cell r="E83" t="str">
            <v>E306011</v>
          </cell>
          <cell r="F83" t="str">
            <v>TH</v>
          </cell>
          <cell r="G83" t="str">
            <v>N</v>
          </cell>
          <cell r="I83" t="str">
            <v>67.50</v>
          </cell>
          <cell r="J83" t="str">
            <v>5</v>
          </cell>
          <cell r="L83" t="str">
            <v>JP62510</v>
          </cell>
          <cell r="M83" t="str">
            <v>5</v>
          </cell>
          <cell r="N83" t="str">
            <v>CH1402</v>
          </cell>
          <cell r="O83" t="str">
            <v>0.032</v>
          </cell>
          <cell r="P83" t="str">
            <v>PM</v>
          </cell>
          <cell r="Q83" t="str">
            <v>07</v>
          </cell>
          <cell r="R83" t="str">
            <v>67.50</v>
          </cell>
          <cell r="S83" t="str">
            <v>A1MKWE004</v>
          </cell>
          <cell r="T83" t="str">
            <v>K020705112</v>
          </cell>
        </row>
        <row r="84">
          <cell r="A84" t="str">
            <v>21</v>
          </cell>
          <cell r="B84" t="str">
            <v>20000427</v>
          </cell>
          <cell r="C84" t="str">
            <v>21003898890</v>
          </cell>
          <cell r="D84" t="str">
            <v>03</v>
          </cell>
          <cell r="E84" t="str">
            <v>E306011</v>
          </cell>
          <cell r="F84" t="str">
            <v>TH</v>
          </cell>
          <cell r="G84" t="str">
            <v>N</v>
          </cell>
          <cell r="I84" t="str">
            <v>67.50</v>
          </cell>
          <cell r="J84" t="str">
            <v>5</v>
          </cell>
          <cell r="L84" t="str">
            <v>JP62510</v>
          </cell>
          <cell r="M84" t="str">
            <v>5</v>
          </cell>
          <cell r="N84" t="str">
            <v>CH5003</v>
          </cell>
          <cell r="O84" t="str">
            <v>4.08</v>
          </cell>
          <cell r="P84" t="str">
            <v>PM</v>
          </cell>
          <cell r="Q84" t="str">
            <v>07</v>
          </cell>
          <cell r="R84" t="str">
            <v>67.50</v>
          </cell>
          <cell r="S84" t="str">
            <v>A1MKWE004</v>
          </cell>
          <cell r="T84" t="str">
            <v>K020705112</v>
          </cell>
        </row>
        <row r="85">
          <cell r="A85" t="str">
            <v>21</v>
          </cell>
          <cell r="B85" t="str">
            <v>20000508</v>
          </cell>
          <cell r="C85" t="str">
            <v>21003940310</v>
          </cell>
          <cell r="D85" t="str">
            <v>01</v>
          </cell>
          <cell r="E85" t="str">
            <v>E306091</v>
          </cell>
          <cell r="F85" t="str">
            <v>TH</v>
          </cell>
          <cell r="G85" t="str">
            <v>N</v>
          </cell>
          <cell r="I85" t="str">
            <v>36.40</v>
          </cell>
          <cell r="J85" t="str">
            <v>5</v>
          </cell>
          <cell r="L85" t="str">
            <v>JP62510</v>
          </cell>
          <cell r="M85" t="str">
            <v>5</v>
          </cell>
          <cell r="N85" t="str">
            <v>CH1402</v>
          </cell>
          <cell r="O85" t="str">
            <v>1.33</v>
          </cell>
          <cell r="P85" t="str">
            <v>PM</v>
          </cell>
          <cell r="Q85" t="str">
            <v>07</v>
          </cell>
          <cell r="R85" t="str">
            <v>36.40</v>
          </cell>
          <cell r="S85" t="str">
            <v>A1MNKU001</v>
          </cell>
          <cell r="T85" t="str">
            <v>K020850543</v>
          </cell>
        </row>
        <row r="86">
          <cell r="A86" t="str">
            <v>21</v>
          </cell>
          <cell r="B86" t="str">
            <v>20000508</v>
          </cell>
          <cell r="C86" t="str">
            <v>21003942420</v>
          </cell>
          <cell r="D86" t="str">
            <v>04</v>
          </cell>
          <cell r="E86" t="str">
            <v>E306091</v>
          </cell>
          <cell r="F86" t="str">
            <v>TH</v>
          </cell>
          <cell r="G86" t="str">
            <v>N</v>
          </cell>
          <cell r="I86" t="str">
            <v>67.50</v>
          </cell>
          <cell r="J86" t="str">
            <v>5</v>
          </cell>
          <cell r="L86" t="str">
            <v>JP62510</v>
          </cell>
          <cell r="M86" t="str">
            <v>5</v>
          </cell>
          <cell r="N86" t="str">
            <v>CH5003</v>
          </cell>
          <cell r="O86" t="str">
            <v>3.85</v>
          </cell>
          <cell r="P86" t="str">
            <v>PM</v>
          </cell>
          <cell r="Q86" t="str">
            <v>07</v>
          </cell>
          <cell r="R86" t="str">
            <v>67.50</v>
          </cell>
          <cell r="S86" t="str">
            <v>A1MKWE006</v>
          </cell>
          <cell r="T86" t="str">
            <v>K020870784</v>
          </cell>
        </row>
        <row r="87">
          <cell r="A87" t="str">
            <v>21</v>
          </cell>
          <cell r="B87" t="str">
            <v>20000508</v>
          </cell>
          <cell r="C87" t="str">
            <v>21003944760</v>
          </cell>
          <cell r="D87" t="str">
            <v>01</v>
          </cell>
          <cell r="E87" t="str">
            <v>G510100</v>
          </cell>
          <cell r="F87" t="str">
            <v>BE</v>
          </cell>
          <cell r="G87" t="str">
            <v>N</v>
          </cell>
          <cell r="I87" t="str">
            <v>63.00</v>
          </cell>
          <cell r="J87" t="str">
            <v>3</v>
          </cell>
          <cell r="L87" t="str">
            <v>JP62510</v>
          </cell>
          <cell r="M87" t="str">
            <v>3</v>
          </cell>
          <cell r="N87" t="str">
            <v>CA1204</v>
          </cell>
          <cell r="O87" t="str">
            <v>0</v>
          </cell>
          <cell r="P87" t="str">
            <v>DT</v>
          </cell>
          <cell r="Q87" t="str">
            <v>06</v>
          </cell>
          <cell r="R87" t="str">
            <v>63.00</v>
          </cell>
          <cell r="S87" t="str">
            <v>A1MITN001</v>
          </cell>
        </row>
        <row r="88">
          <cell r="A88" t="str">
            <v>21</v>
          </cell>
          <cell r="B88" t="str">
            <v>20000510</v>
          </cell>
          <cell r="C88" t="str">
            <v>21003951081</v>
          </cell>
          <cell r="D88" t="str">
            <v>01</v>
          </cell>
          <cell r="E88" t="str">
            <v>J220400</v>
          </cell>
          <cell r="F88" t="str">
            <v>BR</v>
          </cell>
          <cell r="G88" t="str">
            <v>N</v>
          </cell>
          <cell r="I88" t="str">
            <v>3.50</v>
          </cell>
          <cell r="J88" t="str">
            <v>3</v>
          </cell>
          <cell r="L88" t="str">
            <v>JP62900</v>
          </cell>
          <cell r="M88" t="str">
            <v>3</v>
          </cell>
          <cell r="N88" t="str">
            <v>CQ1001</v>
          </cell>
          <cell r="O88" t="str">
            <v>1400</v>
          </cell>
          <cell r="P88" t="str">
            <v>PM</v>
          </cell>
          <cell r="Q88" t="str">
            <v>10</v>
          </cell>
          <cell r="R88" t="str">
            <v>3.50</v>
          </cell>
          <cell r="S88" t="str">
            <v>A1MHEI004</v>
          </cell>
        </row>
        <row r="89">
          <cell r="A89" t="str">
            <v>21</v>
          </cell>
          <cell r="B89" t="str">
            <v>20000510</v>
          </cell>
          <cell r="C89" t="str">
            <v>21003951081</v>
          </cell>
          <cell r="D89" t="str">
            <v>01</v>
          </cell>
          <cell r="E89" t="str">
            <v>J220400</v>
          </cell>
          <cell r="F89" t="str">
            <v>BR</v>
          </cell>
          <cell r="G89" t="str">
            <v>N</v>
          </cell>
          <cell r="I89" t="str">
            <v>3.50</v>
          </cell>
          <cell r="J89" t="str">
            <v>3</v>
          </cell>
          <cell r="L89" t="str">
            <v>JP62900</v>
          </cell>
          <cell r="M89" t="str">
            <v>3</v>
          </cell>
          <cell r="N89" t="str">
            <v>CQ4001</v>
          </cell>
          <cell r="O89" t="str">
            <v>283</v>
          </cell>
          <cell r="P89" t="str">
            <v>PM</v>
          </cell>
          <cell r="Q89" t="str">
            <v>10</v>
          </cell>
          <cell r="R89" t="str">
            <v>3.50</v>
          </cell>
          <cell r="S89" t="str">
            <v>A1MHEI004</v>
          </cell>
        </row>
        <row r="90">
          <cell r="A90" t="str">
            <v>21</v>
          </cell>
          <cell r="B90" t="str">
            <v>20000517</v>
          </cell>
          <cell r="C90" t="str">
            <v>21003983951</v>
          </cell>
          <cell r="D90" t="str">
            <v>01</v>
          </cell>
          <cell r="E90" t="str">
            <v>F710002</v>
          </cell>
          <cell r="F90" t="str">
            <v>CN</v>
          </cell>
          <cell r="G90" t="str">
            <v>N</v>
          </cell>
          <cell r="I90" t="str">
            <v>1.20</v>
          </cell>
          <cell r="J90" t="str">
            <v>3</v>
          </cell>
          <cell r="L90" t="str">
            <v>JP62620</v>
          </cell>
          <cell r="M90" t="str">
            <v>3</v>
          </cell>
          <cell r="N90" t="str">
            <v>CG2001</v>
          </cell>
          <cell r="O90" t="str">
            <v>28</v>
          </cell>
          <cell r="P90" t="str">
            <v>PM</v>
          </cell>
          <cell r="Q90" t="str">
            <v>06</v>
          </cell>
          <cell r="R90" t="str">
            <v>1.20</v>
          </cell>
          <cell r="S90" t="str">
            <v>A1MNEC019</v>
          </cell>
        </row>
        <row r="91">
          <cell r="A91" t="str">
            <v>21</v>
          </cell>
          <cell r="B91" t="str">
            <v>20000517</v>
          </cell>
          <cell r="C91" t="str">
            <v>21003983951</v>
          </cell>
          <cell r="D91" t="str">
            <v>01</v>
          </cell>
          <cell r="E91" t="str">
            <v>F710002</v>
          </cell>
          <cell r="F91" t="str">
            <v>CN</v>
          </cell>
          <cell r="G91" t="str">
            <v>N</v>
          </cell>
          <cell r="I91" t="str">
            <v>1.20</v>
          </cell>
          <cell r="J91" t="str">
            <v>3</v>
          </cell>
          <cell r="L91" t="str">
            <v>JP62620</v>
          </cell>
          <cell r="M91" t="str">
            <v>3</v>
          </cell>
          <cell r="N91" t="str">
            <v>CG2021</v>
          </cell>
          <cell r="O91" t="str">
            <v>0.007</v>
          </cell>
          <cell r="P91" t="str">
            <v>GK</v>
          </cell>
          <cell r="Q91" t="str">
            <v>07</v>
          </cell>
          <cell r="R91" t="str">
            <v>1.20</v>
          </cell>
          <cell r="S91" t="str">
            <v>A1MNEC019</v>
          </cell>
        </row>
        <row r="92">
          <cell r="A92" t="str">
            <v>21</v>
          </cell>
          <cell r="B92" t="str">
            <v>20000522</v>
          </cell>
          <cell r="C92" t="str">
            <v>21004005740</v>
          </cell>
          <cell r="D92" t="str">
            <v>03</v>
          </cell>
          <cell r="E92" t="str">
            <v>E306091</v>
          </cell>
          <cell r="F92" t="str">
            <v>TH</v>
          </cell>
          <cell r="G92" t="str">
            <v>N</v>
          </cell>
          <cell r="I92" t="str">
            <v>70.00</v>
          </cell>
          <cell r="J92" t="str">
            <v>5</v>
          </cell>
          <cell r="K92" t="str">
            <v>M</v>
          </cell>
          <cell r="L92" t="str">
            <v>JP62510</v>
          </cell>
          <cell r="M92" t="str">
            <v>5</v>
          </cell>
          <cell r="N92" t="str">
            <v>CH5003</v>
          </cell>
          <cell r="O92" t="str">
            <v>2.67</v>
          </cell>
          <cell r="P92" t="str">
            <v>PM</v>
          </cell>
          <cell r="Q92" t="str">
            <v>07</v>
          </cell>
          <cell r="R92" t="str">
            <v>70.00</v>
          </cell>
          <cell r="S92" t="str">
            <v>A1MKWE004</v>
          </cell>
          <cell r="T92" t="str">
            <v>K021224785</v>
          </cell>
        </row>
        <row r="93">
          <cell r="A93" t="str">
            <v>21</v>
          </cell>
          <cell r="B93" t="str">
            <v>20000524</v>
          </cell>
          <cell r="C93" t="str">
            <v>21004013504</v>
          </cell>
          <cell r="D93" t="str">
            <v>01</v>
          </cell>
          <cell r="E93" t="str">
            <v>G630099</v>
          </cell>
          <cell r="F93" t="str">
            <v>AU</v>
          </cell>
          <cell r="G93" t="str">
            <v>N</v>
          </cell>
          <cell r="I93" t="str">
            <v>13.60</v>
          </cell>
          <cell r="J93" t="str">
            <v>3</v>
          </cell>
          <cell r="L93" t="str">
            <v>JP62510</v>
          </cell>
          <cell r="M93" t="str">
            <v>3</v>
          </cell>
          <cell r="N93" t="str">
            <v>BA0201</v>
          </cell>
          <cell r="O93" t="str">
            <v>8.7</v>
          </cell>
          <cell r="P93" t="str">
            <v>DM</v>
          </cell>
          <cell r="Q93" t="str">
            <v>07</v>
          </cell>
          <cell r="R93" t="str">
            <v>13.60</v>
          </cell>
          <cell r="S93" t="str">
            <v>A1MHEI004</v>
          </cell>
        </row>
        <row r="94">
          <cell r="A94" t="str">
            <v>21</v>
          </cell>
          <cell r="B94" t="str">
            <v>20000524</v>
          </cell>
          <cell r="C94" t="str">
            <v>21004013504</v>
          </cell>
          <cell r="D94" t="str">
            <v>02</v>
          </cell>
          <cell r="E94" t="str">
            <v>G630099</v>
          </cell>
          <cell r="F94" t="str">
            <v>AU</v>
          </cell>
          <cell r="G94" t="str">
            <v>N</v>
          </cell>
          <cell r="I94" t="str">
            <v>61.20</v>
          </cell>
          <cell r="J94" t="str">
            <v>3</v>
          </cell>
          <cell r="L94" t="str">
            <v>JP62510</v>
          </cell>
          <cell r="M94" t="str">
            <v>3</v>
          </cell>
          <cell r="N94" t="str">
            <v>BA0201</v>
          </cell>
          <cell r="O94" t="str">
            <v>27</v>
          </cell>
          <cell r="P94" t="str">
            <v>DM</v>
          </cell>
          <cell r="Q94" t="str">
            <v>07</v>
          </cell>
          <cell r="R94" t="str">
            <v>61.20</v>
          </cell>
          <cell r="S94" t="str">
            <v>A1MHEI004</v>
          </cell>
        </row>
        <row r="95">
          <cell r="A95" t="str">
            <v>21</v>
          </cell>
          <cell r="B95" t="str">
            <v>20000524</v>
          </cell>
          <cell r="C95" t="str">
            <v>21004013504</v>
          </cell>
          <cell r="D95" t="str">
            <v>03</v>
          </cell>
          <cell r="E95" t="str">
            <v>G630099</v>
          </cell>
          <cell r="F95" t="str">
            <v>AU</v>
          </cell>
          <cell r="G95" t="str">
            <v>N</v>
          </cell>
          <cell r="I95" t="str">
            <v>13.60</v>
          </cell>
          <cell r="J95" t="str">
            <v>3</v>
          </cell>
          <cell r="L95" t="str">
            <v>JP62510</v>
          </cell>
          <cell r="M95" t="str">
            <v>3</v>
          </cell>
          <cell r="N95" t="str">
            <v>BA0201</v>
          </cell>
          <cell r="O95" t="str">
            <v>15</v>
          </cell>
          <cell r="P95" t="str">
            <v>DM</v>
          </cell>
          <cell r="Q95" t="str">
            <v>07</v>
          </cell>
          <cell r="R95" t="str">
            <v>13.60</v>
          </cell>
          <cell r="S95" t="str">
            <v>A1MHEI004</v>
          </cell>
        </row>
        <row r="96">
          <cell r="A96" t="str">
            <v>21</v>
          </cell>
          <cell r="B96" t="str">
            <v>20000524</v>
          </cell>
          <cell r="C96" t="str">
            <v>21004013504</v>
          </cell>
          <cell r="D96" t="str">
            <v>04</v>
          </cell>
          <cell r="E96" t="str">
            <v>G630099</v>
          </cell>
          <cell r="F96" t="str">
            <v>AU</v>
          </cell>
          <cell r="G96" t="str">
            <v>N</v>
          </cell>
          <cell r="I96" t="str">
            <v>61.20</v>
          </cell>
          <cell r="J96" t="str">
            <v>3</v>
          </cell>
          <cell r="L96" t="str">
            <v>JP62510</v>
          </cell>
          <cell r="M96" t="str">
            <v>3</v>
          </cell>
          <cell r="N96" t="str">
            <v>BA0201</v>
          </cell>
          <cell r="O96" t="str">
            <v>36</v>
          </cell>
          <cell r="P96" t="str">
            <v>DM</v>
          </cell>
          <cell r="Q96" t="str">
            <v>07</v>
          </cell>
          <cell r="R96" t="str">
            <v>61.20</v>
          </cell>
          <cell r="S96" t="str">
            <v>A1MHEI004</v>
          </cell>
        </row>
        <row r="97">
          <cell r="A97" t="str">
            <v>21</v>
          </cell>
          <cell r="B97" t="str">
            <v>20000524</v>
          </cell>
          <cell r="C97" t="str">
            <v>21004013504</v>
          </cell>
          <cell r="D97" t="str">
            <v>05</v>
          </cell>
          <cell r="E97" t="str">
            <v>G630099</v>
          </cell>
          <cell r="F97" t="str">
            <v>AU</v>
          </cell>
          <cell r="G97" t="str">
            <v>N</v>
          </cell>
          <cell r="I97" t="str">
            <v>13.60</v>
          </cell>
          <cell r="J97" t="str">
            <v>3</v>
          </cell>
          <cell r="L97" t="str">
            <v>JP62510</v>
          </cell>
          <cell r="M97" t="str">
            <v>3</v>
          </cell>
          <cell r="N97" t="str">
            <v>BA0201</v>
          </cell>
          <cell r="O97" t="str">
            <v>3.2</v>
          </cell>
          <cell r="P97" t="str">
            <v>DM</v>
          </cell>
          <cell r="Q97" t="str">
            <v>07</v>
          </cell>
          <cell r="R97" t="str">
            <v>13.60</v>
          </cell>
          <cell r="S97" t="str">
            <v>A1MHEI004</v>
          </cell>
        </row>
        <row r="98">
          <cell r="A98" t="str">
            <v>21</v>
          </cell>
          <cell r="B98" t="str">
            <v>20000603</v>
          </cell>
          <cell r="C98" t="str">
            <v>21004057351</v>
          </cell>
          <cell r="D98" t="str">
            <v>01</v>
          </cell>
          <cell r="E98" t="str">
            <v>G510200</v>
          </cell>
          <cell r="F98" t="str">
            <v>CH</v>
          </cell>
          <cell r="G98" t="str">
            <v>N</v>
          </cell>
          <cell r="I98" t="str">
            <v>40.00</v>
          </cell>
          <cell r="J98" t="str">
            <v>3</v>
          </cell>
          <cell r="K98" t="str">
            <v>M</v>
          </cell>
          <cell r="L98" t="str">
            <v>JP32220</v>
          </cell>
          <cell r="M98" t="str">
            <v>M</v>
          </cell>
          <cell r="N98" t="str">
            <v>CA1204</v>
          </cell>
          <cell r="O98" t="str">
            <v>0</v>
          </cell>
          <cell r="P98" t="str">
            <v>DT</v>
          </cell>
          <cell r="Q98" t="str">
            <v>06</v>
          </cell>
          <cell r="R98" t="str">
            <v>40.00</v>
          </cell>
          <cell r="S98" t="str">
            <v>A1MHEI007</v>
          </cell>
        </row>
        <row r="99">
          <cell r="A99" t="str">
            <v>21</v>
          </cell>
          <cell r="B99" t="str">
            <v>20000603</v>
          </cell>
          <cell r="C99" t="str">
            <v>21004057351</v>
          </cell>
          <cell r="D99" t="str">
            <v>01</v>
          </cell>
          <cell r="E99" t="str">
            <v>G510200</v>
          </cell>
          <cell r="F99" t="str">
            <v>CH</v>
          </cell>
          <cell r="G99" t="str">
            <v>N</v>
          </cell>
          <cell r="I99" t="str">
            <v>40.00</v>
          </cell>
          <cell r="J99" t="str">
            <v>3</v>
          </cell>
          <cell r="K99" t="str">
            <v>M</v>
          </cell>
          <cell r="L99" t="str">
            <v>JP32220</v>
          </cell>
          <cell r="M99" t="str">
            <v>M</v>
          </cell>
          <cell r="N99" t="str">
            <v>CA5003</v>
          </cell>
          <cell r="O99" t="str">
            <v>0</v>
          </cell>
          <cell r="P99" t="str">
            <v>DT</v>
          </cell>
          <cell r="Q99" t="str">
            <v>06</v>
          </cell>
          <cell r="R99" t="str">
            <v>40.00</v>
          </cell>
          <cell r="S99" t="str">
            <v>A1MHEI007</v>
          </cell>
        </row>
        <row r="100">
          <cell r="A100" t="str">
            <v>21</v>
          </cell>
          <cell r="B100" t="str">
            <v>20000616</v>
          </cell>
          <cell r="C100" t="str">
            <v>21004103350</v>
          </cell>
          <cell r="D100" t="str">
            <v>01</v>
          </cell>
          <cell r="E100" t="str">
            <v>D510206</v>
          </cell>
          <cell r="F100" t="str">
            <v>CA</v>
          </cell>
          <cell r="G100" t="str">
            <v>N</v>
          </cell>
          <cell r="I100" t="str">
            <v>480.00</v>
          </cell>
          <cell r="J100" t="str">
            <v>5</v>
          </cell>
          <cell r="L100" t="str">
            <v>JP62620</v>
          </cell>
          <cell r="M100" t="str">
            <v>5</v>
          </cell>
          <cell r="N100" t="str">
            <v>CF0001</v>
          </cell>
          <cell r="O100" t="str">
            <v>0.0068</v>
          </cell>
          <cell r="P100" t="str">
            <v>GK</v>
          </cell>
          <cell r="Q100" t="str">
            <v>07</v>
          </cell>
          <cell r="R100" t="str">
            <v>480.00</v>
          </cell>
          <cell r="S100" t="str">
            <v>A1MNSA204</v>
          </cell>
          <cell r="T100" t="str">
            <v>K021768003</v>
          </cell>
        </row>
        <row r="101">
          <cell r="A101" t="str">
            <v>21</v>
          </cell>
          <cell r="B101" t="str">
            <v>20000619</v>
          </cell>
          <cell r="C101" t="str">
            <v>21004124571</v>
          </cell>
          <cell r="D101" t="str">
            <v>01</v>
          </cell>
          <cell r="E101" t="str">
            <v>G519900</v>
          </cell>
          <cell r="F101" t="str">
            <v>DE</v>
          </cell>
          <cell r="G101" t="str">
            <v>N</v>
          </cell>
          <cell r="I101" t="str">
            <v>2.50</v>
          </cell>
          <cell r="J101" t="str">
            <v>3</v>
          </cell>
          <cell r="L101" t="str">
            <v>JP12210</v>
          </cell>
          <cell r="M101" t="str">
            <v>3</v>
          </cell>
          <cell r="N101" t="str">
            <v>CG7803</v>
          </cell>
          <cell r="O101" t="str">
            <v>0</v>
          </cell>
          <cell r="P101" t="str">
            <v>XB</v>
          </cell>
          <cell r="Q101" t="str">
            <v>06</v>
          </cell>
          <cell r="R101" t="str">
            <v>2.50</v>
          </cell>
          <cell r="S101" t="str">
            <v>A1MNNN200</v>
          </cell>
        </row>
        <row r="102">
          <cell r="A102" t="str">
            <v>21</v>
          </cell>
          <cell r="B102" t="str">
            <v>20000619</v>
          </cell>
          <cell r="C102" t="str">
            <v>21004124571</v>
          </cell>
          <cell r="D102" t="str">
            <v>02</v>
          </cell>
          <cell r="E102" t="str">
            <v>G519900</v>
          </cell>
          <cell r="F102" t="str">
            <v>DE</v>
          </cell>
          <cell r="G102" t="str">
            <v>N</v>
          </cell>
          <cell r="I102" t="str">
            <v>2.50</v>
          </cell>
          <cell r="J102" t="str">
            <v>3</v>
          </cell>
          <cell r="L102" t="str">
            <v>JP12210</v>
          </cell>
          <cell r="M102" t="str">
            <v>3</v>
          </cell>
          <cell r="N102" t="str">
            <v>CG7803</v>
          </cell>
          <cell r="O102" t="str">
            <v>0</v>
          </cell>
          <cell r="P102" t="str">
            <v>XB</v>
          </cell>
          <cell r="Q102" t="str">
            <v>06</v>
          </cell>
          <cell r="R102" t="str">
            <v>2.50</v>
          </cell>
          <cell r="S102" t="str">
            <v>A1MNNN200</v>
          </cell>
        </row>
        <row r="103">
          <cell r="A103" t="str">
            <v>21</v>
          </cell>
          <cell r="B103" t="str">
            <v>20000619</v>
          </cell>
          <cell r="C103" t="str">
            <v>21004124571</v>
          </cell>
          <cell r="D103" t="str">
            <v>03</v>
          </cell>
          <cell r="E103" t="str">
            <v>G519900</v>
          </cell>
          <cell r="F103" t="str">
            <v>DE</v>
          </cell>
          <cell r="G103" t="str">
            <v>N</v>
          </cell>
          <cell r="I103" t="str">
            <v>2.50</v>
          </cell>
          <cell r="J103" t="str">
            <v>3</v>
          </cell>
          <cell r="L103" t="str">
            <v>JP12210</v>
          </cell>
          <cell r="M103" t="str">
            <v>3</v>
          </cell>
          <cell r="N103" t="str">
            <v>CG7803</v>
          </cell>
          <cell r="O103" t="str">
            <v>0</v>
          </cell>
          <cell r="P103" t="str">
            <v>XB</v>
          </cell>
          <cell r="Q103" t="str">
            <v>06</v>
          </cell>
          <cell r="R103" t="str">
            <v>2.50</v>
          </cell>
          <cell r="S103" t="str">
            <v>A1MNNN200</v>
          </cell>
        </row>
        <row r="104">
          <cell r="A104" t="str">
            <v>21</v>
          </cell>
          <cell r="B104" t="str">
            <v>20000619</v>
          </cell>
          <cell r="C104" t="str">
            <v>21004124571</v>
          </cell>
          <cell r="D104" t="str">
            <v>04</v>
          </cell>
          <cell r="E104" t="str">
            <v>G519900</v>
          </cell>
          <cell r="F104" t="str">
            <v>DE</v>
          </cell>
          <cell r="G104" t="str">
            <v>N</v>
          </cell>
          <cell r="I104" t="str">
            <v>2.50</v>
          </cell>
          <cell r="J104" t="str">
            <v>3</v>
          </cell>
          <cell r="L104" t="str">
            <v>JP12210</v>
          </cell>
          <cell r="M104" t="str">
            <v>3</v>
          </cell>
          <cell r="N104" t="str">
            <v>CG7803</v>
          </cell>
          <cell r="O104" t="str">
            <v>0</v>
          </cell>
          <cell r="P104" t="str">
            <v>XB</v>
          </cell>
          <cell r="Q104" t="str">
            <v>06</v>
          </cell>
          <cell r="R104" t="str">
            <v>2.50</v>
          </cell>
          <cell r="S104" t="str">
            <v>A1MNNN200</v>
          </cell>
        </row>
        <row r="105">
          <cell r="A105" t="str">
            <v>21</v>
          </cell>
          <cell r="B105" t="str">
            <v>20000619</v>
          </cell>
          <cell r="C105" t="str">
            <v>21004124571</v>
          </cell>
          <cell r="D105" t="str">
            <v>05</v>
          </cell>
          <cell r="E105" t="str">
            <v>G519900</v>
          </cell>
          <cell r="F105" t="str">
            <v>DE</v>
          </cell>
          <cell r="G105" t="str">
            <v>N</v>
          </cell>
          <cell r="I105" t="str">
            <v>2.50</v>
          </cell>
          <cell r="J105" t="str">
            <v>3</v>
          </cell>
          <cell r="L105" t="str">
            <v>JP12210</v>
          </cell>
          <cell r="M105" t="str">
            <v>3</v>
          </cell>
          <cell r="N105" t="str">
            <v>CG7803</v>
          </cell>
          <cell r="O105" t="str">
            <v>0</v>
          </cell>
          <cell r="P105" t="str">
            <v>XB</v>
          </cell>
          <cell r="Q105" t="str">
            <v>06</v>
          </cell>
          <cell r="R105" t="str">
            <v>2.50</v>
          </cell>
          <cell r="S105" t="str">
            <v>A1MNNN200</v>
          </cell>
        </row>
        <row r="106">
          <cell r="A106" t="str">
            <v>21</v>
          </cell>
          <cell r="B106" t="str">
            <v>20000619</v>
          </cell>
          <cell r="C106" t="str">
            <v>21004124571</v>
          </cell>
          <cell r="D106" t="str">
            <v>06</v>
          </cell>
          <cell r="E106" t="str">
            <v>G519900</v>
          </cell>
          <cell r="F106" t="str">
            <v>DE</v>
          </cell>
          <cell r="G106" t="str">
            <v>N</v>
          </cell>
          <cell r="I106" t="str">
            <v>2.50</v>
          </cell>
          <cell r="J106" t="str">
            <v>3</v>
          </cell>
          <cell r="L106" t="str">
            <v>JP12210</v>
          </cell>
          <cell r="M106" t="str">
            <v>3</v>
          </cell>
          <cell r="N106" t="str">
            <v>CG7803</v>
          </cell>
          <cell r="O106" t="str">
            <v>0</v>
          </cell>
          <cell r="P106" t="str">
            <v>XB</v>
          </cell>
          <cell r="Q106" t="str">
            <v>06</v>
          </cell>
          <cell r="R106" t="str">
            <v>2.50</v>
          </cell>
          <cell r="S106" t="str">
            <v>A1MNNN200</v>
          </cell>
        </row>
        <row r="107">
          <cell r="A107" t="str">
            <v>21</v>
          </cell>
          <cell r="B107" t="str">
            <v>20000619</v>
          </cell>
          <cell r="C107" t="str">
            <v>21004124571</v>
          </cell>
          <cell r="D107" t="str">
            <v>07</v>
          </cell>
          <cell r="E107" t="str">
            <v>G519900</v>
          </cell>
          <cell r="F107" t="str">
            <v>DE</v>
          </cell>
          <cell r="G107" t="str">
            <v>N</v>
          </cell>
          <cell r="I107" t="str">
            <v>2.50</v>
          </cell>
          <cell r="J107" t="str">
            <v>3</v>
          </cell>
          <cell r="L107" t="str">
            <v>JP12210</v>
          </cell>
          <cell r="M107" t="str">
            <v>3</v>
          </cell>
          <cell r="N107" t="str">
            <v>CG7803</v>
          </cell>
          <cell r="O107" t="str">
            <v>0</v>
          </cell>
          <cell r="P107" t="str">
            <v>XB</v>
          </cell>
          <cell r="Q107" t="str">
            <v>06</v>
          </cell>
          <cell r="R107" t="str">
            <v>2.50</v>
          </cell>
          <cell r="S107" t="str">
            <v>A1MNNN200</v>
          </cell>
        </row>
        <row r="108">
          <cell r="A108" t="str">
            <v>21</v>
          </cell>
          <cell r="B108" t="str">
            <v>20000619</v>
          </cell>
          <cell r="C108" t="str">
            <v>21004124641</v>
          </cell>
          <cell r="D108" t="str">
            <v>01</v>
          </cell>
          <cell r="E108" t="str">
            <v>G519900</v>
          </cell>
          <cell r="F108" t="str">
            <v>DE</v>
          </cell>
          <cell r="G108" t="str">
            <v>N</v>
          </cell>
          <cell r="I108" t="str">
            <v>2.50</v>
          </cell>
          <cell r="J108" t="str">
            <v>3</v>
          </cell>
          <cell r="L108" t="str">
            <v>JP12210</v>
          </cell>
          <cell r="M108" t="str">
            <v>3</v>
          </cell>
          <cell r="N108" t="str">
            <v>CG7803</v>
          </cell>
          <cell r="O108" t="str">
            <v>0</v>
          </cell>
          <cell r="P108" t="str">
            <v>XB</v>
          </cell>
          <cell r="Q108" t="str">
            <v>06</v>
          </cell>
          <cell r="R108" t="str">
            <v>2.50</v>
          </cell>
          <cell r="S108" t="str">
            <v>A1MNNN200</v>
          </cell>
        </row>
        <row r="109">
          <cell r="A109" t="str">
            <v>21</v>
          </cell>
          <cell r="B109" t="str">
            <v>20000626</v>
          </cell>
          <cell r="C109" t="str">
            <v>21004153230</v>
          </cell>
          <cell r="D109" t="str">
            <v>01</v>
          </cell>
          <cell r="E109" t="str">
            <v>D510206</v>
          </cell>
          <cell r="F109" t="str">
            <v>US</v>
          </cell>
          <cell r="G109" t="str">
            <v>N</v>
          </cell>
          <cell r="I109" t="str">
            <v>2585.00</v>
          </cell>
          <cell r="J109" t="str">
            <v>2</v>
          </cell>
          <cell r="K109" t="str">
            <v>M</v>
          </cell>
          <cell r="L109" t="str">
            <v>JP62620</v>
          </cell>
          <cell r="M109" t="str">
            <v>M</v>
          </cell>
          <cell r="N109" t="str">
            <v>CF0001</v>
          </cell>
          <cell r="O109" t="str">
            <v>0.0126</v>
          </cell>
          <cell r="P109" t="str">
            <v>GK</v>
          </cell>
          <cell r="Q109" t="str">
            <v>07</v>
          </cell>
          <cell r="R109" t="str">
            <v>2585.00</v>
          </cell>
          <cell r="S109" t="str">
            <v>A1MNMC208</v>
          </cell>
          <cell r="T109" t="str">
            <v>K022003812</v>
          </cell>
        </row>
        <row r="110">
          <cell r="A110" t="str">
            <v>21</v>
          </cell>
          <cell r="B110" t="str">
            <v>20000627</v>
          </cell>
          <cell r="C110" t="str">
            <v>21004157420</v>
          </cell>
          <cell r="D110" t="str">
            <v>01</v>
          </cell>
          <cell r="E110" t="str">
            <v>B360401</v>
          </cell>
          <cell r="F110" t="str">
            <v>NL</v>
          </cell>
          <cell r="G110" t="str">
            <v>N</v>
          </cell>
          <cell r="I110" t="str">
            <v>30.46</v>
          </cell>
          <cell r="J110" t="str">
            <v>3</v>
          </cell>
          <cell r="L110" t="str">
            <v>JP12210</v>
          </cell>
          <cell r="M110" t="str">
            <v>3</v>
          </cell>
          <cell r="N110" t="str">
            <v>CN4001</v>
          </cell>
          <cell r="O110" t="str">
            <v>0</v>
          </cell>
          <cell r="P110" t="str">
            <v>XB</v>
          </cell>
          <cell r="Q110" t="str">
            <v>06</v>
          </cell>
          <cell r="R110" t="str">
            <v>30.46</v>
          </cell>
          <cell r="S110" t="str">
            <v>A1MSCE001</v>
          </cell>
          <cell r="T110" t="str">
            <v>K022039013</v>
          </cell>
        </row>
        <row r="111">
          <cell r="A111" t="str">
            <v>21</v>
          </cell>
          <cell r="B111" t="str">
            <v>20000627</v>
          </cell>
          <cell r="C111" t="str">
            <v>21004157420</v>
          </cell>
          <cell r="D111" t="str">
            <v>02</v>
          </cell>
          <cell r="E111" t="str">
            <v>B360401</v>
          </cell>
          <cell r="F111" t="str">
            <v>NL</v>
          </cell>
          <cell r="G111" t="str">
            <v>N</v>
          </cell>
          <cell r="I111" t="str">
            <v>27.63</v>
          </cell>
          <cell r="J111" t="str">
            <v>3</v>
          </cell>
          <cell r="L111" t="str">
            <v>JP12210</v>
          </cell>
          <cell r="M111" t="str">
            <v>3</v>
          </cell>
          <cell r="N111" t="str">
            <v>CN4001</v>
          </cell>
          <cell r="O111" t="str">
            <v>0</v>
          </cell>
          <cell r="P111" t="str">
            <v>XB</v>
          </cell>
          <cell r="Q111" t="str">
            <v>06</v>
          </cell>
          <cell r="R111" t="str">
            <v>27.63</v>
          </cell>
          <cell r="S111" t="str">
            <v>A1MSCE001</v>
          </cell>
          <cell r="T111" t="str">
            <v>K022039013</v>
          </cell>
        </row>
        <row r="112">
          <cell r="A112" t="str">
            <v>21</v>
          </cell>
          <cell r="B112" t="str">
            <v>20000627</v>
          </cell>
          <cell r="C112" t="str">
            <v>21004157420</v>
          </cell>
          <cell r="D112" t="str">
            <v>03</v>
          </cell>
          <cell r="E112" t="str">
            <v>B360401</v>
          </cell>
          <cell r="F112" t="str">
            <v>NL</v>
          </cell>
          <cell r="G112" t="str">
            <v>N</v>
          </cell>
          <cell r="I112" t="str">
            <v>25.82</v>
          </cell>
          <cell r="J112" t="str">
            <v>3</v>
          </cell>
          <cell r="L112" t="str">
            <v>JP12210</v>
          </cell>
          <cell r="M112" t="str">
            <v>3</v>
          </cell>
          <cell r="N112" t="str">
            <v>CN4001</v>
          </cell>
          <cell r="O112" t="str">
            <v>0</v>
          </cell>
          <cell r="P112" t="str">
            <v>XB</v>
          </cell>
          <cell r="Q112" t="str">
            <v>06</v>
          </cell>
          <cell r="R112" t="str">
            <v>25.82</v>
          </cell>
          <cell r="S112" t="str">
            <v>A1MSCE001</v>
          </cell>
          <cell r="T112" t="str">
            <v>K022039013</v>
          </cell>
        </row>
        <row r="113">
          <cell r="A113" t="str">
            <v>21</v>
          </cell>
          <cell r="B113" t="str">
            <v>20000627</v>
          </cell>
          <cell r="C113" t="str">
            <v>21004157420</v>
          </cell>
          <cell r="D113" t="str">
            <v>04</v>
          </cell>
          <cell r="E113" t="str">
            <v>B360401</v>
          </cell>
          <cell r="F113" t="str">
            <v>NL</v>
          </cell>
          <cell r="G113" t="str">
            <v>N</v>
          </cell>
          <cell r="I113" t="str">
            <v>29.52</v>
          </cell>
          <cell r="J113" t="str">
            <v>3</v>
          </cell>
          <cell r="L113" t="str">
            <v>JP12210</v>
          </cell>
          <cell r="M113" t="str">
            <v>3</v>
          </cell>
          <cell r="N113" t="str">
            <v>CN4001</v>
          </cell>
          <cell r="O113" t="str">
            <v>0</v>
          </cell>
          <cell r="P113" t="str">
            <v>XB</v>
          </cell>
          <cell r="Q113" t="str">
            <v>06</v>
          </cell>
          <cell r="R113" t="str">
            <v>29.52</v>
          </cell>
          <cell r="S113" t="str">
            <v>A1MSCE001</v>
          </cell>
          <cell r="T113" t="str">
            <v>K022039013</v>
          </cell>
        </row>
        <row r="114">
          <cell r="A114" t="str">
            <v>21</v>
          </cell>
          <cell r="B114" t="str">
            <v>20000627</v>
          </cell>
          <cell r="C114" t="str">
            <v>21004157420</v>
          </cell>
          <cell r="D114" t="str">
            <v>05</v>
          </cell>
          <cell r="E114" t="str">
            <v>B360499</v>
          </cell>
          <cell r="F114" t="str">
            <v>NL</v>
          </cell>
          <cell r="G114" t="str">
            <v>N</v>
          </cell>
          <cell r="I114" t="str">
            <v>26.81</v>
          </cell>
          <cell r="J114" t="str">
            <v>3</v>
          </cell>
          <cell r="L114" t="str">
            <v>JP12210</v>
          </cell>
          <cell r="M114" t="str">
            <v>3</v>
          </cell>
          <cell r="N114" t="str">
            <v>CN4001</v>
          </cell>
          <cell r="O114" t="str">
            <v>0</v>
          </cell>
          <cell r="P114" t="str">
            <v>XB</v>
          </cell>
          <cell r="Q114" t="str">
            <v>06</v>
          </cell>
          <cell r="R114" t="str">
            <v>26.81</v>
          </cell>
          <cell r="S114" t="str">
            <v>A1MSCE001</v>
          </cell>
          <cell r="T114" t="str">
            <v>K022039013</v>
          </cell>
        </row>
        <row r="115">
          <cell r="A115" t="str">
            <v>21</v>
          </cell>
          <cell r="B115" t="str">
            <v>20000627</v>
          </cell>
          <cell r="C115" t="str">
            <v>21004157420</v>
          </cell>
          <cell r="D115" t="str">
            <v>06</v>
          </cell>
          <cell r="E115" t="str">
            <v>B360499</v>
          </cell>
          <cell r="F115" t="str">
            <v>NL</v>
          </cell>
          <cell r="G115" t="str">
            <v>N</v>
          </cell>
          <cell r="I115" t="str">
            <v>26.46</v>
          </cell>
          <cell r="J115" t="str">
            <v>3</v>
          </cell>
          <cell r="L115" t="str">
            <v>JP12210</v>
          </cell>
          <cell r="M115" t="str">
            <v>3</v>
          </cell>
          <cell r="N115" t="str">
            <v>CN4001</v>
          </cell>
          <cell r="O115" t="str">
            <v>0</v>
          </cell>
          <cell r="P115" t="str">
            <v>XB</v>
          </cell>
          <cell r="Q115" t="str">
            <v>06</v>
          </cell>
          <cell r="R115" t="str">
            <v>26.46</v>
          </cell>
          <cell r="S115" t="str">
            <v>A1MSCE001</v>
          </cell>
          <cell r="T115" t="str">
            <v>K022039013</v>
          </cell>
        </row>
        <row r="116">
          <cell r="A116" t="str">
            <v>21</v>
          </cell>
          <cell r="B116" t="str">
            <v>20000627</v>
          </cell>
          <cell r="C116" t="str">
            <v>21004157420</v>
          </cell>
          <cell r="D116" t="str">
            <v>07</v>
          </cell>
          <cell r="E116" t="str">
            <v>B360402</v>
          </cell>
          <cell r="F116" t="str">
            <v>NL</v>
          </cell>
          <cell r="G116" t="str">
            <v>N</v>
          </cell>
          <cell r="I116" t="str">
            <v>23.57</v>
          </cell>
          <cell r="J116" t="str">
            <v>3</v>
          </cell>
          <cell r="L116" t="str">
            <v>JP12210</v>
          </cell>
          <cell r="M116" t="str">
            <v>3</v>
          </cell>
          <cell r="N116" t="str">
            <v>CN4001</v>
          </cell>
          <cell r="O116" t="str">
            <v>0</v>
          </cell>
          <cell r="P116" t="str">
            <v>XB</v>
          </cell>
          <cell r="Q116" t="str">
            <v>06</v>
          </cell>
          <cell r="R116" t="str">
            <v>23.57</v>
          </cell>
          <cell r="S116" t="str">
            <v>A1MSCE001</v>
          </cell>
          <cell r="T116" t="str">
            <v>K022039013</v>
          </cell>
        </row>
        <row r="117">
          <cell r="A117" t="str">
            <v>21</v>
          </cell>
          <cell r="B117" t="str">
            <v>20000714</v>
          </cell>
          <cell r="C117" t="str">
            <v>21004230561</v>
          </cell>
          <cell r="D117" t="str">
            <v>02</v>
          </cell>
          <cell r="E117" t="str">
            <v>G610001</v>
          </cell>
          <cell r="F117" t="str">
            <v>IT</v>
          </cell>
          <cell r="G117" t="str">
            <v>N</v>
          </cell>
          <cell r="I117" t="str">
            <v>10.89</v>
          </cell>
          <cell r="J117" t="str">
            <v>3</v>
          </cell>
          <cell r="L117" t="str">
            <v>JP62510</v>
          </cell>
          <cell r="M117" t="str">
            <v>3</v>
          </cell>
          <cell r="N117" t="str">
            <v>BC3001</v>
          </cell>
          <cell r="O117" t="str">
            <v>0</v>
          </cell>
          <cell r="P117" t="str">
            <v>PO</v>
          </cell>
          <cell r="Q117" t="str">
            <v>07</v>
          </cell>
          <cell r="R117" t="str">
            <v>10.89</v>
          </cell>
          <cell r="S117" t="str">
            <v>A1MNSA207</v>
          </cell>
          <cell r="T117" t="str">
            <v>K022448394</v>
          </cell>
        </row>
        <row r="118">
          <cell r="A118" t="str">
            <v>21</v>
          </cell>
          <cell r="B118" t="str">
            <v>20000714</v>
          </cell>
          <cell r="C118" t="str">
            <v>21004230561</v>
          </cell>
          <cell r="D118" t="str">
            <v>05</v>
          </cell>
          <cell r="E118" t="str">
            <v>G610001</v>
          </cell>
          <cell r="F118" t="str">
            <v>IT</v>
          </cell>
          <cell r="G118" t="str">
            <v>N</v>
          </cell>
          <cell r="I118" t="str">
            <v>5.44</v>
          </cell>
          <cell r="J118" t="str">
            <v>3</v>
          </cell>
          <cell r="L118" t="str">
            <v>JP62510</v>
          </cell>
          <cell r="M118" t="str">
            <v>3</v>
          </cell>
          <cell r="N118" t="str">
            <v>BC3001</v>
          </cell>
          <cell r="O118" t="str">
            <v>0</v>
          </cell>
          <cell r="P118" t="str">
            <v>PO</v>
          </cell>
          <cell r="Q118" t="str">
            <v>07</v>
          </cell>
          <cell r="R118" t="str">
            <v>5.44</v>
          </cell>
          <cell r="S118" t="str">
            <v>A1MNSA207</v>
          </cell>
          <cell r="T118" t="str">
            <v>K022448394</v>
          </cell>
        </row>
        <row r="119">
          <cell r="A119" t="str">
            <v>21</v>
          </cell>
          <cell r="B119" t="str">
            <v>20000714</v>
          </cell>
          <cell r="C119" t="str">
            <v>21004230561</v>
          </cell>
          <cell r="D119" t="str">
            <v>06</v>
          </cell>
          <cell r="E119" t="str">
            <v>G610001</v>
          </cell>
          <cell r="F119" t="str">
            <v>IT</v>
          </cell>
          <cell r="G119" t="str">
            <v>N</v>
          </cell>
          <cell r="I119" t="str">
            <v>5.44</v>
          </cell>
          <cell r="J119" t="str">
            <v>3</v>
          </cell>
          <cell r="L119" t="str">
            <v>JP62510</v>
          </cell>
          <cell r="M119" t="str">
            <v>3</v>
          </cell>
          <cell r="N119" t="str">
            <v>BC3001</v>
          </cell>
          <cell r="O119" t="str">
            <v>0</v>
          </cell>
          <cell r="P119" t="str">
            <v>PO</v>
          </cell>
          <cell r="Q119" t="str">
            <v>07</v>
          </cell>
          <cell r="R119" t="str">
            <v>5.44</v>
          </cell>
          <cell r="S119" t="str">
            <v>A1MNSA207</v>
          </cell>
          <cell r="T119" t="str">
            <v>K022448394</v>
          </cell>
        </row>
        <row r="120">
          <cell r="A120" t="str">
            <v>21</v>
          </cell>
          <cell r="B120" t="str">
            <v>20000724</v>
          </cell>
          <cell r="C120" t="str">
            <v>21004268330</v>
          </cell>
          <cell r="D120" t="str">
            <v>02</v>
          </cell>
          <cell r="E120" t="str">
            <v>E306091</v>
          </cell>
          <cell r="F120" t="str">
            <v>TH</v>
          </cell>
          <cell r="G120" t="str">
            <v>N</v>
          </cell>
          <cell r="I120" t="str">
            <v>67.50</v>
          </cell>
          <cell r="J120" t="str">
            <v>5</v>
          </cell>
          <cell r="L120" t="str">
            <v>JP62510</v>
          </cell>
          <cell r="M120" t="str">
            <v>5</v>
          </cell>
          <cell r="N120" t="str">
            <v>CH5003</v>
          </cell>
          <cell r="O120" t="str">
            <v>3.40</v>
          </cell>
          <cell r="P120" t="str">
            <v>PM</v>
          </cell>
          <cell r="Q120" t="str">
            <v>07</v>
          </cell>
          <cell r="R120" t="str">
            <v>67.50</v>
          </cell>
          <cell r="S120" t="str">
            <v>A1MKWE209</v>
          </cell>
          <cell r="T120" t="str">
            <v>K022637642</v>
          </cell>
        </row>
        <row r="121">
          <cell r="A121" t="str">
            <v>21</v>
          </cell>
          <cell r="B121" t="str">
            <v>20000725</v>
          </cell>
          <cell r="C121" t="str">
            <v>21004273530</v>
          </cell>
          <cell r="D121" t="str">
            <v>02</v>
          </cell>
          <cell r="E121" t="str">
            <v>G819900</v>
          </cell>
          <cell r="F121" t="str">
            <v>AE</v>
          </cell>
          <cell r="G121" t="str">
            <v>N</v>
          </cell>
          <cell r="I121" t="str">
            <v>40.00</v>
          </cell>
          <cell r="J121" t="str">
            <v>2</v>
          </cell>
          <cell r="K121" t="str">
            <v>M</v>
          </cell>
          <cell r="L121" t="str">
            <v>JP32220</v>
          </cell>
          <cell r="M121" t="str">
            <v>M</v>
          </cell>
          <cell r="N121" t="str">
            <v>CD4201</v>
          </cell>
          <cell r="O121" t="str">
            <v>3.7</v>
          </cell>
          <cell r="P121" t="str">
            <v>GK</v>
          </cell>
          <cell r="Q121" t="str">
            <v>07</v>
          </cell>
          <cell r="R121" t="str">
            <v>40.00</v>
          </cell>
          <cell r="S121" t="str">
            <v>A1MHER004</v>
          </cell>
          <cell r="T121" t="str">
            <v>K022682800</v>
          </cell>
        </row>
        <row r="122">
          <cell r="A122" t="str">
            <v>21</v>
          </cell>
          <cell r="B122" t="str">
            <v>20000805</v>
          </cell>
          <cell r="C122" t="str">
            <v>21004310870</v>
          </cell>
          <cell r="D122" t="str">
            <v>01</v>
          </cell>
          <cell r="E122" t="str">
            <v>D110304</v>
          </cell>
          <cell r="F122" t="str">
            <v>NO</v>
          </cell>
          <cell r="G122" t="str">
            <v>B</v>
          </cell>
          <cell r="I122" t="str">
            <v>2240.00</v>
          </cell>
          <cell r="J122" t="str">
            <v>2</v>
          </cell>
          <cell r="K122" t="str">
            <v>M</v>
          </cell>
          <cell r="L122" t="str">
            <v>JP32220</v>
          </cell>
          <cell r="M122" t="str">
            <v>M</v>
          </cell>
          <cell r="N122" t="str">
            <v>BC3001</v>
          </cell>
          <cell r="O122" t="str">
            <v>0</v>
          </cell>
          <cell r="P122" t="str">
            <v>PO</v>
          </cell>
          <cell r="Q122" t="str">
            <v>07</v>
          </cell>
          <cell r="R122" t="str">
            <v>2240.00</v>
          </cell>
          <cell r="S122" t="str">
            <v>A1MKWE248</v>
          </cell>
          <cell r="T122" t="str">
            <v>K022920113</v>
          </cell>
        </row>
        <row r="123">
          <cell r="A123" t="str">
            <v>21</v>
          </cell>
          <cell r="B123" t="str">
            <v>20000814</v>
          </cell>
          <cell r="C123" t="str">
            <v>21004349580</v>
          </cell>
          <cell r="D123" t="str">
            <v>02</v>
          </cell>
          <cell r="E123" t="str">
            <v>E306091</v>
          </cell>
          <cell r="F123" t="str">
            <v>TH</v>
          </cell>
          <cell r="G123" t="str">
            <v>N</v>
          </cell>
          <cell r="I123" t="str">
            <v>63.00</v>
          </cell>
          <cell r="J123" t="str">
            <v>5</v>
          </cell>
          <cell r="L123" t="str">
            <v>JP62510</v>
          </cell>
          <cell r="M123" t="str">
            <v>5</v>
          </cell>
          <cell r="N123" t="str">
            <v>CH1402</v>
          </cell>
          <cell r="O123" t="str">
            <v>1.03</v>
          </cell>
          <cell r="P123" t="str">
            <v>PM</v>
          </cell>
          <cell r="Q123" t="str">
            <v>07</v>
          </cell>
          <cell r="R123" t="str">
            <v>63.00</v>
          </cell>
          <cell r="S123" t="str">
            <v>A1MKWE209</v>
          </cell>
          <cell r="T123" t="str">
            <v>K023114423</v>
          </cell>
        </row>
        <row r="124">
          <cell r="A124" t="str">
            <v>21</v>
          </cell>
          <cell r="B124" t="str">
            <v>20000821</v>
          </cell>
          <cell r="C124" t="str">
            <v>21004372201</v>
          </cell>
          <cell r="D124" t="str">
            <v>01</v>
          </cell>
          <cell r="E124" t="str">
            <v>F770300</v>
          </cell>
          <cell r="F124" t="str">
            <v>IT</v>
          </cell>
          <cell r="G124" t="str">
            <v>N</v>
          </cell>
          <cell r="I124" t="str">
            <v>4.00</v>
          </cell>
          <cell r="J124" t="str">
            <v>3</v>
          </cell>
          <cell r="L124" t="str">
            <v>JP62510</v>
          </cell>
          <cell r="M124" t="str">
            <v>3</v>
          </cell>
          <cell r="N124" t="str">
            <v>BA0201</v>
          </cell>
          <cell r="O124" t="str">
            <v>5.7</v>
          </cell>
          <cell r="P124" t="str">
            <v>EA</v>
          </cell>
          <cell r="Q124" t="str">
            <v>07</v>
          </cell>
          <cell r="R124" t="str">
            <v>4.00</v>
          </cell>
          <cell r="S124" t="str">
            <v>A1MNEC239</v>
          </cell>
        </row>
        <row r="125">
          <cell r="A125" t="str">
            <v>21</v>
          </cell>
          <cell r="B125" t="str">
            <v>20000831</v>
          </cell>
          <cell r="C125" t="str">
            <v>21004405390</v>
          </cell>
          <cell r="D125" t="str">
            <v>01</v>
          </cell>
          <cell r="E125" t="str">
            <v>G890000</v>
          </cell>
          <cell r="F125" t="str">
            <v>TH</v>
          </cell>
          <cell r="G125" t="str">
            <v>N</v>
          </cell>
          <cell r="I125" t="str">
            <v>50.79</v>
          </cell>
          <cell r="J125" t="str">
            <v>3</v>
          </cell>
          <cell r="L125" t="str">
            <v>JP62510</v>
          </cell>
          <cell r="M125" t="str">
            <v>3</v>
          </cell>
          <cell r="N125" t="str">
            <v>CB5009</v>
          </cell>
          <cell r="O125" t="str">
            <v>0.143</v>
          </cell>
          <cell r="P125" t="str">
            <v>GK</v>
          </cell>
          <cell r="Q125" t="str">
            <v>07</v>
          </cell>
          <cell r="R125" t="str">
            <v>50.79</v>
          </cell>
          <cell r="S125" t="str">
            <v>A1MIEC006</v>
          </cell>
          <cell r="T125" t="str">
            <v>K023487624</v>
          </cell>
        </row>
        <row r="126">
          <cell r="A126" t="str">
            <v>21</v>
          </cell>
          <cell r="B126" t="str">
            <v>20000831</v>
          </cell>
          <cell r="C126" t="str">
            <v>21004405390</v>
          </cell>
          <cell r="D126" t="str">
            <v>01</v>
          </cell>
          <cell r="E126" t="str">
            <v>G890000</v>
          </cell>
          <cell r="F126" t="str">
            <v>TH</v>
          </cell>
          <cell r="G126" t="str">
            <v>N</v>
          </cell>
          <cell r="I126" t="str">
            <v>50.79</v>
          </cell>
          <cell r="J126" t="str">
            <v>3</v>
          </cell>
          <cell r="L126" t="str">
            <v>JP62510</v>
          </cell>
          <cell r="M126" t="str">
            <v>3</v>
          </cell>
          <cell r="N126" t="str">
            <v>CB5011</v>
          </cell>
          <cell r="O126" t="str">
            <v>1.019</v>
          </cell>
          <cell r="P126" t="str">
            <v>GK</v>
          </cell>
          <cell r="Q126" t="str">
            <v>06</v>
          </cell>
          <cell r="R126" t="str">
            <v>50.79</v>
          </cell>
          <cell r="S126" t="str">
            <v>A1MIEC006</v>
          </cell>
          <cell r="T126" t="str">
            <v>K023487624</v>
          </cell>
        </row>
        <row r="127">
          <cell r="A127" t="str">
            <v>21</v>
          </cell>
          <cell r="B127" t="str">
            <v>20000831</v>
          </cell>
          <cell r="C127" t="str">
            <v>21004405390</v>
          </cell>
          <cell r="D127" t="str">
            <v>01</v>
          </cell>
          <cell r="E127" t="str">
            <v>G890000</v>
          </cell>
          <cell r="F127" t="str">
            <v>TH</v>
          </cell>
          <cell r="G127" t="str">
            <v>N</v>
          </cell>
          <cell r="I127" t="str">
            <v>50.79</v>
          </cell>
          <cell r="J127" t="str">
            <v>3</v>
          </cell>
          <cell r="L127" t="str">
            <v>JP12210</v>
          </cell>
          <cell r="M127" t="str">
            <v>3</v>
          </cell>
          <cell r="N127" t="str">
            <v>CG9999</v>
          </cell>
          <cell r="O127" t="str">
            <v>0</v>
          </cell>
          <cell r="P127" t="str">
            <v>XB</v>
          </cell>
          <cell r="Q127" t="str">
            <v>06</v>
          </cell>
          <cell r="R127" t="str">
            <v>50.79</v>
          </cell>
          <cell r="S127" t="str">
            <v>A1MIEC006</v>
          </cell>
          <cell r="T127" t="str">
            <v>K023487624</v>
          </cell>
        </row>
        <row r="128">
          <cell r="A128" t="str">
            <v>21</v>
          </cell>
          <cell r="B128" t="str">
            <v>20000904</v>
          </cell>
          <cell r="C128" t="str">
            <v>21004419640</v>
          </cell>
          <cell r="D128" t="str">
            <v>01</v>
          </cell>
          <cell r="E128" t="str">
            <v>E306011</v>
          </cell>
          <cell r="F128" t="str">
            <v>TH</v>
          </cell>
          <cell r="G128" t="str">
            <v>N</v>
          </cell>
          <cell r="I128" t="str">
            <v>80.00</v>
          </cell>
          <cell r="J128" t="str">
            <v>5</v>
          </cell>
          <cell r="L128" t="str">
            <v>JP62510</v>
          </cell>
          <cell r="M128" t="str">
            <v>5</v>
          </cell>
          <cell r="N128" t="str">
            <v>CH5003</v>
          </cell>
          <cell r="O128" t="str">
            <v>6.42</v>
          </cell>
          <cell r="P128" t="str">
            <v>PM</v>
          </cell>
          <cell r="Q128" t="str">
            <v>07</v>
          </cell>
          <cell r="R128" t="str">
            <v>80.00</v>
          </cell>
          <cell r="S128" t="str">
            <v>A1MKWE001</v>
          </cell>
          <cell r="T128" t="str">
            <v>K023550723</v>
          </cell>
        </row>
        <row r="129">
          <cell r="A129" t="str">
            <v>21</v>
          </cell>
          <cell r="B129" t="str">
            <v>20000921</v>
          </cell>
          <cell r="C129" t="str">
            <v>21004491141</v>
          </cell>
          <cell r="D129" t="str">
            <v>01</v>
          </cell>
          <cell r="E129" t="str">
            <v>D140199</v>
          </cell>
          <cell r="F129" t="str">
            <v>CA</v>
          </cell>
          <cell r="G129" t="str">
            <v>N</v>
          </cell>
          <cell r="I129" t="str">
            <v>813.28</v>
          </cell>
          <cell r="J129" t="str">
            <v>3</v>
          </cell>
          <cell r="L129" t="str">
            <v>JP62510</v>
          </cell>
          <cell r="M129" t="str">
            <v>3</v>
          </cell>
          <cell r="N129" t="str">
            <v>BA0201</v>
          </cell>
          <cell r="O129" t="str">
            <v>0.42</v>
          </cell>
          <cell r="P129" t="str">
            <v>EA</v>
          </cell>
          <cell r="Q129" t="str">
            <v>07</v>
          </cell>
          <cell r="R129" t="str">
            <v>813.28</v>
          </cell>
          <cell r="S129" t="str">
            <v>A1MKAK004</v>
          </cell>
        </row>
        <row r="130">
          <cell r="A130" t="str">
            <v>21</v>
          </cell>
          <cell r="B130" t="str">
            <v>20001010</v>
          </cell>
          <cell r="C130" t="str">
            <v>21004569810</v>
          </cell>
          <cell r="D130" t="str">
            <v>01</v>
          </cell>
          <cell r="E130" t="str">
            <v>F890099</v>
          </cell>
          <cell r="F130" t="str">
            <v>CN</v>
          </cell>
          <cell r="G130" t="str">
            <v>N</v>
          </cell>
          <cell r="I130" t="str">
            <v>96.00</v>
          </cell>
          <cell r="J130" t="str">
            <v>2</v>
          </cell>
          <cell r="K130" t="str">
            <v>M</v>
          </cell>
          <cell r="L130" t="str">
            <v>JP32220</v>
          </cell>
          <cell r="M130" t="str">
            <v>M</v>
          </cell>
          <cell r="N130" t="str">
            <v>CD4201</v>
          </cell>
          <cell r="O130" t="str">
            <v>0.096</v>
          </cell>
          <cell r="P130" t="str">
            <v>GK</v>
          </cell>
          <cell r="Q130" t="str">
            <v>07</v>
          </cell>
          <cell r="R130" t="str">
            <v>96.00</v>
          </cell>
          <cell r="S130" t="str">
            <v>A1MSCE001</v>
          </cell>
          <cell r="T130" t="str">
            <v>K024346402</v>
          </cell>
        </row>
        <row r="131">
          <cell r="A131" t="str">
            <v>21</v>
          </cell>
          <cell r="B131" t="str">
            <v>20001011</v>
          </cell>
          <cell r="C131" t="str">
            <v>21004577322</v>
          </cell>
          <cell r="D131" t="str">
            <v>01</v>
          </cell>
          <cell r="E131" t="str">
            <v>D140199</v>
          </cell>
          <cell r="F131" t="str">
            <v>NO</v>
          </cell>
          <cell r="G131" t="str">
            <v>N</v>
          </cell>
          <cell r="I131" t="str">
            <v>6.60</v>
          </cell>
          <cell r="J131" t="str">
            <v>3</v>
          </cell>
          <cell r="L131" t="str">
            <v>JP62900</v>
          </cell>
          <cell r="M131" t="str">
            <v>3</v>
          </cell>
          <cell r="N131" t="str">
            <v>BA0201</v>
          </cell>
          <cell r="O131" t="str">
            <v>0.11</v>
          </cell>
          <cell r="P131" t="str">
            <v>EA</v>
          </cell>
          <cell r="Q131" t="str">
            <v>07</v>
          </cell>
          <cell r="R131" t="str">
            <v>6.60</v>
          </cell>
          <cell r="S131" t="str">
            <v>A1MTCC005</v>
          </cell>
        </row>
        <row r="132">
          <cell r="A132" t="str">
            <v>21</v>
          </cell>
          <cell r="B132" t="str">
            <v>20001011</v>
          </cell>
          <cell r="C132" t="str">
            <v>21004577322</v>
          </cell>
          <cell r="D132" t="str">
            <v>02</v>
          </cell>
          <cell r="E132" t="str">
            <v>D140199</v>
          </cell>
          <cell r="F132" t="str">
            <v>NO</v>
          </cell>
          <cell r="G132" t="str">
            <v>N</v>
          </cell>
          <cell r="I132" t="str">
            <v>18.00</v>
          </cell>
          <cell r="J132" t="str">
            <v>3</v>
          </cell>
          <cell r="L132" t="str">
            <v>JP62900</v>
          </cell>
          <cell r="M132" t="str">
            <v>3</v>
          </cell>
          <cell r="N132" t="str">
            <v>BA0201</v>
          </cell>
          <cell r="O132" t="str">
            <v>0.91</v>
          </cell>
          <cell r="P132" t="str">
            <v>EA</v>
          </cell>
          <cell r="Q132" t="str">
            <v>07</v>
          </cell>
          <cell r="R132" t="str">
            <v>18.00</v>
          </cell>
          <cell r="S132" t="str">
            <v>A1MTCC005</v>
          </cell>
        </row>
        <row r="133">
          <cell r="A133" t="str">
            <v>21</v>
          </cell>
          <cell r="B133" t="str">
            <v>20001019</v>
          </cell>
          <cell r="C133" t="str">
            <v>21004612280</v>
          </cell>
          <cell r="D133" t="str">
            <v>02</v>
          </cell>
          <cell r="E133" t="str">
            <v>E306091</v>
          </cell>
          <cell r="F133" t="str">
            <v>TH</v>
          </cell>
          <cell r="G133" t="str">
            <v>N</v>
          </cell>
          <cell r="I133" t="str">
            <v>73.00</v>
          </cell>
          <cell r="J133" t="str">
            <v>5</v>
          </cell>
          <cell r="L133" t="str">
            <v>JP62510</v>
          </cell>
          <cell r="M133" t="str">
            <v>5</v>
          </cell>
          <cell r="N133" t="str">
            <v>CH5003</v>
          </cell>
          <cell r="O133" t="str">
            <v>2.47</v>
          </cell>
          <cell r="P133" t="str">
            <v>PM</v>
          </cell>
          <cell r="Q133" t="str">
            <v>07</v>
          </cell>
          <cell r="R133" t="str">
            <v>73.00</v>
          </cell>
          <cell r="S133" t="str">
            <v>A1MKWE001</v>
          </cell>
          <cell r="T133" t="str">
            <v>K024594025</v>
          </cell>
        </row>
        <row r="134">
          <cell r="A134" t="str">
            <v>21</v>
          </cell>
          <cell r="B134" t="str">
            <v>20001020</v>
          </cell>
          <cell r="C134" t="str">
            <v>21004618182</v>
          </cell>
          <cell r="D134" t="str">
            <v>01</v>
          </cell>
          <cell r="E134" t="str">
            <v>G620099</v>
          </cell>
          <cell r="F134" t="str">
            <v>MY</v>
          </cell>
          <cell r="G134" t="str">
            <v>N</v>
          </cell>
          <cell r="I134" t="str">
            <v>2.40</v>
          </cell>
          <cell r="J134" t="str">
            <v>3</v>
          </cell>
          <cell r="L134" t="str">
            <v>JP12210</v>
          </cell>
          <cell r="M134" t="str">
            <v>3</v>
          </cell>
          <cell r="N134" t="str">
            <v>CG2220</v>
          </cell>
          <cell r="O134" t="str">
            <v>0</v>
          </cell>
          <cell r="P134" t="str">
            <v>XA</v>
          </cell>
          <cell r="Q134" t="str">
            <v>07</v>
          </cell>
          <cell r="R134" t="str">
            <v>2.40</v>
          </cell>
          <cell r="S134" t="str">
            <v>A1MTCC001</v>
          </cell>
          <cell r="T134" t="str">
            <v>K024631963</v>
          </cell>
        </row>
        <row r="135">
          <cell r="A135" t="str">
            <v>21</v>
          </cell>
          <cell r="B135" t="str">
            <v>20001020</v>
          </cell>
          <cell r="C135" t="str">
            <v>21004618182</v>
          </cell>
          <cell r="D135" t="str">
            <v>02</v>
          </cell>
          <cell r="E135" t="str">
            <v>G620099</v>
          </cell>
          <cell r="F135" t="str">
            <v>MY</v>
          </cell>
          <cell r="G135" t="str">
            <v>N</v>
          </cell>
          <cell r="I135" t="str">
            <v>2.40</v>
          </cell>
          <cell r="J135" t="str">
            <v>3</v>
          </cell>
          <cell r="L135" t="str">
            <v>JP12210</v>
          </cell>
          <cell r="M135" t="str">
            <v>3</v>
          </cell>
          <cell r="N135" t="str">
            <v>CG2220</v>
          </cell>
          <cell r="O135" t="str">
            <v>0</v>
          </cell>
          <cell r="P135" t="str">
            <v>XA</v>
          </cell>
          <cell r="Q135" t="str">
            <v>07</v>
          </cell>
          <cell r="R135" t="str">
            <v>2.40</v>
          </cell>
          <cell r="S135" t="str">
            <v>A1MTCC001</v>
          </cell>
          <cell r="T135" t="str">
            <v>K024631963</v>
          </cell>
        </row>
        <row r="136">
          <cell r="A136" t="str">
            <v>21</v>
          </cell>
          <cell r="B136" t="str">
            <v>20001023</v>
          </cell>
          <cell r="C136" t="str">
            <v>21004631780</v>
          </cell>
          <cell r="D136" t="str">
            <v>01</v>
          </cell>
          <cell r="E136" t="str">
            <v>E399221</v>
          </cell>
          <cell r="F136" t="str">
            <v>TH</v>
          </cell>
          <cell r="G136" t="str">
            <v>N</v>
          </cell>
          <cell r="I136" t="str">
            <v>46.00</v>
          </cell>
          <cell r="J136" t="str">
            <v>5</v>
          </cell>
          <cell r="L136" t="str">
            <v>JP62510</v>
          </cell>
          <cell r="M136" t="str">
            <v>5</v>
          </cell>
          <cell r="N136" t="str">
            <v>CH5003</v>
          </cell>
          <cell r="O136" t="str">
            <v>1.05</v>
          </cell>
          <cell r="P136" t="str">
            <v>PM</v>
          </cell>
          <cell r="Q136" t="str">
            <v>07</v>
          </cell>
          <cell r="R136" t="str">
            <v>46.00</v>
          </cell>
          <cell r="S136" t="str">
            <v>A1MKWE006</v>
          </cell>
          <cell r="T136" t="str">
            <v>K024678010</v>
          </cell>
        </row>
        <row r="137">
          <cell r="A137" t="str">
            <v>21</v>
          </cell>
          <cell r="B137" t="str">
            <v>20001023</v>
          </cell>
          <cell r="C137" t="str">
            <v>21004631780</v>
          </cell>
          <cell r="D137" t="str">
            <v>02</v>
          </cell>
          <cell r="E137" t="str">
            <v>E399151</v>
          </cell>
          <cell r="F137" t="str">
            <v>TH</v>
          </cell>
          <cell r="G137" t="str">
            <v>N</v>
          </cell>
          <cell r="I137" t="str">
            <v>46.00</v>
          </cell>
          <cell r="J137" t="str">
            <v>5</v>
          </cell>
          <cell r="L137" t="str">
            <v>JP62510</v>
          </cell>
          <cell r="M137" t="str">
            <v>5</v>
          </cell>
          <cell r="N137" t="str">
            <v>CH5003</v>
          </cell>
          <cell r="O137" t="str">
            <v>1.10</v>
          </cell>
          <cell r="P137" t="str">
            <v>PM</v>
          </cell>
          <cell r="Q137" t="str">
            <v>07</v>
          </cell>
          <cell r="R137" t="str">
            <v>46.00</v>
          </cell>
          <cell r="S137" t="str">
            <v>A1MKWE006</v>
          </cell>
          <cell r="T137" t="str">
            <v>K024678010</v>
          </cell>
        </row>
        <row r="138">
          <cell r="A138" t="str">
            <v>21</v>
          </cell>
          <cell r="B138" t="str">
            <v>20001106</v>
          </cell>
          <cell r="C138" t="str">
            <v>21004694830</v>
          </cell>
          <cell r="D138" t="str">
            <v>03</v>
          </cell>
          <cell r="E138" t="str">
            <v>E306091</v>
          </cell>
          <cell r="F138" t="str">
            <v>TH</v>
          </cell>
          <cell r="G138" t="str">
            <v>N</v>
          </cell>
          <cell r="I138" t="str">
            <v>81.00</v>
          </cell>
          <cell r="J138" t="str">
            <v>5</v>
          </cell>
          <cell r="L138" t="str">
            <v>JP62510</v>
          </cell>
          <cell r="M138" t="str">
            <v>5</v>
          </cell>
          <cell r="N138" t="str">
            <v>CH5003</v>
          </cell>
          <cell r="O138" t="str">
            <v>1.43</v>
          </cell>
          <cell r="P138" t="str">
            <v>PM</v>
          </cell>
          <cell r="Q138" t="str">
            <v>07</v>
          </cell>
          <cell r="R138" t="str">
            <v>81.00</v>
          </cell>
          <cell r="S138" t="str">
            <v>A1MKWE006</v>
          </cell>
          <cell r="T138" t="str">
            <v>K025009491</v>
          </cell>
        </row>
        <row r="139">
          <cell r="A139" t="str">
            <v>21</v>
          </cell>
          <cell r="B139" t="str">
            <v>20001207</v>
          </cell>
          <cell r="C139" t="str">
            <v>21004850120</v>
          </cell>
          <cell r="D139" t="str">
            <v>07</v>
          </cell>
          <cell r="E139" t="str">
            <v>E301081</v>
          </cell>
          <cell r="F139" t="str">
            <v>TH</v>
          </cell>
          <cell r="G139" t="str">
            <v>B</v>
          </cell>
          <cell r="I139" t="str">
            <v>229.00</v>
          </cell>
          <cell r="J139" t="str">
            <v>2</v>
          </cell>
          <cell r="K139" t="str">
            <v>M</v>
          </cell>
          <cell r="L139" t="str">
            <v>JP23310</v>
          </cell>
          <cell r="M139" t="str">
            <v>M</v>
          </cell>
          <cell r="N139" t="str">
            <v>CK2203</v>
          </cell>
          <cell r="O139" t="str">
            <v>2.5</v>
          </cell>
          <cell r="P139" t="str">
            <v>PM</v>
          </cell>
          <cell r="Q139" t="str">
            <v>07</v>
          </cell>
          <cell r="R139" t="str">
            <v>229.00</v>
          </cell>
          <cell r="S139" t="str">
            <v>A1MKWE243</v>
          </cell>
        </row>
        <row r="140">
          <cell r="A140" t="str">
            <v>21</v>
          </cell>
          <cell r="B140" t="str">
            <v>20001210</v>
          </cell>
          <cell r="C140" t="str">
            <v>21004858901</v>
          </cell>
          <cell r="D140" t="str">
            <v>01</v>
          </cell>
          <cell r="E140" t="str">
            <v>D110304</v>
          </cell>
          <cell r="F140" t="str">
            <v>CL</v>
          </cell>
          <cell r="G140" t="str">
            <v>B</v>
          </cell>
          <cell r="I140" t="str">
            <v>1853.28</v>
          </cell>
          <cell r="J140" t="str">
            <v>2</v>
          </cell>
          <cell r="K140" t="str">
            <v>M</v>
          </cell>
          <cell r="L140" t="str">
            <v>JP32220</v>
          </cell>
          <cell r="M140" t="str">
            <v>M</v>
          </cell>
          <cell r="N140" t="str">
            <v>BC3001</v>
          </cell>
          <cell r="O140" t="str">
            <v>00</v>
          </cell>
          <cell r="P140" t="str">
            <v>PO</v>
          </cell>
          <cell r="Q140" t="str">
            <v>07</v>
          </cell>
          <cell r="R140" t="str">
            <v>1853.28</v>
          </cell>
          <cell r="S140" t="str">
            <v>A1MNEC008</v>
          </cell>
          <cell r="T140" t="str">
            <v>K025908040</v>
          </cell>
        </row>
        <row r="141">
          <cell r="A141" t="str">
            <v>21</v>
          </cell>
          <cell r="B141" t="str">
            <v>20001214</v>
          </cell>
          <cell r="C141" t="str">
            <v>21004873050</v>
          </cell>
          <cell r="D141" t="str">
            <v>01</v>
          </cell>
          <cell r="E141" t="str">
            <v>D510206</v>
          </cell>
          <cell r="F141" t="str">
            <v>DK</v>
          </cell>
          <cell r="G141" t="str">
            <v>N</v>
          </cell>
          <cell r="I141" t="str">
            <v>3740.00</v>
          </cell>
          <cell r="J141" t="str">
            <v>2</v>
          </cell>
          <cell r="K141" t="str">
            <v>M</v>
          </cell>
          <cell r="L141" t="str">
            <v>JP62620</v>
          </cell>
          <cell r="M141" t="str">
            <v>M</v>
          </cell>
          <cell r="N141" t="str">
            <v>CF0001</v>
          </cell>
          <cell r="O141" t="str">
            <v>5.4</v>
          </cell>
          <cell r="P141" t="str">
            <v>PM</v>
          </cell>
          <cell r="Q141" t="str">
            <v>07</v>
          </cell>
          <cell r="R141" t="str">
            <v>3740.00</v>
          </cell>
          <cell r="S141" t="str">
            <v>A1MNSA204</v>
          </cell>
          <cell r="T141" t="str">
            <v>K025978365</v>
          </cell>
        </row>
        <row r="142">
          <cell r="A142" t="str">
            <v>21</v>
          </cell>
          <cell r="B142" t="str">
            <v>20001214</v>
          </cell>
          <cell r="C142" t="str">
            <v>21004881850</v>
          </cell>
          <cell r="D142" t="str">
            <v>03</v>
          </cell>
          <cell r="E142" t="str">
            <v>E306011</v>
          </cell>
          <cell r="F142" t="str">
            <v>TH</v>
          </cell>
          <cell r="G142" t="str">
            <v>N</v>
          </cell>
          <cell r="I142" t="str">
            <v>80.00</v>
          </cell>
          <cell r="J142" t="str">
            <v>5</v>
          </cell>
          <cell r="L142" t="str">
            <v>JP62510</v>
          </cell>
          <cell r="M142" t="str">
            <v>5</v>
          </cell>
          <cell r="N142" t="str">
            <v>CH5003</v>
          </cell>
          <cell r="O142" t="str">
            <v>3.60</v>
          </cell>
          <cell r="P142" t="str">
            <v>PM</v>
          </cell>
          <cell r="Q142" t="str">
            <v>07</v>
          </cell>
          <cell r="R142" t="str">
            <v>80.00</v>
          </cell>
          <cell r="S142" t="str">
            <v>A1MKWE001</v>
          </cell>
          <cell r="T142" t="str">
            <v>K026042722</v>
          </cell>
        </row>
        <row r="143">
          <cell r="A143" t="str">
            <v>21</v>
          </cell>
          <cell r="B143" t="str">
            <v>20001218</v>
          </cell>
          <cell r="C143" t="str">
            <v>21004894840</v>
          </cell>
          <cell r="D143" t="str">
            <v>01</v>
          </cell>
          <cell r="E143" t="str">
            <v>E306011</v>
          </cell>
          <cell r="F143" t="str">
            <v>CN</v>
          </cell>
          <cell r="G143" t="str">
            <v>N</v>
          </cell>
          <cell r="I143" t="str">
            <v>58.00</v>
          </cell>
          <cell r="J143" t="str">
            <v>2</v>
          </cell>
          <cell r="K143" t="str">
            <v>M</v>
          </cell>
          <cell r="L143" t="str">
            <v>JP23310</v>
          </cell>
          <cell r="M143" t="str">
            <v>M</v>
          </cell>
          <cell r="N143" t="str">
            <v>CH1402</v>
          </cell>
          <cell r="O143" t="str">
            <v>0.03</v>
          </cell>
          <cell r="P143" t="str">
            <v>PM</v>
          </cell>
          <cell r="Q143" t="str">
            <v>07</v>
          </cell>
          <cell r="R143" t="str">
            <v>58.00</v>
          </cell>
          <cell r="S143" t="str">
            <v>A1MNMC207</v>
          </cell>
          <cell r="T143" t="str">
            <v>K026094474</v>
          </cell>
        </row>
        <row r="144">
          <cell r="A144" t="str">
            <v>21</v>
          </cell>
          <cell r="B144" t="str">
            <v>20001219</v>
          </cell>
          <cell r="C144" t="str">
            <v>21004911111</v>
          </cell>
          <cell r="D144" t="str">
            <v>01</v>
          </cell>
          <cell r="E144" t="str">
            <v>B150099</v>
          </cell>
          <cell r="F144" t="str">
            <v>TH</v>
          </cell>
          <cell r="G144" t="str">
            <v>N</v>
          </cell>
          <cell r="I144" t="str">
            <v>4.20</v>
          </cell>
          <cell r="J144" t="str">
            <v>3</v>
          </cell>
          <cell r="L144" t="str">
            <v>JP62900</v>
          </cell>
          <cell r="M144" t="str">
            <v>3</v>
          </cell>
          <cell r="N144" t="str">
            <v>BB3001</v>
          </cell>
          <cell r="O144" t="str">
            <v>0</v>
          </cell>
          <cell r="P144" t="str">
            <v>PO</v>
          </cell>
          <cell r="Q144" t="str">
            <v>07</v>
          </cell>
          <cell r="R144" t="str">
            <v>4.20</v>
          </cell>
          <cell r="S144" t="str">
            <v>A1MTCC005</v>
          </cell>
          <cell r="T144" t="str">
            <v>K026149416</v>
          </cell>
        </row>
        <row r="145">
          <cell r="A145" t="str">
            <v>21</v>
          </cell>
          <cell r="B145" t="str">
            <v>20001220</v>
          </cell>
          <cell r="C145" t="str">
            <v>21004913650</v>
          </cell>
          <cell r="D145" t="str">
            <v>01</v>
          </cell>
          <cell r="E145" t="str">
            <v>D510206</v>
          </cell>
          <cell r="F145" t="str">
            <v>FI</v>
          </cell>
          <cell r="G145" t="str">
            <v>N</v>
          </cell>
          <cell r="I145" t="str">
            <v>500.00</v>
          </cell>
          <cell r="J145" t="str">
            <v>5</v>
          </cell>
          <cell r="L145" t="str">
            <v>JP62620</v>
          </cell>
          <cell r="M145" t="str">
            <v>5</v>
          </cell>
          <cell r="N145" t="str">
            <v>CF0001</v>
          </cell>
          <cell r="O145" t="str">
            <v>0.0110</v>
          </cell>
          <cell r="P145" t="str">
            <v>GK</v>
          </cell>
          <cell r="Q145" t="str">
            <v>07</v>
          </cell>
          <cell r="R145" t="str">
            <v>500.00</v>
          </cell>
          <cell r="S145" t="str">
            <v>A1MKWE001</v>
          </cell>
          <cell r="T145" t="str">
            <v>K026192675</v>
          </cell>
        </row>
        <row r="146">
          <cell r="A146" t="str">
            <v>21</v>
          </cell>
          <cell r="B146" t="str">
            <v>20001220</v>
          </cell>
          <cell r="C146" t="str">
            <v>21004916650</v>
          </cell>
          <cell r="D146" t="str">
            <v>01</v>
          </cell>
          <cell r="E146" t="str">
            <v>D169900</v>
          </cell>
          <cell r="F146" t="str">
            <v>TH</v>
          </cell>
          <cell r="G146" t="str">
            <v>N</v>
          </cell>
          <cell r="I146" t="str">
            <v>866.25</v>
          </cell>
          <cell r="J146" t="str">
            <v>2</v>
          </cell>
          <cell r="K146" t="str">
            <v>M</v>
          </cell>
          <cell r="L146" t="str">
            <v>JP32220</v>
          </cell>
          <cell r="M146" t="str">
            <v>M</v>
          </cell>
          <cell r="N146" t="str">
            <v>BC3001</v>
          </cell>
          <cell r="O146" t="str">
            <v>0</v>
          </cell>
          <cell r="P146" t="str">
            <v>PO</v>
          </cell>
          <cell r="Q146" t="str">
            <v>07</v>
          </cell>
          <cell r="R146" t="str">
            <v>866.25</v>
          </cell>
          <cell r="S146" t="str">
            <v>A1MTCC001</v>
          </cell>
        </row>
        <row r="147">
          <cell r="A147" t="str">
            <v>21</v>
          </cell>
          <cell r="B147" t="str">
            <v>20001221</v>
          </cell>
          <cell r="C147" t="str">
            <v>21004919452</v>
          </cell>
          <cell r="D147" t="str">
            <v>01</v>
          </cell>
          <cell r="E147" t="str">
            <v>F150299</v>
          </cell>
          <cell r="F147" t="str">
            <v>TH</v>
          </cell>
          <cell r="G147" t="str">
            <v>N</v>
          </cell>
          <cell r="I147" t="str">
            <v>24.00</v>
          </cell>
          <cell r="J147" t="str">
            <v>2</v>
          </cell>
          <cell r="K147" t="str">
            <v>M</v>
          </cell>
          <cell r="L147" t="str">
            <v>JP32220</v>
          </cell>
          <cell r="M147" t="str">
            <v>M</v>
          </cell>
          <cell r="N147" t="str">
            <v>BC3001</v>
          </cell>
          <cell r="O147" t="str">
            <v>0</v>
          </cell>
          <cell r="P147" t="str">
            <v>PO</v>
          </cell>
          <cell r="Q147" t="str">
            <v>07</v>
          </cell>
          <cell r="R147" t="str">
            <v>24.00</v>
          </cell>
          <cell r="S147" t="str">
            <v>A1MTCC001</v>
          </cell>
        </row>
        <row r="148">
          <cell r="A148" t="str">
            <v>21</v>
          </cell>
          <cell r="B148" t="str">
            <v>20001221</v>
          </cell>
          <cell r="C148" t="str">
            <v>21004921360</v>
          </cell>
          <cell r="D148" t="str">
            <v>04</v>
          </cell>
          <cell r="E148" t="str">
            <v>E306091</v>
          </cell>
          <cell r="F148" t="str">
            <v>TH</v>
          </cell>
          <cell r="G148" t="str">
            <v>N</v>
          </cell>
          <cell r="I148" t="str">
            <v>52.50</v>
          </cell>
          <cell r="J148" t="str">
            <v>5</v>
          </cell>
          <cell r="L148" t="str">
            <v>JP62510</v>
          </cell>
          <cell r="M148" t="str">
            <v>5</v>
          </cell>
          <cell r="N148" t="str">
            <v>CH5003</v>
          </cell>
          <cell r="O148" t="str">
            <v>1.20</v>
          </cell>
          <cell r="P148" t="str">
            <v>PM</v>
          </cell>
          <cell r="Q148" t="str">
            <v>07</v>
          </cell>
          <cell r="R148" t="str">
            <v>52.50</v>
          </cell>
          <cell r="S148" t="str">
            <v>A1MKWE006</v>
          </cell>
          <cell r="T148" t="str">
            <v>K026238643</v>
          </cell>
        </row>
        <row r="149">
          <cell r="A149" t="str">
            <v>21</v>
          </cell>
          <cell r="B149" t="str">
            <v>20001222</v>
          </cell>
          <cell r="C149" t="str">
            <v>21004927890</v>
          </cell>
          <cell r="D149" t="str">
            <v>03</v>
          </cell>
          <cell r="E149" t="str">
            <v>E306091</v>
          </cell>
          <cell r="F149" t="str">
            <v>TH</v>
          </cell>
          <cell r="G149" t="str">
            <v>N</v>
          </cell>
          <cell r="I149" t="str">
            <v>52.50</v>
          </cell>
          <cell r="J149" t="str">
            <v>5</v>
          </cell>
          <cell r="L149" t="str">
            <v>JP62510</v>
          </cell>
          <cell r="M149" t="str">
            <v>5</v>
          </cell>
          <cell r="N149" t="str">
            <v>CH5003</v>
          </cell>
          <cell r="O149" t="str">
            <v>1.43</v>
          </cell>
          <cell r="P149" t="str">
            <v>PM</v>
          </cell>
          <cell r="Q149" t="str">
            <v>07</v>
          </cell>
          <cell r="R149" t="str">
            <v>52.50</v>
          </cell>
          <cell r="S149" t="str">
            <v>A1MKWE004</v>
          </cell>
          <cell r="T149" t="str">
            <v>K026272775</v>
          </cell>
        </row>
        <row r="150">
          <cell r="A150" t="str">
            <v>21</v>
          </cell>
          <cell r="B150" t="str">
            <v>20000113</v>
          </cell>
          <cell r="C150" t="str">
            <v>21103187820</v>
          </cell>
          <cell r="D150" t="str">
            <v>01</v>
          </cell>
          <cell r="E150" t="str">
            <v>G430099</v>
          </cell>
          <cell r="F150" t="str">
            <v>ID</v>
          </cell>
          <cell r="G150" t="str">
            <v>N</v>
          </cell>
          <cell r="I150" t="str">
            <v>80.00</v>
          </cell>
          <cell r="J150" t="str">
            <v>3</v>
          </cell>
          <cell r="L150" t="str">
            <v>JP62510</v>
          </cell>
          <cell r="M150" t="str">
            <v>3</v>
          </cell>
          <cell r="N150" t="str">
            <v>CC2204</v>
          </cell>
          <cell r="O150" t="str">
            <v>412</v>
          </cell>
          <cell r="P150" t="str">
            <v>PM</v>
          </cell>
          <cell r="Q150" t="str">
            <v>07</v>
          </cell>
          <cell r="R150" t="str">
            <v>80.00</v>
          </cell>
          <cell r="S150" t="str">
            <v>FQI221007</v>
          </cell>
        </row>
        <row r="151">
          <cell r="A151" t="str">
            <v>21</v>
          </cell>
          <cell r="B151" t="str">
            <v>20000113</v>
          </cell>
          <cell r="C151" t="str">
            <v>21103215960</v>
          </cell>
          <cell r="D151" t="str">
            <v>01</v>
          </cell>
          <cell r="E151" t="str">
            <v>K180000</v>
          </cell>
          <cell r="F151" t="str">
            <v>HK</v>
          </cell>
          <cell r="G151" t="str">
            <v>N</v>
          </cell>
          <cell r="I151" t="str">
            <v>50.00</v>
          </cell>
          <cell r="J151" t="str">
            <v>3</v>
          </cell>
          <cell r="L151" t="str">
            <v>JP62900</v>
          </cell>
          <cell r="M151" t="str">
            <v>3</v>
          </cell>
          <cell r="N151" t="str">
            <v>CQ1001</v>
          </cell>
          <cell r="O151" t="str">
            <v>220</v>
          </cell>
          <cell r="P151" t="str">
            <v>PM</v>
          </cell>
          <cell r="Q151" t="str">
            <v>10</v>
          </cell>
          <cell r="R151" t="str">
            <v>50.00</v>
          </cell>
          <cell r="S151" t="str">
            <v>FQI221006</v>
          </cell>
        </row>
        <row r="152">
          <cell r="A152" t="str">
            <v>21</v>
          </cell>
          <cell r="B152" t="str">
            <v>20000211</v>
          </cell>
          <cell r="C152" t="str">
            <v>21103231480</v>
          </cell>
          <cell r="D152" t="str">
            <v>01</v>
          </cell>
          <cell r="E152" t="str">
            <v>E307041</v>
          </cell>
          <cell r="F152" t="str">
            <v>KR</v>
          </cell>
          <cell r="G152" t="str">
            <v>N</v>
          </cell>
          <cell r="I152" t="str">
            <v>100.00</v>
          </cell>
          <cell r="J152" t="str">
            <v>5</v>
          </cell>
          <cell r="K152" t="str">
            <v>M</v>
          </cell>
          <cell r="L152" t="str">
            <v>JP23310</v>
          </cell>
          <cell r="M152" t="str">
            <v>M</v>
          </cell>
          <cell r="N152" t="str">
            <v>CH0604</v>
          </cell>
          <cell r="O152" t="str">
            <v>1.2</v>
          </cell>
          <cell r="P152" t="str">
            <v>PM</v>
          </cell>
          <cell r="Q152" t="str">
            <v>07</v>
          </cell>
          <cell r="R152" t="str">
            <v>100.00</v>
          </cell>
          <cell r="S152" t="str">
            <v>FQI221008</v>
          </cell>
        </row>
        <row r="153">
          <cell r="A153" t="str">
            <v>21</v>
          </cell>
          <cell r="B153" t="str">
            <v>20000225</v>
          </cell>
          <cell r="C153" t="str">
            <v>21103253150</v>
          </cell>
          <cell r="D153" t="str">
            <v>03</v>
          </cell>
          <cell r="E153" t="str">
            <v>E399991</v>
          </cell>
          <cell r="F153" t="str">
            <v>TH</v>
          </cell>
          <cell r="G153" t="str">
            <v>N</v>
          </cell>
          <cell r="I153" t="str">
            <v>5.80</v>
          </cell>
          <cell r="J153" t="str">
            <v>2</v>
          </cell>
          <cell r="K153" t="str">
            <v>M</v>
          </cell>
          <cell r="L153" t="str">
            <v>JP23310</v>
          </cell>
          <cell r="M153" t="str">
            <v>M</v>
          </cell>
          <cell r="N153" t="str">
            <v>CH5003</v>
          </cell>
          <cell r="O153" t="str">
            <v>2.6</v>
          </cell>
          <cell r="P153" t="str">
            <v>PM</v>
          </cell>
          <cell r="Q153" t="str">
            <v>07</v>
          </cell>
          <cell r="R153" t="str">
            <v>5.80</v>
          </cell>
          <cell r="S153" t="str">
            <v>FQI221001</v>
          </cell>
        </row>
        <row r="154">
          <cell r="A154" t="str">
            <v>21</v>
          </cell>
          <cell r="B154" t="str">
            <v>20000302</v>
          </cell>
          <cell r="C154" t="str">
            <v>21103264520</v>
          </cell>
          <cell r="D154" t="str">
            <v>01</v>
          </cell>
          <cell r="E154" t="str">
            <v>G990000</v>
          </cell>
          <cell r="F154" t="str">
            <v>US</v>
          </cell>
          <cell r="G154" t="str">
            <v>N</v>
          </cell>
          <cell r="I154" t="str">
            <v>27.36</v>
          </cell>
          <cell r="J154" t="str">
            <v>3</v>
          </cell>
          <cell r="L154" t="str">
            <v>JP62510</v>
          </cell>
          <cell r="M154" t="str">
            <v>3</v>
          </cell>
          <cell r="N154" t="str">
            <v>CG5807</v>
          </cell>
          <cell r="O154" t="str">
            <v>78</v>
          </cell>
          <cell r="P154" t="str">
            <v>PM</v>
          </cell>
          <cell r="Q154" t="str">
            <v>06</v>
          </cell>
          <cell r="R154" t="str">
            <v>27.36</v>
          </cell>
          <cell r="S154" t="str">
            <v>FQI221005</v>
          </cell>
        </row>
        <row r="155">
          <cell r="A155" t="str">
            <v>21</v>
          </cell>
          <cell r="B155" t="str">
            <v>20000225</v>
          </cell>
          <cell r="C155" t="str">
            <v>21103266420</v>
          </cell>
          <cell r="D155" t="str">
            <v>01</v>
          </cell>
          <cell r="E155" t="str">
            <v>G819900</v>
          </cell>
          <cell r="F155" t="str">
            <v>PE</v>
          </cell>
          <cell r="G155" t="str">
            <v>N</v>
          </cell>
          <cell r="I155" t="str">
            <v>30.60</v>
          </cell>
          <cell r="J155" t="str">
            <v>3</v>
          </cell>
          <cell r="L155" t="str">
            <v>JP12210</v>
          </cell>
          <cell r="M155" t="str">
            <v>3</v>
          </cell>
          <cell r="N155" t="str">
            <v>CA1204</v>
          </cell>
          <cell r="O155" t="str">
            <v>0</v>
          </cell>
          <cell r="P155" t="str">
            <v>XB</v>
          </cell>
          <cell r="Q155" t="str">
            <v>06</v>
          </cell>
          <cell r="R155" t="str">
            <v>30.60</v>
          </cell>
          <cell r="S155" t="str">
            <v>FQI221001</v>
          </cell>
        </row>
        <row r="156">
          <cell r="A156" t="str">
            <v>21</v>
          </cell>
          <cell r="B156" t="str">
            <v>20000322</v>
          </cell>
          <cell r="C156" t="str">
            <v>21103321400</v>
          </cell>
          <cell r="D156" t="str">
            <v>01</v>
          </cell>
          <cell r="E156" t="str">
            <v>F410001</v>
          </cell>
          <cell r="F156" t="str">
            <v>CN</v>
          </cell>
          <cell r="G156" t="str">
            <v>N</v>
          </cell>
          <cell r="I156" t="str">
            <v>35.00</v>
          </cell>
          <cell r="J156" t="str">
            <v>3</v>
          </cell>
          <cell r="L156" t="str">
            <v>JP62510</v>
          </cell>
          <cell r="M156" t="str">
            <v>3</v>
          </cell>
          <cell r="N156" t="str">
            <v>CD4201</v>
          </cell>
          <cell r="O156" t="str">
            <v>4.33</v>
          </cell>
          <cell r="P156" t="str">
            <v>GK</v>
          </cell>
          <cell r="Q156" t="str">
            <v>07</v>
          </cell>
          <cell r="R156" t="str">
            <v>35.00</v>
          </cell>
          <cell r="S156" t="str">
            <v>FQI221006</v>
          </cell>
        </row>
        <row r="157">
          <cell r="A157" t="str">
            <v>21</v>
          </cell>
          <cell r="B157" t="str">
            <v>20000410</v>
          </cell>
          <cell r="C157" t="str">
            <v>21103328520</v>
          </cell>
          <cell r="D157" t="str">
            <v>01</v>
          </cell>
          <cell r="E157" t="str">
            <v>F920001</v>
          </cell>
          <cell r="F157" t="str">
            <v>VN</v>
          </cell>
          <cell r="G157" t="str">
            <v>N</v>
          </cell>
          <cell r="I157" t="str">
            <v>204.00</v>
          </cell>
          <cell r="J157" t="str">
            <v>2</v>
          </cell>
          <cell r="K157" t="str">
            <v>M</v>
          </cell>
          <cell r="L157" t="str">
            <v>JP32220</v>
          </cell>
          <cell r="M157" t="str">
            <v>M</v>
          </cell>
          <cell r="N157" t="str">
            <v>CD4201</v>
          </cell>
          <cell r="O157" t="str">
            <v>0.040</v>
          </cell>
          <cell r="P157" t="str">
            <v>GK</v>
          </cell>
          <cell r="Q157" t="str">
            <v>07</v>
          </cell>
          <cell r="R157" t="str">
            <v>204.00</v>
          </cell>
          <cell r="S157" t="str">
            <v>FQI221001</v>
          </cell>
        </row>
        <row r="158">
          <cell r="A158" t="str">
            <v>21</v>
          </cell>
          <cell r="B158" t="str">
            <v>20000328</v>
          </cell>
          <cell r="C158" t="str">
            <v>21103329570</v>
          </cell>
          <cell r="D158" t="str">
            <v>01</v>
          </cell>
          <cell r="E158" t="str">
            <v>H140799</v>
          </cell>
          <cell r="F158" t="str">
            <v>FR</v>
          </cell>
          <cell r="G158" t="str">
            <v>N</v>
          </cell>
          <cell r="I158" t="str">
            <v>978.90</v>
          </cell>
          <cell r="J158" t="str">
            <v>3</v>
          </cell>
          <cell r="L158" t="str">
            <v>JP62510</v>
          </cell>
          <cell r="M158" t="str">
            <v>3</v>
          </cell>
          <cell r="N158" t="str">
            <v>CB5011</v>
          </cell>
          <cell r="O158" t="str">
            <v>0.038</v>
          </cell>
          <cell r="P158" t="str">
            <v>GK</v>
          </cell>
          <cell r="Q158" t="str">
            <v>06</v>
          </cell>
          <cell r="R158" t="str">
            <v>978.90</v>
          </cell>
          <cell r="S158" t="str">
            <v>FQI221005</v>
          </cell>
        </row>
        <row r="159">
          <cell r="A159" t="str">
            <v>21</v>
          </cell>
          <cell r="B159" t="str">
            <v>20000403</v>
          </cell>
          <cell r="C159" t="str">
            <v>21103335320</v>
          </cell>
          <cell r="D159" t="str">
            <v>01</v>
          </cell>
          <cell r="E159" t="str">
            <v>I422903</v>
          </cell>
          <cell r="F159" t="str">
            <v>TW</v>
          </cell>
          <cell r="G159" t="str">
            <v>N</v>
          </cell>
          <cell r="I159" t="str">
            <v>96.00</v>
          </cell>
          <cell r="J159" t="str">
            <v>3</v>
          </cell>
          <cell r="L159" t="str">
            <v>JP62510</v>
          </cell>
          <cell r="M159" t="str">
            <v>3</v>
          </cell>
          <cell r="N159" t="str">
            <v>CZ2129</v>
          </cell>
          <cell r="O159" t="str">
            <v>43</v>
          </cell>
          <cell r="P159" t="str">
            <v>YY</v>
          </cell>
          <cell r="Q159" t="str">
            <v>07</v>
          </cell>
          <cell r="R159" t="str">
            <v>96.00</v>
          </cell>
          <cell r="S159" t="str">
            <v>FQI221001</v>
          </cell>
        </row>
        <row r="160">
          <cell r="A160" t="str">
            <v>21</v>
          </cell>
          <cell r="B160" t="str">
            <v>20000424</v>
          </cell>
          <cell r="C160" t="str">
            <v>21103353250</v>
          </cell>
          <cell r="D160" t="str">
            <v>01</v>
          </cell>
          <cell r="E160" t="str">
            <v>C108021</v>
          </cell>
          <cell r="F160" t="str">
            <v>MY</v>
          </cell>
          <cell r="G160" t="str">
            <v>N</v>
          </cell>
          <cell r="I160" t="str">
            <v>12.00</v>
          </cell>
          <cell r="J160" t="str">
            <v>3</v>
          </cell>
          <cell r="L160" t="str">
            <v>JP12210</v>
          </cell>
          <cell r="M160" t="str">
            <v>3</v>
          </cell>
          <cell r="N160" t="str">
            <v>AA1121</v>
          </cell>
          <cell r="O160" t="str">
            <v>0</v>
          </cell>
          <cell r="P160" t="str">
            <v>SU</v>
          </cell>
          <cell r="Q160" t="str">
            <v>04</v>
          </cell>
          <cell r="R160" t="str">
            <v>12.00</v>
          </cell>
          <cell r="S160" t="str">
            <v>FQI221001</v>
          </cell>
        </row>
        <row r="161">
          <cell r="A161" t="str">
            <v>21</v>
          </cell>
          <cell r="B161" t="str">
            <v>20000413</v>
          </cell>
          <cell r="C161" t="str">
            <v>21103360520</v>
          </cell>
          <cell r="D161" t="str">
            <v>01</v>
          </cell>
          <cell r="E161" t="str">
            <v>G819900</v>
          </cell>
          <cell r="F161" t="str">
            <v>RO</v>
          </cell>
          <cell r="G161" t="str">
            <v>N</v>
          </cell>
          <cell r="I161" t="str">
            <v>120.00</v>
          </cell>
          <cell r="J161" t="str">
            <v>3</v>
          </cell>
          <cell r="L161" t="str">
            <v>JP62900</v>
          </cell>
          <cell r="M161" t="str">
            <v>3</v>
          </cell>
          <cell r="N161" t="str">
            <v>CB5009</v>
          </cell>
          <cell r="O161" t="str">
            <v>0.60</v>
          </cell>
          <cell r="P161" t="str">
            <v>GK</v>
          </cell>
          <cell r="Q161" t="str">
            <v>07</v>
          </cell>
          <cell r="R161" t="str">
            <v>120.00</v>
          </cell>
          <cell r="S161" t="str">
            <v>FQI221005</v>
          </cell>
        </row>
        <row r="162">
          <cell r="A162" t="str">
            <v>21</v>
          </cell>
          <cell r="B162" t="str">
            <v>20000413</v>
          </cell>
          <cell r="C162" t="str">
            <v>21103360520</v>
          </cell>
          <cell r="D162" t="str">
            <v>01</v>
          </cell>
          <cell r="E162" t="str">
            <v>G819900</v>
          </cell>
          <cell r="F162" t="str">
            <v>RO</v>
          </cell>
          <cell r="G162" t="str">
            <v>N</v>
          </cell>
          <cell r="I162" t="str">
            <v>120.00</v>
          </cell>
          <cell r="J162" t="str">
            <v>3</v>
          </cell>
          <cell r="L162" t="str">
            <v>JP62900</v>
          </cell>
          <cell r="M162" t="str">
            <v>3</v>
          </cell>
          <cell r="N162" t="str">
            <v>CB5011</v>
          </cell>
          <cell r="O162" t="str">
            <v>0.88</v>
          </cell>
          <cell r="P162" t="str">
            <v>GK</v>
          </cell>
          <cell r="Q162" t="str">
            <v>06</v>
          </cell>
          <cell r="R162" t="str">
            <v>120.00</v>
          </cell>
          <cell r="S162" t="str">
            <v>FQI221005</v>
          </cell>
        </row>
        <row r="163">
          <cell r="A163" t="str">
            <v>21</v>
          </cell>
          <cell r="B163" t="str">
            <v>20000527</v>
          </cell>
          <cell r="C163" t="str">
            <v>21103405990</v>
          </cell>
          <cell r="D163" t="str">
            <v>01</v>
          </cell>
          <cell r="E163" t="str">
            <v>F710008</v>
          </cell>
          <cell r="F163" t="str">
            <v>PH</v>
          </cell>
          <cell r="G163" t="str">
            <v>N</v>
          </cell>
          <cell r="I163" t="str">
            <v>8.00</v>
          </cell>
          <cell r="J163" t="str">
            <v>2</v>
          </cell>
          <cell r="K163" t="str">
            <v>M</v>
          </cell>
          <cell r="L163" t="str">
            <v>JP32220</v>
          </cell>
          <cell r="M163" t="str">
            <v>M</v>
          </cell>
          <cell r="N163" t="str">
            <v>CB2801</v>
          </cell>
          <cell r="O163" t="str">
            <v>0.40</v>
          </cell>
          <cell r="P163" t="str">
            <v>GK</v>
          </cell>
          <cell r="Q163" t="str">
            <v>07</v>
          </cell>
          <cell r="R163" t="str">
            <v>8.00</v>
          </cell>
          <cell r="S163" t="str">
            <v>FQI221001</v>
          </cell>
        </row>
        <row r="164">
          <cell r="A164" t="str">
            <v>21</v>
          </cell>
          <cell r="B164" t="str">
            <v>20000527</v>
          </cell>
          <cell r="C164" t="str">
            <v>21103406110</v>
          </cell>
          <cell r="D164" t="str">
            <v>01</v>
          </cell>
          <cell r="E164" t="str">
            <v>G390000</v>
          </cell>
          <cell r="F164" t="str">
            <v>PH</v>
          </cell>
          <cell r="G164" t="str">
            <v>N</v>
          </cell>
          <cell r="I164" t="str">
            <v>5.00</v>
          </cell>
          <cell r="J164" t="str">
            <v>2</v>
          </cell>
          <cell r="K164" t="str">
            <v>M</v>
          </cell>
          <cell r="L164" t="str">
            <v>JP32220</v>
          </cell>
          <cell r="M164" t="str">
            <v>M</v>
          </cell>
          <cell r="N164" t="str">
            <v>CB2801</v>
          </cell>
          <cell r="O164" t="str">
            <v>0.46</v>
          </cell>
          <cell r="P164" t="str">
            <v>GK</v>
          </cell>
          <cell r="Q164" t="str">
            <v>07</v>
          </cell>
          <cell r="R164" t="str">
            <v>5.00</v>
          </cell>
          <cell r="S164" t="str">
            <v>FQI221001</v>
          </cell>
        </row>
        <row r="165">
          <cell r="A165" t="str">
            <v>21</v>
          </cell>
          <cell r="B165" t="str">
            <v>20000529</v>
          </cell>
          <cell r="C165" t="str">
            <v>21103409730</v>
          </cell>
          <cell r="D165" t="str">
            <v>01</v>
          </cell>
          <cell r="E165" t="str">
            <v>E399991</v>
          </cell>
          <cell r="F165" t="str">
            <v>TH</v>
          </cell>
          <cell r="G165" t="str">
            <v>N</v>
          </cell>
          <cell r="I165" t="str">
            <v>60.00</v>
          </cell>
          <cell r="J165" t="str">
            <v>5</v>
          </cell>
          <cell r="L165" t="str">
            <v>JP62510</v>
          </cell>
          <cell r="M165" t="str">
            <v>5</v>
          </cell>
          <cell r="N165" t="str">
            <v>CH1402</v>
          </cell>
          <cell r="O165" t="str">
            <v>0.067</v>
          </cell>
          <cell r="P165" t="str">
            <v>PM</v>
          </cell>
          <cell r="Q165" t="str">
            <v>07</v>
          </cell>
          <cell r="R165" t="str">
            <v>60.00</v>
          </cell>
          <cell r="S165" t="str">
            <v>FQI221001</v>
          </cell>
        </row>
        <row r="166">
          <cell r="A166" t="str">
            <v>21</v>
          </cell>
          <cell r="B166" t="str">
            <v>20000602</v>
          </cell>
          <cell r="C166" t="str">
            <v>21103414220</v>
          </cell>
          <cell r="D166" t="str">
            <v>01</v>
          </cell>
          <cell r="E166" t="str">
            <v>E399281</v>
          </cell>
          <cell r="F166" t="str">
            <v>KR</v>
          </cell>
          <cell r="G166" t="str">
            <v>N</v>
          </cell>
          <cell r="I166" t="str">
            <v>39.00</v>
          </cell>
          <cell r="J166" t="str">
            <v>2</v>
          </cell>
          <cell r="K166" t="str">
            <v>M</v>
          </cell>
          <cell r="L166" t="str">
            <v>JP23310</v>
          </cell>
          <cell r="M166" t="str">
            <v>M</v>
          </cell>
          <cell r="N166" t="str">
            <v>CL5216</v>
          </cell>
          <cell r="O166" t="str">
            <v>0.16</v>
          </cell>
          <cell r="P166" t="str">
            <v>PM</v>
          </cell>
          <cell r="Q166" t="str">
            <v>07</v>
          </cell>
          <cell r="R166" t="str">
            <v>39.00</v>
          </cell>
          <cell r="S166" t="str">
            <v>FQI221008</v>
          </cell>
        </row>
        <row r="167">
          <cell r="A167" t="str">
            <v>21</v>
          </cell>
          <cell r="B167" t="str">
            <v>20000602</v>
          </cell>
          <cell r="C167" t="str">
            <v>21103414220</v>
          </cell>
          <cell r="D167" t="str">
            <v>03</v>
          </cell>
          <cell r="E167" t="str">
            <v>E306071</v>
          </cell>
          <cell r="F167" t="str">
            <v>KR</v>
          </cell>
          <cell r="G167" t="str">
            <v>N</v>
          </cell>
          <cell r="I167" t="str">
            <v>10.00</v>
          </cell>
          <cell r="J167" t="str">
            <v>2</v>
          </cell>
          <cell r="K167" t="str">
            <v>M</v>
          </cell>
          <cell r="L167" t="str">
            <v>JP23310</v>
          </cell>
          <cell r="M167" t="str">
            <v>M</v>
          </cell>
          <cell r="N167" t="str">
            <v>CH1402</v>
          </cell>
          <cell r="O167" t="str">
            <v>0.14</v>
          </cell>
          <cell r="P167" t="str">
            <v>PM</v>
          </cell>
          <cell r="Q167" t="str">
            <v>07</v>
          </cell>
          <cell r="R167" t="str">
            <v>10.00</v>
          </cell>
          <cell r="S167" t="str">
            <v>FQI221008</v>
          </cell>
        </row>
        <row r="168">
          <cell r="A168" t="str">
            <v>21</v>
          </cell>
          <cell r="B168" t="str">
            <v>20000602</v>
          </cell>
          <cell r="C168" t="str">
            <v>21103414220</v>
          </cell>
          <cell r="D168" t="str">
            <v>05</v>
          </cell>
          <cell r="E168" t="str">
            <v>E307991</v>
          </cell>
          <cell r="F168" t="str">
            <v>KR</v>
          </cell>
          <cell r="G168" t="str">
            <v>N</v>
          </cell>
          <cell r="I168" t="str">
            <v>20.00</v>
          </cell>
          <cell r="J168" t="str">
            <v>2</v>
          </cell>
          <cell r="K168" t="str">
            <v>M</v>
          </cell>
          <cell r="L168" t="str">
            <v>JP23310</v>
          </cell>
          <cell r="M168" t="str">
            <v>M</v>
          </cell>
          <cell r="N168" t="str">
            <v>CH0604</v>
          </cell>
          <cell r="O168" t="str">
            <v>0.64</v>
          </cell>
          <cell r="P168" t="str">
            <v>PM</v>
          </cell>
          <cell r="Q168" t="str">
            <v>07</v>
          </cell>
          <cell r="R168" t="str">
            <v>20.00</v>
          </cell>
          <cell r="S168" t="str">
            <v>FQI221008</v>
          </cell>
        </row>
        <row r="169">
          <cell r="A169" t="str">
            <v>21</v>
          </cell>
          <cell r="B169" t="str">
            <v>20000531</v>
          </cell>
          <cell r="C169" t="str">
            <v>21103434400</v>
          </cell>
          <cell r="D169" t="str">
            <v>01</v>
          </cell>
          <cell r="E169" t="str">
            <v>G810299</v>
          </cell>
          <cell r="F169" t="str">
            <v>KR</v>
          </cell>
          <cell r="G169" t="str">
            <v>N</v>
          </cell>
          <cell r="I169" t="str">
            <v>2.50</v>
          </cell>
          <cell r="J169" t="str">
            <v>3</v>
          </cell>
          <cell r="L169" t="str">
            <v>JP62510</v>
          </cell>
          <cell r="M169" t="str">
            <v>3</v>
          </cell>
          <cell r="N169" t="str">
            <v>CA1204</v>
          </cell>
          <cell r="O169" t="str">
            <v>0</v>
          </cell>
          <cell r="P169" t="str">
            <v>DT</v>
          </cell>
          <cell r="Q169" t="str">
            <v>06</v>
          </cell>
          <cell r="R169" t="str">
            <v>2.50</v>
          </cell>
          <cell r="S169" t="str">
            <v>FQI221005</v>
          </cell>
        </row>
        <row r="170">
          <cell r="A170" t="str">
            <v>21</v>
          </cell>
          <cell r="B170" t="str">
            <v>20000601</v>
          </cell>
          <cell r="C170" t="str">
            <v>21103434980</v>
          </cell>
          <cell r="D170" t="str">
            <v>01</v>
          </cell>
          <cell r="E170" t="str">
            <v>F150201</v>
          </cell>
          <cell r="F170" t="str">
            <v>DE</v>
          </cell>
          <cell r="G170" t="str">
            <v>N</v>
          </cell>
          <cell r="I170" t="str">
            <v>101.30</v>
          </cell>
          <cell r="J170" t="str">
            <v>3</v>
          </cell>
          <cell r="L170" t="str">
            <v>JP12210</v>
          </cell>
          <cell r="M170" t="str">
            <v>3</v>
          </cell>
          <cell r="N170" t="str">
            <v>CG7803</v>
          </cell>
          <cell r="O170" t="str">
            <v>0</v>
          </cell>
          <cell r="P170" t="str">
            <v>XB</v>
          </cell>
          <cell r="Q170" t="str">
            <v>06</v>
          </cell>
          <cell r="R170" t="str">
            <v>101.30</v>
          </cell>
          <cell r="S170" t="str">
            <v>FQI221001</v>
          </cell>
        </row>
        <row r="171">
          <cell r="A171" t="str">
            <v>21</v>
          </cell>
          <cell r="B171" t="str">
            <v>20000601</v>
          </cell>
          <cell r="C171" t="str">
            <v>21103434980</v>
          </cell>
          <cell r="D171" t="str">
            <v>02</v>
          </cell>
          <cell r="E171" t="str">
            <v>F150201</v>
          </cell>
          <cell r="F171" t="str">
            <v>DE</v>
          </cell>
          <cell r="G171" t="str">
            <v>N</v>
          </cell>
          <cell r="I171" t="str">
            <v>101.30</v>
          </cell>
          <cell r="J171" t="str">
            <v>3</v>
          </cell>
          <cell r="L171" t="str">
            <v>JP12210</v>
          </cell>
          <cell r="M171" t="str">
            <v>3</v>
          </cell>
          <cell r="N171" t="str">
            <v>CG7803</v>
          </cell>
          <cell r="O171" t="str">
            <v>0</v>
          </cell>
          <cell r="P171" t="str">
            <v>XB</v>
          </cell>
          <cell r="Q171" t="str">
            <v>06</v>
          </cell>
          <cell r="R171" t="str">
            <v>101.30</v>
          </cell>
          <cell r="S171" t="str">
            <v>FQI221001</v>
          </cell>
        </row>
        <row r="172">
          <cell r="A172" t="str">
            <v>21</v>
          </cell>
          <cell r="B172" t="str">
            <v>20000615</v>
          </cell>
          <cell r="C172" t="str">
            <v>21103447790</v>
          </cell>
          <cell r="D172" t="str">
            <v>01</v>
          </cell>
          <cell r="E172" t="str">
            <v>J120300</v>
          </cell>
          <cell r="F172" t="str">
            <v>CN</v>
          </cell>
          <cell r="G172" t="str">
            <v>N</v>
          </cell>
          <cell r="I172" t="str">
            <v>17.50</v>
          </cell>
          <cell r="J172" t="str">
            <v>3</v>
          </cell>
          <cell r="L172" t="str">
            <v>JP62710</v>
          </cell>
          <cell r="M172" t="str">
            <v>3</v>
          </cell>
          <cell r="N172" t="str">
            <v>CQ4001</v>
          </cell>
          <cell r="O172" t="str">
            <v>1600</v>
          </cell>
          <cell r="P172" t="str">
            <v>PM</v>
          </cell>
          <cell r="Q172" t="str">
            <v>10</v>
          </cell>
          <cell r="R172" t="str">
            <v>17.50</v>
          </cell>
          <cell r="S172" t="str">
            <v>FQI221001</v>
          </cell>
        </row>
        <row r="173">
          <cell r="A173" t="str">
            <v>21</v>
          </cell>
          <cell r="B173" t="str">
            <v>20000615</v>
          </cell>
          <cell r="C173" t="str">
            <v>21103447790</v>
          </cell>
          <cell r="D173" t="str">
            <v>02</v>
          </cell>
          <cell r="E173" t="str">
            <v>J120300</v>
          </cell>
          <cell r="F173" t="str">
            <v>CN</v>
          </cell>
          <cell r="G173" t="str">
            <v>N</v>
          </cell>
          <cell r="I173" t="str">
            <v>17.50</v>
          </cell>
          <cell r="J173" t="str">
            <v>3</v>
          </cell>
          <cell r="L173" t="str">
            <v>JP62710</v>
          </cell>
          <cell r="M173" t="str">
            <v>3</v>
          </cell>
          <cell r="N173" t="str">
            <v>CQ4001</v>
          </cell>
          <cell r="O173" t="str">
            <v>4300</v>
          </cell>
          <cell r="P173" t="str">
            <v>PM</v>
          </cell>
          <cell r="Q173" t="str">
            <v>10</v>
          </cell>
          <cell r="R173" t="str">
            <v>17.50</v>
          </cell>
          <cell r="S173" t="str">
            <v>FQI221001</v>
          </cell>
        </row>
        <row r="174">
          <cell r="A174" t="str">
            <v>21</v>
          </cell>
          <cell r="B174" t="str">
            <v>20000615</v>
          </cell>
          <cell r="C174" t="str">
            <v>21103447790</v>
          </cell>
          <cell r="D174" t="str">
            <v>03</v>
          </cell>
          <cell r="E174" t="str">
            <v>J120300</v>
          </cell>
          <cell r="F174" t="str">
            <v>CN</v>
          </cell>
          <cell r="G174" t="str">
            <v>N</v>
          </cell>
          <cell r="I174" t="str">
            <v>17.50</v>
          </cell>
          <cell r="J174" t="str">
            <v>3</v>
          </cell>
          <cell r="L174" t="str">
            <v>JP62710</v>
          </cell>
          <cell r="M174" t="str">
            <v>3</v>
          </cell>
          <cell r="N174" t="str">
            <v>CQ4001</v>
          </cell>
          <cell r="O174" t="str">
            <v>4100</v>
          </cell>
          <cell r="P174" t="str">
            <v>PM</v>
          </cell>
          <cell r="Q174" t="str">
            <v>10</v>
          </cell>
          <cell r="R174" t="str">
            <v>17.50</v>
          </cell>
          <cell r="S174" t="str">
            <v>FQI221001</v>
          </cell>
        </row>
        <row r="175">
          <cell r="A175" t="str">
            <v>21</v>
          </cell>
          <cell r="B175" t="str">
            <v>20000619</v>
          </cell>
          <cell r="C175" t="str">
            <v>21103460250</v>
          </cell>
          <cell r="D175" t="str">
            <v>01</v>
          </cell>
          <cell r="E175" t="str">
            <v>D510205</v>
          </cell>
          <cell r="F175" t="str">
            <v>RS</v>
          </cell>
          <cell r="G175" t="str">
            <v>N</v>
          </cell>
          <cell r="I175" t="str">
            <v>12.20</v>
          </cell>
          <cell r="J175" t="str">
            <v>3</v>
          </cell>
          <cell r="L175" t="str">
            <v>JP62620</v>
          </cell>
          <cell r="M175" t="str">
            <v>3</v>
          </cell>
          <cell r="N175" t="str">
            <v>CB5801</v>
          </cell>
          <cell r="O175" t="str">
            <v>3.46</v>
          </cell>
          <cell r="P175" t="str">
            <v>GK</v>
          </cell>
          <cell r="Q175" t="str">
            <v>06</v>
          </cell>
          <cell r="R175" t="str">
            <v>12.20</v>
          </cell>
          <cell r="S175" t="str">
            <v>FQI221007</v>
          </cell>
        </row>
        <row r="176">
          <cell r="A176" t="str">
            <v>21</v>
          </cell>
          <cell r="B176" t="str">
            <v>20000619</v>
          </cell>
          <cell r="C176" t="str">
            <v>21103460250</v>
          </cell>
          <cell r="D176" t="str">
            <v>02</v>
          </cell>
          <cell r="E176" t="str">
            <v>D510205</v>
          </cell>
          <cell r="F176" t="str">
            <v>RS</v>
          </cell>
          <cell r="G176" t="str">
            <v>N</v>
          </cell>
          <cell r="I176" t="str">
            <v>8.90</v>
          </cell>
          <cell r="J176" t="str">
            <v>3</v>
          </cell>
          <cell r="L176" t="str">
            <v>JP62620</v>
          </cell>
          <cell r="M176" t="str">
            <v>3</v>
          </cell>
          <cell r="N176" t="str">
            <v>CB5801</v>
          </cell>
          <cell r="O176" t="str">
            <v>2.86</v>
          </cell>
          <cell r="P176" t="str">
            <v>GK</v>
          </cell>
          <cell r="Q176" t="str">
            <v>06</v>
          </cell>
          <cell r="R176" t="str">
            <v>8.90</v>
          </cell>
          <cell r="S176" t="str">
            <v>FQI221007</v>
          </cell>
        </row>
        <row r="177">
          <cell r="A177" t="str">
            <v>21</v>
          </cell>
          <cell r="B177" t="str">
            <v>20000704</v>
          </cell>
          <cell r="C177" t="str">
            <v>21103467410</v>
          </cell>
          <cell r="D177" t="str">
            <v>06</v>
          </cell>
          <cell r="E177" t="str">
            <v>E308071</v>
          </cell>
          <cell r="F177" t="str">
            <v>KR</v>
          </cell>
          <cell r="G177" t="str">
            <v>N</v>
          </cell>
          <cell r="I177" t="str">
            <v>10.00</v>
          </cell>
          <cell r="J177" t="str">
            <v>2</v>
          </cell>
          <cell r="K177" t="str">
            <v>M</v>
          </cell>
          <cell r="L177" t="str">
            <v>JP23310</v>
          </cell>
          <cell r="M177" t="str">
            <v>M</v>
          </cell>
          <cell r="N177" t="str">
            <v>CL5216</v>
          </cell>
          <cell r="O177" t="str">
            <v>0.88</v>
          </cell>
          <cell r="P177" t="str">
            <v>PM</v>
          </cell>
          <cell r="Q177" t="str">
            <v>07</v>
          </cell>
          <cell r="R177" t="str">
            <v>10.00</v>
          </cell>
          <cell r="S177" t="str">
            <v>FQI221006</v>
          </cell>
        </row>
        <row r="178">
          <cell r="A178" t="str">
            <v>21</v>
          </cell>
          <cell r="B178" t="str">
            <v>20000626</v>
          </cell>
          <cell r="C178" t="str">
            <v>21103471480</v>
          </cell>
          <cell r="D178" t="str">
            <v>01</v>
          </cell>
          <cell r="E178" t="str">
            <v>J110200</v>
          </cell>
          <cell r="F178" t="str">
            <v>KR</v>
          </cell>
          <cell r="G178" t="str">
            <v>N</v>
          </cell>
          <cell r="I178" t="str">
            <v>11.50</v>
          </cell>
          <cell r="J178" t="str">
            <v>3</v>
          </cell>
          <cell r="L178" t="str">
            <v>JP62900</v>
          </cell>
          <cell r="M178" t="str">
            <v>3</v>
          </cell>
          <cell r="N178" t="str">
            <v>DA4561</v>
          </cell>
          <cell r="O178" t="str">
            <v>0</v>
          </cell>
          <cell r="P178" t="str">
            <v>US</v>
          </cell>
          <cell r="Q178" t="str">
            <v>10</v>
          </cell>
          <cell r="R178" t="str">
            <v>11.50</v>
          </cell>
          <cell r="S178" t="str">
            <v>FQI221001</v>
          </cell>
        </row>
        <row r="179">
          <cell r="A179" t="str">
            <v>21</v>
          </cell>
          <cell r="B179" t="str">
            <v>20000703</v>
          </cell>
          <cell r="C179" t="str">
            <v>21103471830</v>
          </cell>
          <cell r="D179" t="str">
            <v>01</v>
          </cell>
          <cell r="E179" t="str">
            <v>E101013</v>
          </cell>
          <cell r="F179" t="str">
            <v>ES</v>
          </cell>
          <cell r="G179" t="str">
            <v>N</v>
          </cell>
          <cell r="I179" t="str">
            <v>10.80</v>
          </cell>
          <cell r="J179" t="str">
            <v>3</v>
          </cell>
          <cell r="L179" t="str">
            <v>JP26660</v>
          </cell>
          <cell r="M179" t="str">
            <v>3</v>
          </cell>
          <cell r="N179" t="str">
            <v>CL2274</v>
          </cell>
          <cell r="O179" t="str">
            <v>71</v>
          </cell>
          <cell r="P179" t="str">
            <v>PM</v>
          </cell>
          <cell r="Q179" t="str">
            <v>07</v>
          </cell>
          <cell r="R179" t="str">
            <v>10.80</v>
          </cell>
          <cell r="S179" t="str">
            <v>FQI221006</v>
          </cell>
        </row>
        <row r="180">
          <cell r="A180" t="str">
            <v>21</v>
          </cell>
          <cell r="B180" t="str">
            <v>20000713</v>
          </cell>
          <cell r="C180" t="str">
            <v>21103481490</v>
          </cell>
          <cell r="D180" t="str">
            <v>01</v>
          </cell>
          <cell r="E180" t="str">
            <v>E399281</v>
          </cell>
          <cell r="F180" t="str">
            <v>KR</v>
          </cell>
          <cell r="G180" t="str">
            <v>N</v>
          </cell>
          <cell r="I180" t="str">
            <v>120.00</v>
          </cell>
          <cell r="J180" t="str">
            <v>2</v>
          </cell>
          <cell r="K180" t="str">
            <v>M</v>
          </cell>
          <cell r="L180" t="str">
            <v>JP23310</v>
          </cell>
          <cell r="M180" t="str">
            <v>M</v>
          </cell>
          <cell r="N180" t="str">
            <v>CH1402</v>
          </cell>
          <cell r="O180" t="str">
            <v>0.04</v>
          </cell>
          <cell r="P180" t="str">
            <v>PM</v>
          </cell>
          <cell r="Q180" t="str">
            <v>07</v>
          </cell>
          <cell r="R180" t="str">
            <v>120.00</v>
          </cell>
          <cell r="S180" t="str">
            <v>FQI221001</v>
          </cell>
        </row>
        <row r="181">
          <cell r="A181" t="str">
            <v>21</v>
          </cell>
          <cell r="B181" t="str">
            <v>20000719</v>
          </cell>
          <cell r="C181" t="str">
            <v>21103491190</v>
          </cell>
          <cell r="D181" t="str">
            <v>01</v>
          </cell>
          <cell r="E181" t="str">
            <v>L490100</v>
          </cell>
          <cell r="F181" t="str">
            <v>CN</v>
          </cell>
          <cell r="G181" t="str">
            <v>N</v>
          </cell>
          <cell r="I181" t="str">
            <v>55.00</v>
          </cell>
          <cell r="J181" t="str">
            <v>2</v>
          </cell>
          <cell r="K181" t="str">
            <v>M</v>
          </cell>
          <cell r="L181" t="str">
            <v>JP32220</v>
          </cell>
          <cell r="M181" t="str">
            <v>M</v>
          </cell>
          <cell r="N181" t="str">
            <v>CA8801</v>
          </cell>
          <cell r="O181" t="str">
            <v>0</v>
          </cell>
          <cell r="P181" t="str">
            <v>DT</v>
          </cell>
          <cell r="Q181" t="str">
            <v>29</v>
          </cell>
          <cell r="R181" t="str">
            <v>55.00</v>
          </cell>
          <cell r="S181" t="str">
            <v>FQI221006</v>
          </cell>
        </row>
        <row r="182">
          <cell r="A182" t="str">
            <v>21</v>
          </cell>
          <cell r="B182" t="str">
            <v>20000707</v>
          </cell>
          <cell r="C182" t="str">
            <v>21103493830</v>
          </cell>
          <cell r="D182" t="str">
            <v>01</v>
          </cell>
          <cell r="E182" t="str">
            <v>J220200</v>
          </cell>
          <cell r="F182" t="str">
            <v>KR</v>
          </cell>
          <cell r="G182" t="str">
            <v>N</v>
          </cell>
          <cell r="I182" t="str">
            <v>15.00</v>
          </cell>
          <cell r="J182" t="str">
            <v>3</v>
          </cell>
          <cell r="L182" t="str">
            <v>JP62620</v>
          </cell>
          <cell r="M182" t="str">
            <v>3</v>
          </cell>
          <cell r="N182" t="str">
            <v>CQ1001</v>
          </cell>
          <cell r="O182" t="str">
            <v>590.0</v>
          </cell>
          <cell r="P182" t="str">
            <v>PM</v>
          </cell>
          <cell r="Q182" t="str">
            <v>10</v>
          </cell>
          <cell r="R182" t="str">
            <v>15.00</v>
          </cell>
          <cell r="S182" t="str">
            <v>FQI221006</v>
          </cell>
        </row>
        <row r="183">
          <cell r="A183" t="str">
            <v>21</v>
          </cell>
          <cell r="B183" t="str">
            <v>20000726</v>
          </cell>
          <cell r="C183" t="str">
            <v>21103501310</v>
          </cell>
          <cell r="D183" t="str">
            <v>07</v>
          </cell>
          <cell r="E183" t="str">
            <v>E399281</v>
          </cell>
          <cell r="F183" t="str">
            <v>KR</v>
          </cell>
          <cell r="G183" t="str">
            <v>N</v>
          </cell>
          <cell r="I183" t="str">
            <v>40.00</v>
          </cell>
          <cell r="J183" t="str">
            <v>2</v>
          </cell>
          <cell r="K183" t="str">
            <v>M</v>
          </cell>
          <cell r="L183" t="str">
            <v>JP23310</v>
          </cell>
          <cell r="M183" t="str">
            <v>M</v>
          </cell>
          <cell r="N183" t="str">
            <v>CH1402</v>
          </cell>
          <cell r="O183" t="str">
            <v>0.08</v>
          </cell>
          <cell r="P183" t="str">
            <v>PM</v>
          </cell>
          <cell r="Q183" t="str">
            <v>07</v>
          </cell>
          <cell r="R183" t="str">
            <v>40.00</v>
          </cell>
          <cell r="S183" t="str">
            <v>FQI221001</v>
          </cell>
        </row>
        <row r="184">
          <cell r="A184" t="str">
            <v>21</v>
          </cell>
          <cell r="B184" t="str">
            <v>20000817</v>
          </cell>
          <cell r="C184" t="str">
            <v>21103533720</v>
          </cell>
          <cell r="D184" t="str">
            <v>01</v>
          </cell>
          <cell r="E184" t="str">
            <v>H330400</v>
          </cell>
          <cell r="F184" t="str">
            <v>DE</v>
          </cell>
          <cell r="G184" t="str">
            <v>N</v>
          </cell>
          <cell r="I184" t="str">
            <v>6.00</v>
          </cell>
          <cell r="J184" t="str">
            <v>3</v>
          </cell>
          <cell r="L184" t="str">
            <v>JP62510</v>
          </cell>
          <cell r="M184" t="str">
            <v>3</v>
          </cell>
          <cell r="N184" t="str">
            <v>CA1204</v>
          </cell>
          <cell r="O184" t="str">
            <v>0</v>
          </cell>
          <cell r="P184" t="str">
            <v>DT</v>
          </cell>
          <cell r="Q184" t="str">
            <v>06</v>
          </cell>
          <cell r="R184" t="str">
            <v>6.00</v>
          </cell>
          <cell r="S184" t="str">
            <v>FQI221001</v>
          </cell>
        </row>
        <row r="185">
          <cell r="A185" t="str">
            <v>21</v>
          </cell>
          <cell r="B185" t="str">
            <v>20000907</v>
          </cell>
          <cell r="C185" t="str">
            <v>21103567650</v>
          </cell>
          <cell r="D185" t="str">
            <v>01</v>
          </cell>
          <cell r="E185" t="str">
            <v>D330301</v>
          </cell>
          <cell r="F185" t="str">
            <v>KR</v>
          </cell>
          <cell r="G185" t="str">
            <v>N</v>
          </cell>
          <cell r="I185" t="str">
            <v>10.00</v>
          </cell>
          <cell r="J185" t="str">
            <v>3</v>
          </cell>
          <cell r="L185" t="str">
            <v>JP62620</v>
          </cell>
          <cell r="M185" t="str">
            <v>3</v>
          </cell>
          <cell r="N185" t="str">
            <v>CG5807</v>
          </cell>
          <cell r="O185" t="str">
            <v>0</v>
          </cell>
          <cell r="P185" t="str">
            <v>DT</v>
          </cell>
          <cell r="Q185" t="str">
            <v>06</v>
          </cell>
          <cell r="R185" t="str">
            <v>10.00</v>
          </cell>
          <cell r="S185" t="str">
            <v>FQI221001</v>
          </cell>
        </row>
        <row r="186">
          <cell r="A186" t="str">
            <v>21</v>
          </cell>
          <cell r="B186" t="str">
            <v>20000928</v>
          </cell>
          <cell r="C186" t="str">
            <v>21103603170</v>
          </cell>
          <cell r="D186" t="str">
            <v>02</v>
          </cell>
          <cell r="E186" t="str">
            <v>E307991</v>
          </cell>
          <cell r="F186" t="str">
            <v>KR</v>
          </cell>
          <cell r="G186" t="str">
            <v>N</v>
          </cell>
          <cell r="I186" t="str">
            <v>10.00</v>
          </cell>
          <cell r="J186" t="str">
            <v>2</v>
          </cell>
          <cell r="K186" t="str">
            <v>M</v>
          </cell>
          <cell r="L186" t="str">
            <v>JP23310</v>
          </cell>
          <cell r="M186" t="str">
            <v>M</v>
          </cell>
          <cell r="N186" t="str">
            <v>CH1402</v>
          </cell>
          <cell r="O186" t="str">
            <v>0.58</v>
          </cell>
          <cell r="P186" t="str">
            <v>PM</v>
          </cell>
          <cell r="Q186" t="str">
            <v>07</v>
          </cell>
          <cell r="R186" t="str">
            <v>10.00</v>
          </cell>
          <cell r="S186" t="str">
            <v>FQI221001</v>
          </cell>
        </row>
        <row r="187">
          <cell r="A187" t="str">
            <v>21</v>
          </cell>
          <cell r="B187" t="str">
            <v>20001003</v>
          </cell>
          <cell r="C187" t="str">
            <v>21103611200</v>
          </cell>
          <cell r="D187" t="str">
            <v>03</v>
          </cell>
          <cell r="E187" t="str">
            <v>E306021</v>
          </cell>
          <cell r="F187" t="str">
            <v>TW</v>
          </cell>
          <cell r="G187" t="str">
            <v>N</v>
          </cell>
          <cell r="I187" t="str">
            <v>20.00</v>
          </cell>
          <cell r="J187" t="str">
            <v>2</v>
          </cell>
          <cell r="K187" t="str">
            <v>M</v>
          </cell>
          <cell r="L187" t="str">
            <v>JP23310</v>
          </cell>
          <cell r="M187" t="str">
            <v>M</v>
          </cell>
          <cell r="N187" t="str">
            <v>CH1402</v>
          </cell>
          <cell r="O187" t="str">
            <v>4.1</v>
          </cell>
          <cell r="P187" t="str">
            <v>PM</v>
          </cell>
          <cell r="Q187" t="str">
            <v>07</v>
          </cell>
          <cell r="R187" t="str">
            <v>20.00</v>
          </cell>
          <cell r="S187" t="str">
            <v>FQI221007</v>
          </cell>
        </row>
        <row r="188">
          <cell r="A188" t="str">
            <v>21</v>
          </cell>
          <cell r="B188" t="str">
            <v>20001011</v>
          </cell>
          <cell r="C188" t="str">
            <v>21103625120</v>
          </cell>
          <cell r="D188" t="str">
            <v>06</v>
          </cell>
          <cell r="E188" t="str">
            <v>E306011</v>
          </cell>
          <cell r="F188" t="str">
            <v>CN</v>
          </cell>
          <cell r="G188" t="str">
            <v>N</v>
          </cell>
          <cell r="I188" t="str">
            <v>480.00</v>
          </cell>
          <cell r="J188" t="str">
            <v>2</v>
          </cell>
          <cell r="K188" t="str">
            <v>M</v>
          </cell>
          <cell r="L188" t="str">
            <v>JP23310</v>
          </cell>
          <cell r="M188" t="str">
            <v>M</v>
          </cell>
          <cell r="N188" t="str">
            <v>CK5401</v>
          </cell>
          <cell r="O188" t="str">
            <v>0.79</v>
          </cell>
          <cell r="P188" t="str">
            <v>PM</v>
          </cell>
          <cell r="Q188" t="str">
            <v>07</v>
          </cell>
          <cell r="R188" t="str">
            <v>480.00</v>
          </cell>
          <cell r="S188" t="str">
            <v>FQI221006</v>
          </cell>
        </row>
        <row r="189">
          <cell r="A189" t="str">
            <v>21</v>
          </cell>
          <cell r="B189" t="str">
            <v>20001012</v>
          </cell>
          <cell r="C189" t="str">
            <v>21103645570</v>
          </cell>
          <cell r="D189" t="str">
            <v>01</v>
          </cell>
          <cell r="E189" t="str">
            <v>F370299</v>
          </cell>
          <cell r="F189" t="str">
            <v>CA</v>
          </cell>
          <cell r="G189" t="str">
            <v>N</v>
          </cell>
          <cell r="I189" t="str">
            <v>4.00</v>
          </cell>
          <cell r="J189" t="str">
            <v>3</v>
          </cell>
          <cell r="L189" t="str">
            <v>JP12210</v>
          </cell>
          <cell r="M189" t="str">
            <v>3</v>
          </cell>
          <cell r="N189" t="str">
            <v>CG8225</v>
          </cell>
          <cell r="O189" t="str">
            <v>0</v>
          </cell>
          <cell r="P189" t="str">
            <v>XB</v>
          </cell>
          <cell r="Q189" t="str">
            <v>06</v>
          </cell>
          <cell r="R189" t="str">
            <v>4.00</v>
          </cell>
          <cell r="S189" t="str">
            <v>FQI221006</v>
          </cell>
        </row>
        <row r="190">
          <cell r="A190" t="str">
            <v>21</v>
          </cell>
          <cell r="B190" t="str">
            <v>20001012</v>
          </cell>
          <cell r="C190" t="str">
            <v>21103645570</v>
          </cell>
          <cell r="D190" t="str">
            <v>02</v>
          </cell>
          <cell r="E190" t="str">
            <v>F370299</v>
          </cell>
          <cell r="F190" t="str">
            <v>CA</v>
          </cell>
          <cell r="G190" t="str">
            <v>N</v>
          </cell>
          <cell r="I190" t="str">
            <v>3.63</v>
          </cell>
          <cell r="J190" t="str">
            <v>3</v>
          </cell>
          <cell r="L190" t="str">
            <v>JP12210</v>
          </cell>
          <cell r="M190" t="str">
            <v>3</v>
          </cell>
          <cell r="N190" t="str">
            <v>CG8225</v>
          </cell>
          <cell r="O190" t="str">
            <v>0</v>
          </cell>
          <cell r="P190" t="str">
            <v>XB</v>
          </cell>
          <cell r="Q190" t="str">
            <v>06</v>
          </cell>
          <cell r="R190" t="str">
            <v>3.63</v>
          </cell>
          <cell r="S190" t="str">
            <v>FQI221006</v>
          </cell>
        </row>
        <row r="191">
          <cell r="A191" t="str">
            <v>21</v>
          </cell>
          <cell r="B191" t="str">
            <v>20001017</v>
          </cell>
          <cell r="C191" t="str">
            <v>21103648860</v>
          </cell>
          <cell r="D191" t="str">
            <v>02</v>
          </cell>
          <cell r="E191" t="str">
            <v>G819900</v>
          </cell>
          <cell r="F191" t="str">
            <v>BR</v>
          </cell>
          <cell r="G191" t="str">
            <v>N</v>
          </cell>
          <cell r="I191" t="str">
            <v>1.08</v>
          </cell>
          <cell r="J191" t="str">
            <v>3</v>
          </cell>
          <cell r="L191" t="str">
            <v>JP12210</v>
          </cell>
          <cell r="M191" t="str">
            <v>3</v>
          </cell>
          <cell r="N191" t="str">
            <v>CG2408</v>
          </cell>
          <cell r="O191" t="str">
            <v>0</v>
          </cell>
          <cell r="P191" t="str">
            <v>XB</v>
          </cell>
          <cell r="Q191" t="str">
            <v>06</v>
          </cell>
          <cell r="R191" t="str">
            <v>1.08</v>
          </cell>
          <cell r="S191" t="str">
            <v>FQI221001</v>
          </cell>
        </row>
        <row r="192">
          <cell r="A192" t="str">
            <v>21</v>
          </cell>
          <cell r="B192" t="str">
            <v>20000922</v>
          </cell>
          <cell r="C192" t="str">
            <v>21103658400</v>
          </cell>
          <cell r="D192" t="str">
            <v>01</v>
          </cell>
          <cell r="E192" t="str">
            <v>G890000</v>
          </cell>
          <cell r="F192" t="str">
            <v>BR</v>
          </cell>
          <cell r="G192" t="str">
            <v>N</v>
          </cell>
          <cell r="I192" t="str">
            <v>60.00</v>
          </cell>
          <cell r="J192" t="str">
            <v>2</v>
          </cell>
          <cell r="K192" t="str">
            <v>M</v>
          </cell>
          <cell r="L192" t="str">
            <v>JP32220</v>
          </cell>
          <cell r="M192" t="str">
            <v>M</v>
          </cell>
          <cell r="N192" t="str">
            <v>CB2801</v>
          </cell>
          <cell r="O192" t="str">
            <v>0.099</v>
          </cell>
          <cell r="P192" t="str">
            <v>GK</v>
          </cell>
          <cell r="Q192" t="str">
            <v>07</v>
          </cell>
          <cell r="R192" t="str">
            <v>60.00</v>
          </cell>
          <cell r="S192" t="str">
            <v>FQI221001</v>
          </cell>
        </row>
        <row r="193">
          <cell r="A193" t="str">
            <v>21</v>
          </cell>
          <cell r="B193" t="str">
            <v>20001107</v>
          </cell>
          <cell r="C193" t="str">
            <v>21103670110</v>
          </cell>
          <cell r="D193" t="str">
            <v>01</v>
          </cell>
          <cell r="E193" t="str">
            <v>E301081</v>
          </cell>
          <cell r="F193" t="str">
            <v>CN</v>
          </cell>
          <cell r="G193" t="str">
            <v>N</v>
          </cell>
          <cell r="I193" t="str">
            <v>315.00</v>
          </cell>
          <cell r="J193" t="str">
            <v>2</v>
          </cell>
          <cell r="K193" t="str">
            <v>M</v>
          </cell>
          <cell r="L193" t="str">
            <v>JP23310</v>
          </cell>
          <cell r="M193" t="str">
            <v>M</v>
          </cell>
          <cell r="N193" t="str">
            <v>CK2203</v>
          </cell>
          <cell r="O193" t="str">
            <v>4.0</v>
          </cell>
          <cell r="P193" t="str">
            <v>PM</v>
          </cell>
          <cell r="Q193" t="str">
            <v>07</v>
          </cell>
          <cell r="R193" t="str">
            <v>315.00</v>
          </cell>
          <cell r="S193" t="str">
            <v>FQI221005</v>
          </cell>
        </row>
        <row r="194">
          <cell r="A194" t="str">
            <v>21</v>
          </cell>
          <cell r="B194" t="str">
            <v>20001106</v>
          </cell>
          <cell r="C194" t="str">
            <v>21103672240</v>
          </cell>
          <cell r="D194" t="str">
            <v>01</v>
          </cell>
          <cell r="E194" t="str">
            <v>C108021</v>
          </cell>
          <cell r="F194" t="str">
            <v>PH</v>
          </cell>
          <cell r="G194" t="str">
            <v>N</v>
          </cell>
          <cell r="I194" t="str">
            <v>16.00</v>
          </cell>
          <cell r="J194" t="str">
            <v>3</v>
          </cell>
          <cell r="L194" t="str">
            <v>JP12210</v>
          </cell>
          <cell r="M194" t="str">
            <v>3</v>
          </cell>
          <cell r="N194" t="str">
            <v>AA1121</v>
          </cell>
          <cell r="O194" t="str">
            <v>0</v>
          </cell>
          <cell r="P194" t="str">
            <v>US</v>
          </cell>
          <cell r="Q194" t="str">
            <v>04</v>
          </cell>
          <cell r="R194" t="str">
            <v>16.00</v>
          </cell>
          <cell r="S194" t="str">
            <v>FQI221010</v>
          </cell>
        </row>
        <row r="195">
          <cell r="A195" t="str">
            <v>21</v>
          </cell>
          <cell r="B195" t="str">
            <v>20001120</v>
          </cell>
          <cell r="C195" t="str">
            <v>21103696010</v>
          </cell>
          <cell r="D195" t="str">
            <v>01</v>
          </cell>
          <cell r="E195" t="str">
            <v>I909999</v>
          </cell>
          <cell r="F195" t="str">
            <v>US</v>
          </cell>
          <cell r="G195" t="str">
            <v>N</v>
          </cell>
          <cell r="I195" t="str">
            <v>500.00</v>
          </cell>
          <cell r="J195" t="str">
            <v>3</v>
          </cell>
          <cell r="L195" t="str">
            <v>JP12210</v>
          </cell>
          <cell r="M195" t="str">
            <v>3</v>
          </cell>
          <cell r="N195" t="str">
            <v>CG9999</v>
          </cell>
          <cell r="O195" t="str">
            <v>0</v>
          </cell>
          <cell r="P195" t="str">
            <v>XB</v>
          </cell>
          <cell r="Q195" t="str">
            <v>06</v>
          </cell>
          <cell r="R195" t="str">
            <v>500.00</v>
          </cell>
          <cell r="S195" t="str">
            <v>FQI221001</v>
          </cell>
        </row>
        <row r="196">
          <cell r="A196" t="str">
            <v>21</v>
          </cell>
          <cell r="B196" t="str">
            <v>20001120</v>
          </cell>
          <cell r="C196" t="str">
            <v>21103707280</v>
          </cell>
          <cell r="D196" t="str">
            <v>01</v>
          </cell>
          <cell r="E196" t="str">
            <v>B930002</v>
          </cell>
          <cell r="F196" t="str">
            <v>DE</v>
          </cell>
          <cell r="G196" t="str">
            <v>N</v>
          </cell>
          <cell r="I196" t="str">
            <v>76.80</v>
          </cell>
          <cell r="J196" t="str">
            <v>3</v>
          </cell>
          <cell r="L196" t="str">
            <v>JP62510</v>
          </cell>
          <cell r="M196" t="str">
            <v>3</v>
          </cell>
          <cell r="N196" t="str">
            <v>CB5009</v>
          </cell>
          <cell r="O196" t="str">
            <v>0.077</v>
          </cell>
          <cell r="P196" t="str">
            <v>GK</v>
          </cell>
          <cell r="Q196" t="str">
            <v>07</v>
          </cell>
          <cell r="R196" t="str">
            <v>76.80</v>
          </cell>
          <cell r="S196" t="str">
            <v>FQI221009</v>
          </cell>
        </row>
        <row r="197">
          <cell r="A197" t="str">
            <v>21</v>
          </cell>
          <cell r="B197" t="str">
            <v>20001120</v>
          </cell>
          <cell r="C197" t="str">
            <v>21103707280</v>
          </cell>
          <cell r="D197" t="str">
            <v>01</v>
          </cell>
          <cell r="E197" t="str">
            <v>B930002</v>
          </cell>
          <cell r="F197" t="str">
            <v>DE</v>
          </cell>
          <cell r="G197" t="str">
            <v>N</v>
          </cell>
          <cell r="I197" t="str">
            <v>76.80</v>
          </cell>
          <cell r="J197" t="str">
            <v>3</v>
          </cell>
          <cell r="L197" t="str">
            <v>JP62510</v>
          </cell>
          <cell r="M197" t="str">
            <v>3</v>
          </cell>
          <cell r="N197" t="str">
            <v>CB5011</v>
          </cell>
          <cell r="O197" t="str">
            <v>0.276</v>
          </cell>
          <cell r="P197" t="str">
            <v>GK</v>
          </cell>
          <cell r="Q197" t="str">
            <v>06</v>
          </cell>
          <cell r="R197" t="str">
            <v>76.80</v>
          </cell>
          <cell r="S197" t="str">
            <v>FQI221009</v>
          </cell>
        </row>
        <row r="198">
          <cell r="A198" t="str">
            <v>21</v>
          </cell>
          <cell r="B198" t="str">
            <v>20001129</v>
          </cell>
          <cell r="C198" t="str">
            <v>21103710070</v>
          </cell>
          <cell r="D198" t="str">
            <v>01</v>
          </cell>
          <cell r="E198" t="str">
            <v>E301081</v>
          </cell>
          <cell r="F198" t="str">
            <v>CN</v>
          </cell>
          <cell r="G198" t="str">
            <v>N</v>
          </cell>
          <cell r="I198" t="str">
            <v>360.00</v>
          </cell>
          <cell r="J198" t="str">
            <v>2</v>
          </cell>
          <cell r="K198" t="str">
            <v>M</v>
          </cell>
          <cell r="L198" t="str">
            <v>JP23310</v>
          </cell>
          <cell r="M198" t="str">
            <v>M</v>
          </cell>
          <cell r="N198" t="str">
            <v>CH2204</v>
          </cell>
          <cell r="O198" t="str">
            <v>0.2</v>
          </cell>
          <cell r="P198" t="str">
            <v>PM</v>
          </cell>
          <cell r="Q198" t="str">
            <v>07</v>
          </cell>
          <cell r="R198" t="str">
            <v>360.00</v>
          </cell>
          <cell r="S198" t="str">
            <v>FQI221001</v>
          </cell>
        </row>
        <row r="199">
          <cell r="A199" t="str">
            <v>21</v>
          </cell>
          <cell r="B199" t="str">
            <v>20001129</v>
          </cell>
          <cell r="C199" t="str">
            <v>21103710070</v>
          </cell>
          <cell r="D199" t="str">
            <v>01</v>
          </cell>
          <cell r="E199" t="str">
            <v>E301081</v>
          </cell>
          <cell r="F199" t="str">
            <v>CN</v>
          </cell>
          <cell r="G199" t="str">
            <v>N</v>
          </cell>
          <cell r="I199" t="str">
            <v>360.00</v>
          </cell>
          <cell r="J199" t="str">
            <v>2</v>
          </cell>
          <cell r="K199" t="str">
            <v>M</v>
          </cell>
          <cell r="L199" t="str">
            <v>JP23310</v>
          </cell>
          <cell r="M199" t="str">
            <v>M</v>
          </cell>
          <cell r="N199" t="str">
            <v>CK2203</v>
          </cell>
          <cell r="O199" t="str">
            <v>5.3</v>
          </cell>
          <cell r="P199" t="str">
            <v>PM</v>
          </cell>
          <cell r="Q199" t="str">
            <v>07</v>
          </cell>
          <cell r="R199" t="str">
            <v>360.00</v>
          </cell>
          <cell r="S199" t="str">
            <v>FQI221001</v>
          </cell>
        </row>
        <row r="200">
          <cell r="A200" t="str">
            <v>21</v>
          </cell>
          <cell r="B200" t="str">
            <v>20001206</v>
          </cell>
          <cell r="C200" t="str">
            <v>21103723740</v>
          </cell>
          <cell r="D200" t="str">
            <v>01</v>
          </cell>
          <cell r="E200" t="str">
            <v>E301081</v>
          </cell>
          <cell r="F200" t="str">
            <v>CN</v>
          </cell>
          <cell r="G200" t="str">
            <v>N</v>
          </cell>
          <cell r="I200" t="str">
            <v>270.00</v>
          </cell>
          <cell r="J200" t="str">
            <v>2</v>
          </cell>
          <cell r="K200" t="str">
            <v>M</v>
          </cell>
          <cell r="L200" t="str">
            <v>JP23310</v>
          </cell>
          <cell r="M200" t="str">
            <v>M</v>
          </cell>
          <cell r="N200" t="str">
            <v>CK2203</v>
          </cell>
          <cell r="O200" t="str">
            <v>2.8</v>
          </cell>
          <cell r="P200" t="str">
            <v>PM</v>
          </cell>
          <cell r="Q200" t="str">
            <v>07</v>
          </cell>
          <cell r="R200" t="str">
            <v>270.00</v>
          </cell>
          <cell r="S200" t="str">
            <v>FQI221001</v>
          </cell>
        </row>
        <row r="201">
          <cell r="A201" t="str">
            <v>21</v>
          </cell>
          <cell r="B201" t="str">
            <v>20001206</v>
          </cell>
          <cell r="C201" t="str">
            <v>21103723740</v>
          </cell>
          <cell r="D201" t="str">
            <v>02</v>
          </cell>
          <cell r="E201" t="str">
            <v>E399991</v>
          </cell>
          <cell r="F201" t="str">
            <v>CN</v>
          </cell>
          <cell r="G201" t="str">
            <v>N</v>
          </cell>
          <cell r="I201" t="str">
            <v>15.00</v>
          </cell>
          <cell r="J201" t="str">
            <v>2</v>
          </cell>
          <cell r="K201" t="str">
            <v>M</v>
          </cell>
          <cell r="L201" t="str">
            <v>JP23310</v>
          </cell>
          <cell r="M201" t="str">
            <v>M</v>
          </cell>
          <cell r="N201" t="str">
            <v>CH1402</v>
          </cell>
          <cell r="O201" t="str">
            <v>0.03</v>
          </cell>
          <cell r="P201" t="str">
            <v>PM</v>
          </cell>
          <cell r="Q201" t="str">
            <v>07</v>
          </cell>
          <cell r="R201" t="str">
            <v>15.00</v>
          </cell>
          <cell r="S201" t="str">
            <v>FQI221001</v>
          </cell>
        </row>
        <row r="202">
          <cell r="A202" t="str">
            <v>21</v>
          </cell>
          <cell r="B202" t="str">
            <v>20001207</v>
          </cell>
          <cell r="C202" t="str">
            <v>21103748260</v>
          </cell>
          <cell r="D202" t="str">
            <v>01</v>
          </cell>
          <cell r="E202" t="str">
            <v>G819900</v>
          </cell>
          <cell r="F202" t="str">
            <v>PE</v>
          </cell>
          <cell r="G202" t="str">
            <v>N</v>
          </cell>
          <cell r="I202" t="str">
            <v>86.30</v>
          </cell>
          <cell r="J202" t="str">
            <v>3</v>
          </cell>
          <cell r="L202" t="str">
            <v>JP62510</v>
          </cell>
          <cell r="M202" t="str">
            <v>3</v>
          </cell>
          <cell r="N202" t="str">
            <v>CB5009</v>
          </cell>
          <cell r="O202" t="str">
            <v>0.744</v>
          </cell>
          <cell r="P202" t="str">
            <v>GK</v>
          </cell>
          <cell r="Q202" t="str">
            <v>07</v>
          </cell>
          <cell r="R202" t="str">
            <v>86.30</v>
          </cell>
          <cell r="S202" t="str">
            <v>FQI221001</v>
          </cell>
        </row>
        <row r="203">
          <cell r="A203" t="str">
            <v>21</v>
          </cell>
          <cell r="B203" t="str">
            <v>20001207</v>
          </cell>
          <cell r="C203" t="str">
            <v>21103748260</v>
          </cell>
          <cell r="D203" t="str">
            <v>01</v>
          </cell>
          <cell r="E203" t="str">
            <v>G819900</v>
          </cell>
          <cell r="F203" t="str">
            <v>PE</v>
          </cell>
          <cell r="G203" t="str">
            <v>N</v>
          </cell>
          <cell r="I203" t="str">
            <v>86.30</v>
          </cell>
          <cell r="J203" t="str">
            <v>3</v>
          </cell>
          <cell r="L203" t="str">
            <v>JP62510</v>
          </cell>
          <cell r="M203" t="str">
            <v>3</v>
          </cell>
          <cell r="N203" t="str">
            <v>CB5011</v>
          </cell>
          <cell r="O203" t="str">
            <v>3.63</v>
          </cell>
          <cell r="P203" t="str">
            <v>GK</v>
          </cell>
          <cell r="Q203" t="str">
            <v>06</v>
          </cell>
          <cell r="R203" t="str">
            <v>86.30</v>
          </cell>
          <cell r="S203" t="str">
            <v>FQI221001</v>
          </cell>
        </row>
        <row r="204">
          <cell r="A204" t="str">
            <v>21</v>
          </cell>
          <cell r="B204" t="str">
            <v>20000626</v>
          </cell>
          <cell r="C204" t="str">
            <v>21994153070</v>
          </cell>
          <cell r="D204" t="str">
            <v>01</v>
          </cell>
          <cell r="E204" t="str">
            <v>D510206</v>
          </cell>
          <cell r="F204" t="str">
            <v>US</v>
          </cell>
          <cell r="G204" t="str">
            <v>N</v>
          </cell>
          <cell r="I204" t="str">
            <v>3575.00</v>
          </cell>
          <cell r="J204" t="str">
            <v>2</v>
          </cell>
          <cell r="K204" t="str">
            <v>M</v>
          </cell>
          <cell r="L204" t="str">
            <v>JP62620</v>
          </cell>
          <cell r="M204" t="str">
            <v>M</v>
          </cell>
          <cell r="N204" t="str">
            <v>CF0001</v>
          </cell>
          <cell r="O204" t="str">
            <v>0.0077</v>
          </cell>
          <cell r="P204" t="str">
            <v>GK</v>
          </cell>
          <cell r="Q204" t="str">
            <v>07</v>
          </cell>
          <cell r="R204" t="str">
            <v>3575.00</v>
          </cell>
          <cell r="S204" t="str">
            <v>FQI221005</v>
          </cell>
        </row>
        <row r="205">
          <cell r="A205" t="str">
            <v>23</v>
          </cell>
          <cell r="B205" t="str">
            <v>20000121</v>
          </cell>
          <cell r="C205" t="str">
            <v>23000357871</v>
          </cell>
          <cell r="D205" t="str">
            <v>01</v>
          </cell>
          <cell r="E205" t="str">
            <v>G839900</v>
          </cell>
          <cell r="F205" t="str">
            <v>FR</v>
          </cell>
          <cell r="G205" t="str">
            <v>N</v>
          </cell>
          <cell r="I205" t="str">
            <v>60.00</v>
          </cell>
          <cell r="J205" t="str">
            <v>3</v>
          </cell>
          <cell r="L205" t="str">
            <v>JP62840</v>
          </cell>
          <cell r="M205" t="str">
            <v>3</v>
          </cell>
          <cell r="N205" t="str">
            <v>CD4201</v>
          </cell>
          <cell r="O205" t="str">
            <v>0.179</v>
          </cell>
          <cell r="P205" t="str">
            <v>GK</v>
          </cell>
          <cell r="Q205" t="str">
            <v>07</v>
          </cell>
          <cell r="R205" t="str">
            <v>60.00</v>
          </cell>
          <cell r="S205" t="str">
            <v>FQI223003</v>
          </cell>
        </row>
        <row r="206">
          <cell r="A206" t="str">
            <v>23</v>
          </cell>
          <cell r="B206" t="str">
            <v>20000731</v>
          </cell>
          <cell r="C206" t="str">
            <v>23100170670</v>
          </cell>
          <cell r="D206" t="str">
            <v>01</v>
          </cell>
          <cell r="E206" t="str">
            <v>G890000</v>
          </cell>
          <cell r="F206" t="str">
            <v>KR</v>
          </cell>
          <cell r="G206" t="str">
            <v>N</v>
          </cell>
          <cell r="I206" t="str">
            <v>180.00</v>
          </cell>
          <cell r="J206" t="str">
            <v>3</v>
          </cell>
          <cell r="L206" t="str">
            <v>JP12230</v>
          </cell>
          <cell r="M206" t="str">
            <v>3</v>
          </cell>
          <cell r="N206" t="str">
            <v>CG2024</v>
          </cell>
          <cell r="O206" t="str">
            <v>0</v>
          </cell>
          <cell r="P206" t="str">
            <v>XA</v>
          </cell>
          <cell r="Q206" t="str">
            <v>06</v>
          </cell>
          <cell r="R206" t="str">
            <v>180.00</v>
          </cell>
          <cell r="S206" t="str">
            <v>FQI223002</v>
          </cell>
        </row>
        <row r="207">
          <cell r="A207" t="str">
            <v>24</v>
          </cell>
          <cell r="B207" t="str">
            <v>20000105</v>
          </cell>
          <cell r="C207" t="str">
            <v>24005309170</v>
          </cell>
          <cell r="D207" t="str">
            <v>01</v>
          </cell>
          <cell r="E207" t="str">
            <v>D510207</v>
          </cell>
          <cell r="F207" t="str">
            <v>CN</v>
          </cell>
          <cell r="G207" t="str">
            <v>B</v>
          </cell>
          <cell r="I207" t="str">
            <v>1554.20</v>
          </cell>
          <cell r="J207" t="str">
            <v>2</v>
          </cell>
          <cell r="K207" t="str">
            <v>M</v>
          </cell>
          <cell r="L207" t="str">
            <v>JP23310</v>
          </cell>
          <cell r="M207" t="str">
            <v>M</v>
          </cell>
          <cell r="N207" t="str">
            <v>CF0001</v>
          </cell>
          <cell r="O207" t="str">
            <v>0.008</v>
          </cell>
          <cell r="P207" t="str">
            <v>GK</v>
          </cell>
          <cell r="Q207" t="str">
            <v>07</v>
          </cell>
          <cell r="R207" t="str">
            <v>1554.20</v>
          </cell>
          <cell r="S207" t="str">
            <v>S1TDKC001</v>
          </cell>
          <cell r="T207" t="str">
            <v>K018200311</v>
          </cell>
        </row>
        <row r="208">
          <cell r="A208" t="str">
            <v>24</v>
          </cell>
          <cell r="B208" t="str">
            <v>20000105</v>
          </cell>
          <cell r="C208" t="str">
            <v>24005310771</v>
          </cell>
          <cell r="D208" t="str">
            <v>02</v>
          </cell>
          <cell r="E208" t="str">
            <v>F710001</v>
          </cell>
          <cell r="F208" t="str">
            <v>US</v>
          </cell>
          <cell r="G208" t="str">
            <v>N</v>
          </cell>
          <cell r="I208" t="str">
            <v>1700.96</v>
          </cell>
          <cell r="J208" t="str">
            <v>2</v>
          </cell>
          <cell r="K208" t="str">
            <v>M</v>
          </cell>
          <cell r="L208" t="str">
            <v>JP32250</v>
          </cell>
          <cell r="M208" t="str">
            <v>M</v>
          </cell>
          <cell r="N208" t="str">
            <v>CD4201</v>
          </cell>
          <cell r="O208" t="str">
            <v>2.1</v>
          </cell>
          <cell r="P208" t="str">
            <v>GK</v>
          </cell>
          <cell r="Q208" t="str">
            <v>07</v>
          </cell>
          <cell r="R208" t="str">
            <v>1700.96</v>
          </cell>
          <cell r="S208" t="str">
            <v>S1TKAM904</v>
          </cell>
          <cell r="T208" t="str">
            <v>K018206411</v>
          </cell>
        </row>
        <row r="209">
          <cell r="A209" t="str">
            <v>24</v>
          </cell>
          <cell r="B209" t="str">
            <v>20000106</v>
          </cell>
          <cell r="C209" t="str">
            <v>24005323431</v>
          </cell>
          <cell r="D209" t="str">
            <v>01</v>
          </cell>
          <cell r="E209" t="str">
            <v>E101012</v>
          </cell>
          <cell r="F209" t="str">
            <v>TH</v>
          </cell>
          <cell r="G209" t="str">
            <v>N</v>
          </cell>
          <cell r="I209" t="str">
            <v>19710.00</v>
          </cell>
          <cell r="J209" t="str">
            <v>3</v>
          </cell>
          <cell r="L209" t="str">
            <v>JP12240</v>
          </cell>
          <cell r="M209" t="str">
            <v>3</v>
          </cell>
          <cell r="N209" t="str">
            <v>AA9000</v>
          </cell>
          <cell r="O209" t="str">
            <v>0</v>
          </cell>
          <cell r="P209" t="str">
            <v>US</v>
          </cell>
          <cell r="Q209" t="str">
            <v>04</v>
          </cell>
          <cell r="R209" t="str">
            <v>19710.00</v>
          </cell>
          <cell r="S209" t="str">
            <v>S1TKAM903</v>
          </cell>
          <cell r="T209" t="str">
            <v>K018251942</v>
          </cell>
        </row>
        <row r="210">
          <cell r="A210" t="str">
            <v>24</v>
          </cell>
          <cell r="B210" t="str">
            <v>20000106</v>
          </cell>
          <cell r="C210" t="str">
            <v>24005326530</v>
          </cell>
          <cell r="D210" t="str">
            <v>01</v>
          </cell>
          <cell r="E210" t="str">
            <v>D210305</v>
          </cell>
          <cell r="F210" t="str">
            <v>UY</v>
          </cell>
          <cell r="G210" t="str">
            <v>N</v>
          </cell>
          <cell r="I210" t="str">
            <v>18492.00</v>
          </cell>
          <cell r="J210" t="str">
            <v>3</v>
          </cell>
          <cell r="L210" t="str">
            <v>JP62710</v>
          </cell>
          <cell r="M210" t="str">
            <v>3</v>
          </cell>
          <cell r="N210" t="str">
            <v>BA0201</v>
          </cell>
          <cell r="O210" t="str">
            <v>0.93</v>
          </cell>
          <cell r="P210" t="str">
            <v>EA</v>
          </cell>
          <cell r="Q210" t="str">
            <v>07</v>
          </cell>
          <cell r="R210" t="str">
            <v>18492.00</v>
          </cell>
          <cell r="S210" t="str">
            <v>S1MMOT001</v>
          </cell>
        </row>
        <row r="211">
          <cell r="A211" t="str">
            <v>24</v>
          </cell>
          <cell r="B211" t="str">
            <v>20000114</v>
          </cell>
          <cell r="C211" t="str">
            <v>24005378920</v>
          </cell>
          <cell r="D211" t="str">
            <v>01</v>
          </cell>
          <cell r="E211" t="str">
            <v>H140501</v>
          </cell>
          <cell r="F211" t="str">
            <v>TH</v>
          </cell>
          <cell r="G211" t="str">
            <v>N</v>
          </cell>
          <cell r="I211" t="str">
            <v>2100.00</v>
          </cell>
          <cell r="J211" t="str">
            <v>2</v>
          </cell>
          <cell r="K211" t="str">
            <v>M</v>
          </cell>
          <cell r="L211" t="str">
            <v>JP32250</v>
          </cell>
          <cell r="M211" t="str">
            <v>M</v>
          </cell>
          <cell r="N211" t="str">
            <v>CD4201</v>
          </cell>
          <cell r="O211" t="str">
            <v>0.037</v>
          </cell>
          <cell r="P211" t="str">
            <v>GK</v>
          </cell>
          <cell r="Q211" t="str">
            <v>07</v>
          </cell>
          <cell r="R211" t="str">
            <v>2100.00</v>
          </cell>
          <cell r="S211" t="str">
            <v>S1XUNX002</v>
          </cell>
          <cell r="T211" t="str">
            <v>K018445532</v>
          </cell>
        </row>
        <row r="212">
          <cell r="A212" t="str">
            <v>24</v>
          </cell>
          <cell r="B212" t="str">
            <v>20000117</v>
          </cell>
          <cell r="C212" t="str">
            <v>24005388590</v>
          </cell>
          <cell r="D212" t="str">
            <v>02</v>
          </cell>
          <cell r="E212" t="str">
            <v>E399261</v>
          </cell>
          <cell r="F212" t="str">
            <v>HK</v>
          </cell>
          <cell r="G212" t="str">
            <v>B</v>
          </cell>
          <cell r="I212" t="str">
            <v>3448.00</v>
          </cell>
          <cell r="J212" t="str">
            <v>5</v>
          </cell>
          <cell r="L212" t="str">
            <v>JP62840</v>
          </cell>
          <cell r="M212" t="str">
            <v>5</v>
          </cell>
          <cell r="N212" t="str">
            <v>CK2203</v>
          </cell>
          <cell r="O212" t="str">
            <v>0.14</v>
          </cell>
          <cell r="P212" t="str">
            <v>PM</v>
          </cell>
          <cell r="Q212" t="str">
            <v>07</v>
          </cell>
          <cell r="R212" t="str">
            <v>3448.00</v>
          </cell>
          <cell r="S212" t="str">
            <v>S1TMWC001</v>
          </cell>
          <cell r="T212" t="str">
            <v>K018486605</v>
          </cell>
        </row>
        <row r="213">
          <cell r="A213" t="str">
            <v>24</v>
          </cell>
          <cell r="B213" t="str">
            <v>20000118</v>
          </cell>
          <cell r="C213" t="str">
            <v>24005397940</v>
          </cell>
          <cell r="D213" t="str">
            <v>01</v>
          </cell>
          <cell r="E213" t="str">
            <v>A301016</v>
          </cell>
          <cell r="F213" t="str">
            <v>CN</v>
          </cell>
          <cell r="G213" t="str">
            <v>B</v>
          </cell>
          <cell r="I213" t="str">
            <v>15000.00</v>
          </cell>
          <cell r="J213" t="str">
            <v>5</v>
          </cell>
          <cell r="L213" t="str">
            <v>JP62510</v>
          </cell>
          <cell r="M213" t="str">
            <v>5</v>
          </cell>
          <cell r="N213" t="str">
            <v>CM1402</v>
          </cell>
          <cell r="O213" t="str">
            <v>0.78</v>
          </cell>
          <cell r="P213" t="str">
            <v>PM</v>
          </cell>
          <cell r="Q213" t="str">
            <v>07</v>
          </cell>
          <cell r="R213" t="str">
            <v>15000.00</v>
          </cell>
          <cell r="S213" t="str">
            <v>S1TDKC001</v>
          </cell>
          <cell r="T213" t="str">
            <v>K018512885</v>
          </cell>
        </row>
        <row r="214">
          <cell r="A214" t="str">
            <v>24</v>
          </cell>
          <cell r="B214" t="str">
            <v>20000121</v>
          </cell>
          <cell r="C214" t="str">
            <v>24005417640</v>
          </cell>
          <cell r="D214" t="str">
            <v>03</v>
          </cell>
          <cell r="E214" t="str">
            <v>B140099</v>
          </cell>
          <cell r="F214" t="str">
            <v>CN</v>
          </cell>
          <cell r="G214" t="str">
            <v>B</v>
          </cell>
          <cell r="I214" t="str">
            <v>510.00</v>
          </cell>
          <cell r="J214" t="str">
            <v>2</v>
          </cell>
          <cell r="K214" t="str">
            <v>M</v>
          </cell>
          <cell r="L214" t="str">
            <v>JP32250</v>
          </cell>
          <cell r="M214" t="str">
            <v>M</v>
          </cell>
          <cell r="N214" t="str">
            <v>BC3001</v>
          </cell>
          <cell r="O214" t="str">
            <v>0</v>
          </cell>
          <cell r="P214" t="str">
            <v>PO</v>
          </cell>
          <cell r="Q214" t="str">
            <v>07</v>
          </cell>
          <cell r="R214" t="str">
            <v>510.00</v>
          </cell>
          <cell r="S214" t="str">
            <v>S1SMKT902</v>
          </cell>
        </row>
        <row r="215">
          <cell r="A215" t="str">
            <v>24</v>
          </cell>
          <cell r="B215" t="str">
            <v>20000121</v>
          </cell>
          <cell r="C215" t="str">
            <v>24005423420</v>
          </cell>
          <cell r="D215" t="str">
            <v>01</v>
          </cell>
          <cell r="E215" t="str">
            <v>D310403</v>
          </cell>
          <cell r="F215" t="str">
            <v>TH</v>
          </cell>
          <cell r="G215" t="str">
            <v>B</v>
          </cell>
          <cell r="I215" t="str">
            <v>5006.00</v>
          </cell>
          <cell r="J215" t="str">
            <v>5</v>
          </cell>
          <cell r="L215" t="str">
            <v>JP62510</v>
          </cell>
          <cell r="M215" t="str">
            <v>5</v>
          </cell>
          <cell r="N215" t="str">
            <v>CN1802</v>
          </cell>
          <cell r="O215" t="str">
            <v>0</v>
          </cell>
          <cell r="P215" t="str">
            <v>PO</v>
          </cell>
          <cell r="Q215" t="str">
            <v>07</v>
          </cell>
          <cell r="R215" t="str">
            <v>5006.00</v>
          </cell>
          <cell r="S215" t="str">
            <v>S1TDKC001</v>
          </cell>
        </row>
        <row r="216">
          <cell r="A216" t="str">
            <v>24</v>
          </cell>
          <cell r="B216" t="str">
            <v>20000131</v>
          </cell>
          <cell r="C216" t="str">
            <v>24005432530</v>
          </cell>
          <cell r="D216" t="str">
            <v>01</v>
          </cell>
          <cell r="E216" t="str">
            <v>D310301</v>
          </cell>
          <cell r="F216" t="str">
            <v>TH</v>
          </cell>
          <cell r="G216" t="str">
            <v>N</v>
          </cell>
          <cell r="I216" t="str">
            <v>1542.40</v>
          </cell>
          <cell r="J216" t="str">
            <v>2</v>
          </cell>
          <cell r="K216" t="str">
            <v>M</v>
          </cell>
          <cell r="L216" t="str">
            <v>JP32250</v>
          </cell>
          <cell r="M216" t="str">
            <v>M</v>
          </cell>
          <cell r="N216" t="str">
            <v>BA0201</v>
          </cell>
          <cell r="O216" t="str">
            <v>18</v>
          </cell>
          <cell r="P216" t="str">
            <v>AK</v>
          </cell>
          <cell r="Q216" t="str">
            <v>07</v>
          </cell>
          <cell r="R216" t="str">
            <v>1542.40</v>
          </cell>
          <cell r="S216" t="str">
            <v>S1TDKC001</v>
          </cell>
          <cell r="T216" t="str">
            <v>K018638821</v>
          </cell>
        </row>
        <row r="217">
          <cell r="A217" t="str">
            <v>24</v>
          </cell>
          <cell r="B217" t="str">
            <v>20000128</v>
          </cell>
          <cell r="C217" t="str">
            <v>24005456300</v>
          </cell>
          <cell r="D217" t="str">
            <v>01</v>
          </cell>
          <cell r="E217" t="str">
            <v>A301016</v>
          </cell>
          <cell r="F217" t="str">
            <v>CN</v>
          </cell>
          <cell r="G217" t="str">
            <v>N</v>
          </cell>
          <cell r="I217" t="str">
            <v>2004.00</v>
          </cell>
          <cell r="J217" t="str">
            <v>5</v>
          </cell>
          <cell r="L217" t="str">
            <v>JP62890</v>
          </cell>
          <cell r="M217" t="str">
            <v>5</v>
          </cell>
          <cell r="N217" t="str">
            <v>CM1402</v>
          </cell>
          <cell r="O217" t="str">
            <v>0.34</v>
          </cell>
          <cell r="P217" t="str">
            <v>PM</v>
          </cell>
          <cell r="Q217" t="str">
            <v>07</v>
          </cell>
          <cell r="R217" t="str">
            <v>2004.00</v>
          </cell>
          <cell r="S217" t="str">
            <v>S1FFTB001</v>
          </cell>
        </row>
        <row r="218">
          <cell r="A218" t="str">
            <v>24</v>
          </cell>
          <cell r="B218" t="str">
            <v>20000128</v>
          </cell>
          <cell r="C218" t="str">
            <v>24005458031</v>
          </cell>
          <cell r="D218" t="str">
            <v>01</v>
          </cell>
          <cell r="E218" t="str">
            <v>E399141</v>
          </cell>
          <cell r="F218" t="str">
            <v>CN</v>
          </cell>
          <cell r="G218" t="str">
            <v>B</v>
          </cell>
          <cell r="I218" t="str">
            <v>9674.00</v>
          </cell>
          <cell r="J218" t="str">
            <v>5</v>
          </cell>
          <cell r="L218" t="str">
            <v>JP62850</v>
          </cell>
          <cell r="M218" t="str">
            <v>5</v>
          </cell>
          <cell r="N218" t="str">
            <v>CK2203</v>
          </cell>
          <cell r="O218" t="str">
            <v>0.08</v>
          </cell>
          <cell r="P218" t="str">
            <v>PM</v>
          </cell>
          <cell r="Q218" t="str">
            <v>07</v>
          </cell>
          <cell r="R218" t="str">
            <v>9674.00</v>
          </cell>
          <cell r="S218" t="str">
            <v>S1AUTK001</v>
          </cell>
        </row>
        <row r="219">
          <cell r="A219" t="str">
            <v>24</v>
          </cell>
          <cell r="B219" t="str">
            <v>20000128</v>
          </cell>
          <cell r="C219" t="str">
            <v>24005458031</v>
          </cell>
          <cell r="D219" t="str">
            <v>02</v>
          </cell>
          <cell r="E219" t="str">
            <v>E399261</v>
          </cell>
          <cell r="F219" t="str">
            <v>CN</v>
          </cell>
          <cell r="G219" t="str">
            <v>B</v>
          </cell>
          <cell r="I219" t="str">
            <v>15618.20</v>
          </cell>
          <cell r="J219" t="str">
            <v>5</v>
          </cell>
          <cell r="L219" t="str">
            <v>JP62850</v>
          </cell>
          <cell r="M219" t="str">
            <v>5</v>
          </cell>
          <cell r="N219" t="str">
            <v>CK2203</v>
          </cell>
          <cell r="O219" t="str">
            <v>0.07</v>
          </cell>
          <cell r="P219" t="str">
            <v>PM</v>
          </cell>
          <cell r="Q219" t="str">
            <v>07</v>
          </cell>
          <cell r="R219" t="str">
            <v>15618.20</v>
          </cell>
          <cell r="S219" t="str">
            <v>S1AUTK001</v>
          </cell>
        </row>
        <row r="220">
          <cell r="A220" t="str">
            <v>24</v>
          </cell>
          <cell r="B220" t="str">
            <v>20000201</v>
          </cell>
          <cell r="C220" t="str">
            <v>24005473790</v>
          </cell>
          <cell r="D220" t="str">
            <v>04</v>
          </cell>
          <cell r="E220" t="str">
            <v>F750102</v>
          </cell>
          <cell r="F220" t="str">
            <v>BR</v>
          </cell>
          <cell r="G220" t="str">
            <v>B</v>
          </cell>
          <cell r="I220" t="str">
            <v>150.00</v>
          </cell>
          <cell r="J220" t="str">
            <v>2</v>
          </cell>
          <cell r="K220" t="str">
            <v>M</v>
          </cell>
          <cell r="L220" t="str">
            <v>JP12240</v>
          </cell>
          <cell r="M220" t="str">
            <v>M</v>
          </cell>
          <cell r="N220" t="str">
            <v>AA9000</v>
          </cell>
          <cell r="O220" t="str">
            <v>0</v>
          </cell>
          <cell r="P220" t="str">
            <v>US</v>
          </cell>
          <cell r="Q220" t="str">
            <v>04</v>
          </cell>
          <cell r="R220" t="str">
            <v>150.00</v>
          </cell>
          <cell r="S220" t="str">
            <v>S1TMWC001</v>
          </cell>
          <cell r="T220" t="str">
            <v>K018796365</v>
          </cell>
        </row>
        <row r="221">
          <cell r="A221" t="str">
            <v>24</v>
          </cell>
          <cell r="B221" t="str">
            <v>20000207</v>
          </cell>
          <cell r="C221" t="str">
            <v>24005508560</v>
          </cell>
          <cell r="D221" t="str">
            <v>01</v>
          </cell>
          <cell r="E221" t="str">
            <v>E101012</v>
          </cell>
          <cell r="F221" t="str">
            <v>US</v>
          </cell>
          <cell r="G221" t="str">
            <v>N</v>
          </cell>
          <cell r="I221" t="str">
            <v>2040.00</v>
          </cell>
          <cell r="J221" t="str">
            <v>3</v>
          </cell>
          <cell r="L221" t="str">
            <v>JP12240</v>
          </cell>
          <cell r="M221" t="str">
            <v>3</v>
          </cell>
          <cell r="N221" t="str">
            <v>AA9000</v>
          </cell>
          <cell r="O221" t="str">
            <v>0</v>
          </cell>
          <cell r="P221" t="str">
            <v>US</v>
          </cell>
          <cell r="Q221" t="str">
            <v>04</v>
          </cell>
          <cell r="R221" t="str">
            <v>2040.00</v>
          </cell>
          <cell r="S221" t="str">
            <v>S1TKAM001</v>
          </cell>
          <cell r="T221" t="str">
            <v>K018922326</v>
          </cell>
        </row>
        <row r="222">
          <cell r="A222" t="str">
            <v>24</v>
          </cell>
          <cell r="B222" t="str">
            <v>20000208</v>
          </cell>
          <cell r="C222" t="str">
            <v>24005514160</v>
          </cell>
          <cell r="D222" t="str">
            <v>03</v>
          </cell>
          <cell r="E222" t="str">
            <v>H140799</v>
          </cell>
          <cell r="F222" t="str">
            <v>TH</v>
          </cell>
          <cell r="G222" t="str">
            <v>N</v>
          </cell>
          <cell r="H222" t="str">
            <v>Y</v>
          </cell>
          <cell r="I222" t="str">
            <v>768.00</v>
          </cell>
          <cell r="J222" t="str">
            <v>3</v>
          </cell>
          <cell r="L222" t="str">
            <v>JP62510</v>
          </cell>
          <cell r="M222" t="str">
            <v>3</v>
          </cell>
          <cell r="N222" t="str">
            <v>CZ0321</v>
          </cell>
          <cell r="O222" t="str">
            <v>0</v>
          </cell>
          <cell r="P222" t="str">
            <v>DT</v>
          </cell>
          <cell r="Q222" t="str">
            <v>07</v>
          </cell>
          <cell r="R222" t="str">
            <v>768.00</v>
          </cell>
          <cell r="S222" t="str">
            <v>S1TNKU904</v>
          </cell>
        </row>
        <row r="223">
          <cell r="A223" t="str">
            <v>24</v>
          </cell>
          <cell r="B223" t="str">
            <v>20000210</v>
          </cell>
          <cell r="C223" t="str">
            <v>24005529260</v>
          </cell>
          <cell r="D223" t="str">
            <v>01</v>
          </cell>
          <cell r="E223" t="str">
            <v>G379901</v>
          </cell>
          <cell r="F223" t="str">
            <v>US</v>
          </cell>
          <cell r="G223" t="str">
            <v>N</v>
          </cell>
          <cell r="I223" t="str">
            <v>180.00</v>
          </cell>
          <cell r="J223" t="str">
            <v>3</v>
          </cell>
          <cell r="L223" t="str">
            <v>JP62510</v>
          </cell>
          <cell r="M223" t="str">
            <v>3</v>
          </cell>
          <cell r="N223" t="str">
            <v>CA1204</v>
          </cell>
          <cell r="O223" t="str">
            <v>0</v>
          </cell>
          <cell r="P223" t="str">
            <v>DT</v>
          </cell>
          <cell r="Q223" t="str">
            <v>06</v>
          </cell>
          <cell r="R223" t="str">
            <v>180.00</v>
          </cell>
          <cell r="S223" t="str">
            <v>S1ASKT001</v>
          </cell>
        </row>
        <row r="224">
          <cell r="A224" t="str">
            <v>24</v>
          </cell>
          <cell r="B224" t="str">
            <v>20000218</v>
          </cell>
          <cell r="C224" t="str">
            <v>24005557422</v>
          </cell>
          <cell r="D224" t="str">
            <v>01</v>
          </cell>
          <cell r="E224" t="str">
            <v>G610001</v>
          </cell>
          <cell r="F224" t="str">
            <v>US</v>
          </cell>
          <cell r="G224" t="str">
            <v>B</v>
          </cell>
          <cell r="H224" t="str">
            <v>Y</v>
          </cell>
          <cell r="I224" t="str">
            <v>467.20</v>
          </cell>
          <cell r="J224" t="str">
            <v>2</v>
          </cell>
          <cell r="K224" t="str">
            <v>M</v>
          </cell>
          <cell r="L224" t="str">
            <v>JP26660</v>
          </cell>
          <cell r="M224" t="str">
            <v>M</v>
          </cell>
          <cell r="N224" t="str">
            <v>BC3001</v>
          </cell>
          <cell r="O224" t="str">
            <v>0</v>
          </cell>
          <cell r="P224" t="str">
            <v>PO</v>
          </cell>
          <cell r="Q224" t="str">
            <v>07</v>
          </cell>
          <cell r="R224" t="str">
            <v>467.20</v>
          </cell>
          <cell r="S224" t="str">
            <v>S1ACIT001</v>
          </cell>
          <cell r="T224" t="str">
            <v>K019108595</v>
          </cell>
        </row>
        <row r="225">
          <cell r="A225" t="str">
            <v>24</v>
          </cell>
          <cell r="B225" t="str">
            <v>20000221</v>
          </cell>
          <cell r="C225" t="str">
            <v>24005562270</v>
          </cell>
          <cell r="D225" t="str">
            <v>01</v>
          </cell>
          <cell r="E225" t="str">
            <v>E399141</v>
          </cell>
          <cell r="F225" t="str">
            <v>CN</v>
          </cell>
          <cell r="G225" t="str">
            <v>N</v>
          </cell>
          <cell r="I225" t="str">
            <v>14400.00</v>
          </cell>
          <cell r="J225" t="str">
            <v>5</v>
          </cell>
          <cell r="L225" t="str">
            <v>JP62850</v>
          </cell>
          <cell r="M225" t="str">
            <v>5</v>
          </cell>
          <cell r="N225" t="str">
            <v>CK2203</v>
          </cell>
          <cell r="O225" t="str">
            <v>0.06</v>
          </cell>
          <cell r="P225" t="str">
            <v>PM</v>
          </cell>
          <cell r="Q225" t="str">
            <v>07</v>
          </cell>
          <cell r="R225" t="str">
            <v>14400.00</v>
          </cell>
          <cell r="S225" t="str">
            <v>S1TJPS904</v>
          </cell>
          <cell r="T225" t="str">
            <v>K019125763</v>
          </cell>
        </row>
        <row r="226">
          <cell r="A226" t="str">
            <v>24</v>
          </cell>
          <cell r="B226" t="str">
            <v>20000218</v>
          </cell>
          <cell r="C226" t="str">
            <v>24005568611</v>
          </cell>
          <cell r="D226" t="str">
            <v>01</v>
          </cell>
          <cell r="E226" t="str">
            <v>E399261</v>
          </cell>
          <cell r="F226" t="str">
            <v>CN</v>
          </cell>
          <cell r="G226" t="str">
            <v>B</v>
          </cell>
          <cell r="I226" t="str">
            <v>5244.00</v>
          </cell>
          <cell r="J226" t="str">
            <v>3</v>
          </cell>
          <cell r="L226" t="str">
            <v>JP12240</v>
          </cell>
          <cell r="M226" t="str">
            <v>3</v>
          </cell>
          <cell r="N226" t="str">
            <v>AA9000</v>
          </cell>
          <cell r="O226" t="str">
            <v>0</v>
          </cell>
          <cell r="P226" t="str">
            <v>US</v>
          </cell>
          <cell r="Q226" t="str">
            <v>07</v>
          </cell>
          <cell r="R226" t="str">
            <v>5244.00</v>
          </cell>
          <cell r="S226" t="str">
            <v>S1AUTK001</v>
          </cell>
        </row>
        <row r="227">
          <cell r="A227" t="str">
            <v>24</v>
          </cell>
          <cell r="B227" t="str">
            <v>20000224</v>
          </cell>
          <cell r="C227" t="str">
            <v>24005590433</v>
          </cell>
          <cell r="D227" t="str">
            <v>01</v>
          </cell>
          <cell r="E227" t="str">
            <v>F710003</v>
          </cell>
          <cell r="F227" t="str">
            <v>US</v>
          </cell>
          <cell r="G227" t="str">
            <v>N</v>
          </cell>
          <cell r="I227" t="str">
            <v>113.40</v>
          </cell>
          <cell r="J227" t="str">
            <v>3</v>
          </cell>
          <cell r="L227" t="str">
            <v>JP62850</v>
          </cell>
          <cell r="M227" t="str">
            <v>3</v>
          </cell>
          <cell r="N227" t="str">
            <v>CD4201</v>
          </cell>
          <cell r="O227" t="str">
            <v>2.14</v>
          </cell>
          <cell r="P227" t="str">
            <v>GK</v>
          </cell>
          <cell r="Q227" t="str">
            <v>07</v>
          </cell>
          <cell r="R227" t="str">
            <v>113.40</v>
          </cell>
          <cell r="S227" t="str">
            <v>S1TKWK902</v>
          </cell>
        </row>
        <row r="228">
          <cell r="A228" t="str">
            <v>24</v>
          </cell>
          <cell r="B228" t="str">
            <v>20000303</v>
          </cell>
          <cell r="C228" t="str">
            <v>24005627801</v>
          </cell>
          <cell r="D228" t="str">
            <v>01</v>
          </cell>
          <cell r="E228" t="str">
            <v>D330600</v>
          </cell>
          <cell r="F228" t="str">
            <v>CN</v>
          </cell>
          <cell r="G228" t="str">
            <v>N</v>
          </cell>
          <cell r="I228" t="str">
            <v>1080.00</v>
          </cell>
          <cell r="J228" t="str">
            <v>3</v>
          </cell>
          <cell r="L228" t="str">
            <v>JP62620</v>
          </cell>
          <cell r="M228" t="str">
            <v>3</v>
          </cell>
          <cell r="N228" t="str">
            <v>CD4201</v>
          </cell>
          <cell r="O228" t="str">
            <v>42</v>
          </cell>
          <cell r="P228" t="str">
            <v>PM</v>
          </cell>
          <cell r="Q228" t="str">
            <v>07</v>
          </cell>
          <cell r="R228" t="str">
            <v>1080.00</v>
          </cell>
          <cell r="S228" t="str">
            <v>S1ANNU001</v>
          </cell>
          <cell r="T228" t="str">
            <v>K019375366</v>
          </cell>
        </row>
        <row r="229">
          <cell r="A229" t="str">
            <v>24</v>
          </cell>
          <cell r="B229" t="str">
            <v>20000303</v>
          </cell>
          <cell r="C229" t="str">
            <v>24005641961</v>
          </cell>
          <cell r="D229" t="str">
            <v>01</v>
          </cell>
          <cell r="E229" t="str">
            <v>E101012</v>
          </cell>
          <cell r="F229" t="str">
            <v>EG</v>
          </cell>
          <cell r="G229" t="str">
            <v>N</v>
          </cell>
          <cell r="I229" t="str">
            <v>50.00</v>
          </cell>
          <cell r="J229" t="str">
            <v>3</v>
          </cell>
          <cell r="L229" t="str">
            <v>JP12240</v>
          </cell>
          <cell r="M229" t="str">
            <v>3</v>
          </cell>
          <cell r="N229" t="str">
            <v>AA0541</v>
          </cell>
          <cell r="O229" t="str">
            <v>0</v>
          </cell>
          <cell r="P229" t="str">
            <v>US</v>
          </cell>
          <cell r="Q229" t="str">
            <v>04</v>
          </cell>
          <cell r="R229" t="str">
            <v>50.00</v>
          </cell>
          <cell r="S229" t="str">
            <v>S1TKAM903</v>
          </cell>
          <cell r="T229" t="str">
            <v>K019431333</v>
          </cell>
        </row>
        <row r="230">
          <cell r="A230" t="str">
            <v>24</v>
          </cell>
          <cell r="B230" t="str">
            <v>20000308</v>
          </cell>
          <cell r="C230" t="str">
            <v>24005664690</v>
          </cell>
          <cell r="D230" t="str">
            <v>01</v>
          </cell>
          <cell r="E230" t="str">
            <v>E501061</v>
          </cell>
          <cell r="F230" t="str">
            <v>IR</v>
          </cell>
          <cell r="G230" t="str">
            <v>N</v>
          </cell>
          <cell r="I230" t="str">
            <v>12500.00</v>
          </cell>
          <cell r="J230" t="str">
            <v>5</v>
          </cell>
          <cell r="L230" t="str">
            <v>JP62810</v>
          </cell>
          <cell r="M230" t="str">
            <v>5</v>
          </cell>
          <cell r="N230" t="str">
            <v>CZ6001</v>
          </cell>
          <cell r="O230" t="str">
            <v>21.4</v>
          </cell>
          <cell r="P230" t="str">
            <v>PB</v>
          </cell>
          <cell r="Q230" t="str">
            <v>04</v>
          </cell>
          <cell r="R230" t="str">
            <v>12500.00</v>
          </cell>
          <cell r="S230" t="str">
            <v>S1TSTC001</v>
          </cell>
          <cell r="T230" t="str">
            <v>K019518444</v>
          </cell>
        </row>
        <row r="231">
          <cell r="A231" t="str">
            <v>24</v>
          </cell>
          <cell r="B231" t="str">
            <v>20000313</v>
          </cell>
          <cell r="C231" t="str">
            <v>24005689221</v>
          </cell>
          <cell r="D231" t="str">
            <v>01</v>
          </cell>
          <cell r="E231" t="str">
            <v>E501051</v>
          </cell>
          <cell r="F231" t="str">
            <v>US</v>
          </cell>
          <cell r="G231" t="str">
            <v>B</v>
          </cell>
          <cell r="I231" t="str">
            <v>13607.70</v>
          </cell>
          <cell r="J231" t="str">
            <v>5</v>
          </cell>
          <cell r="L231" t="str">
            <v>JP62810</v>
          </cell>
          <cell r="M231" t="str">
            <v>5</v>
          </cell>
          <cell r="N231" t="str">
            <v>CZ6001</v>
          </cell>
          <cell r="O231" t="str">
            <v>175.0</v>
          </cell>
          <cell r="P231" t="str">
            <v>PB</v>
          </cell>
          <cell r="Q231" t="str">
            <v>04</v>
          </cell>
          <cell r="R231" t="str">
            <v>13607.70</v>
          </cell>
          <cell r="S231" t="str">
            <v>S1TKAM903</v>
          </cell>
          <cell r="T231" t="str">
            <v>K019538966</v>
          </cell>
        </row>
        <row r="232">
          <cell r="A232" t="str">
            <v>24</v>
          </cell>
          <cell r="B232" t="str">
            <v>20000315</v>
          </cell>
          <cell r="C232" t="str">
            <v>24005705130</v>
          </cell>
          <cell r="D232" t="str">
            <v>01</v>
          </cell>
          <cell r="E232" t="str">
            <v>F340600</v>
          </cell>
          <cell r="F232" t="str">
            <v>NL</v>
          </cell>
          <cell r="G232" t="str">
            <v>N</v>
          </cell>
          <cell r="I232" t="str">
            <v>19.08</v>
          </cell>
          <cell r="J232" t="str">
            <v>3</v>
          </cell>
          <cell r="L232" t="str">
            <v>JP62700</v>
          </cell>
          <cell r="M232" t="str">
            <v>3</v>
          </cell>
          <cell r="N232" t="str">
            <v>CD4201</v>
          </cell>
          <cell r="O232" t="str">
            <v>0.11</v>
          </cell>
          <cell r="P232" t="str">
            <v>GK</v>
          </cell>
          <cell r="Q232" t="str">
            <v>07</v>
          </cell>
          <cell r="R232" t="str">
            <v>19.08</v>
          </cell>
          <cell r="S232" t="str">
            <v>S1HNFS001</v>
          </cell>
        </row>
        <row r="233">
          <cell r="A233" t="str">
            <v>24</v>
          </cell>
          <cell r="B233" t="str">
            <v>20000315</v>
          </cell>
          <cell r="C233" t="str">
            <v>24005714370</v>
          </cell>
          <cell r="D233" t="str">
            <v>01</v>
          </cell>
          <cell r="E233" t="str">
            <v>G620099</v>
          </cell>
          <cell r="F233" t="str">
            <v>CN</v>
          </cell>
          <cell r="G233" t="str">
            <v>N</v>
          </cell>
          <cell r="I233" t="str">
            <v>432.00</v>
          </cell>
          <cell r="J233" t="str">
            <v>3</v>
          </cell>
          <cell r="L233" t="str">
            <v>JP62840</v>
          </cell>
          <cell r="M233" t="str">
            <v>3</v>
          </cell>
          <cell r="N233" t="str">
            <v>BA0201</v>
          </cell>
          <cell r="O233" t="str">
            <v>800</v>
          </cell>
          <cell r="P233" t="str">
            <v>AK</v>
          </cell>
          <cell r="Q233" t="str">
            <v>07</v>
          </cell>
          <cell r="R233" t="str">
            <v>432.00</v>
          </cell>
          <cell r="S233" t="str">
            <v>S1FFTB001</v>
          </cell>
        </row>
        <row r="234">
          <cell r="A234" t="str">
            <v>24</v>
          </cell>
          <cell r="B234" t="str">
            <v>20000407</v>
          </cell>
          <cell r="C234" t="str">
            <v>24005853580</v>
          </cell>
          <cell r="D234" t="str">
            <v>03</v>
          </cell>
          <cell r="E234" t="str">
            <v>E302992</v>
          </cell>
          <cell r="F234" t="str">
            <v>TH</v>
          </cell>
          <cell r="G234" t="str">
            <v>N</v>
          </cell>
          <cell r="I234" t="str">
            <v>227.00</v>
          </cell>
          <cell r="J234" t="str">
            <v>3</v>
          </cell>
          <cell r="L234" t="str">
            <v>JP62710</v>
          </cell>
          <cell r="M234" t="str">
            <v>3</v>
          </cell>
          <cell r="N234" t="str">
            <v>CZ6111</v>
          </cell>
          <cell r="O234" t="str">
            <v>10.7</v>
          </cell>
          <cell r="P234" t="str">
            <v>PM</v>
          </cell>
          <cell r="Q234" t="str">
            <v>04</v>
          </cell>
          <cell r="R234" t="str">
            <v>227.00</v>
          </cell>
          <cell r="S234" t="str">
            <v>S1XUNX002</v>
          </cell>
          <cell r="T234" t="str">
            <v>K020232285</v>
          </cell>
        </row>
        <row r="235">
          <cell r="A235" t="str">
            <v>24</v>
          </cell>
          <cell r="B235" t="str">
            <v>20000410</v>
          </cell>
          <cell r="C235" t="str">
            <v>24005859951</v>
          </cell>
          <cell r="D235" t="str">
            <v>04</v>
          </cell>
          <cell r="E235" t="str">
            <v>G620099</v>
          </cell>
          <cell r="F235" t="str">
            <v>TH</v>
          </cell>
          <cell r="G235" t="str">
            <v>N</v>
          </cell>
          <cell r="I235" t="str">
            <v>600.00</v>
          </cell>
          <cell r="J235" t="str">
            <v>3</v>
          </cell>
          <cell r="L235" t="str">
            <v>JP62710</v>
          </cell>
          <cell r="M235" t="str">
            <v>3</v>
          </cell>
          <cell r="N235" t="str">
            <v>BA0201</v>
          </cell>
          <cell r="O235" t="str">
            <v>1.8</v>
          </cell>
          <cell r="P235" t="str">
            <v>EA</v>
          </cell>
          <cell r="Q235" t="str">
            <v>07</v>
          </cell>
          <cell r="R235" t="str">
            <v>600.00</v>
          </cell>
          <cell r="S235" t="str">
            <v>S1XUNX002</v>
          </cell>
          <cell r="T235" t="str">
            <v>K020261550</v>
          </cell>
        </row>
        <row r="236">
          <cell r="A236" t="str">
            <v>24</v>
          </cell>
          <cell r="B236" t="str">
            <v>20000410</v>
          </cell>
          <cell r="C236" t="str">
            <v>24005859951</v>
          </cell>
          <cell r="D236" t="str">
            <v>05</v>
          </cell>
          <cell r="E236" t="str">
            <v>G620099</v>
          </cell>
          <cell r="F236" t="str">
            <v>TH</v>
          </cell>
          <cell r="G236" t="str">
            <v>N</v>
          </cell>
          <cell r="I236" t="str">
            <v>453.60</v>
          </cell>
          <cell r="J236" t="str">
            <v>3</v>
          </cell>
          <cell r="L236" t="str">
            <v>JP62710</v>
          </cell>
          <cell r="M236" t="str">
            <v>3</v>
          </cell>
          <cell r="N236" t="str">
            <v>BA0201</v>
          </cell>
          <cell r="O236" t="str">
            <v>3.8</v>
          </cell>
          <cell r="P236" t="str">
            <v>EA</v>
          </cell>
          <cell r="Q236" t="str">
            <v>07</v>
          </cell>
          <cell r="R236" t="str">
            <v>453.60</v>
          </cell>
          <cell r="S236" t="str">
            <v>S1XUNX002</v>
          </cell>
          <cell r="T236" t="str">
            <v>K020261550</v>
          </cell>
        </row>
        <row r="237">
          <cell r="A237" t="str">
            <v>24</v>
          </cell>
          <cell r="B237" t="str">
            <v>20000410</v>
          </cell>
          <cell r="C237" t="str">
            <v>24005859951</v>
          </cell>
          <cell r="D237" t="str">
            <v>05</v>
          </cell>
          <cell r="E237" t="str">
            <v>G620099</v>
          </cell>
          <cell r="F237" t="str">
            <v>TH</v>
          </cell>
          <cell r="G237" t="str">
            <v>N</v>
          </cell>
          <cell r="I237" t="str">
            <v>453.60</v>
          </cell>
          <cell r="J237" t="str">
            <v>3</v>
          </cell>
          <cell r="L237" t="str">
            <v>JP62710</v>
          </cell>
          <cell r="M237" t="str">
            <v>3</v>
          </cell>
          <cell r="N237" t="str">
            <v>BC3001</v>
          </cell>
          <cell r="O237" t="str">
            <v>0</v>
          </cell>
          <cell r="P237" t="str">
            <v>PO</v>
          </cell>
          <cell r="Q237" t="str">
            <v>07</v>
          </cell>
          <cell r="R237" t="str">
            <v>453.60</v>
          </cell>
          <cell r="S237" t="str">
            <v>S1XUNX002</v>
          </cell>
          <cell r="T237" t="str">
            <v>K020261550</v>
          </cell>
        </row>
        <row r="238">
          <cell r="A238" t="str">
            <v>24</v>
          </cell>
          <cell r="B238" t="str">
            <v>20000414</v>
          </cell>
          <cell r="C238" t="str">
            <v>24005871191</v>
          </cell>
          <cell r="D238" t="str">
            <v>01</v>
          </cell>
          <cell r="E238" t="str">
            <v>B370201</v>
          </cell>
          <cell r="F238" t="str">
            <v>BE</v>
          </cell>
          <cell r="G238" t="str">
            <v>N</v>
          </cell>
          <cell r="I238" t="str">
            <v>621.10</v>
          </cell>
          <cell r="J238" t="str">
            <v>3</v>
          </cell>
          <cell r="L238" t="str">
            <v>JP62710</v>
          </cell>
          <cell r="M238" t="str">
            <v>3</v>
          </cell>
          <cell r="N238" t="str">
            <v>BA0201</v>
          </cell>
          <cell r="O238" t="str">
            <v>170</v>
          </cell>
          <cell r="P238" t="str">
            <v>AK</v>
          </cell>
          <cell r="Q238" t="str">
            <v>07</v>
          </cell>
          <cell r="R238" t="str">
            <v>621.10</v>
          </cell>
          <cell r="S238" t="str">
            <v>S1ONEC002</v>
          </cell>
        </row>
        <row r="239">
          <cell r="A239" t="str">
            <v>24</v>
          </cell>
          <cell r="B239" t="str">
            <v>20000412</v>
          </cell>
          <cell r="C239" t="str">
            <v>24005886962</v>
          </cell>
          <cell r="D239" t="str">
            <v>02</v>
          </cell>
          <cell r="E239" t="str">
            <v>E399261</v>
          </cell>
          <cell r="F239" t="str">
            <v>CN</v>
          </cell>
          <cell r="G239" t="str">
            <v>B</v>
          </cell>
          <cell r="I239" t="str">
            <v>396.00</v>
          </cell>
          <cell r="J239" t="str">
            <v>5</v>
          </cell>
          <cell r="L239" t="str">
            <v>JP62840</v>
          </cell>
          <cell r="M239" t="str">
            <v>5</v>
          </cell>
          <cell r="N239" t="str">
            <v>CK2203</v>
          </cell>
          <cell r="O239" t="str">
            <v>0.07</v>
          </cell>
          <cell r="P239" t="str">
            <v>PM</v>
          </cell>
          <cell r="Q239" t="str">
            <v>07</v>
          </cell>
          <cell r="R239" t="str">
            <v>396.00</v>
          </cell>
          <cell r="S239" t="str">
            <v>S1TMWC001</v>
          </cell>
        </row>
        <row r="240">
          <cell r="A240" t="str">
            <v>24</v>
          </cell>
          <cell r="B240" t="str">
            <v>20000413</v>
          </cell>
          <cell r="C240" t="str">
            <v>24005894462</v>
          </cell>
          <cell r="D240" t="str">
            <v>01</v>
          </cell>
          <cell r="E240" t="str">
            <v>H140599</v>
          </cell>
          <cell r="F240" t="str">
            <v>IT</v>
          </cell>
          <cell r="G240" t="str">
            <v>N</v>
          </cell>
          <cell r="I240" t="str">
            <v>2760.00</v>
          </cell>
          <cell r="J240" t="str">
            <v>3</v>
          </cell>
          <cell r="L240" t="str">
            <v>JP12240</v>
          </cell>
          <cell r="M240" t="str">
            <v>3</v>
          </cell>
          <cell r="N240" t="str">
            <v>CC2003</v>
          </cell>
          <cell r="O240" t="str">
            <v>0</v>
          </cell>
          <cell r="P240" t="str">
            <v>XA</v>
          </cell>
          <cell r="Q240" t="str">
            <v>06</v>
          </cell>
          <cell r="R240" t="str">
            <v>2760.00</v>
          </cell>
          <cell r="S240" t="str">
            <v>S1TOMK001</v>
          </cell>
        </row>
        <row r="241">
          <cell r="A241" t="str">
            <v>24</v>
          </cell>
          <cell r="B241" t="str">
            <v>20000413</v>
          </cell>
          <cell r="C241" t="str">
            <v>24005894462</v>
          </cell>
          <cell r="D241" t="str">
            <v>02</v>
          </cell>
          <cell r="E241" t="str">
            <v>H140599</v>
          </cell>
          <cell r="F241" t="str">
            <v>IT</v>
          </cell>
          <cell r="G241" t="str">
            <v>N</v>
          </cell>
          <cell r="I241" t="str">
            <v>2760.00</v>
          </cell>
          <cell r="J241" t="str">
            <v>3</v>
          </cell>
          <cell r="L241" t="str">
            <v>JP12240</v>
          </cell>
          <cell r="M241" t="str">
            <v>3</v>
          </cell>
          <cell r="N241" t="str">
            <v>CA2003</v>
          </cell>
          <cell r="O241" t="str">
            <v>0</v>
          </cell>
          <cell r="P241" t="str">
            <v>XA</v>
          </cell>
          <cell r="Q241" t="str">
            <v>06</v>
          </cell>
          <cell r="R241" t="str">
            <v>2760.00</v>
          </cell>
          <cell r="S241" t="str">
            <v>S1TOMK001</v>
          </cell>
        </row>
        <row r="242">
          <cell r="A242" t="str">
            <v>24</v>
          </cell>
          <cell r="B242" t="str">
            <v>20000413</v>
          </cell>
          <cell r="C242" t="str">
            <v>24005894462</v>
          </cell>
          <cell r="D242" t="str">
            <v>03</v>
          </cell>
          <cell r="E242" t="str">
            <v>H140599</v>
          </cell>
          <cell r="F242" t="str">
            <v>IT</v>
          </cell>
          <cell r="G242" t="str">
            <v>N</v>
          </cell>
          <cell r="I242" t="str">
            <v>2760.00</v>
          </cell>
          <cell r="J242" t="str">
            <v>3</v>
          </cell>
          <cell r="L242" t="str">
            <v>JP12240</v>
          </cell>
          <cell r="M242" t="str">
            <v>3</v>
          </cell>
          <cell r="N242" t="str">
            <v>CC2003</v>
          </cell>
          <cell r="O242" t="str">
            <v>0</v>
          </cell>
          <cell r="P242" t="str">
            <v>XA</v>
          </cell>
          <cell r="Q242" t="str">
            <v>06</v>
          </cell>
          <cell r="R242" t="str">
            <v>2760.00</v>
          </cell>
          <cell r="S242" t="str">
            <v>S1TOMK001</v>
          </cell>
        </row>
        <row r="243">
          <cell r="A243" t="str">
            <v>24</v>
          </cell>
          <cell r="B243" t="str">
            <v>20000425</v>
          </cell>
          <cell r="C243" t="str">
            <v>24005948830</v>
          </cell>
          <cell r="D243" t="str">
            <v>01</v>
          </cell>
          <cell r="E243" t="str">
            <v>D140399</v>
          </cell>
          <cell r="F243" t="str">
            <v>CN</v>
          </cell>
          <cell r="G243" t="str">
            <v>N</v>
          </cell>
          <cell r="I243" t="str">
            <v>350.00</v>
          </cell>
          <cell r="J243" t="str">
            <v>3</v>
          </cell>
          <cell r="L243" t="str">
            <v>JP62110</v>
          </cell>
          <cell r="M243" t="str">
            <v>3</v>
          </cell>
          <cell r="N243" t="str">
            <v>BA0201</v>
          </cell>
          <cell r="O243" t="str">
            <v>180</v>
          </cell>
          <cell r="P243" t="str">
            <v>EA</v>
          </cell>
          <cell r="Q243" t="str">
            <v>07</v>
          </cell>
          <cell r="R243" t="str">
            <v>350.00</v>
          </cell>
          <cell r="S243" t="str">
            <v>S1ANNU001</v>
          </cell>
          <cell r="T243" t="str">
            <v>K020581002</v>
          </cell>
        </row>
        <row r="244">
          <cell r="A244" t="str">
            <v>24</v>
          </cell>
          <cell r="B244" t="str">
            <v>20000425</v>
          </cell>
          <cell r="C244" t="str">
            <v>24005948830</v>
          </cell>
          <cell r="D244" t="str">
            <v>01</v>
          </cell>
          <cell r="E244" t="str">
            <v>D140399</v>
          </cell>
          <cell r="F244" t="str">
            <v>CN</v>
          </cell>
          <cell r="G244" t="str">
            <v>N</v>
          </cell>
          <cell r="I244" t="str">
            <v>350.00</v>
          </cell>
          <cell r="J244" t="str">
            <v>3</v>
          </cell>
          <cell r="L244" t="str">
            <v>JP62110</v>
          </cell>
          <cell r="M244" t="str">
            <v>3</v>
          </cell>
          <cell r="N244" t="str">
            <v>BB3001</v>
          </cell>
          <cell r="O244" t="str">
            <v>0</v>
          </cell>
          <cell r="P244" t="str">
            <v>PO</v>
          </cell>
          <cell r="Q244" t="str">
            <v>07</v>
          </cell>
          <cell r="R244" t="str">
            <v>350.00</v>
          </cell>
          <cell r="S244" t="str">
            <v>S1ANNU001</v>
          </cell>
          <cell r="T244" t="str">
            <v>K020581002</v>
          </cell>
        </row>
        <row r="245">
          <cell r="A245" t="str">
            <v>24</v>
          </cell>
          <cell r="B245" t="str">
            <v>20000525</v>
          </cell>
          <cell r="C245" t="str">
            <v>24006135470</v>
          </cell>
          <cell r="D245" t="str">
            <v>01</v>
          </cell>
          <cell r="E245" t="str">
            <v>E502991</v>
          </cell>
          <cell r="F245" t="str">
            <v>US</v>
          </cell>
          <cell r="G245" t="str">
            <v>N</v>
          </cell>
          <cell r="I245" t="str">
            <v>23.00</v>
          </cell>
          <cell r="J245" t="str">
            <v>3</v>
          </cell>
          <cell r="L245" t="str">
            <v>JP62810</v>
          </cell>
          <cell r="M245" t="str">
            <v>3</v>
          </cell>
          <cell r="N245" t="str">
            <v>CZ6111</v>
          </cell>
          <cell r="O245" t="str">
            <v>130</v>
          </cell>
          <cell r="P245" t="str">
            <v>PM</v>
          </cell>
          <cell r="Q245" t="str">
            <v>04</v>
          </cell>
          <cell r="R245" t="str">
            <v>23.00</v>
          </cell>
          <cell r="S245" t="str">
            <v>S1TNKC901</v>
          </cell>
          <cell r="T245" t="str">
            <v>K021301994</v>
          </cell>
        </row>
        <row r="246">
          <cell r="A246" t="str">
            <v>24</v>
          </cell>
          <cell r="B246" t="str">
            <v>20000526</v>
          </cell>
          <cell r="C246" t="str">
            <v>24006144790</v>
          </cell>
          <cell r="D246" t="str">
            <v>03</v>
          </cell>
          <cell r="E246" t="str">
            <v>D340103</v>
          </cell>
          <cell r="F246" t="str">
            <v>TH</v>
          </cell>
          <cell r="G246" t="str">
            <v>B</v>
          </cell>
          <cell r="I246" t="str">
            <v>582.00</v>
          </cell>
          <cell r="J246" t="str">
            <v>2</v>
          </cell>
          <cell r="K246" t="str">
            <v>M</v>
          </cell>
          <cell r="L246" t="str">
            <v>JP26660</v>
          </cell>
          <cell r="M246" t="str">
            <v>M</v>
          </cell>
          <cell r="N246" t="str">
            <v>BC3001</v>
          </cell>
          <cell r="O246" t="str">
            <v>0</v>
          </cell>
          <cell r="P246" t="str">
            <v>PO</v>
          </cell>
          <cell r="Q246" t="str">
            <v>07</v>
          </cell>
          <cell r="R246" t="str">
            <v>582.00</v>
          </cell>
          <cell r="S246" t="str">
            <v>S1TDKC001</v>
          </cell>
        </row>
        <row r="247">
          <cell r="A247" t="str">
            <v>24</v>
          </cell>
          <cell r="B247" t="str">
            <v>20000608</v>
          </cell>
          <cell r="C247" t="str">
            <v>24006225741</v>
          </cell>
          <cell r="D247" t="str">
            <v>01</v>
          </cell>
          <cell r="E247" t="str">
            <v>G630099</v>
          </cell>
          <cell r="F247" t="str">
            <v>VN</v>
          </cell>
          <cell r="G247" t="str">
            <v>B</v>
          </cell>
          <cell r="I247" t="str">
            <v>300.00</v>
          </cell>
          <cell r="J247" t="str">
            <v>3</v>
          </cell>
          <cell r="L247" t="str">
            <v>JP62900</v>
          </cell>
          <cell r="M247" t="str">
            <v>3</v>
          </cell>
          <cell r="N247" t="str">
            <v>BA0201</v>
          </cell>
          <cell r="O247" t="str">
            <v>5200</v>
          </cell>
          <cell r="P247" t="str">
            <v>AK</v>
          </cell>
          <cell r="Q247" t="str">
            <v>07</v>
          </cell>
          <cell r="R247" t="str">
            <v>300.00</v>
          </cell>
          <cell r="S247" t="str">
            <v>S1TDKC001</v>
          </cell>
        </row>
        <row r="248">
          <cell r="A248" t="str">
            <v>24</v>
          </cell>
          <cell r="B248" t="str">
            <v>20000619</v>
          </cell>
          <cell r="C248" t="str">
            <v>24006280830</v>
          </cell>
          <cell r="D248" t="str">
            <v>04</v>
          </cell>
          <cell r="E248" t="str">
            <v>G630099</v>
          </cell>
          <cell r="F248" t="str">
            <v>CN</v>
          </cell>
          <cell r="G248" t="str">
            <v>N</v>
          </cell>
          <cell r="I248" t="str">
            <v>7.20</v>
          </cell>
          <cell r="J248" t="str">
            <v>3</v>
          </cell>
          <cell r="L248" t="str">
            <v>JP62510</v>
          </cell>
          <cell r="M248" t="str">
            <v>3</v>
          </cell>
          <cell r="N248" t="str">
            <v>BB3001</v>
          </cell>
          <cell r="O248" t="str">
            <v>0</v>
          </cell>
          <cell r="P248" t="str">
            <v>PO</v>
          </cell>
          <cell r="Q248" t="str">
            <v>07</v>
          </cell>
          <cell r="R248" t="str">
            <v>7.20</v>
          </cell>
          <cell r="S248" t="str">
            <v>S1FFTB001</v>
          </cell>
        </row>
        <row r="249">
          <cell r="A249" t="str">
            <v>24</v>
          </cell>
          <cell r="B249" t="str">
            <v>20000622</v>
          </cell>
          <cell r="C249" t="str">
            <v>24006305890</v>
          </cell>
          <cell r="D249" t="str">
            <v>01</v>
          </cell>
          <cell r="E249" t="str">
            <v>D210403</v>
          </cell>
          <cell r="F249" t="str">
            <v>CN</v>
          </cell>
          <cell r="G249" t="str">
            <v>B</v>
          </cell>
          <cell r="I249" t="str">
            <v>20000.00</v>
          </cell>
          <cell r="J249" t="str">
            <v>5</v>
          </cell>
          <cell r="L249" t="str">
            <v>JP62510</v>
          </cell>
          <cell r="M249" t="str">
            <v>5</v>
          </cell>
          <cell r="N249" t="str">
            <v>CZ6801</v>
          </cell>
          <cell r="O249" t="str">
            <v>16</v>
          </cell>
          <cell r="P249" t="str">
            <v>MU</v>
          </cell>
          <cell r="Q249" t="str">
            <v>04</v>
          </cell>
          <cell r="R249" t="str">
            <v>20000.00</v>
          </cell>
          <cell r="S249" t="str">
            <v>S1TDKC001</v>
          </cell>
          <cell r="T249" t="str">
            <v>K021944313</v>
          </cell>
        </row>
        <row r="250">
          <cell r="A250" t="str">
            <v>24</v>
          </cell>
          <cell r="B250" t="str">
            <v>20000703</v>
          </cell>
          <cell r="C250" t="str">
            <v>24006367570</v>
          </cell>
          <cell r="D250" t="str">
            <v>01</v>
          </cell>
          <cell r="E250" t="str">
            <v>C301996</v>
          </cell>
          <cell r="F250" t="str">
            <v>ID</v>
          </cell>
          <cell r="G250" t="str">
            <v>B</v>
          </cell>
          <cell r="I250" t="str">
            <v>2997.90</v>
          </cell>
          <cell r="J250" t="str">
            <v>5</v>
          </cell>
          <cell r="L250" t="str">
            <v>JP62510</v>
          </cell>
          <cell r="M250" t="str">
            <v>5</v>
          </cell>
          <cell r="N250" t="str">
            <v>CN0801</v>
          </cell>
          <cell r="O250" t="str">
            <v>0.46</v>
          </cell>
          <cell r="P250" t="str">
            <v>PM</v>
          </cell>
          <cell r="Q250" t="str">
            <v>07</v>
          </cell>
          <cell r="R250" t="str">
            <v>2997.90</v>
          </cell>
          <cell r="S250" t="str">
            <v>S1ASKT001</v>
          </cell>
          <cell r="T250" t="str">
            <v>K022176910</v>
          </cell>
        </row>
        <row r="251">
          <cell r="A251" t="str">
            <v>24</v>
          </cell>
          <cell r="B251" t="str">
            <v>20000705</v>
          </cell>
          <cell r="C251" t="str">
            <v>24006385280</v>
          </cell>
          <cell r="D251" t="str">
            <v>03</v>
          </cell>
          <cell r="E251" t="str">
            <v>E405052</v>
          </cell>
          <cell r="F251" t="str">
            <v>US</v>
          </cell>
          <cell r="G251" t="str">
            <v>B</v>
          </cell>
          <cell r="I251" t="str">
            <v>220.44</v>
          </cell>
          <cell r="J251" t="str">
            <v>2</v>
          </cell>
          <cell r="K251" t="str">
            <v>M</v>
          </cell>
          <cell r="L251" t="str">
            <v>JP23310</v>
          </cell>
          <cell r="M251" t="str">
            <v>M</v>
          </cell>
          <cell r="N251" t="str">
            <v>CH6001</v>
          </cell>
          <cell r="O251" t="str">
            <v>0.64</v>
          </cell>
          <cell r="P251" t="str">
            <v>PM</v>
          </cell>
          <cell r="Q251" t="str">
            <v>07</v>
          </cell>
          <cell r="R251" t="str">
            <v>220.44</v>
          </cell>
          <cell r="S251" t="str">
            <v>S1FFTB001</v>
          </cell>
        </row>
        <row r="252">
          <cell r="A252" t="str">
            <v>24</v>
          </cell>
          <cell r="B252" t="str">
            <v>20000706</v>
          </cell>
          <cell r="C252" t="str">
            <v>24006387520</v>
          </cell>
          <cell r="D252" t="str">
            <v>03</v>
          </cell>
          <cell r="E252" t="str">
            <v>F740099</v>
          </cell>
          <cell r="F252" t="str">
            <v>PH</v>
          </cell>
          <cell r="G252" t="str">
            <v>N</v>
          </cell>
          <cell r="H252" t="str">
            <v>Y</v>
          </cell>
          <cell r="I252" t="str">
            <v>81.60</v>
          </cell>
          <cell r="J252" t="str">
            <v>3</v>
          </cell>
          <cell r="L252" t="str">
            <v>JP62840</v>
          </cell>
          <cell r="M252" t="str">
            <v>3</v>
          </cell>
          <cell r="N252" t="str">
            <v>CD4201</v>
          </cell>
          <cell r="O252" t="str">
            <v>0.153</v>
          </cell>
          <cell r="P252" t="str">
            <v>GK</v>
          </cell>
          <cell r="Q252" t="str">
            <v>07</v>
          </cell>
          <cell r="R252" t="str">
            <v>81.60</v>
          </cell>
          <cell r="S252" t="str">
            <v>S1SJEX001</v>
          </cell>
        </row>
        <row r="253">
          <cell r="A253" t="str">
            <v>24</v>
          </cell>
          <cell r="B253" t="str">
            <v>20000719</v>
          </cell>
          <cell r="C253" t="str">
            <v>24006476890</v>
          </cell>
          <cell r="D253" t="str">
            <v>01</v>
          </cell>
          <cell r="E253" t="str">
            <v>E501061</v>
          </cell>
          <cell r="F253" t="str">
            <v>IR</v>
          </cell>
          <cell r="G253" t="str">
            <v>N</v>
          </cell>
          <cell r="I253" t="str">
            <v>12450.00</v>
          </cell>
          <cell r="J253" t="str">
            <v>5</v>
          </cell>
          <cell r="L253" t="str">
            <v>JP62810</v>
          </cell>
          <cell r="M253" t="str">
            <v>5</v>
          </cell>
          <cell r="N253" t="str">
            <v>CZ6001</v>
          </cell>
          <cell r="O253" t="str">
            <v>63.8</v>
          </cell>
          <cell r="P253" t="str">
            <v>PB</v>
          </cell>
          <cell r="Q253" t="str">
            <v>04</v>
          </cell>
          <cell r="R253" t="str">
            <v>12450.00</v>
          </cell>
          <cell r="S253" t="str">
            <v>S1TSTC001</v>
          </cell>
          <cell r="T253" t="str">
            <v>K022564790</v>
          </cell>
        </row>
        <row r="254">
          <cell r="A254" t="str">
            <v>24</v>
          </cell>
          <cell r="B254" t="str">
            <v>20000728</v>
          </cell>
          <cell r="C254" t="str">
            <v>24006529170</v>
          </cell>
          <cell r="D254" t="str">
            <v>01</v>
          </cell>
          <cell r="E254" t="str">
            <v>H140599</v>
          </cell>
          <cell r="F254" t="str">
            <v>US</v>
          </cell>
          <cell r="G254" t="str">
            <v>N</v>
          </cell>
          <cell r="H254" t="str">
            <v>Y</v>
          </cell>
          <cell r="I254" t="str">
            <v>408.90</v>
          </cell>
          <cell r="J254" t="str">
            <v>2</v>
          </cell>
          <cell r="K254" t="str">
            <v>M</v>
          </cell>
          <cell r="L254" t="str">
            <v>JP32250</v>
          </cell>
          <cell r="M254" t="str">
            <v>M</v>
          </cell>
          <cell r="N254" t="str">
            <v>CB0001</v>
          </cell>
          <cell r="O254" t="str">
            <v>0.71</v>
          </cell>
          <cell r="P254" t="str">
            <v>GK</v>
          </cell>
          <cell r="Q254" t="str">
            <v>07</v>
          </cell>
          <cell r="R254" t="str">
            <v>408.90</v>
          </cell>
          <cell r="S254" t="str">
            <v>S1TYTC002</v>
          </cell>
          <cell r="T254" t="str">
            <v>K022758501</v>
          </cell>
        </row>
        <row r="255">
          <cell r="A255" t="str">
            <v>24</v>
          </cell>
          <cell r="B255" t="str">
            <v>20000803</v>
          </cell>
          <cell r="C255" t="str">
            <v>24006572862</v>
          </cell>
          <cell r="D255" t="str">
            <v>01</v>
          </cell>
          <cell r="E255" t="str">
            <v>D210301</v>
          </cell>
          <cell r="F255" t="str">
            <v>CN</v>
          </cell>
          <cell r="G255" t="str">
            <v>N</v>
          </cell>
          <cell r="I255" t="str">
            <v>2128.50</v>
          </cell>
          <cell r="J255" t="str">
            <v>5</v>
          </cell>
          <cell r="K255" t="str">
            <v>M</v>
          </cell>
          <cell r="L255" t="str">
            <v>JP62710</v>
          </cell>
          <cell r="M255" t="str">
            <v>3</v>
          </cell>
          <cell r="N255" t="str">
            <v>BC3001</v>
          </cell>
          <cell r="O255" t="str">
            <v>0</v>
          </cell>
          <cell r="P255" t="str">
            <v>DT</v>
          </cell>
          <cell r="Q255" t="str">
            <v>07</v>
          </cell>
          <cell r="R255" t="str">
            <v>2128.50</v>
          </cell>
          <cell r="S255" t="str">
            <v>S1AFZK001</v>
          </cell>
        </row>
        <row r="256">
          <cell r="A256" t="str">
            <v>24</v>
          </cell>
          <cell r="B256" t="str">
            <v>20000808</v>
          </cell>
          <cell r="C256" t="str">
            <v>24006596230</v>
          </cell>
          <cell r="D256" t="str">
            <v>01</v>
          </cell>
          <cell r="E256" t="str">
            <v>B120100</v>
          </cell>
          <cell r="F256" t="str">
            <v>DK</v>
          </cell>
          <cell r="G256" t="str">
            <v>N</v>
          </cell>
          <cell r="I256" t="str">
            <v>499.90</v>
          </cell>
          <cell r="J256" t="str">
            <v>3</v>
          </cell>
          <cell r="L256" t="str">
            <v>JP62510</v>
          </cell>
          <cell r="M256" t="str">
            <v>3</v>
          </cell>
          <cell r="N256" t="str">
            <v>BH8201</v>
          </cell>
          <cell r="O256" t="str">
            <v>0</v>
          </cell>
          <cell r="P256" t="str">
            <v>PO</v>
          </cell>
          <cell r="Q256" t="str">
            <v>04</v>
          </cell>
          <cell r="R256" t="str">
            <v>499.90</v>
          </cell>
          <cell r="S256" t="str">
            <v>S1FFTB001</v>
          </cell>
        </row>
        <row r="257">
          <cell r="A257" t="str">
            <v>24</v>
          </cell>
          <cell r="B257" t="str">
            <v>20000815</v>
          </cell>
          <cell r="C257" t="str">
            <v>24006633520</v>
          </cell>
          <cell r="D257" t="str">
            <v>02</v>
          </cell>
          <cell r="E257" t="str">
            <v>G630099</v>
          </cell>
          <cell r="F257" t="str">
            <v>CN</v>
          </cell>
          <cell r="G257" t="str">
            <v>N</v>
          </cell>
          <cell r="I257" t="str">
            <v>6300.00</v>
          </cell>
          <cell r="J257" t="str">
            <v>2</v>
          </cell>
          <cell r="K257" t="str">
            <v>M</v>
          </cell>
          <cell r="L257" t="str">
            <v>JP26660</v>
          </cell>
          <cell r="M257" t="str">
            <v>M</v>
          </cell>
          <cell r="N257" t="str">
            <v>BA0201</v>
          </cell>
          <cell r="O257" t="str">
            <v>31</v>
          </cell>
          <cell r="P257" t="str">
            <v>EA</v>
          </cell>
          <cell r="Q257" t="str">
            <v>07</v>
          </cell>
          <cell r="R257" t="str">
            <v>6300.00</v>
          </cell>
          <cell r="S257" t="str">
            <v>S1TDKC001</v>
          </cell>
          <cell r="T257" t="str">
            <v>K023114015</v>
          </cell>
        </row>
        <row r="258">
          <cell r="A258" t="str">
            <v>24</v>
          </cell>
          <cell r="B258" t="str">
            <v>20000822</v>
          </cell>
          <cell r="C258" t="str">
            <v>24006682602</v>
          </cell>
          <cell r="D258" t="str">
            <v>05</v>
          </cell>
          <cell r="E258" t="str">
            <v>E399222</v>
          </cell>
          <cell r="F258" t="str">
            <v>TH</v>
          </cell>
          <cell r="G258" t="str">
            <v>B</v>
          </cell>
          <cell r="I258" t="str">
            <v>150.00</v>
          </cell>
          <cell r="J258" t="str">
            <v>5</v>
          </cell>
          <cell r="L258" t="str">
            <v>JP62850</v>
          </cell>
          <cell r="M258" t="str">
            <v>5</v>
          </cell>
          <cell r="N258" t="str">
            <v>CH5003</v>
          </cell>
          <cell r="O258" t="str">
            <v>1.8</v>
          </cell>
          <cell r="P258" t="str">
            <v>PM</v>
          </cell>
          <cell r="Q258" t="str">
            <v>07</v>
          </cell>
          <cell r="R258" t="str">
            <v>150.00</v>
          </cell>
          <cell r="S258" t="str">
            <v>S1MMOT001</v>
          </cell>
        </row>
        <row r="259">
          <cell r="A259" t="str">
            <v>24</v>
          </cell>
          <cell r="B259" t="str">
            <v>20000824</v>
          </cell>
          <cell r="C259" t="str">
            <v>24006697350</v>
          </cell>
          <cell r="D259" t="str">
            <v>01</v>
          </cell>
          <cell r="E259" t="str">
            <v>H140499</v>
          </cell>
          <cell r="F259" t="str">
            <v>FR</v>
          </cell>
          <cell r="G259" t="str">
            <v>N</v>
          </cell>
          <cell r="I259" t="str">
            <v>930.00</v>
          </cell>
          <cell r="J259" t="str">
            <v>3</v>
          </cell>
          <cell r="L259" t="str">
            <v>JP12240</v>
          </cell>
          <cell r="M259" t="str">
            <v>3</v>
          </cell>
          <cell r="N259" t="str">
            <v>AA9000</v>
          </cell>
          <cell r="O259" t="str">
            <v>1</v>
          </cell>
          <cell r="P259" t="str">
            <v>US</v>
          </cell>
          <cell r="Q259" t="str">
            <v>07</v>
          </cell>
          <cell r="R259" t="str">
            <v>930.00</v>
          </cell>
          <cell r="S259" t="str">
            <v>S1TSWC002</v>
          </cell>
        </row>
        <row r="260">
          <cell r="A260" t="str">
            <v>24</v>
          </cell>
          <cell r="B260" t="str">
            <v>20000825</v>
          </cell>
          <cell r="C260" t="str">
            <v>24006698530</v>
          </cell>
          <cell r="D260" t="str">
            <v>01</v>
          </cell>
          <cell r="E260" t="str">
            <v>G250000</v>
          </cell>
          <cell r="F260" t="str">
            <v>PH</v>
          </cell>
          <cell r="G260" t="str">
            <v>N</v>
          </cell>
          <cell r="I260" t="str">
            <v>240.00</v>
          </cell>
          <cell r="J260" t="str">
            <v>3</v>
          </cell>
          <cell r="L260" t="str">
            <v>JP62840</v>
          </cell>
          <cell r="M260" t="str">
            <v>3</v>
          </cell>
          <cell r="N260" t="str">
            <v>CB0001</v>
          </cell>
          <cell r="O260" t="str">
            <v>1.5</v>
          </cell>
          <cell r="P260" t="str">
            <v>GK</v>
          </cell>
          <cell r="Q260" t="str">
            <v>07</v>
          </cell>
          <cell r="R260" t="str">
            <v>240.00</v>
          </cell>
          <cell r="S260" t="str">
            <v>S1SJEX001</v>
          </cell>
        </row>
        <row r="261">
          <cell r="A261" t="str">
            <v>24</v>
          </cell>
          <cell r="B261" t="str">
            <v>20000825</v>
          </cell>
          <cell r="C261" t="str">
            <v>24006698541</v>
          </cell>
          <cell r="D261" t="str">
            <v>01</v>
          </cell>
          <cell r="E261" t="str">
            <v>G250000</v>
          </cell>
          <cell r="F261" t="str">
            <v>PH</v>
          </cell>
          <cell r="G261" t="str">
            <v>N</v>
          </cell>
          <cell r="I261" t="str">
            <v>456.00</v>
          </cell>
          <cell r="J261" t="str">
            <v>3</v>
          </cell>
          <cell r="L261" t="str">
            <v>JP62840</v>
          </cell>
          <cell r="M261" t="str">
            <v>3</v>
          </cell>
          <cell r="N261" t="str">
            <v>CB0001</v>
          </cell>
          <cell r="O261" t="str">
            <v>0.65</v>
          </cell>
          <cell r="P261" t="str">
            <v>GK</v>
          </cell>
          <cell r="Q261" t="str">
            <v>07</v>
          </cell>
          <cell r="R261" t="str">
            <v>456.00</v>
          </cell>
          <cell r="S261" t="str">
            <v>S1SJEX001</v>
          </cell>
        </row>
        <row r="262">
          <cell r="A262" t="str">
            <v>24</v>
          </cell>
          <cell r="B262" t="str">
            <v>20000922</v>
          </cell>
          <cell r="C262" t="str">
            <v>24006870021</v>
          </cell>
          <cell r="D262" t="str">
            <v>01</v>
          </cell>
          <cell r="E262" t="str">
            <v>H140799</v>
          </cell>
          <cell r="F262" t="str">
            <v>US</v>
          </cell>
          <cell r="G262" t="str">
            <v>B</v>
          </cell>
          <cell r="I262" t="str">
            <v>613.00</v>
          </cell>
          <cell r="J262" t="str">
            <v>3</v>
          </cell>
          <cell r="L262" t="str">
            <v>JP12240</v>
          </cell>
          <cell r="M262" t="str">
            <v>3</v>
          </cell>
          <cell r="N262" t="str">
            <v>CG0601</v>
          </cell>
          <cell r="O262" t="str">
            <v>0</v>
          </cell>
          <cell r="P262" t="str">
            <v>XA</v>
          </cell>
          <cell r="Q262" t="str">
            <v>07</v>
          </cell>
          <cell r="R262" t="str">
            <v>613.00</v>
          </cell>
          <cell r="S262" t="str">
            <v>S1HNFS001</v>
          </cell>
        </row>
        <row r="263">
          <cell r="A263" t="str">
            <v>24</v>
          </cell>
          <cell r="B263" t="str">
            <v>20001010</v>
          </cell>
          <cell r="C263" t="str">
            <v>24006966840</v>
          </cell>
          <cell r="D263" t="str">
            <v>01</v>
          </cell>
          <cell r="E263" t="str">
            <v>D340102</v>
          </cell>
          <cell r="F263" t="str">
            <v>CN</v>
          </cell>
          <cell r="G263" t="str">
            <v>B</v>
          </cell>
          <cell r="I263" t="str">
            <v>4270.00</v>
          </cell>
          <cell r="J263" t="str">
            <v>2</v>
          </cell>
          <cell r="K263" t="str">
            <v>M</v>
          </cell>
          <cell r="L263" t="str">
            <v>JP26660</v>
          </cell>
          <cell r="M263" t="str">
            <v>M</v>
          </cell>
          <cell r="N263" t="str">
            <v>BA0201</v>
          </cell>
          <cell r="O263" t="str">
            <v>170</v>
          </cell>
          <cell r="P263" t="str">
            <v>AK</v>
          </cell>
          <cell r="Q263" t="str">
            <v>07</v>
          </cell>
          <cell r="R263" t="str">
            <v>4270.00</v>
          </cell>
          <cell r="S263" t="str">
            <v>S1XUNX002</v>
          </cell>
          <cell r="T263" t="str">
            <v>K024372932</v>
          </cell>
        </row>
        <row r="264">
          <cell r="A264" t="str">
            <v>24</v>
          </cell>
          <cell r="B264" t="str">
            <v>20001024</v>
          </cell>
          <cell r="C264" t="str">
            <v>24007058140</v>
          </cell>
          <cell r="D264" t="str">
            <v>02</v>
          </cell>
          <cell r="E264" t="str">
            <v>D169900</v>
          </cell>
          <cell r="F264" t="str">
            <v>TH</v>
          </cell>
          <cell r="G264" t="str">
            <v>B</v>
          </cell>
          <cell r="I264" t="str">
            <v>2062.50</v>
          </cell>
          <cell r="J264" t="str">
            <v>2</v>
          </cell>
          <cell r="K264" t="str">
            <v>M</v>
          </cell>
          <cell r="L264" t="str">
            <v>JP32250</v>
          </cell>
          <cell r="M264" t="str">
            <v>M</v>
          </cell>
          <cell r="N264" t="str">
            <v>BC3001</v>
          </cell>
          <cell r="O264" t="str">
            <v>0</v>
          </cell>
          <cell r="P264" t="str">
            <v>PO</v>
          </cell>
          <cell r="Q264" t="str">
            <v>07</v>
          </cell>
          <cell r="R264" t="str">
            <v>2062.50</v>
          </cell>
          <cell r="S264" t="str">
            <v>S1XUNX902</v>
          </cell>
          <cell r="T264" t="str">
            <v>K024714864</v>
          </cell>
          <cell r="V264" t="str">
            <v>249911043D</v>
          </cell>
        </row>
        <row r="265">
          <cell r="A265" t="str">
            <v>24</v>
          </cell>
          <cell r="B265" t="str">
            <v>20001026</v>
          </cell>
          <cell r="C265" t="str">
            <v>24007077201</v>
          </cell>
          <cell r="D265" t="str">
            <v>02</v>
          </cell>
          <cell r="E265" t="str">
            <v>D340301</v>
          </cell>
          <cell r="F265" t="str">
            <v>ID</v>
          </cell>
          <cell r="G265" t="str">
            <v>B</v>
          </cell>
          <cell r="I265" t="str">
            <v>60.00</v>
          </cell>
          <cell r="J265" t="str">
            <v>3</v>
          </cell>
          <cell r="L265" t="str">
            <v>JP62620</v>
          </cell>
          <cell r="M265" t="str">
            <v>3</v>
          </cell>
          <cell r="N265" t="str">
            <v>BA0201</v>
          </cell>
          <cell r="O265" t="str">
            <v>6.4</v>
          </cell>
          <cell r="P265" t="str">
            <v>EA</v>
          </cell>
          <cell r="Q265" t="str">
            <v>07</v>
          </cell>
          <cell r="R265" t="str">
            <v>60.00</v>
          </cell>
          <cell r="S265" t="str">
            <v>S1FFTB001</v>
          </cell>
          <cell r="T265" t="str">
            <v>K024786425</v>
          </cell>
        </row>
        <row r="266">
          <cell r="A266" t="str">
            <v>24</v>
          </cell>
          <cell r="B266" t="str">
            <v>20001026</v>
          </cell>
          <cell r="C266" t="str">
            <v>24007077201</v>
          </cell>
          <cell r="D266" t="str">
            <v>02</v>
          </cell>
          <cell r="E266" t="str">
            <v>D340301</v>
          </cell>
          <cell r="F266" t="str">
            <v>ID</v>
          </cell>
          <cell r="G266" t="str">
            <v>B</v>
          </cell>
          <cell r="I266" t="str">
            <v>60.00</v>
          </cell>
          <cell r="J266" t="str">
            <v>3</v>
          </cell>
          <cell r="L266" t="str">
            <v>JP62620</v>
          </cell>
          <cell r="M266" t="str">
            <v>3</v>
          </cell>
          <cell r="N266" t="str">
            <v>BB3001</v>
          </cell>
          <cell r="O266" t="str">
            <v>0</v>
          </cell>
          <cell r="P266" t="str">
            <v>PO</v>
          </cell>
          <cell r="Q266" t="str">
            <v>07</v>
          </cell>
          <cell r="R266" t="str">
            <v>60.00</v>
          </cell>
          <cell r="S266" t="str">
            <v>S1FFTB001</v>
          </cell>
          <cell r="T266" t="str">
            <v>K024786425</v>
          </cell>
        </row>
        <row r="267">
          <cell r="A267" t="str">
            <v>24</v>
          </cell>
          <cell r="B267" t="str">
            <v>20001114</v>
          </cell>
          <cell r="C267" t="str">
            <v>24007173020</v>
          </cell>
          <cell r="D267" t="str">
            <v>01</v>
          </cell>
          <cell r="E267" t="str">
            <v>D310301</v>
          </cell>
          <cell r="F267" t="str">
            <v>TH</v>
          </cell>
          <cell r="G267" t="str">
            <v>N</v>
          </cell>
          <cell r="H267" t="str">
            <v>Y</v>
          </cell>
          <cell r="I267" t="str">
            <v>3074.00</v>
          </cell>
          <cell r="J267" t="str">
            <v>3</v>
          </cell>
          <cell r="L267" t="str">
            <v>JP62640</v>
          </cell>
          <cell r="M267" t="str">
            <v>3</v>
          </cell>
          <cell r="N267" t="str">
            <v>BC3001</v>
          </cell>
          <cell r="O267" t="str">
            <v>0</v>
          </cell>
          <cell r="P267" t="str">
            <v>PO</v>
          </cell>
          <cell r="Q267" t="str">
            <v>07</v>
          </cell>
          <cell r="R267" t="str">
            <v>3074.00</v>
          </cell>
          <cell r="S267" t="str">
            <v>S1ANNU001</v>
          </cell>
          <cell r="T267" t="str">
            <v>K025143883</v>
          </cell>
        </row>
        <row r="268">
          <cell r="A268" t="str">
            <v>24</v>
          </cell>
          <cell r="B268" t="str">
            <v>20001205</v>
          </cell>
          <cell r="C268" t="str">
            <v>24007328601</v>
          </cell>
          <cell r="D268" t="str">
            <v>01</v>
          </cell>
          <cell r="E268" t="str">
            <v>D210402</v>
          </cell>
          <cell r="F268" t="str">
            <v>CN</v>
          </cell>
          <cell r="G268" t="str">
            <v>B</v>
          </cell>
          <cell r="I268" t="str">
            <v>12000.00</v>
          </cell>
          <cell r="J268" t="str">
            <v>5</v>
          </cell>
          <cell r="L268" t="str">
            <v>JP61320</v>
          </cell>
          <cell r="M268" t="str">
            <v>5</v>
          </cell>
          <cell r="N268" t="str">
            <v>CZ6581</v>
          </cell>
          <cell r="O268" t="str">
            <v>0.1</v>
          </cell>
          <cell r="P268" t="str">
            <v>MU</v>
          </cell>
          <cell r="Q268" t="str">
            <v>04</v>
          </cell>
          <cell r="R268" t="str">
            <v>12000.00</v>
          </cell>
          <cell r="S268" t="str">
            <v>S1ANNU001</v>
          </cell>
          <cell r="T268" t="str">
            <v>K025747741</v>
          </cell>
        </row>
        <row r="269">
          <cell r="A269" t="str">
            <v>24</v>
          </cell>
          <cell r="B269" t="str">
            <v>20001212</v>
          </cell>
          <cell r="C269" t="str">
            <v>24007382021</v>
          </cell>
          <cell r="D269" t="str">
            <v>03</v>
          </cell>
          <cell r="E269" t="str">
            <v>H140599</v>
          </cell>
          <cell r="F269" t="str">
            <v>BE</v>
          </cell>
          <cell r="G269" t="str">
            <v>N</v>
          </cell>
          <cell r="I269" t="str">
            <v>1800.00</v>
          </cell>
          <cell r="J269" t="str">
            <v>3</v>
          </cell>
          <cell r="L269" t="str">
            <v>JP62840</v>
          </cell>
          <cell r="M269" t="str">
            <v>3</v>
          </cell>
          <cell r="N269" t="str">
            <v>CB2801</v>
          </cell>
          <cell r="O269" t="str">
            <v>0.100</v>
          </cell>
          <cell r="P269" t="str">
            <v>GK</v>
          </cell>
          <cell r="Q269" t="str">
            <v>07</v>
          </cell>
          <cell r="R269" t="str">
            <v>1800.00</v>
          </cell>
          <cell r="S269" t="str">
            <v>S1TNIS001</v>
          </cell>
          <cell r="T269" t="str">
            <v>K025949591</v>
          </cell>
        </row>
        <row r="270">
          <cell r="A270" t="str">
            <v>24</v>
          </cell>
          <cell r="B270" t="str">
            <v>20001212</v>
          </cell>
          <cell r="C270" t="str">
            <v>24007382021</v>
          </cell>
          <cell r="D270" t="str">
            <v>04</v>
          </cell>
          <cell r="E270" t="str">
            <v>H140599</v>
          </cell>
          <cell r="F270" t="str">
            <v>BE</v>
          </cell>
          <cell r="G270" t="str">
            <v>N</v>
          </cell>
          <cell r="I270" t="str">
            <v>1800.00</v>
          </cell>
          <cell r="J270" t="str">
            <v>3</v>
          </cell>
          <cell r="L270" t="str">
            <v>JP62840</v>
          </cell>
          <cell r="M270" t="str">
            <v>3</v>
          </cell>
          <cell r="N270" t="str">
            <v>CB2801</v>
          </cell>
          <cell r="O270" t="str">
            <v>0.089</v>
          </cell>
          <cell r="P270" t="str">
            <v>GK</v>
          </cell>
          <cell r="Q270" t="str">
            <v>07</v>
          </cell>
          <cell r="R270" t="str">
            <v>1800.00</v>
          </cell>
          <cell r="S270" t="str">
            <v>S1TNIS001</v>
          </cell>
          <cell r="T270" t="str">
            <v>K025949591</v>
          </cell>
        </row>
        <row r="271">
          <cell r="A271" t="str">
            <v>24</v>
          </cell>
          <cell r="B271" t="str">
            <v>20001212</v>
          </cell>
          <cell r="C271" t="str">
            <v>24007382021</v>
          </cell>
          <cell r="D271" t="str">
            <v>05</v>
          </cell>
          <cell r="E271" t="str">
            <v>H140599</v>
          </cell>
          <cell r="F271" t="str">
            <v>BE</v>
          </cell>
          <cell r="G271" t="str">
            <v>N</v>
          </cell>
          <cell r="I271" t="str">
            <v>1800.00</v>
          </cell>
          <cell r="J271" t="str">
            <v>3</v>
          </cell>
          <cell r="L271" t="str">
            <v>JP62840</v>
          </cell>
          <cell r="M271" t="str">
            <v>3</v>
          </cell>
          <cell r="N271" t="str">
            <v>CB2801</v>
          </cell>
          <cell r="O271" t="str">
            <v>0.082</v>
          </cell>
          <cell r="P271" t="str">
            <v>GK</v>
          </cell>
          <cell r="Q271" t="str">
            <v>07</v>
          </cell>
          <cell r="R271" t="str">
            <v>1800.00</v>
          </cell>
          <cell r="S271" t="str">
            <v>S1TNIS001</v>
          </cell>
          <cell r="T271" t="str">
            <v>K025949591</v>
          </cell>
        </row>
        <row r="272">
          <cell r="A272" t="str">
            <v>24</v>
          </cell>
          <cell r="B272" t="str">
            <v>20001212</v>
          </cell>
          <cell r="C272" t="str">
            <v>24007382232</v>
          </cell>
          <cell r="D272" t="str">
            <v>04</v>
          </cell>
          <cell r="E272" t="str">
            <v>G379901</v>
          </cell>
          <cell r="F272" t="str">
            <v>FR</v>
          </cell>
          <cell r="G272" t="str">
            <v>N</v>
          </cell>
          <cell r="I272" t="str">
            <v>408.00</v>
          </cell>
          <cell r="J272" t="str">
            <v>3</v>
          </cell>
          <cell r="L272" t="str">
            <v>JP62710</v>
          </cell>
          <cell r="M272" t="str">
            <v>3</v>
          </cell>
          <cell r="N272" t="str">
            <v>CA0007</v>
          </cell>
          <cell r="O272" t="str">
            <v>0</v>
          </cell>
          <cell r="P272" t="str">
            <v>DT</v>
          </cell>
          <cell r="Q272" t="str">
            <v>06</v>
          </cell>
          <cell r="R272" t="str">
            <v>408.00</v>
          </cell>
          <cell r="S272" t="str">
            <v>S1TSBS001</v>
          </cell>
        </row>
        <row r="273">
          <cell r="A273" t="str">
            <v>24</v>
          </cell>
          <cell r="B273" t="str">
            <v>20001214</v>
          </cell>
          <cell r="C273" t="str">
            <v>24007407560</v>
          </cell>
          <cell r="D273" t="str">
            <v>02</v>
          </cell>
          <cell r="E273" t="str">
            <v>E399261</v>
          </cell>
          <cell r="F273" t="str">
            <v>CN</v>
          </cell>
          <cell r="G273" t="str">
            <v>N</v>
          </cell>
          <cell r="I273" t="str">
            <v>6600.00</v>
          </cell>
          <cell r="J273" t="str">
            <v>5</v>
          </cell>
          <cell r="L273" t="str">
            <v>JP62850</v>
          </cell>
          <cell r="M273" t="str">
            <v>5</v>
          </cell>
          <cell r="N273" t="str">
            <v>CK2203</v>
          </cell>
          <cell r="O273" t="str">
            <v>0.12</v>
          </cell>
          <cell r="P273" t="str">
            <v>PM</v>
          </cell>
          <cell r="Q273" t="str">
            <v>07</v>
          </cell>
          <cell r="R273" t="str">
            <v>6600.00</v>
          </cell>
          <cell r="S273" t="str">
            <v>S1FNEC001</v>
          </cell>
          <cell r="T273" t="str">
            <v>K026030175</v>
          </cell>
        </row>
        <row r="274">
          <cell r="A274" t="str">
            <v>24</v>
          </cell>
          <cell r="B274" t="str">
            <v>20001218</v>
          </cell>
          <cell r="C274" t="str">
            <v>24007424461</v>
          </cell>
          <cell r="D274" t="str">
            <v>02</v>
          </cell>
          <cell r="E274" t="str">
            <v>G610001</v>
          </cell>
          <cell r="F274" t="str">
            <v>PH</v>
          </cell>
          <cell r="G274" t="str">
            <v>N</v>
          </cell>
          <cell r="I274" t="str">
            <v>384.00</v>
          </cell>
          <cell r="J274" t="str">
            <v>3</v>
          </cell>
          <cell r="L274" t="str">
            <v>JP62840</v>
          </cell>
          <cell r="M274" t="str">
            <v>3</v>
          </cell>
          <cell r="N274" t="str">
            <v>BA0201</v>
          </cell>
          <cell r="O274" t="str">
            <v>0.71</v>
          </cell>
          <cell r="P274" t="str">
            <v>EA</v>
          </cell>
          <cell r="Q274" t="str">
            <v>07</v>
          </cell>
          <cell r="R274" t="str">
            <v>384.00</v>
          </cell>
          <cell r="S274" t="str">
            <v>S1FFTB001</v>
          </cell>
        </row>
        <row r="275">
          <cell r="A275" t="str">
            <v>24</v>
          </cell>
          <cell r="B275" t="str">
            <v>20001218</v>
          </cell>
          <cell r="C275" t="str">
            <v>24007424492</v>
          </cell>
          <cell r="D275" t="str">
            <v>06</v>
          </cell>
          <cell r="E275" t="str">
            <v>G610001</v>
          </cell>
          <cell r="F275" t="str">
            <v>PH</v>
          </cell>
          <cell r="G275" t="str">
            <v>N</v>
          </cell>
          <cell r="I275" t="str">
            <v>471.00</v>
          </cell>
          <cell r="J275" t="str">
            <v>3</v>
          </cell>
          <cell r="L275" t="str">
            <v>JP62840</v>
          </cell>
          <cell r="M275" t="str">
            <v>3</v>
          </cell>
          <cell r="N275" t="str">
            <v>BA0201</v>
          </cell>
          <cell r="O275" t="str">
            <v>0.6</v>
          </cell>
          <cell r="P275" t="str">
            <v>EA</v>
          </cell>
          <cell r="Q275" t="str">
            <v>07</v>
          </cell>
          <cell r="R275" t="str">
            <v>471.00</v>
          </cell>
          <cell r="S275" t="str">
            <v>S1FFTB001</v>
          </cell>
        </row>
        <row r="276">
          <cell r="A276" t="str">
            <v>24</v>
          </cell>
          <cell r="B276" t="str">
            <v>20001221</v>
          </cell>
          <cell r="C276" t="str">
            <v>24007448741</v>
          </cell>
          <cell r="D276" t="str">
            <v>01</v>
          </cell>
          <cell r="E276" t="str">
            <v>F150299</v>
          </cell>
          <cell r="F276" t="str">
            <v>CA</v>
          </cell>
          <cell r="G276" t="str">
            <v>N</v>
          </cell>
          <cell r="I276" t="str">
            <v>470.40</v>
          </cell>
          <cell r="J276" t="str">
            <v>3</v>
          </cell>
          <cell r="L276" t="str">
            <v>JP12240</v>
          </cell>
          <cell r="M276" t="str">
            <v>3</v>
          </cell>
          <cell r="N276" t="str">
            <v>CG2205</v>
          </cell>
          <cell r="O276" t="str">
            <v>0</v>
          </cell>
          <cell r="P276" t="str">
            <v>XA</v>
          </cell>
          <cell r="Q276" t="str">
            <v>07</v>
          </cell>
          <cell r="R276" t="str">
            <v>470.40</v>
          </cell>
          <cell r="S276" t="str">
            <v>S1TNIS001</v>
          </cell>
        </row>
        <row r="277">
          <cell r="A277" t="str">
            <v>24</v>
          </cell>
          <cell r="B277" t="str">
            <v>20001222</v>
          </cell>
          <cell r="C277" t="str">
            <v>24007461790</v>
          </cell>
          <cell r="D277" t="str">
            <v>03</v>
          </cell>
          <cell r="E277" t="str">
            <v>D340101</v>
          </cell>
          <cell r="F277" t="str">
            <v>TH</v>
          </cell>
          <cell r="G277" t="str">
            <v>N</v>
          </cell>
          <cell r="I277" t="str">
            <v>720.00</v>
          </cell>
          <cell r="J277" t="str">
            <v>3</v>
          </cell>
          <cell r="L277" t="str">
            <v>JP62510</v>
          </cell>
          <cell r="M277" t="str">
            <v>3</v>
          </cell>
          <cell r="N277" t="str">
            <v>BA0201</v>
          </cell>
          <cell r="O277" t="str">
            <v>3.5</v>
          </cell>
          <cell r="P277" t="str">
            <v>EA</v>
          </cell>
          <cell r="Q277" t="str">
            <v>07</v>
          </cell>
          <cell r="R277" t="str">
            <v>720.00</v>
          </cell>
          <cell r="S277" t="str">
            <v>S1TNIS001</v>
          </cell>
          <cell r="T277" t="str">
            <v>K026267230</v>
          </cell>
        </row>
        <row r="278">
          <cell r="A278" t="str">
            <v>24</v>
          </cell>
          <cell r="B278" t="str">
            <v>20001226</v>
          </cell>
          <cell r="C278" t="str">
            <v>24007484081</v>
          </cell>
          <cell r="D278" t="str">
            <v>01</v>
          </cell>
          <cell r="E278" t="str">
            <v>D210402</v>
          </cell>
          <cell r="F278" t="str">
            <v>CN</v>
          </cell>
          <cell r="G278" t="str">
            <v>B</v>
          </cell>
          <cell r="I278" t="str">
            <v>22990.00</v>
          </cell>
          <cell r="J278" t="str">
            <v>5</v>
          </cell>
          <cell r="L278" t="str">
            <v>JP62510</v>
          </cell>
          <cell r="M278" t="str">
            <v>5</v>
          </cell>
          <cell r="N278" t="str">
            <v>CZ6581</v>
          </cell>
          <cell r="O278" t="str">
            <v>0.1</v>
          </cell>
          <cell r="P278" t="str">
            <v>MU</v>
          </cell>
          <cell r="Q278" t="str">
            <v>04</v>
          </cell>
          <cell r="R278" t="str">
            <v>22990.00</v>
          </cell>
          <cell r="S278" t="str">
            <v>S1TDKC001</v>
          </cell>
          <cell r="T278" t="str">
            <v>K026363256</v>
          </cell>
        </row>
        <row r="279">
          <cell r="A279" t="str">
            <v>24</v>
          </cell>
          <cell r="B279" t="str">
            <v>20001228</v>
          </cell>
          <cell r="C279" t="str">
            <v>24007495170</v>
          </cell>
          <cell r="D279" t="str">
            <v>01</v>
          </cell>
          <cell r="E279" t="str">
            <v>A101016</v>
          </cell>
          <cell r="F279" t="str">
            <v>IE</v>
          </cell>
          <cell r="G279" t="str">
            <v>B</v>
          </cell>
          <cell r="I279" t="str">
            <v>7356.20</v>
          </cell>
          <cell r="J279" t="str">
            <v>3</v>
          </cell>
          <cell r="L279" t="str">
            <v>JP12240</v>
          </cell>
          <cell r="M279" t="str">
            <v>3</v>
          </cell>
          <cell r="N279" t="str">
            <v>DA7061</v>
          </cell>
          <cell r="O279" t="str">
            <v>0</v>
          </cell>
          <cell r="P279" t="str">
            <v>US</v>
          </cell>
          <cell r="Q279" t="str">
            <v>05</v>
          </cell>
          <cell r="R279" t="str">
            <v>7356.20</v>
          </cell>
          <cell r="S279" t="str">
            <v>S1TDKC001</v>
          </cell>
        </row>
        <row r="280">
          <cell r="A280" t="str">
            <v>24</v>
          </cell>
          <cell r="B280" t="str">
            <v>20001228</v>
          </cell>
          <cell r="C280" t="str">
            <v>24007495170</v>
          </cell>
          <cell r="D280" t="str">
            <v>02</v>
          </cell>
          <cell r="E280" t="str">
            <v>A101036</v>
          </cell>
          <cell r="F280" t="str">
            <v>IE</v>
          </cell>
          <cell r="G280" t="str">
            <v>B</v>
          </cell>
          <cell r="I280" t="str">
            <v>6000.00</v>
          </cell>
          <cell r="J280" t="str">
            <v>3</v>
          </cell>
          <cell r="L280" t="str">
            <v>JP12240</v>
          </cell>
          <cell r="M280" t="str">
            <v>3</v>
          </cell>
          <cell r="N280" t="str">
            <v>DA7061</v>
          </cell>
          <cell r="O280" t="str">
            <v>0</v>
          </cell>
          <cell r="P280" t="str">
            <v>US</v>
          </cell>
          <cell r="Q280" t="str">
            <v>05</v>
          </cell>
          <cell r="R280" t="str">
            <v>6000.00</v>
          </cell>
          <cell r="S280" t="str">
            <v>S1TDKC001</v>
          </cell>
        </row>
        <row r="281">
          <cell r="A281" t="str">
            <v>24</v>
          </cell>
          <cell r="B281" t="str">
            <v>20001228</v>
          </cell>
          <cell r="C281" t="str">
            <v>24007495221</v>
          </cell>
          <cell r="D281" t="str">
            <v>01</v>
          </cell>
          <cell r="E281" t="str">
            <v>A101016</v>
          </cell>
          <cell r="F281" t="str">
            <v>IE</v>
          </cell>
          <cell r="G281" t="str">
            <v>B</v>
          </cell>
          <cell r="I281" t="str">
            <v>4992.00</v>
          </cell>
          <cell r="J281" t="str">
            <v>3</v>
          </cell>
          <cell r="L281" t="str">
            <v>JP12240</v>
          </cell>
          <cell r="M281" t="str">
            <v>3</v>
          </cell>
          <cell r="N281" t="str">
            <v>DA7061</v>
          </cell>
          <cell r="O281" t="str">
            <v>0</v>
          </cell>
          <cell r="P281" t="str">
            <v>US</v>
          </cell>
          <cell r="Q281" t="str">
            <v>05</v>
          </cell>
          <cell r="R281" t="str">
            <v>4992.00</v>
          </cell>
          <cell r="S281" t="str">
            <v>S1TDKC001</v>
          </cell>
        </row>
        <row r="282">
          <cell r="A282" t="str">
            <v>24</v>
          </cell>
          <cell r="B282" t="str">
            <v>20001228</v>
          </cell>
          <cell r="C282" t="str">
            <v>24007495221</v>
          </cell>
          <cell r="D282" t="str">
            <v>02</v>
          </cell>
          <cell r="E282" t="str">
            <v>A101036</v>
          </cell>
          <cell r="F282" t="str">
            <v>IE</v>
          </cell>
          <cell r="G282" t="str">
            <v>B</v>
          </cell>
          <cell r="I282" t="str">
            <v>2475.00</v>
          </cell>
          <cell r="J282" t="str">
            <v>3</v>
          </cell>
          <cell r="L282" t="str">
            <v>JP12240</v>
          </cell>
          <cell r="M282" t="str">
            <v>3</v>
          </cell>
          <cell r="N282" t="str">
            <v>DA7061</v>
          </cell>
          <cell r="O282" t="str">
            <v>0</v>
          </cell>
          <cell r="P282" t="str">
            <v>US</v>
          </cell>
          <cell r="Q282" t="str">
            <v>05</v>
          </cell>
          <cell r="R282" t="str">
            <v>2475.00</v>
          </cell>
          <cell r="S282" t="str">
            <v>S1TDKC001</v>
          </cell>
        </row>
        <row r="283">
          <cell r="A283" t="str">
            <v>24</v>
          </cell>
          <cell r="B283" t="str">
            <v>20001228</v>
          </cell>
          <cell r="C283" t="str">
            <v>24007495252</v>
          </cell>
          <cell r="D283" t="str">
            <v>01</v>
          </cell>
          <cell r="E283" t="str">
            <v>A101016</v>
          </cell>
          <cell r="F283" t="str">
            <v>IE</v>
          </cell>
          <cell r="G283" t="str">
            <v>B</v>
          </cell>
          <cell r="I283" t="str">
            <v>4678.34</v>
          </cell>
          <cell r="J283" t="str">
            <v>3</v>
          </cell>
          <cell r="L283" t="str">
            <v>JP12240</v>
          </cell>
          <cell r="M283" t="str">
            <v>3</v>
          </cell>
          <cell r="N283" t="str">
            <v>DA7061</v>
          </cell>
          <cell r="O283" t="str">
            <v>0</v>
          </cell>
          <cell r="P283" t="str">
            <v>US</v>
          </cell>
          <cell r="Q283" t="str">
            <v>05</v>
          </cell>
          <cell r="R283" t="str">
            <v>4678.34</v>
          </cell>
          <cell r="S283" t="str">
            <v>S1TDKC001</v>
          </cell>
        </row>
        <row r="284">
          <cell r="A284" t="str">
            <v>24</v>
          </cell>
          <cell r="B284" t="str">
            <v>20001228</v>
          </cell>
          <cell r="C284" t="str">
            <v>24007495252</v>
          </cell>
          <cell r="D284" t="str">
            <v>02</v>
          </cell>
          <cell r="E284" t="str">
            <v>A101016</v>
          </cell>
          <cell r="F284" t="str">
            <v>IE</v>
          </cell>
          <cell r="G284" t="str">
            <v>B</v>
          </cell>
          <cell r="I284" t="str">
            <v>125.00</v>
          </cell>
          <cell r="J284" t="str">
            <v>3</v>
          </cell>
          <cell r="L284" t="str">
            <v>JP12240</v>
          </cell>
          <cell r="M284" t="str">
            <v>3</v>
          </cell>
          <cell r="N284" t="str">
            <v>DA7061</v>
          </cell>
          <cell r="O284" t="str">
            <v>0</v>
          </cell>
          <cell r="P284" t="str">
            <v>US</v>
          </cell>
          <cell r="Q284" t="str">
            <v>05</v>
          </cell>
          <cell r="R284" t="str">
            <v>125.00</v>
          </cell>
          <cell r="S284" t="str">
            <v>S1TDKC001</v>
          </cell>
        </row>
        <row r="285">
          <cell r="A285" t="str">
            <v>24</v>
          </cell>
          <cell r="B285" t="str">
            <v>20001228</v>
          </cell>
          <cell r="C285" t="str">
            <v>24007495773</v>
          </cell>
          <cell r="D285" t="str">
            <v>01</v>
          </cell>
          <cell r="E285" t="str">
            <v>A101016</v>
          </cell>
          <cell r="F285" t="str">
            <v>IE</v>
          </cell>
          <cell r="G285" t="str">
            <v>B</v>
          </cell>
          <cell r="I285" t="str">
            <v>3996.00</v>
          </cell>
          <cell r="J285" t="str">
            <v>3</v>
          </cell>
          <cell r="L285" t="str">
            <v>JP12240</v>
          </cell>
          <cell r="M285" t="str">
            <v>3</v>
          </cell>
          <cell r="N285" t="str">
            <v>DA7061</v>
          </cell>
          <cell r="O285" t="str">
            <v>0</v>
          </cell>
          <cell r="P285" t="str">
            <v>US</v>
          </cell>
          <cell r="Q285" t="str">
            <v>05</v>
          </cell>
          <cell r="R285" t="str">
            <v>3996.00</v>
          </cell>
          <cell r="S285" t="str">
            <v>S1TDKC001</v>
          </cell>
        </row>
        <row r="286">
          <cell r="A286" t="str">
            <v>24</v>
          </cell>
          <cell r="B286" t="str">
            <v>20001228</v>
          </cell>
          <cell r="C286" t="str">
            <v>24007495773</v>
          </cell>
          <cell r="D286" t="str">
            <v>02</v>
          </cell>
          <cell r="E286" t="str">
            <v>A101036</v>
          </cell>
          <cell r="F286" t="str">
            <v>IE</v>
          </cell>
          <cell r="G286" t="str">
            <v>B</v>
          </cell>
          <cell r="I286" t="str">
            <v>2595.00</v>
          </cell>
          <cell r="J286" t="str">
            <v>3</v>
          </cell>
          <cell r="L286" t="str">
            <v>JP12240</v>
          </cell>
          <cell r="M286" t="str">
            <v>3</v>
          </cell>
          <cell r="N286" t="str">
            <v>DA7061</v>
          </cell>
          <cell r="O286" t="str">
            <v>0</v>
          </cell>
          <cell r="P286" t="str">
            <v>US</v>
          </cell>
          <cell r="Q286" t="str">
            <v>05</v>
          </cell>
          <cell r="R286" t="str">
            <v>2595.00</v>
          </cell>
          <cell r="S286" t="str">
            <v>S1TDKC001</v>
          </cell>
        </row>
        <row r="287">
          <cell r="A287" t="str">
            <v>24</v>
          </cell>
          <cell r="B287" t="str">
            <v>20001228</v>
          </cell>
          <cell r="C287" t="str">
            <v>24007495841</v>
          </cell>
          <cell r="D287" t="str">
            <v>01</v>
          </cell>
          <cell r="E287" t="str">
            <v>A101016</v>
          </cell>
          <cell r="F287" t="str">
            <v>IE</v>
          </cell>
          <cell r="G287" t="str">
            <v>B</v>
          </cell>
          <cell r="I287" t="str">
            <v>6046.00</v>
          </cell>
          <cell r="J287" t="str">
            <v>3</v>
          </cell>
          <cell r="L287" t="str">
            <v>JP12240</v>
          </cell>
          <cell r="M287" t="str">
            <v>3</v>
          </cell>
          <cell r="N287" t="str">
            <v>DA7061</v>
          </cell>
          <cell r="O287" t="str">
            <v>0</v>
          </cell>
          <cell r="P287" t="str">
            <v>US</v>
          </cell>
          <cell r="Q287" t="str">
            <v>05</v>
          </cell>
          <cell r="R287" t="str">
            <v>6046.00</v>
          </cell>
          <cell r="S287" t="str">
            <v>S1TDKC001</v>
          </cell>
        </row>
        <row r="288">
          <cell r="A288" t="str">
            <v>24</v>
          </cell>
          <cell r="B288" t="str">
            <v>20001228</v>
          </cell>
          <cell r="C288" t="str">
            <v>24007495841</v>
          </cell>
          <cell r="D288" t="str">
            <v>02</v>
          </cell>
          <cell r="E288" t="str">
            <v>A101036</v>
          </cell>
          <cell r="F288" t="str">
            <v>IE</v>
          </cell>
          <cell r="G288" t="str">
            <v>B</v>
          </cell>
          <cell r="I288" t="str">
            <v>1575.00</v>
          </cell>
          <cell r="J288" t="str">
            <v>3</v>
          </cell>
          <cell r="L288" t="str">
            <v>JP12240</v>
          </cell>
          <cell r="M288" t="str">
            <v>3</v>
          </cell>
          <cell r="N288" t="str">
            <v>DA7061</v>
          </cell>
          <cell r="O288" t="str">
            <v>0</v>
          </cell>
          <cell r="P288" t="str">
            <v>US</v>
          </cell>
          <cell r="Q288" t="str">
            <v>05</v>
          </cell>
          <cell r="R288" t="str">
            <v>1575.00</v>
          </cell>
          <cell r="S288" t="str">
            <v>S1TDKC001</v>
          </cell>
        </row>
        <row r="289">
          <cell r="A289" t="str">
            <v>24</v>
          </cell>
          <cell r="B289" t="str">
            <v>20001228</v>
          </cell>
          <cell r="C289" t="str">
            <v>24007495901</v>
          </cell>
          <cell r="D289" t="str">
            <v>01</v>
          </cell>
          <cell r="E289" t="str">
            <v>A101016</v>
          </cell>
          <cell r="F289" t="str">
            <v>IE</v>
          </cell>
          <cell r="G289" t="str">
            <v>B</v>
          </cell>
          <cell r="I289" t="str">
            <v>4521.22</v>
          </cell>
          <cell r="J289" t="str">
            <v>3</v>
          </cell>
          <cell r="L289" t="str">
            <v>JP12240</v>
          </cell>
          <cell r="M289" t="str">
            <v>3</v>
          </cell>
          <cell r="N289" t="str">
            <v>DA7061</v>
          </cell>
          <cell r="O289" t="str">
            <v>0</v>
          </cell>
          <cell r="P289" t="str">
            <v>US</v>
          </cell>
          <cell r="Q289" t="str">
            <v>05</v>
          </cell>
          <cell r="R289" t="str">
            <v>4521.22</v>
          </cell>
          <cell r="S289" t="str">
            <v>S1TDKC001</v>
          </cell>
        </row>
        <row r="290">
          <cell r="A290" t="str">
            <v>24</v>
          </cell>
          <cell r="B290" t="str">
            <v>20001228</v>
          </cell>
          <cell r="C290" t="str">
            <v>24007495901</v>
          </cell>
          <cell r="D290" t="str">
            <v>02</v>
          </cell>
          <cell r="E290" t="str">
            <v>A101036</v>
          </cell>
          <cell r="F290" t="str">
            <v>IE</v>
          </cell>
          <cell r="G290" t="str">
            <v>B</v>
          </cell>
          <cell r="I290" t="str">
            <v>2275.00</v>
          </cell>
          <cell r="J290" t="str">
            <v>3</v>
          </cell>
          <cell r="L290" t="str">
            <v>JP12240</v>
          </cell>
          <cell r="M290" t="str">
            <v>3</v>
          </cell>
          <cell r="N290" t="str">
            <v>DA7061</v>
          </cell>
          <cell r="O290" t="str">
            <v>0</v>
          </cell>
          <cell r="P290" t="str">
            <v>US</v>
          </cell>
          <cell r="Q290" t="str">
            <v>05</v>
          </cell>
          <cell r="R290" t="str">
            <v>2275.00</v>
          </cell>
          <cell r="S290" t="str">
            <v>S1TDKC001</v>
          </cell>
        </row>
        <row r="291">
          <cell r="A291" t="str">
            <v>24</v>
          </cell>
          <cell r="B291" t="str">
            <v>20001228</v>
          </cell>
          <cell r="C291" t="str">
            <v>24007495951</v>
          </cell>
          <cell r="D291" t="str">
            <v>01</v>
          </cell>
          <cell r="E291" t="str">
            <v>A101016</v>
          </cell>
          <cell r="F291" t="str">
            <v>IE</v>
          </cell>
          <cell r="G291" t="str">
            <v>B</v>
          </cell>
          <cell r="I291" t="str">
            <v>4826.20</v>
          </cell>
          <cell r="J291" t="str">
            <v>3</v>
          </cell>
          <cell r="L291" t="str">
            <v>JP12240</v>
          </cell>
          <cell r="M291" t="str">
            <v>3</v>
          </cell>
          <cell r="N291" t="str">
            <v>DA7061</v>
          </cell>
          <cell r="O291" t="str">
            <v>0</v>
          </cell>
          <cell r="P291" t="str">
            <v>US</v>
          </cell>
          <cell r="Q291" t="str">
            <v>05</v>
          </cell>
          <cell r="R291" t="str">
            <v>4826.20</v>
          </cell>
          <cell r="S291" t="str">
            <v>S1TDKC001</v>
          </cell>
        </row>
        <row r="292">
          <cell r="A292" t="str">
            <v>24</v>
          </cell>
          <cell r="B292" t="str">
            <v>20000121</v>
          </cell>
          <cell r="C292" t="str">
            <v>24102976530</v>
          </cell>
          <cell r="D292" t="str">
            <v>01</v>
          </cell>
          <cell r="E292" t="str">
            <v>G890000</v>
          </cell>
          <cell r="F292" t="str">
            <v>US</v>
          </cell>
          <cell r="G292" t="str">
            <v>N</v>
          </cell>
          <cell r="I292" t="str">
            <v>36.18</v>
          </cell>
          <cell r="J292" t="str">
            <v>3</v>
          </cell>
          <cell r="L292" t="str">
            <v>JP12240</v>
          </cell>
          <cell r="M292" t="str">
            <v>3</v>
          </cell>
          <cell r="N292" t="str">
            <v>CC2003</v>
          </cell>
          <cell r="O292" t="str">
            <v>0</v>
          </cell>
          <cell r="P292" t="str">
            <v>XB</v>
          </cell>
          <cell r="Q292" t="str">
            <v>06</v>
          </cell>
          <cell r="R292" t="str">
            <v>36.18</v>
          </cell>
          <cell r="S292" t="str">
            <v>FQI224001</v>
          </cell>
        </row>
        <row r="293">
          <cell r="A293" t="str">
            <v>24</v>
          </cell>
          <cell r="B293" t="str">
            <v>20000121</v>
          </cell>
          <cell r="C293" t="str">
            <v>24102976530</v>
          </cell>
          <cell r="D293" t="str">
            <v>01</v>
          </cell>
          <cell r="E293" t="str">
            <v>G890000</v>
          </cell>
          <cell r="F293" t="str">
            <v>US</v>
          </cell>
          <cell r="G293" t="str">
            <v>N</v>
          </cell>
          <cell r="I293" t="str">
            <v>36.18</v>
          </cell>
          <cell r="J293" t="str">
            <v>3</v>
          </cell>
          <cell r="L293" t="str">
            <v>JP12240</v>
          </cell>
          <cell r="M293" t="str">
            <v>3</v>
          </cell>
          <cell r="N293" t="str">
            <v>CG9999</v>
          </cell>
          <cell r="O293" t="str">
            <v>0</v>
          </cell>
          <cell r="P293" t="str">
            <v>XB</v>
          </cell>
          <cell r="Q293" t="str">
            <v>06</v>
          </cell>
          <cell r="R293" t="str">
            <v>36.18</v>
          </cell>
          <cell r="S293" t="str">
            <v>FQI224001</v>
          </cell>
        </row>
        <row r="294">
          <cell r="A294" t="str">
            <v>24</v>
          </cell>
          <cell r="B294" t="str">
            <v>20000210</v>
          </cell>
          <cell r="C294" t="str">
            <v>24102985500</v>
          </cell>
          <cell r="D294" t="str">
            <v>01</v>
          </cell>
          <cell r="E294" t="str">
            <v>H330201</v>
          </cell>
          <cell r="F294" t="str">
            <v>SI</v>
          </cell>
          <cell r="G294" t="str">
            <v>N</v>
          </cell>
          <cell r="I294" t="str">
            <v>135.00</v>
          </cell>
          <cell r="J294" t="str">
            <v>2</v>
          </cell>
          <cell r="K294" t="str">
            <v>M</v>
          </cell>
          <cell r="L294" t="str">
            <v>JP32250</v>
          </cell>
          <cell r="M294" t="str">
            <v>M</v>
          </cell>
          <cell r="N294" t="str">
            <v>CB2801</v>
          </cell>
          <cell r="O294" t="str">
            <v>0.22</v>
          </cell>
          <cell r="P294" t="str">
            <v>GK</v>
          </cell>
          <cell r="Q294" t="str">
            <v>07</v>
          </cell>
          <cell r="R294" t="str">
            <v>135.00</v>
          </cell>
          <cell r="S294" t="str">
            <v>FQI224006</v>
          </cell>
        </row>
        <row r="295">
          <cell r="A295" t="str">
            <v>24</v>
          </cell>
          <cell r="B295" t="str">
            <v>20000222</v>
          </cell>
          <cell r="C295" t="str">
            <v>24102989330</v>
          </cell>
          <cell r="D295" t="str">
            <v>01</v>
          </cell>
          <cell r="E295" t="str">
            <v>G610001</v>
          </cell>
          <cell r="F295" t="str">
            <v>US</v>
          </cell>
          <cell r="G295" t="str">
            <v>N</v>
          </cell>
          <cell r="I295" t="str">
            <v>4560.00</v>
          </cell>
          <cell r="J295" t="str">
            <v>3</v>
          </cell>
          <cell r="L295" t="str">
            <v>JP12240</v>
          </cell>
          <cell r="M295" t="str">
            <v>3</v>
          </cell>
          <cell r="N295" t="str">
            <v>CB2801</v>
          </cell>
          <cell r="O295" t="str">
            <v>0</v>
          </cell>
          <cell r="P295" t="str">
            <v>XA</v>
          </cell>
          <cell r="Q295" t="str">
            <v>07</v>
          </cell>
          <cell r="R295" t="str">
            <v>4560.00</v>
          </cell>
          <cell r="S295" t="str">
            <v>FQI224001</v>
          </cell>
        </row>
        <row r="296">
          <cell r="A296" t="str">
            <v>24</v>
          </cell>
          <cell r="B296" t="str">
            <v>20000222</v>
          </cell>
          <cell r="C296" t="str">
            <v>24102989330</v>
          </cell>
          <cell r="D296" t="str">
            <v>01</v>
          </cell>
          <cell r="E296" t="str">
            <v>G610001</v>
          </cell>
          <cell r="F296" t="str">
            <v>US</v>
          </cell>
          <cell r="G296" t="str">
            <v>N</v>
          </cell>
          <cell r="I296" t="str">
            <v>4560.00</v>
          </cell>
          <cell r="J296" t="str">
            <v>3</v>
          </cell>
          <cell r="L296" t="str">
            <v>JP12240</v>
          </cell>
          <cell r="M296" t="str">
            <v>3</v>
          </cell>
          <cell r="N296" t="str">
            <v>CG5807</v>
          </cell>
          <cell r="O296" t="str">
            <v>0</v>
          </cell>
          <cell r="P296" t="str">
            <v>XA</v>
          </cell>
          <cell r="Q296" t="str">
            <v>06</v>
          </cell>
          <cell r="R296" t="str">
            <v>4560.00</v>
          </cell>
          <cell r="S296" t="str">
            <v>FQI224001</v>
          </cell>
        </row>
        <row r="297">
          <cell r="A297" t="str">
            <v>24</v>
          </cell>
          <cell r="B297" t="str">
            <v>20000111</v>
          </cell>
          <cell r="C297" t="str">
            <v>24102996430</v>
          </cell>
          <cell r="D297" t="str">
            <v>01</v>
          </cell>
          <cell r="E297" t="str">
            <v>F190500</v>
          </cell>
          <cell r="F297" t="str">
            <v>US</v>
          </cell>
          <cell r="G297" t="str">
            <v>B</v>
          </cell>
          <cell r="I297" t="str">
            <v>340.20</v>
          </cell>
          <cell r="J297" t="str">
            <v>2</v>
          </cell>
          <cell r="K297" t="str">
            <v>M</v>
          </cell>
          <cell r="L297" t="str">
            <v>JP12240</v>
          </cell>
          <cell r="M297" t="str">
            <v>M</v>
          </cell>
          <cell r="N297" t="str">
            <v>CG8237</v>
          </cell>
          <cell r="O297" t="str">
            <v>0</v>
          </cell>
          <cell r="P297" t="str">
            <v>XB</v>
          </cell>
          <cell r="Q297" t="str">
            <v>06</v>
          </cell>
          <cell r="R297" t="str">
            <v>340.20</v>
          </cell>
          <cell r="S297" t="str">
            <v>FQI224001</v>
          </cell>
        </row>
        <row r="298">
          <cell r="A298" t="str">
            <v>24</v>
          </cell>
          <cell r="B298" t="str">
            <v>20000317</v>
          </cell>
          <cell r="C298" t="str">
            <v>24102999900</v>
          </cell>
          <cell r="D298" t="str">
            <v>01</v>
          </cell>
          <cell r="E298" t="str">
            <v>D140301</v>
          </cell>
          <cell r="F298" t="str">
            <v>CN</v>
          </cell>
          <cell r="G298" t="str">
            <v>N</v>
          </cell>
          <cell r="I298" t="str">
            <v>900.00</v>
          </cell>
          <cell r="J298" t="str">
            <v>3</v>
          </cell>
          <cell r="L298" t="str">
            <v>JP62620</v>
          </cell>
          <cell r="M298" t="str">
            <v>3</v>
          </cell>
          <cell r="N298" t="str">
            <v>BB3001</v>
          </cell>
          <cell r="O298" t="str">
            <v>0</v>
          </cell>
          <cell r="P298" t="str">
            <v>PO</v>
          </cell>
          <cell r="Q298" t="str">
            <v>07</v>
          </cell>
          <cell r="R298" t="str">
            <v>900.00</v>
          </cell>
          <cell r="S298" t="str">
            <v>FQI224012</v>
          </cell>
        </row>
        <row r="299">
          <cell r="A299" t="str">
            <v>24</v>
          </cell>
          <cell r="B299" t="str">
            <v>20000425</v>
          </cell>
          <cell r="C299" t="str">
            <v>24103022220</v>
          </cell>
          <cell r="D299" t="str">
            <v>01</v>
          </cell>
          <cell r="E299" t="str">
            <v>D340301</v>
          </cell>
          <cell r="F299" t="str">
            <v>CN</v>
          </cell>
          <cell r="G299" t="str">
            <v>B</v>
          </cell>
          <cell r="I299" t="str">
            <v>400.00</v>
          </cell>
          <cell r="J299" t="str">
            <v>3</v>
          </cell>
          <cell r="L299" t="str">
            <v>JP62620</v>
          </cell>
          <cell r="M299" t="str">
            <v>3</v>
          </cell>
          <cell r="N299" t="str">
            <v>BB3001</v>
          </cell>
          <cell r="O299" t="str">
            <v>0</v>
          </cell>
          <cell r="P299" t="str">
            <v>PO</v>
          </cell>
          <cell r="Q299" t="str">
            <v>07</v>
          </cell>
          <cell r="R299" t="str">
            <v>400.00</v>
          </cell>
          <cell r="S299" t="str">
            <v>FQI224011</v>
          </cell>
        </row>
        <row r="300">
          <cell r="A300" t="str">
            <v>24</v>
          </cell>
          <cell r="B300" t="str">
            <v>20000602</v>
          </cell>
          <cell r="C300" t="str">
            <v>24103046000</v>
          </cell>
          <cell r="D300" t="str">
            <v>01</v>
          </cell>
          <cell r="E300" t="str">
            <v>H140799</v>
          </cell>
          <cell r="F300" t="str">
            <v>TH</v>
          </cell>
          <cell r="G300" t="str">
            <v>N</v>
          </cell>
          <cell r="I300" t="str">
            <v>6720.00</v>
          </cell>
          <cell r="J300" t="str">
            <v>3</v>
          </cell>
          <cell r="L300" t="str">
            <v>JP62840</v>
          </cell>
          <cell r="M300" t="str">
            <v>3</v>
          </cell>
          <cell r="N300" t="str">
            <v>CD4201</v>
          </cell>
          <cell r="O300" t="str">
            <v>0.051</v>
          </cell>
          <cell r="P300" t="str">
            <v>GK</v>
          </cell>
          <cell r="Q300" t="str">
            <v>07</v>
          </cell>
          <cell r="R300" t="str">
            <v>6720.00</v>
          </cell>
          <cell r="S300" t="str">
            <v>FQI224006</v>
          </cell>
        </row>
        <row r="301">
          <cell r="A301" t="str">
            <v>24</v>
          </cell>
          <cell r="B301" t="str">
            <v>20000525</v>
          </cell>
          <cell r="C301" t="str">
            <v>24103047790</v>
          </cell>
          <cell r="D301" t="str">
            <v>05</v>
          </cell>
          <cell r="E301" t="str">
            <v>B140099</v>
          </cell>
          <cell r="F301" t="str">
            <v>CN</v>
          </cell>
          <cell r="G301" t="str">
            <v>B</v>
          </cell>
          <cell r="I301" t="str">
            <v>3876.00</v>
          </cell>
          <cell r="J301" t="str">
            <v>2</v>
          </cell>
          <cell r="K301" t="str">
            <v>M</v>
          </cell>
          <cell r="L301" t="str">
            <v>JP32250</v>
          </cell>
          <cell r="M301" t="str">
            <v>M</v>
          </cell>
          <cell r="N301" t="str">
            <v>BC3001</v>
          </cell>
          <cell r="O301" t="str">
            <v>0</v>
          </cell>
          <cell r="P301" t="str">
            <v>PO</v>
          </cell>
          <cell r="Q301" t="str">
            <v>07</v>
          </cell>
          <cell r="R301" t="str">
            <v>3876.00</v>
          </cell>
          <cell r="S301" t="str">
            <v>FQI224011</v>
          </cell>
        </row>
        <row r="302">
          <cell r="A302" t="str">
            <v>24</v>
          </cell>
          <cell r="B302" t="str">
            <v>20000829</v>
          </cell>
          <cell r="C302" t="str">
            <v>24103080360</v>
          </cell>
          <cell r="D302" t="str">
            <v>01</v>
          </cell>
          <cell r="E302" t="str">
            <v>G510100</v>
          </cell>
          <cell r="F302" t="str">
            <v>SE</v>
          </cell>
          <cell r="G302" t="str">
            <v>N</v>
          </cell>
          <cell r="I302" t="str">
            <v>6.70</v>
          </cell>
          <cell r="J302" t="str">
            <v>3</v>
          </cell>
          <cell r="L302" t="str">
            <v>JP62650</v>
          </cell>
          <cell r="M302" t="str">
            <v>3</v>
          </cell>
          <cell r="N302" t="str">
            <v>CA1204</v>
          </cell>
          <cell r="O302" t="str">
            <v>1</v>
          </cell>
          <cell r="P302" t="str">
            <v>DT</v>
          </cell>
          <cell r="Q302" t="str">
            <v>06</v>
          </cell>
          <cell r="R302" t="str">
            <v>6.70</v>
          </cell>
          <cell r="S302" t="str">
            <v>FQI224004</v>
          </cell>
        </row>
        <row r="303">
          <cell r="A303" t="str">
            <v>24</v>
          </cell>
          <cell r="B303" t="str">
            <v>20000825</v>
          </cell>
          <cell r="C303" t="str">
            <v>24103082290</v>
          </cell>
          <cell r="D303" t="str">
            <v>01</v>
          </cell>
          <cell r="E303" t="str">
            <v>B150099</v>
          </cell>
          <cell r="F303" t="str">
            <v>CN</v>
          </cell>
          <cell r="G303" t="str">
            <v>N</v>
          </cell>
          <cell r="I303" t="str">
            <v>536.00</v>
          </cell>
          <cell r="J303" t="str">
            <v>3</v>
          </cell>
          <cell r="L303" t="str">
            <v>JP62510</v>
          </cell>
          <cell r="M303" t="str">
            <v>3</v>
          </cell>
          <cell r="N303" t="str">
            <v>BB3001</v>
          </cell>
          <cell r="O303" t="str">
            <v>0</v>
          </cell>
          <cell r="P303" t="str">
            <v>PO</v>
          </cell>
          <cell r="Q303" t="str">
            <v>07</v>
          </cell>
          <cell r="R303" t="str">
            <v>536.00</v>
          </cell>
          <cell r="S303" t="str">
            <v>FQI224007</v>
          </cell>
        </row>
        <row r="304">
          <cell r="A304" t="str">
            <v>24</v>
          </cell>
          <cell r="B304" t="str">
            <v>20000816</v>
          </cell>
          <cell r="C304" t="str">
            <v>24103085440</v>
          </cell>
          <cell r="D304" t="str">
            <v>01</v>
          </cell>
          <cell r="E304" t="str">
            <v>B930001</v>
          </cell>
          <cell r="F304" t="str">
            <v>FR</v>
          </cell>
          <cell r="G304" t="str">
            <v>N</v>
          </cell>
          <cell r="I304" t="str">
            <v>54.00</v>
          </cell>
          <cell r="J304" t="str">
            <v>3</v>
          </cell>
          <cell r="L304" t="str">
            <v>JP62710</v>
          </cell>
          <cell r="M304" t="str">
            <v>3</v>
          </cell>
          <cell r="N304" t="str">
            <v>CN3601</v>
          </cell>
          <cell r="O304" t="str">
            <v>0.24</v>
          </cell>
          <cell r="P304" t="str">
            <v>DT</v>
          </cell>
          <cell r="Q304" t="str">
            <v>07</v>
          </cell>
          <cell r="R304" t="str">
            <v>54.00</v>
          </cell>
          <cell r="S304" t="str">
            <v>FQI224006</v>
          </cell>
        </row>
        <row r="305">
          <cell r="A305" t="str">
            <v>24</v>
          </cell>
          <cell r="B305" t="str">
            <v>20000904</v>
          </cell>
          <cell r="C305" t="str">
            <v>24103089850</v>
          </cell>
          <cell r="D305" t="str">
            <v>02</v>
          </cell>
          <cell r="E305" t="str">
            <v>D310301</v>
          </cell>
          <cell r="F305" t="str">
            <v>TH</v>
          </cell>
          <cell r="G305" t="str">
            <v>N</v>
          </cell>
          <cell r="I305" t="str">
            <v>840.00</v>
          </cell>
          <cell r="J305" t="str">
            <v>2</v>
          </cell>
          <cell r="K305" t="str">
            <v>M</v>
          </cell>
          <cell r="L305" t="str">
            <v>JP32250</v>
          </cell>
          <cell r="M305" t="str">
            <v>M</v>
          </cell>
          <cell r="N305" t="str">
            <v>BA0201</v>
          </cell>
          <cell r="O305" t="str">
            <v>190</v>
          </cell>
          <cell r="P305" t="str">
            <v>AK</v>
          </cell>
          <cell r="Q305" t="str">
            <v>07</v>
          </cell>
          <cell r="R305" t="str">
            <v>840.00</v>
          </cell>
          <cell r="S305" t="str">
            <v>FQI224007</v>
          </cell>
        </row>
        <row r="306">
          <cell r="A306" t="str">
            <v>24</v>
          </cell>
          <cell r="B306" t="str">
            <v>20000904</v>
          </cell>
          <cell r="C306" t="str">
            <v>24103089850</v>
          </cell>
          <cell r="D306" t="str">
            <v>02</v>
          </cell>
          <cell r="E306" t="str">
            <v>D310301</v>
          </cell>
          <cell r="F306" t="str">
            <v>TH</v>
          </cell>
          <cell r="G306" t="str">
            <v>N</v>
          </cell>
          <cell r="I306" t="str">
            <v>840.00</v>
          </cell>
          <cell r="J306" t="str">
            <v>2</v>
          </cell>
          <cell r="K306" t="str">
            <v>M</v>
          </cell>
          <cell r="L306" t="str">
            <v>JP32250</v>
          </cell>
          <cell r="M306" t="str">
            <v>M</v>
          </cell>
          <cell r="N306" t="str">
            <v>BC3001</v>
          </cell>
          <cell r="O306" t="str">
            <v>0</v>
          </cell>
          <cell r="P306" t="str">
            <v>PO</v>
          </cell>
          <cell r="Q306" t="str">
            <v>07</v>
          </cell>
          <cell r="R306" t="str">
            <v>840.00</v>
          </cell>
          <cell r="S306" t="str">
            <v>FQI224007</v>
          </cell>
        </row>
        <row r="307">
          <cell r="A307" t="str">
            <v>24</v>
          </cell>
          <cell r="B307" t="str">
            <v>20001002</v>
          </cell>
          <cell r="C307" t="str">
            <v>24103098570</v>
          </cell>
          <cell r="D307" t="str">
            <v>01</v>
          </cell>
          <cell r="E307" t="str">
            <v>F150199</v>
          </cell>
          <cell r="F307" t="str">
            <v>US</v>
          </cell>
          <cell r="G307" t="str">
            <v>B</v>
          </cell>
          <cell r="I307" t="str">
            <v>170.00</v>
          </cell>
          <cell r="J307" t="str">
            <v>3</v>
          </cell>
          <cell r="L307" t="str">
            <v>JP62700</v>
          </cell>
          <cell r="M307" t="str">
            <v>3</v>
          </cell>
          <cell r="N307" t="str">
            <v>BA0201</v>
          </cell>
          <cell r="O307" t="str">
            <v>2.2</v>
          </cell>
          <cell r="P307" t="str">
            <v>EA</v>
          </cell>
          <cell r="Q307" t="str">
            <v>07</v>
          </cell>
          <cell r="R307" t="str">
            <v>170.00</v>
          </cell>
          <cell r="S307" t="str">
            <v>FQI224008</v>
          </cell>
        </row>
        <row r="308">
          <cell r="A308" t="str">
            <v>24</v>
          </cell>
          <cell r="B308" t="str">
            <v>20001002</v>
          </cell>
          <cell r="C308" t="str">
            <v>24103098570</v>
          </cell>
          <cell r="D308" t="str">
            <v>02</v>
          </cell>
          <cell r="E308" t="str">
            <v>F150199</v>
          </cell>
          <cell r="F308" t="str">
            <v>US</v>
          </cell>
          <cell r="G308" t="str">
            <v>B</v>
          </cell>
          <cell r="I308" t="str">
            <v>136.00</v>
          </cell>
          <cell r="J308" t="str">
            <v>3</v>
          </cell>
          <cell r="L308" t="str">
            <v>JP62700</v>
          </cell>
          <cell r="M308" t="str">
            <v>3</v>
          </cell>
          <cell r="N308" t="str">
            <v>BA0201</v>
          </cell>
          <cell r="O308" t="str">
            <v>8.9</v>
          </cell>
          <cell r="P308" t="str">
            <v>EA</v>
          </cell>
          <cell r="Q308" t="str">
            <v>07</v>
          </cell>
          <cell r="R308" t="str">
            <v>136.00</v>
          </cell>
          <cell r="S308" t="str">
            <v>FQI224008</v>
          </cell>
        </row>
        <row r="309">
          <cell r="A309" t="str">
            <v>24</v>
          </cell>
          <cell r="B309" t="str">
            <v>20001011</v>
          </cell>
          <cell r="C309" t="str">
            <v>24103102640</v>
          </cell>
          <cell r="D309" t="str">
            <v>01</v>
          </cell>
          <cell r="E309" t="str">
            <v>F410099</v>
          </cell>
          <cell r="F309" t="str">
            <v>CN</v>
          </cell>
          <cell r="G309" t="str">
            <v>N</v>
          </cell>
          <cell r="I309" t="str">
            <v>150.00</v>
          </cell>
          <cell r="J309" t="str">
            <v>3</v>
          </cell>
          <cell r="L309" t="str">
            <v>JP62900</v>
          </cell>
          <cell r="M309" t="str">
            <v>3</v>
          </cell>
          <cell r="N309" t="str">
            <v>CB5011</v>
          </cell>
          <cell r="O309" t="str">
            <v>7</v>
          </cell>
          <cell r="P309" t="str">
            <v>PM</v>
          </cell>
          <cell r="Q309" t="str">
            <v>06</v>
          </cell>
          <cell r="R309" t="str">
            <v>150.00</v>
          </cell>
          <cell r="S309" t="str">
            <v>FQI224007</v>
          </cell>
        </row>
        <row r="310">
          <cell r="A310" t="str">
            <v>24</v>
          </cell>
          <cell r="B310" t="str">
            <v>20001031</v>
          </cell>
          <cell r="C310" t="str">
            <v>24103105020</v>
          </cell>
          <cell r="D310" t="str">
            <v>01</v>
          </cell>
          <cell r="E310" t="str">
            <v>F130401</v>
          </cell>
          <cell r="F310" t="str">
            <v>TH</v>
          </cell>
          <cell r="G310" t="str">
            <v>N</v>
          </cell>
          <cell r="H310" t="str">
            <v>Y</v>
          </cell>
          <cell r="I310" t="str">
            <v>2550.00</v>
          </cell>
          <cell r="J310" t="str">
            <v>2</v>
          </cell>
          <cell r="K310" t="str">
            <v>M</v>
          </cell>
          <cell r="L310" t="str">
            <v>JP32250</v>
          </cell>
          <cell r="M310" t="str">
            <v>M</v>
          </cell>
          <cell r="N310" t="str">
            <v>CD4201</v>
          </cell>
          <cell r="O310" t="str">
            <v>0.038</v>
          </cell>
          <cell r="P310" t="str">
            <v>GK</v>
          </cell>
          <cell r="Q310" t="str">
            <v>07</v>
          </cell>
          <cell r="R310" t="str">
            <v>2550.00</v>
          </cell>
          <cell r="S310" t="str">
            <v>FQI224003</v>
          </cell>
        </row>
        <row r="311">
          <cell r="A311" t="str">
            <v>24</v>
          </cell>
          <cell r="B311" t="str">
            <v>20001031</v>
          </cell>
          <cell r="C311" t="str">
            <v>24103105560</v>
          </cell>
          <cell r="D311" t="str">
            <v>01</v>
          </cell>
          <cell r="E311" t="str">
            <v>B490100</v>
          </cell>
          <cell r="F311" t="str">
            <v>CN</v>
          </cell>
          <cell r="G311" t="str">
            <v>N</v>
          </cell>
          <cell r="I311" t="str">
            <v>3120.00</v>
          </cell>
          <cell r="J311" t="str">
            <v>3</v>
          </cell>
          <cell r="L311" t="str">
            <v>JP12240</v>
          </cell>
          <cell r="M311" t="str">
            <v>3</v>
          </cell>
          <cell r="N311" t="str">
            <v>CG8218</v>
          </cell>
          <cell r="O311" t="str">
            <v>0</v>
          </cell>
          <cell r="P311" t="str">
            <v>XA</v>
          </cell>
          <cell r="Q311" t="str">
            <v>07</v>
          </cell>
          <cell r="R311" t="str">
            <v>3120.00</v>
          </cell>
          <cell r="S311" t="str">
            <v>FQI224003</v>
          </cell>
        </row>
        <row r="312">
          <cell r="A312" t="str">
            <v>24</v>
          </cell>
          <cell r="B312" t="str">
            <v>20001211</v>
          </cell>
          <cell r="C312" t="str">
            <v>24103124410</v>
          </cell>
          <cell r="D312" t="str">
            <v>01</v>
          </cell>
          <cell r="E312" t="str">
            <v>F500024</v>
          </cell>
          <cell r="F312" t="str">
            <v>PK</v>
          </cell>
          <cell r="G312" t="str">
            <v>N</v>
          </cell>
          <cell r="I312" t="str">
            <v>1612.80</v>
          </cell>
          <cell r="J312" t="str">
            <v>5</v>
          </cell>
          <cell r="L312" t="str">
            <v>JP62900</v>
          </cell>
          <cell r="M312" t="str">
            <v>5</v>
          </cell>
          <cell r="N312" t="str">
            <v>CZ6001</v>
          </cell>
          <cell r="O312" t="str">
            <v>0</v>
          </cell>
          <cell r="P312" t="str">
            <v>PO</v>
          </cell>
          <cell r="Q312" t="str">
            <v>04</v>
          </cell>
          <cell r="R312" t="str">
            <v>1612.80</v>
          </cell>
          <cell r="S312" t="str">
            <v>FQI224001</v>
          </cell>
        </row>
        <row r="313">
          <cell r="A313" t="str">
            <v>24</v>
          </cell>
          <cell r="B313" t="str">
            <v>20001211</v>
          </cell>
          <cell r="C313" t="str">
            <v>24103128710</v>
          </cell>
          <cell r="D313" t="str">
            <v>01</v>
          </cell>
          <cell r="E313" t="str">
            <v>B210000</v>
          </cell>
          <cell r="F313" t="str">
            <v>AU</v>
          </cell>
          <cell r="G313" t="str">
            <v>N</v>
          </cell>
          <cell r="I313" t="str">
            <v>22.50</v>
          </cell>
          <cell r="J313" t="str">
            <v>3</v>
          </cell>
          <cell r="L313" t="str">
            <v>JP62710</v>
          </cell>
          <cell r="M313" t="str">
            <v>3</v>
          </cell>
          <cell r="N313" t="str">
            <v>CB2801</v>
          </cell>
          <cell r="O313" t="str">
            <v>5.5</v>
          </cell>
          <cell r="P313" t="str">
            <v>GK</v>
          </cell>
          <cell r="Q313" t="str">
            <v>07</v>
          </cell>
          <cell r="R313" t="str">
            <v>22.50</v>
          </cell>
          <cell r="S313" t="str">
            <v>FQI224007</v>
          </cell>
        </row>
        <row r="314">
          <cell r="A314" t="str">
            <v>26</v>
          </cell>
          <cell r="B314" t="str">
            <v>20000126</v>
          </cell>
          <cell r="C314" t="str">
            <v>26000555350</v>
          </cell>
          <cell r="D314" t="str">
            <v>05</v>
          </cell>
          <cell r="E314" t="str">
            <v>F370302</v>
          </cell>
          <cell r="F314" t="str">
            <v>CN</v>
          </cell>
          <cell r="G314" t="str">
            <v>N</v>
          </cell>
          <cell r="I314" t="str">
            <v>2000.00</v>
          </cell>
          <cell r="J314" t="str">
            <v>2</v>
          </cell>
          <cell r="K314" t="str">
            <v>M</v>
          </cell>
          <cell r="L314" t="str">
            <v>JP23310</v>
          </cell>
          <cell r="M314" t="str">
            <v>M</v>
          </cell>
          <cell r="N314" t="str">
            <v>BA0201</v>
          </cell>
          <cell r="O314" t="str">
            <v>6.2</v>
          </cell>
          <cell r="P314" t="str">
            <v>EA</v>
          </cell>
          <cell r="Q314" t="str">
            <v>07</v>
          </cell>
          <cell r="R314" t="str">
            <v>2000.00</v>
          </cell>
          <cell r="S314" t="str">
            <v>S2BNNU001</v>
          </cell>
          <cell r="T314" t="str">
            <v>K018652723</v>
          </cell>
        </row>
        <row r="315">
          <cell r="A315" t="str">
            <v>26</v>
          </cell>
          <cell r="B315" t="str">
            <v>20000414</v>
          </cell>
          <cell r="C315" t="str">
            <v>26000595320</v>
          </cell>
          <cell r="D315" t="str">
            <v>01</v>
          </cell>
          <cell r="E315" t="str">
            <v>F130300</v>
          </cell>
          <cell r="F315" t="str">
            <v>KR</v>
          </cell>
          <cell r="G315" t="str">
            <v>N</v>
          </cell>
          <cell r="I315" t="str">
            <v>1900.80</v>
          </cell>
          <cell r="J315" t="str">
            <v>3</v>
          </cell>
          <cell r="L315" t="str">
            <v>JP62510</v>
          </cell>
          <cell r="M315" t="str">
            <v>3</v>
          </cell>
          <cell r="N315" t="str">
            <v>CG5807</v>
          </cell>
          <cell r="O315" t="str">
            <v>63</v>
          </cell>
          <cell r="P315" t="str">
            <v>PM</v>
          </cell>
          <cell r="Q315" t="str">
            <v>06</v>
          </cell>
          <cell r="R315" t="str">
            <v>1900.80</v>
          </cell>
          <cell r="S315" t="str">
            <v>S2BNNU902</v>
          </cell>
          <cell r="T315" t="str">
            <v>K020384104</v>
          </cell>
        </row>
        <row r="316">
          <cell r="A316" t="str">
            <v>26</v>
          </cell>
          <cell r="B316" t="str">
            <v>20000623</v>
          </cell>
          <cell r="C316" t="str">
            <v>26000631260</v>
          </cell>
          <cell r="D316" t="str">
            <v>01</v>
          </cell>
          <cell r="E316" t="str">
            <v>F370399</v>
          </cell>
          <cell r="F316" t="str">
            <v>CN</v>
          </cell>
          <cell r="G316" t="str">
            <v>N</v>
          </cell>
          <cell r="I316" t="str">
            <v>7720.00</v>
          </cell>
          <cell r="J316" t="str">
            <v>2</v>
          </cell>
          <cell r="K316" t="str">
            <v>M</v>
          </cell>
          <cell r="L316" t="str">
            <v>JP23310</v>
          </cell>
          <cell r="M316" t="str">
            <v>M</v>
          </cell>
          <cell r="N316" t="str">
            <v>BA0201</v>
          </cell>
          <cell r="O316" t="str">
            <v>5.1</v>
          </cell>
          <cell r="P316" t="str">
            <v>EA</v>
          </cell>
          <cell r="Q316" t="str">
            <v>07</v>
          </cell>
          <cell r="R316" t="str">
            <v>7720.00</v>
          </cell>
          <cell r="S316" t="str">
            <v>S2CFTB001</v>
          </cell>
          <cell r="T316" t="str">
            <v>K021890293</v>
          </cell>
        </row>
        <row r="317">
          <cell r="A317" t="str">
            <v>26</v>
          </cell>
          <cell r="B317" t="str">
            <v>20000913</v>
          </cell>
          <cell r="C317" t="str">
            <v>26000677580</v>
          </cell>
          <cell r="D317" t="str">
            <v>04</v>
          </cell>
          <cell r="E317" t="str">
            <v>G630099</v>
          </cell>
          <cell r="F317" t="str">
            <v>CN</v>
          </cell>
          <cell r="G317" t="str">
            <v>N</v>
          </cell>
          <cell r="I317" t="str">
            <v>1350.00</v>
          </cell>
          <cell r="J317" t="str">
            <v>2</v>
          </cell>
          <cell r="K317" t="str">
            <v>M</v>
          </cell>
          <cell r="L317" t="str">
            <v>JP23310</v>
          </cell>
          <cell r="M317" t="str">
            <v>M</v>
          </cell>
          <cell r="N317" t="str">
            <v>BB3001</v>
          </cell>
          <cell r="O317" t="str">
            <v>0</v>
          </cell>
          <cell r="P317" t="str">
            <v>PO</v>
          </cell>
          <cell r="Q317" t="str">
            <v>07</v>
          </cell>
          <cell r="R317" t="str">
            <v>1350.00</v>
          </cell>
          <cell r="S317" t="str">
            <v>S2BNNU902</v>
          </cell>
        </row>
        <row r="318">
          <cell r="A318" t="str">
            <v>26</v>
          </cell>
          <cell r="B318" t="str">
            <v>20000726</v>
          </cell>
          <cell r="C318" t="str">
            <v>26200651590</v>
          </cell>
          <cell r="D318" t="str">
            <v>01</v>
          </cell>
          <cell r="E318" t="str">
            <v>D140399</v>
          </cell>
          <cell r="F318" t="str">
            <v>CN</v>
          </cell>
          <cell r="G318" t="str">
            <v>N</v>
          </cell>
          <cell r="I318" t="str">
            <v>3114.40</v>
          </cell>
          <cell r="J318" t="str">
            <v>2</v>
          </cell>
          <cell r="K318" t="str">
            <v>M</v>
          </cell>
          <cell r="L318" t="str">
            <v>JP23310</v>
          </cell>
          <cell r="M318" t="str">
            <v>M</v>
          </cell>
          <cell r="N318" t="str">
            <v>BB3001</v>
          </cell>
          <cell r="O318" t="str">
            <v>0</v>
          </cell>
          <cell r="P318" t="str">
            <v>PO</v>
          </cell>
          <cell r="Q318" t="str">
            <v>07</v>
          </cell>
          <cell r="R318" t="str">
            <v>3114.40</v>
          </cell>
          <cell r="S318" t="str">
            <v>FQI226001</v>
          </cell>
        </row>
        <row r="319">
          <cell r="A319" t="str">
            <v>27</v>
          </cell>
          <cell r="B319" t="str">
            <v>20000113</v>
          </cell>
          <cell r="C319" t="str">
            <v>27000154330</v>
          </cell>
          <cell r="D319" t="str">
            <v>01</v>
          </cell>
          <cell r="E319" t="str">
            <v>F150301</v>
          </cell>
          <cell r="F319" t="str">
            <v>DE</v>
          </cell>
          <cell r="G319" t="str">
            <v>N</v>
          </cell>
          <cell r="H319" t="str">
            <v>Y</v>
          </cell>
          <cell r="I319" t="str">
            <v>233.20</v>
          </cell>
          <cell r="J319" t="str">
            <v>2</v>
          </cell>
          <cell r="K319" t="str">
            <v>M</v>
          </cell>
          <cell r="L319" t="str">
            <v>JP23310</v>
          </cell>
          <cell r="M319" t="str">
            <v>M</v>
          </cell>
          <cell r="N319" t="str">
            <v>BB3001</v>
          </cell>
          <cell r="O319" t="str">
            <v>0</v>
          </cell>
          <cell r="P319" t="str">
            <v>PO</v>
          </cell>
          <cell r="Q319" t="str">
            <v>07</v>
          </cell>
          <cell r="R319" t="str">
            <v>233.20</v>
          </cell>
          <cell r="S319" t="str">
            <v>S2KDKC001</v>
          </cell>
        </row>
        <row r="320">
          <cell r="A320" t="str">
            <v>27</v>
          </cell>
          <cell r="B320" t="str">
            <v>20000329</v>
          </cell>
          <cell r="C320" t="str">
            <v>27000166560</v>
          </cell>
          <cell r="D320" t="str">
            <v>01</v>
          </cell>
          <cell r="E320" t="str">
            <v>E102020</v>
          </cell>
          <cell r="F320" t="str">
            <v>US</v>
          </cell>
          <cell r="G320" t="str">
            <v>N</v>
          </cell>
          <cell r="I320" t="str">
            <v>400000.00</v>
          </cell>
          <cell r="J320" t="str">
            <v>3</v>
          </cell>
          <cell r="L320" t="str">
            <v>JP12270</v>
          </cell>
          <cell r="M320" t="str">
            <v>3</v>
          </cell>
          <cell r="N320" t="str">
            <v>AA0541</v>
          </cell>
          <cell r="O320" t="str">
            <v>1</v>
          </cell>
          <cell r="P320" t="str">
            <v>US</v>
          </cell>
          <cell r="Q320" t="str">
            <v>04</v>
          </cell>
          <cell r="R320" t="str">
            <v>400000.00</v>
          </cell>
          <cell r="S320" t="str">
            <v>FQI227001</v>
          </cell>
        </row>
        <row r="321">
          <cell r="A321" t="str">
            <v>27</v>
          </cell>
          <cell r="B321" t="str">
            <v>20000518</v>
          </cell>
          <cell r="C321" t="str">
            <v>27000174380</v>
          </cell>
          <cell r="D321" t="str">
            <v>01</v>
          </cell>
          <cell r="E321" t="str">
            <v>F370100</v>
          </cell>
          <cell r="F321" t="str">
            <v>TW</v>
          </cell>
          <cell r="G321" t="str">
            <v>N</v>
          </cell>
          <cell r="I321" t="str">
            <v>23000.00</v>
          </cell>
          <cell r="J321" t="str">
            <v>2</v>
          </cell>
          <cell r="K321" t="str">
            <v>M</v>
          </cell>
          <cell r="L321" t="str">
            <v>JP23310</v>
          </cell>
          <cell r="M321" t="str">
            <v>M</v>
          </cell>
          <cell r="N321" t="str">
            <v>BC3001</v>
          </cell>
          <cell r="O321" t="str">
            <v>0</v>
          </cell>
          <cell r="P321" t="str">
            <v>PO</v>
          </cell>
          <cell r="Q321" t="str">
            <v>07</v>
          </cell>
          <cell r="R321" t="str">
            <v>23000.00</v>
          </cell>
          <cell r="S321" t="str">
            <v>S2KDKC001</v>
          </cell>
          <cell r="T321" t="str">
            <v>K021100254</v>
          </cell>
        </row>
        <row r="322">
          <cell r="A322" t="str">
            <v>27</v>
          </cell>
          <cell r="B322" t="str">
            <v>20000811</v>
          </cell>
          <cell r="C322" t="str">
            <v>27000189370</v>
          </cell>
          <cell r="D322" t="str">
            <v>01</v>
          </cell>
          <cell r="E322" t="str">
            <v>F150301</v>
          </cell>
          <cell r="F322" t="str">
            <v>DE</v>
          </cell>
          <cell r="G322" t="str">
            <v>N</v>
          </cell>
          <cell r="I322" t="str">
            <v>466.40</v>
          </cell>
          <cell r="J322" t="str">
            <v>2</v>
          </cell>
          <cell r="K322" t="str">
            <v>M</v>
          </cell>
          <cell r="L322" t="str">
            <v>JP23310</v>
          </cell>
          <cell r="M322" t="str">
            <v>M</v>
          </cell>
          <cell r="N322" t="str">
            <v>BB3001</v>
          </cell>
          <cell r="O322" t="str">
            <v>0</v>
          </cell>
          <cell r="P322" t="str">
            <v>PO</v>
          </cell>
          <cell r="Q322" t="str">
            <v>07</v>
          </cell>
          <cell r="R322" t="str">
            <v>466.40</v>
          </cell>
          <cell r="S322" t="str">
            <v>S2KDKC001</v>
          </cell>
        </row>
        <row r="323">
          <cell r="A323" t="str">
            <v>29</v>
          </cell>
          <cell r="B323" t="str">
            <v>20000112</v>
          </cell>
          <cell r="C323" t="str">
            <v>29002354281</v>
          </cell>
          <cell r="D323" t="str">
            <v>01</v>
          </cell>
          <cell r="E323" t="str">
            <v>D169900</v>
          </cell>
          <cell r="F323" t="str">
            <v>CN</v>
          </cell>
          <cell r="G323" t="str">
            <v>B</v>
          </cell>
          <cell r="I323" t="str">
            <v>360.00</v>
          </cell>
          <cell r="J323" t="str">
            <v>3</v>
          </cell>
          <cell r="L323" t="str">
            <v>JP62810</v>
          </cell>
          <cell r="M323" t="str">
            <v>3</v>
          </cell>
          <cell r="N323" t="str">
            <v>BC3001</v>
          </cell>
          <cell r="O323" t="str">
            <v>0</v>
          </cell>
          <cell r="P323" t="str">
            <v>PO</v>
          </cell>
          <cell r="Q323" t="str">
            <v>07</v>
          </cell>
          <cell r="R323" t="str">
            <v>360.00</v>
          </cell>
          <cell r="S323" t="str">
            <v>S2ATTC902</v>
          </cell>
          <cell r="T323" t="str">
            <v>K018862344</v>
          </cell>
        </row>
        <row r="324">
          <cell r="A324" t="str">
            <v>29</v>
          </cell>
          <cell r="B324" t="str">
            <v>20000112</v>
          </cell>
          <cell r="C324" t="str">
            <v>29002354281</v>
          </cell>
          <cell r="D324" t="str">
            <v>02</v>
          </cell>
          <cell r="E324" t="str">
            <v>D169900</v>
          </cell>
          <cell r="F324" t="str">
            <v>CN</v>
          </cell>
          <cell r="G324" t="str">
            <v>B</v>
          </cell>
          <cell r="I324" t="str">
            <v>540.00</v>
          </cell>
          <cell r="J324" t="str">
            <v>3</v>
          </cell>
          <cell r="L324" t="str">
            <v>JP62810</v>
          </cell>
          <cell r="M324" t="str">
            <v>3</v>
          </cell>
          <cell r="N324" t="str">
            <v>BC3001</v>
          </cell>
          <cell r="O324" t="str">
            <v>0</v>
          </cell>
          <cell r="P324" t="str">
            <v>PO</v>
          </cell>
          <cell r="Q324" t="str">
            <v>07</v>
          </cell>
          <cell r="R324" t="str">
            <v>540.00</v>
          </cell>
          <cell r="S324" t="str">
            <v>S2ATTC902</v>
          </cell>
          <cell r="T324" t="str">
            <v>K018862344</v>
          </cell>
        </row>
        <row r="325">
          <cell r="A325" t="str">
            <v>29</v>
          </cell>
          <cell r="B325" t="str">
            <v>20000112</v>
          </cell>
          <cell r="C325" t="str">
            <v>29002354281</v>
          </cell>
          <cell r="D325" t="str">
            <v>03</v>
          </cell>
          <cell r="E325" t="str">
            <v>D169900</v>
          </cell>
          <cell r="F325" t="str">
            <v>CN</v>
          </cell>
          <cell r="G325" t="str">
            <v>B</v>
          </cell>
          <cell r="I325" t="str">
            <v>540.00</v>
          </cell>
          <cell r="J325" t="str">
            <v>3</v>
          </cell>
          <cell r="L325" t="str">
            <v>JP62810</v>
          </cell>
          <cell r="M325" t="str">
            <v>3</v>
          </cell>
          <cell r="N325" t="str">
            <v>BC3001</v>
          </cell>
          <cell r="O325" t="str">
            <v>0</v>
          </cell>
          <cell r="P325" t="str">
            <v>PO</v>
          </cell>
          <cell r="Q325" t="str">
            <v>07</v>
          </cell>
          <cell r="R325" t="str">
            <v>540.00</v>
          </cell>
          <cell r="S325" t="str">
            <v>S2ATTC902</v>
          </cell>
          <cell r="T325" t="str">
            <v>K018862344</v>
          </cell>
        </row>
        <row r="326">
          <cell r="A326" t="str">
            <v>29</v>
          </cell>
          <cell r="B326" t="str">
            <v>20000112</v>
          </cell>
          <cell r="C326" t="str">
            <v>29002354281</v>
          </cell>
          <cell r="D326" t="str">
            <v>04</v>
          </cell>
          <cell r="E326" t="str">
            <v>D169900</v>
          </cell>
          <cell r="F326" t="str">
            <v>CN</v>
          </cell>
          <cell r="G326" t="str">
            <v>B</v>
          </cell>
          <cell r="I326" t="str">
            <v>405.00</v>
          </cell>
          <cell r="J326" t="str">
            <v>3</v>
          </cell>
          <cell r="L326" t="str">
            <v>JP62810</v>
          </cell>
          <cell r="M326" t="str">
            <v>3</v>
          </cell>
          <cell r="N326" t="str">
            <v>BC3001</v>
          </cell>
          <cell r="O326" t="str">
            <v>0</v>
          </cell>
          <cell r="P326" t="str">
            <v>PO</v>
          </cell>
          <cell r="Q326" t="str">
            <v>07</v>
          </cell>
          <cell r="R326" t="str">
            <v>405.00</v>
          </cell>
          <cell r="S326" t="str">
            <v>S2ATTC902</v>
          </cell>
          <cell r="T326" t="str">
            <v>K018862344</v>
          </cell>
        </row>
        <row r="327">
          <cell r="A327" t="str">
            <v>29</v>
          </cell>
          <cell r="B327" t="str">
            <v>20000111</v>
          </cell>
          <cell r="C327" t="str">
            <v>29002357750</v>
          </cell>
          <cell r="D327" t="str">
            <v>01</v>
          </cell>
          <cell r="E327" t="str">
            <v>E201020</v>
          </cell>
          <cell r="F327" t="str">
            <v>CN</v>
          </cell>
          <cell r="G327" t="str">
            <v>N</v>
          </cell>
          <cell r="I327" t="str">
            <v>7000.00</v>
          </cell>
          <cell r="J327" t="str">
            <v>5</v>
          </cell>
          <cell r="L327" t="str">
            <v>JP62840</v>
          </cell>
          <cell r="M327" t="str">
            <v>5</v>
          </cell>
          <cell r="N327" t="str">
            <v>CZ6001</v>
          </cell>
          <cell r="O327" t="str">
            <v>0</v>
          </cell>
          <cell r="P327" t="str">
            <v>DT</v>
          </cell>
          <cell r="Q327" t="str">
            <v>04</v>
          </cell>
          <cell r="R327" t="str">
            <v>7000.00</v>
          </cell>
          <cell r="S327" t="str">
            <v>S2AYNN001</v>
          </cell>
        </row>
        <row r="328">
          <cell r="A328" t="str">
            <v>29</v>
          </cell>
          <cell r="B328" t="str">
            <v>20000111</v>
          </cell>
          <cell r="C328" t="str">
            <v>29002357750</v>
          </cell>
          <cell r="D328" t="str">
            <v>02</v>
          </cell>
          <cell r="E328" t="str">
            <v>E201020</v>
          </cell>
          <cell r="F328" t="str">
            <v>CN</v>
          </cell>
          <cell r="G328" t="str">
            <v>N</v>
          </cell>
          <cell r="I328" t="str">
            <v>10000.00</v>
          </cell>
          <cell r="J328" t="str">
            <v>5</v>
          </cell>
          <cell r="L328" t="str">
            <v>JP62840</v>
          </cell>
          <cell r="M328" t="str">
            <v>5</v>
          </cell>
          <cell r="N328" t="str">
            <v>CZ6001</v>
          </cell>
          <cell r="O328" t="str">
            <v>0</v>
          </cell>
          <cell r="P328" t="str">
            <v>DT</v>
          </cell>
          <cell r="Q328" t="str">
            <v>04</v>
          </cell>
          <cell r="R328" t="str">
            <v>10000.00</v>
          </cell>
          <cell r="S328" t="str">
            <v>S2AYNN001</v>
          </cell>
        </row>
        <row r="329">
          <cell r="A329" t="str">
            <v>29</v>
          </cell>
          <cell r="B329" t="str">
            <v>20000112</v>
          </cell>
          <cell r="C329" t="str">
            <v>29002363891</v>
          </cell>
          <cell r="D329" t="str">
            <v>01</v>
          </cell>
          <cell r="E329" t="str">
            <v>F310208</v>
          </cell>
          <cell r="F329" t="str">
            <v>CN</v>
          </cell>
          <cell r="G329" t="str">
            <v>N</v>
          </cell>
          <cell r="I329" t="str">
            <v>7000.00</v>
          </cell>
          <cell r="J329" t="str">
            <v>3</v>
          </cell>
          <cell r="L329" t="str">
            <v>JP62840</v>
          </cell>
          <cell r="M329" t="str">
            <v>3</v>
          </cell>
          <cell r="N329" t="str">
            <v>CD4201</v>
          </cell>
          <cell r="O329" t="str">
            <v>0.283</v>
          </cell>
          <cell r="P329" t="str">
            <v>GK</v>
          </cell>
          <cell r="Q329" t="str">
            <v>07</v>
          </cell>
          <cell r="R329" t="str">
            <v>7000.00</v>
          </cell>
          <cell r="S329" t="str">
            <v>S2YMWC001</v>
          </cell>
          <cell r="T329" t="str">
            <v>K018388564</v>
          </cell>
        </row>
        <row r="330">
          <cell r="A330" t="str">
            <v>29</v>
          </cell>
          <cell r="B330" t="str">
            <v>20000117</v>
          </cell>
          <cell r="C330" t="str">
            <v>29002376620</v>
          </cell>
          <cell r="D330" t="str">
            <v>01</v>
          </cell>
          <cell r="E330" t="str">
            <v>E201020</v>
          </cell>
          <cell r="F330" t="str">
            <v>ZA</v>
          </cell>
          <cell r="G330" t="str">
            <v>N</v>
          </cell>
          <cell r="I330" t="str">
            <v>4000.00</v>
          </cell>
          <cell r="J330" t="str">
            <v>3</v>
          </cell>
          <cell r="L330" t="str">
            <v>JP12290</v>
          </cell>
          <cell r="M330" t="str">
            <v>3</v>
          </cell>
          <cell r="N330" t="str">
            <v>AA0541</v>
          </cell>
          <cell r="O330" t="str">
            <v>0</v>
          </cell>
          <cell r="P330" t="str">
            <v>US</v>
          </cell>
          <cell r="Q330" t="str">
            <v>04</v>
          </cell>
          <cell r="R330" t="str">
            <v>4000.00</v>
          </cell>
          <cell r="S330" t="str">
            <v>S2YKWK902</v>
          </cell>
          <cell r="T330" t="str">
            <v>K018488510</v>
          </cell>
        </row>
        <row r="331">
          <cell r="A331" t="str">
            <v>29</v>
          </cell>
          <cell r="B331" t="str">
            <v>20000121</v>
          </cell>
          <cell r="C331" t="str">
            <v>29002390970</v>
          </cell>
          <cell r="D331" t="str">
            <v>01</v>
          </cell>
          <cell r="E331" t="str">
            <v>E201010</v>
          </cell>
          <cell r="F331" t="str">
            <v>CN</v>
          </cell>
          <cell r="G331" t="str">
            <v>N</v>
          </cell>
          <cell r="I331" t="str">
            <v>34000.00</v>
          </cell>
          <cell r="J331" t="str">
            <v>5</v>
          </cell>
          <cell r="L331" t="str">
            <v>JP62810</v>
          </cell>
          <cell r="M331" t="str">
            <v>5</v>
          </cell>
          <cell r="N331" t="str">
            <v>CZ6001</v>
          </cell>
          <cell r="O331" t="str">
            <v>37.2</v>
          </cell>
          <cell r="P331" t="str">
            <v>PB</v>
          </cell>
          <cell r="Q331" t="str">
            <v>04</v>
          </cell>
          <cell r="R331" t="str">
            <v>34000.00</v>
          </cell>
          <cell r="S331" t="str">
            <v>S2YKWK902</v>
          </cell>
          <cell r="T331" t="str">
            <v>K018600666</v>
          </cell>
        </row>
        <row r="332">
          <cell r="A332" t="str">
            <v>29</v>
          </cell>
          <cell r="B332" t="str">
            <v>20000124</v>
          </cell>
          <cell r="C332" t="str">
            <v>29002394462</v>
          </cell>
          <cell r="D332" t="str">
            <v>01</v>
          </cell>
          <cell r="E332" t="str">
            <v>H140403</v>
          </cell>
          <cell r="F332" t="str">
            <v>CN</v>
          </cell>
          <cell r="G332" t="str">
            <v>N</v>
          </cell>
          <cell r="I332" t="str">
            <v>10400.00</v>
          </cell>
          <cell r="J332" t="str">
            <v>3</v>
          </cell>
          <cell r="L332" t="str">
            <v>JP62850</v>
          </cell>
          <cell r="M332" t="str">
            <v>3</v>
          </cell>
          <cell r="N332" t="str">
            <v>CD4201</v>
          </cell>
          <cell r="O332" t="str">
            <v>0.31</v>
          </cell>
          <cell r="P332" t="str">
            <v>GK</v>
          </cell>
          <cell r="Q332" t="str">
            <v>07</v>
          </cell>
          <cell r="R332" t="str">
            <v>10400.00</v>
          </cell>
          <cell r="S332" t="str">
            <v>S2HHKS001</v>
          </cell>
          <cell r="T332" t="str">
            <v>K018630502</v>
          </cell>
        </row>
        <row r="333">
          <cell r="A333" t="str">
            <v>29</v>
          </cell>
          <cell r="B333" t="str">
            <v>20000124</v>
          </cell>
          <cell r="C333" t="str">
            <v>29002395280</v>
          </cell>
          <cell r="D333" t="str">
            <v>01</v>
          </cell>
          <cell r="E333" t="str">
            <v>E201010</v>
          </cell>
          <cell r="F333" t="str">
            <v>CN</v>
          </cell>
          <cell r="G333" t="str">
            <v>B</v>
          </cell>
          <cell r="I333" t="str">
            <v>18000.00</v>
          </cell>
          <cell r="J333" t="str">
            <v>5</v>
          </cell>
          <cell r="L333" t="str">
            <v>JP62810</v>
          </cell>
          <cell r="M333" t="str">
            <v>5</v>
          </cell>
          <cell r="N333" t="str">
            <v>CZ6001</v>
          </cell>
          <cell r="O333" t="str">
            <v>22.7</v>
          </cell>
          <cell r="P333" t="str">
            <v>PB</v>
          </cell>
          <cell r="Q333" t="str">
            <v>04</v>
          </cell>
          <cell r="R333" t="str">
            <v>18000.00</v>
          </cell>
          <cell r="S333" t="str">
            <v>S2YKWK902</v>
          </cell>
          <cell r="T333" t="str">
            <v>K018638180</v>
          </cell>
        </row>
        <row r="334">
          <cell r="A334" t="str">
            <v>29</v>
          </cell>
          <cell r="B334" t="str">
            <v>20000127</v>
          </cell>
          <cell r="C334" t="str">
            <v>29002405291</v>
          </cell>
          <cell r="D334" t="str">
            <v>01</v>
          </cell>
          <cell r="E334" t="str">
            <v>E201010</v>
          </cell>
          <cell r="F334" t="str">
            <v>CN</v>
          </cell>
          <cell r="G334" t="str">
            <v>B</v>
          </cell>
          <cell r="I334" t="str">
            <v>15600.00</v>
          </cell>
          <cell r="J334" t="str">
            <v>5</v>
          </cell>
          <cell r="L334" t="str">
            <v>JP62810</v>
          </cell>
          <cell r="M334" t="str">
            <v>5</v>
          </cell>
          <cell r="N334" t="str">
            <v>CZ6001</v>
          </cell>
          <cell r="O334" t="str">
            <v>35.0</v>
          </cell>
          <cell r="P334" t="str">
            <v>PB</v>
          </cell>
          <cell r="Q334" t="str">
            <v>04</v>
          </cell>
          <cell r="R334" t="str">
            <v>15600.00</v>
          </cell>
          <cell r="S334" t="str">
            <v>S2YKWK902</v>
          </cell>
          <cell r="T334" t="str">
            <v>K018718980</v>
          </cell>
        </row>
        <row r="335">
          <cell r="A335" t="str">
            <v>29</v>
          </cell>
          <cell r="B335" t="str">
            <v>20000131</v>
          </cell>
          <cell r="C335" t="str">
            <v>29002408520</v>
          </cell>
          <cell r="D335" t="str">
            <v>01</v>
          </cell>
          <cell r="E335" t="str">
            <v>E399261</v>
          </cell>
          <cell r="F335" t="str">
            <v>CN</v>
          </cell>
          <cell r="G335" t="str">
            <v>N</v>
          </cell>
          <cell r="I335" t="str">
            <v>12576.00</v>
          </cell>
          <cell r="J335" t="str">
            <v>5</v>
          </cell>
          <cell r="L335" t="str">
            <v>JP62840</v>
          </cell>
          <cell r="M335" t="str">
            <v>5</v>
          </cell>
          <cell r="N335" t="str">
            <v>CK2203</v>
          </cell>
          <cell r="O335" t="str">
            <v>0.12</v>
          </cell>
          <cell r="P335" t="str">
            <v>GK</v>
          </cell>
          <cell r="Q335" t="str">
            <v>07</v>
          </cell>
          <cell r="R335" t="str">
            <v>12576.00</v>
          </cell>
          <cell r="S335" t="str">
            <v>S2AKKY001</v>
          </cell>
          <cell r="T335" t="str">
            <v>K018743002</v>
          </cell>
        </row>
        <row r="336">
          <cell r="A336" t="str">
            <v>29</v>
          </cell>
          <cell r="B336" t="str">
            <v>20000131</v>
          </cell>
          <cell r="C336" t="str">
            <v>29002408550</v>
          </cell>
          <cell r="D336" t="str">
            <v>01</v>
          </cell>
          <cell r="E336" t="str">
            <v>E399261</v>
          </cell>
          <cell r="F336" t="str">
            <v>CN</v>
          </cell>
          <cell r="G336" t="str">
            <v>N</v>
          </cell>
          <cell r="I336" t="str">
            <v>13200.00</v>
          </cell>
          <cell r="J336" t="str">
            <v>5</v>
          </cell>
          <cell r="L336" t="str">
            <v>JP62840</v>
          </cell>
          <cell r="M336" t="str">
            <v>5</v>
          </cell>
          <cell r="N336" t="str">
            <v>CK2203</v>
          </cell>
          <cell r="O336" t="str">
            <v>0.12</v>
          </cell>
          <cell r="P336" t="str">
            <v>GK</v>
          </cell>
          <cell r="Q336" t="str">
            <v>07</v>
          </cell>
          <cell r="R336" t="str">
            <v>13200.00</v>
          </cell>
          <cell r="S336" t="str">
            <v>S2AKKY001</v>
          </cell>
          <cell r="T336" t="str">
            <v>K018743342</v>
          </cell>
        </row>
        <row r="337">
          <cell r="A337" t="str">
            <v>29</v>
          </cell>
          <cell r="B337" t="str">
            <v>20000201</v>
          </cell>
          <cell r="C337" t="str">
            <v>29002414372</v>
          </cell>
          <cell r="D337" t="str">
            <v>01</v>
          </cell>
          <cell r="E337" t="str">
            <v>F740099</v>
          </cell>
          <cell r="F337" t="str">
            <v>CN</v>
          </cell>
          <cell r="G337" t="str">
            <v>N</v>
          </cell>
          <cell r="I337" t="str">
            <v>6666.50</v>
          </cell>
          <cell r="J337" t="str">
            <v>3</v>
          </cell>
          <cell r="L337" t="str">
            <v>JP62850</v>
          </cell>
          <cell r="M337" t="str">
            <v>3</v>
          </cell>
          <cell r="N337" t="str">
            <v>CB0001</v>
          </cell>
          <cell r="O337" t="str">
            <v>0.16</v>
          </cell>
          <cell r="P337" t="str">
            <v>GK</v>
          </cell>
          <cell r="Q337" t="str">
            <v>07</v>
          </cell>
          <cell r="R337" t="str">
            <v>6666.50</v>
          </cell>
          <cell r="S337" t="str">
            <v>S2YNKK904</v>
          </cell>
          <cell r="T337" t="str">
            <v>K019208144</v>
          </cell>
        </row>
        <row r="338">
          <cell r="A338" t="str">
            <v>29</v>
          </cell>
          <cell r="B338" t="str">
            <v>20000203</v>
          </cell>
          <cell r="C338" t="str">
            <v>29002421520</v>
          </cell>
          <cell r="D338" t="str">
            <v>01</v>
          </cell>
          <cell r="E338" t="str">
            <v>E201020</v>
          </cell>
          <cell r="F338" t="str">
            <v>IN</v>
          </cell>
          <cell r="G338" t="str">
            <v>B</v>
          </cell>
          <cell r="I338" t="str">
            <v>18000.00</v>
          </cell>
          <cell r="J338" t="str">
            <v>5</v>
          </cell>
          <cell r="L338" t="str">
            <v>JP62810</v>
          </cell>
          <cell r="M338" t="str">
            <v>5</v>
          </cell>
          <cell r="N338" t="str">
            <v>CZ6001</v>
          </cell>
          <cell r="O338" t="str">
            <v>34.4</v>
          </cell>
          <cell r="P338" t="str">
            <v>PB</v>
          </cell>
          <cell r="Q338" t="str">
            <v>04</v>
          </cell>
          <cell r="R338" t="str">
            <v>18000.00</v>
          </cell>
          <cell r="S338" t="str">
            <v>S2YKWK902</v>
          </cell>
          <cell r="T338" t="str">
            <v>K018863832</v>
          </cell>
        </row>
        <row r="339">
          <cell r="A339" t="str">
            <v>29</v>
          </cell>
          <cell r="B339" t="str">
            <v>20000203</v>
          </cell>
          <cell r="C339" t="str">
            <v>29002421560</v>
          </cell>
          <cell r="D339" t="str">
            <v>01</v>
          </cell>
          <cell r="E339" t="str">
            <v>E201010</v>
          </cell>
          <cell r="F339" t="str">
            <v>CN</v>
          </cell>
          <cell r="G339" t="str">
            <v>B</v>
          </cell>
          <cell r="I339" t="str">
            <v>17000.00</v>
          </cell>
          <cell r="J339" t="str">
            <v>5</v>
          </cell>
          <cell r="L339" t="str">
            <v>JP62810</v>
          </cell>
          <cell r="M339" t="str">
            <v>5</v>
          </cell>
          <cell r="N339" t="str">
            <v>CZ6001</v>
          </cell>
          <cell r="O339" t="str">
            <v>16.8</v>
          </cell>
          <cell r="P339" t="str">
            <v>PB</v>
          </cell>
          <cell r="Q339" t="str">
            <v>04</v>
          </cell>
          <cell r="R339" t="str">
            <v>17000.00</v>
          </cell>
          <cell r="S339" t="str">
            <v>S2YKWK902</v>
          </cell>
          <cell r="T339" t="str">
            <v>K018864166</v>
          </cell>
        </row>
        <row r="340">
          <cell r="A340" t="str">
            <v>29</v>
          </cell>
          <cell r="B340" t="str">
            <v>20000208</v>
          </cell>
          <cell r="C340" t="str">
            <v>29002431200</v>
          </cell>
          <cell r="D340" t="str">
            <v>01</v>
          </cell>
          <cell r="E340" t="str">
            <v>E201020</v>
          </cell>
          <cell r="F340" t="str">
            <v>CN</v>
          </cell>
          <cell r="G340" t="str">
            <v>N</v>
          </cell>
          <cell r="I340" t="str">
            <v>27000.00</v>
          </cell>
          <cell r="J340" t="str">
            <v>5</v>
          </cell>
          <cell r="L340" t="str">
            <v>JP62810</v>
          </cell>
          <cell r="M340" t="str">
            <v>5</v>
          </cell>
          <cell r="N340" t="str">
            <v>CZ6001</v>
          </cell>
          <cell r="O340" t="str">
            <v>11.8</v>
          </cell>
          <cell r="P340" t="str">
            <v>PB</v>
          </cell>
          <cell r="Q340" t="str">
            <v>04</v>
          </cell>
          <cell r="R340" t="str">
            <v>27000.00</v>
          </cell>
          <cell r="S340" t="str">
            <v>S2AYNN001</v>
          </cell>
        </row>
        <row r="341">
          <cell r="A341" t="str">
            <v>29</v>
          </cell>
          <cell r="B341" t="str">
            <v>20000214</v>
          </cell>
          <cell r="C341" t="str">
            <v>29002439261</v>
          </cell>
          <cell r="D341" t="str">
            <v>01</v>
          </cell>
          <cell r="E341" t="str">
            <v>G379901</v>
          </cell>
          <cell r="F341" t="str">
            <v>US</v>
          </cell>
          <cell r="G341" t="str">
            <v>N</v>
          </cell>
          <cell r="I341" t="str">
            <v>1.50</v>
          </cell>
          <cell r="J341" t="str">
            <v>3</v>
          </cell>
          <cell r="L341" t="str">
            <v>JP12290</v>
          </cell>
          <cell r="M341" t="str">
            <v>3</v>
          </cell>
          <cell r="N341" t="str">
            <v>CG2219</v>
          </cell>
          <cell r="O341" t="str">
            <v>0</v>
          </cell>
          <cell r="P341" t="str">
            <v>XA</v>
          </cell>
          <cell r="Q341" t="str">
            <v>06</v>
          </cell>
          <cell r="R341" t="str">
            <v>1.50</v>
          </cell>
          <cell r="S341" t="str">
            <v>S2FFTB001</v>
          </cell>
        </row>
        <row r="342">
          <cell r="A342" t="str">
            <v>29</v>
          </cell>
          <cell r="B342" t="str">
            <v>20000214</v>
          </cell>
          <cell r="C342" t="str">
            <v>29002439261</v>
          </cell>
          <cell r="D342" t="str">
            <v>06</v>
          </cell>
          <cell r="E342" t="str">
            <v>G379901</v>
          </cell>
          <cell r="F342" t="str">
            <v>US</v>
          </cell>
          <cell r="G342" t="str">
            <v>N</v>
          </cell>
          <cell r="I342" t="str">
            <v>1.50</v>
          </cell>
          <cell r="J342" t="str">
            <v>3</v>
          </cell>
          <cell r="L342" t="str">
            <v>JP12290</v>
          </cell>
          <cell r="M342" t="str">
            <v>3</v>
          </cell>
          <cell r="N342" t="str">
            <v>CG2219</v>
          </cell>
          <cell r="O342" t="str">
            <v>0</v>
          </cell>
          <cell r="P342" t="str">
            <v>XA</v>
          </cell>
          <cell r="Q342" t="str">
            <v>06</v>
          </cell>
          <cell r="R342" t="str">
            <v>1.50</v>
          </cell>
          <cell r="S342" t="str">
            <v>S2FFTB001</v>
          </cell>
        </row>
        <row r="343">
          <cell r="A343" t="str">
            <v>29</v>
          </cell>
          <cell r="B343" t="str">
            <v>20000214</v>
          </cell>
          <cell r="C343" t="str">
            <v>29002439970</v>
          </cell>
          <cell r="D343" t="str">
            <v>01</v>
          </cell>
          <cell r="E343" t="str">
            <v>E201020</v>
          </cell>
          <cell r="F343" t="str">
            <v>CN</v>
          </cell>
          <cell r="G343" t="str">
            <v>N</v>
          </cell>
          <cell r="I343" t="str">
            <v>18000.00</v>
          </cell>
          <cell r="J343" t="str">
            <v>5</v>
          </cell>
          <cell r="L343" t="str">
            <v>JP62810</v>
          </cell>
          <cell r="M343" t="str">
            <v>5</v>
          </cell>
          <cell r="N343" t="str">
            <v>CZ6001</v>
          </cell>
          <cell r="O343" t="str">
            <v>56.2</v>
          </cell>
          <cell r="P343" t="str">
            <v>PB</v>
          </cell>
          <cell r="Q343" t="str">
            <v>04</v>
          </cell>
          <cell r="R343" t="str">
            <v>18000.00</v>
          </cell>
          <cell r="S343" t="str">
            <v>S2BMWH904</v>
          </cell>
          <cell r="T343" t="str">
            <v>K019014150</v>
          </cell>
        </row>
        <row r="344">
          <cell r="A344" t="str">
            <v>29</v>
          </cell>
          <cell r="B344" t="str">
            <v>20000218</v>
          </cell>
          <cell r="C344" t="str">
            <v>29002450340</v>
          </cell>
          <cell r="D344" t="str">
            <v>01</v>
          </cell>
          <cell r="E344" t="str">
            <v>G250000</v>
          </cell>
          <cell r="F344" t="str">
            <v>PH</v>
          </cell>
          <cell r="G344" t="str">
            <v>N</v>
          </cell>
          <cell r="I344" t="str">
            <v>372.60</v>
          </cell>
          <cell r="J344" t="str">
            <v>2</v>
          </cell>
          <cell r="L344" t="str">
            <v>JP62840</v>
          </cell>
          <cell r="M344" t="str">
            <v>3</v>
          </cell>
          <cell r="N344" t="str">
            <v>CB2801</v>
          </cell>
          <cell r="O344" t="str">
            <v>0.287</v>
          </cell>
          <cell r="P344" t="str">
            <v>GK</v>
          </cell>
          <cell r="Q344" t="str">
            <v>07</v>
          </cell>
          <cell r="R344" t="str">
            <v>372.60</v>
          </cell>
          <cell r="S344" t="str">
            <v>S2AFUK901</v>
          </cell>
        </row>
        <row r="345">
          <cell r="A345" t="str">
            <v>29</v>
          </cell>
          <cell r="B345" t="str">
            <v>20000218</v>
          </cell>
          <cell r="C345" t="str">
            <v>29002454670</v>
          </cell>
          <cell r="D345" t="str">
            <v>01</v>
          </cell>
          <cell r="E345" t="str">
            <v>E501061</v>
          </cell>
          <cell r="F345" t="str">
            <v>IR</v>
          </cell>
          <cell r="G345" t="str">
            <v>N</v>
          </cell>
          <cell r="I345" t="str">
            <v>10000.00</v>
          </cell>
          <cell r="J345" t="str">
            <v>5</v>
          </cell>
          <cell r="L345" t="str">
            <v>JP62810</v>
          </cell>
          <cell r="M345" t="str">
            <v>5</v>
          </cell>
          <cell r="N345" t="str">
            <v>CZ6001</v>
          </cell>
          <cell r="O345" t="str">
            <v>408.0</v>
          </cell>
          <cell r="P345" t="str">
            <v>PB</v>
          </cell>
          <cell r="Q345" t="str">
            <v>04</v>
          </cell>
          <cell r="R345" t="str">
            <v>10000.00</v>
          </cell>
          <cell r="S345" t="str">
            <v>S2YKAM001</v>
          </cell>
          <cell r="T345" t="str">
            <v>K019150195</v>
          </cell>
        </row>
        <row r="346">
          <cell r="A346" t="str">
            <v>29</v>
          </cell>
          <cell r="B346" t="str">
            <v>20000221</v>
          </cell>
          <cell r="C346" t="str">
            <v>29002458720</v>
          </cell>
          <cell r="D346" t="str">
            <v>01</v>
          </cell>
          <cell r="E346" t="str">
            <v>E201010</v>
          </cell>
          <cell r="F346" t="str">
            <v>CN</v>
          </cell>
          <cell r="G346" t="str">
            <v>B</v>
          </cell>
          <cell r="I346" t="str">
            <v>8500.00</v>
          </cell>
          <cell r="J346" t="str">
            <v>5</v>
          </cell>
          <cell r="L346" t="str">
            <v>JP62810</v>
          </cell>
          <cell r="M346" t="str">
            <v>5</v>
          </cell>
          <cell r="N346" t="str">
            <v>CZ6001</v>
          </cell>
          <cell r="O346" t="str">
            <v>75.5</v>
          </cell>
          <cell r="P346" t="str">
            <v>PB</v>
          </cell>
          <cell r="Q346" t="str">
            <v>04</v>
          </cell>
          <cell r="R346" t="str">
            <v>8500.00</v>
          </cell>
          <cell r="S346" t="str">
            <v>S2YKWK902</v>
          </cell>
          <cell r="T346" t="str">
            <v>K019188833</v>
          </cell>
        </row>
        <row r="347">
          <cell r="A347" t="str">
            <v>29</v>
          </cell>
          <cell r="B347" t="str">
            <v>20000222</v>
          </cell>
          <cell r="C347" t="str">
            <v>29002462440</v>
          </cell>
          <cell r="D347" t="str">
            <v>01</v>
          </cell>
          <cell r="E347" t="str">
            <v>E201020</v>
          </cell>
          <cell r="F347" t="str">
            <v>US</v>
          </cell>
          <cell r="G347" t="str">
            <v>B</v>
          </cell>
          <cell r="I347" t="str">
            <v>40000.00</v>
          </cell>
          <cell r="J347" t="str">
            <v>5</v>
          </cell>
          <cell r="L347" t="str">
            <v>JP62810</v>
          </cell>
          <cell r="M347" t="str">
            <v>5</v>
          </cell>
          <cell r="N347" t="str">
            <v>CZ6001</v>
          </cell>
          <cell r="O347" t="str">
            <v>180.0</v>
          </cell>
          <cell r="P347" t="str">
            <v>PB</v>
          </cell>
          <cell r="Q347" t="str">
            <v>04</v>
          </cell>
          <cell r="R347" t="str">
            <v>40000.00</v>
          </cell>
          <cell r="S347" t="str">
            <v>S2YKWK902</v>
          </cell>
          <cell r="T347" t="str">
            <v>K019218134</v>
          </cell>
        </row>
        <row r="348">
          <cell r="A348" t="str">
            <v>29</v>
          </cell>
          <cell r="B348" t="str">
            <v>20000224</v>
          </cell>
          <cell r="C348" t="str">
            <v>29002467820</v>
          </cell>
          <cell r="D348" t="str">
            <v>01</v>
          </cell>
          <cell r="E348" t="str">
            <v>E201020</v>
          </cell>
          <cell r="F348" t="str">
            <v>ZA</v>
          </cell>
          <cell r="G348" t="str">
            <v>B</v>
          </cell>
          <cell r="I348" t="str">
            <v>18000.00</v>
          </cell>
          <cell r="J348" t="str">
            <v>5</v>
          </cell>
          <cell r="L348" t="str">
            <v>JP62810</v>
          </cell>
          <cell r="M348" t="str">
            <v>5</v>
          </cell>
          <cell r="N348" t="str">
            <v>CZ6001</v>
          </cell>
          <cell r="O348" t="str">
            <v>760.0</v>
          </cell>
          <cell r="P348" t="str">
            <v>PB</v>
          </cell>
          <cell r="Q348" t="str">
            <v>04</v>
          </cell>
          <cell r="R348" t="str">
            <v>18000.00</v>
          </cell>
          <cell r="S348" t="str">
            <v>S2YKWK902</v>
          </cell>
          <cell r="T348" t="str">
            <v>K019267726</v>
          </cell>
        </row>
        <row r="349">
          <cell r="A349" t="str">
            <v>29</v>
          </cell>
          <cell r="B349" t="str">
            <v>20000309</v>
          </cell>
          <cell r="C349" t="str">
            <v>29002501370</v>
          </cell>
          <cell r="D349" t="str">
            <v>01</v>
          </cell>
          <cell r="E349" t="str">
            <v>E201020</v>
          </cell>
          <cell r="F349" t="str">
            <v>ZA</v>
          </cell>
          <cell r="G349" t="str">
            <v>B</v>
          </cell>
          <cell r="I349" t="str">
            <v>18000.00</v>
          </cell>
          <cell r="J349" t="str">
            <v>5</v>
          </cell>
          <cell r="L349" t="str">
            <v>JP62810</v>
          </cell>
          <cell r="M349" t="str">
            <v>5</v>
          </cell>
          <cell r="N349" t="str">
            <v>CZ6001</v>
          </cell>
          <cell r="O349" t="str">
            <v>41.6</v>
          </cell>
          <cell r="P349" t="str">
            <v>PB</v>
          </cell>
          <cell r="Q349" t="str">
            <v>04</v>
          </cell>
          <cell r="R349" t="str">
            <v>18000.00</v>
          </cell>
          <cell r="S349" t="str">
            <v>S2YKWK902</v>
          </cell>
          <cell r="T349" t="str">
            <v>K019572523</v>
          </cell>
        </row>
        <row r="350">
          <cell r="A350" t="str">
            <v>29</v>
          </cell>
          <cell r="B350" t="str">
            <v>20000309</v>
          </cell>
          <cell r="C350" t="str">
            <v>29002501450</v>
          </cell>
          <cell r="D350" t="str">
            <v>01</v>
          </cell>
          <cell r="E350" t="str">
            <v>E201020</v>
          </cell>
          <cell r="F350" t="str">
            <v>ZA</v>
          </cell>
          <cell r="G350" t="str">
            <v>B</v>
          </cell>
          <cell r="I350" t="str">
            <v>18000.00</v>
          </cell>
          <cell r="J350" t="str">
            <v>5</v>
          </cell>
          <cell r="L350" t="str">
            <v>JP62810</v>
          </cell>
          <cell r="M350" t="str">
            <v>5</v>
          </cell>
          <cell r="N350" t="str">
            <v>CZ6001</v>
          </cell>
          <cell r="O350" t="str">
            <v>24.1</v>
          </cell>
          <cell r="P350" t="str">
            <v>PB</v>
          </cell>
          <cell r="Q350" t="str">
            <v>04</v>
          </cell>
          <cell r="R350" t="str">
            <v>18000.00</v>
          </cell>
          <cell r="S350" t="str">
            <v>S2YKWK902</v>
          </cell>
          <cell r="T350" t="str">
            <v>K019572931</v>
          </cell>
        </row>
        <row r="351">
          <cell r="A351" t="str">
            <v>29</v>
          </cell>
          <cell r="B351" t="str">
            <v>20000310</v>
          </cell>
          <cell r="C351" t="str">
            <v>29002501600</v>
          </cell>
          <cell r="D351" t="str">
            <v>02</v>
          </cell>
          <cell r="E351" t="str">
            <v>H330101</v>
          </cell>
          <cell r="F351" t="str">
            <v>IT</v>
          </cell>
          <cell r="G351" t="str">
            <v>N</v>
          </cell>
          <cell r="I351" t="str">
            <v>60.00</v>
          </cell>
          <cell r="J351" t="str">
            <v>3</v>
          </cell>
          <cell r="L351" t="str">
            <v>JP62840</v>
          </cell>
          <cell r="M351" t="str">
            <v>3</v>
          </cell>
          <cell r="N351" t="str">
            <v>CG6602</v>
          </cell>
          <cell r="O351" t="str">
            <v>1.4</v>
          </cell>
          <cell r="P351" t="str">
            <v>MD</v>
          </cell>
          <cell r="Q351" t="str">
            <v>04</v>
          </cell>
          <cell r="R351" t="str">
            <v>60.00</v>
          </cell>
          <cell r="S351" t="str">
            <v>S2YFTS001</v>
          </cell>
        </row>
        <row r="352">
          <cell r="A352" t="str">
            <v>29</v>
          </cell>
          <cell r="B352" t="str">
            <v>20000310</v>
          </cell>
          <cell r="C352" t="str">
            <v>29002504900</v>
          </cell>
          <cell r="D352" t="str">
            <v>01</v>
          </cell>
          <cell r="E352" t="str">
            <v>E201010</v>
          </cell>
          <cell r="F352" t="str">
            <v>CN</v>
          </cell>
          <cell r="G352" t="str">
            <v>B</v>
          </cell>
          <cell r="I352" t="str">
            <v>9000.00</v>
          </cell>
          <cell r="J352" t="str">
            <v>5</v>
          </cell>
          <cell r="L352" t="str">
            <v>JP62810</v>
          </cell>
          <cell r="M352" t="str">
            <v>5</v>
          </cell>
          <cell r="N352" t="str">
            <v>CZ6001</v>
          </cell>
          <cell r="O352" t="str">
            <v>29.3</v>
          </cell>
          <cell r="P352" t="str">
            <v>PB</v>
          </cell>
          <cell r="Q352" t="str">
            <v>04</v>
          </cell>
          <cell r="R352" t="str">
            <v>9000.00</v>
          </cell>
          <cell r="S352" t="str">
            <v>S2YKWK902</v>
          </cell>
          <cell r="T352" t="str">
            <v>K019601501</v>
          </cell>
        </row>
        <row r="353">
          <cell r="A353" t="str">
            <v>29</v>
          </cell>
          <cell r="B353" t="str">
            <v>20000315</v>
          </cell>
          <cell r="C353" t="str">
            <v>29002507530</v>
          </cell>
          <cell r="D353" t="str">
            <v>01</v>
          </cell>
          <cell r="E353" t="str">
            <v>E201010</v>
          </cell>
          <cell r="F353" t="str">
            <v>CN</v>
          </cell>
          <cell r="G353" t="str">
            <v>N</v>
          </cell>
          <cell r="I353" t="str">
            <v>7000.00</v>
          </cell>
          <cell r="J353" t="str">
            <v>5</v>
          </cell>
          <cell r="L353" t="str">
            <v>JP62810</v>
          </cell>
          <cell r="M353" t="str">
            <v>5</v>
          </cell>
          <cell r="N353" t="str">
            <v>CZ6001</v>
          </cell>
          <cell r="O353" t="str">
            <v>31.2</v>
          </cell>
          <cell r="P353" t="str">
            <v>PB</v>
          </cell>
          <cell r="Q353" t="str">
            <v>04</v>
          </cell>
          <cell r="R353" t="str">
            <v>7000.00</v>
          </cell>
          <cell r="S353" t="str">
            <v>S2CCHU001</v>
          </cell>
        </row>
        <row r="354">
          <cell r="A354" t="str">
            <v>29</v>
          </cell>
          <cell r="B354" t="str">
            <v>20000315</v>
          </cell>
          <cell r="C354" t="str">
            <v>29002513710</v>
          </cell>
          <cell r="D354" t="str">
            <v>01</v>
          </cell>
          <cell r="E354" t="str">
            <v>H330101</v>
          </cell>
          <cell r="F354" t="str">
            <v>IT</v>
          </cell>
          <cell r="G354" t="str">
            <v>N</v>
          </cell>
          <cell r="I354" t="str">
            <v>195.00</v>
          </cell>
          <cell r="J354" t="str">
            <v>3</v>
          </cell>
          <cell r="L354" t="str">
            <v>JP62840</v>
          </cell>
          <cell r="M354" t="str">
            <v>3</v>
          </cell>
          <cell r="N354" t="str">
            <v>CG6602</v>
          </cell>
          <cell r="O354" t="str">
            <v>1.5</v>
          </cell>
          <cell r="P354" t="str">
            <v>MD</v>
          </cell>
          <cell r="Q354" t="str">
            <v>04</v>
          </cell>
          <cell r="R354" t="str">
            <v>195.00</v>
          </cell>
          <cell r="S354" t="str">
            <v>S2TTMK001</v>
          </cell>
        </row>
        <row r="355">
          <cell r="A355" t="str">
            <v>29</v>
          </cell>
          <cell r="B355" t="str">
            <v>20000315</v>
          </cell>
          <cell r="C355" t="str">
            <v>29002513710</v>
          </cell>
          <cell r="D355" t="str">
            <v>02</v>
          </cell>
          <cell r="E355" t="str">
            <v>H330101</v>
          </cell>
          <cell r="F355" t="str">
            <v>IT</v>
          </cell>
          <cell r="G355" t="str">
            <v>N</v>
          </cell>
          <cell r="I355" t="str">
            <v>105.00</v>
          </cell>
          <cell r="J355" t="str">
            <v>3</v>
          </cell>
          <cell r="L355" t="str">
            <v>JP62840</v>
          </cell>
          <cell r="M355" t="str">
            <v>3</v>
          </cell>
          <cell r="N355" t="str">
            <v>CG6602</v>
          </cell>
          <cell r="O355" t="str">
            <v>1.5</v>
          </cell>
          <cell r="P355" t="str">
            <v>MD</v>
          </cell>
          <cell r="Q355" t="str">
            <v>04</v>
          </cell>
          <cell r="R355" t="str">
            <v>105.00</v>
          </cell>
          <cell r="S355" t="str">
            <v>S2TTMK001</v>
          </cell>
        </row>
        <row r="356">
          <cell r="A356" t="str">
            <v>29</v>
          </cell>
          <cell r="B356" t="str">
            <v>20000315</v>
          </cell>
          <cell r="C356" t="str">
            <v>29002515990</v>
          </cell>
          <cell r="D356" t="str">
            <v>01</v>
          </cell>
          <cell r="E356" t="str">
            <v>E201020</v>
          </cell>
          <cell r="F356" t="str">
            <v>US</v>
          </cell>
          <cell r="G356" t="str">
            <v>B</v>
          </cell>
          <cell r="I356" t="str">
            <v>20000.00</v>
          </cell>
          <cell r="J356" t="str">
            <v>5</v>
          </cell>
          <cell r="L356" t="str">
            <v>JP62810</v>
          </cell>
          <cell r="M356" t="str">
            <v>5</v>
          </cell>
          <cell r="N356" t="str">
            <v>CZ6001</v>
          </cell>
          <cell r="O356" t="str">
            <v>333.0</v>
          </cell>
          <cell r="P356" t="str">
            <v>PB</v>
          </cell>
          <cell r="Q356" t="str">
            <v>04</v>
          </cell>
          <cell r="R356" t="str">
            <v>20000.00</v>
          </cell>
          <cell r="S356" t="str">
            <v>S2YKWK902</v>
          </cell>
          <cell r="T356" t="str">
            <v>K019703596</v>
          </cell>
        </row>
        <row r="357">
          <cell r="A357" t="str">
            <v>29</v>
          </cell>
          <cell r="B357" t="str">
            <v>20000317</v>
          </cell>
          <cell r="C357" t="str">
            <v>29002521851</v>
          </cell>
          <cell r="D357" t="str">
            <v>03</v>
          </cell>
          <cell r="E357" t="str">
            <v>F740005</v>
          </cell>
          <cell r="F357" t="str">
            <v>CN</v>
          </cell>
          <cell r="G357" t="str">
            <v>N</v>
          </cell>
          <cell r="I357" t="str">
            <v>1000.00</v>
          </cell>
          <cell r="J357" t="str">
            <v>3</v>
          </cell>
          <cell r="L357" t="str">
            <v>JP62850</v>
          </cell>
          <cell r="M357" t="str">
            <v>3</v>
          </cell>
          <cell r="N357" t="str">
            <v>CD4201</v>
          </cell>
          <cell r="O357" t="str">
            <v>2.5</v>
          </cell>
          <cell r="P357" t="str">
            <v>GK</v>
          </cell>
          <cell r="Q357" t="str">
            <v>07</v>
          </cell>
          <cell r="R357" t="str">
            <v>1000.00</v>
          </cell>
          <cell r="S357" t="str">
            <v>S2HHKS901</v>
          </cell>
          <cell r="T357" t="str">
            <v>K019740224</v>
          </cell>
        </row>
        <row r="358">
          <cell r="A358" t="str">
            <v>29</v>
          </cell>
          <cell r="B358" t="str">
            <v>20000321</v>
          </cell>
          <cell r="C358" t="str">
            <v>29002524122</v>
          </cell>
          <cell r="D358" t="str">
            <v>01</v>
          </cell>
          <cell r="E358" t="str">
            <v>F950300</v>
          </cell>
          <cell r="F358" t="str">
            <v>TW</v>
          </cell>
          <cell r="G358" t="str">
            <v>B</v>
          </cell>
          <cell r="I358" t="str">
            <v>1080.00</v>
          </cell>
          <cell r="J358" t="str">
            <v>3</v>
          </cell>
          <cell r="L358" t="str">
            <v>JP62620</v>
          </cell>
          <cell r="M358" t="str">
            <v>3</v>
          </cell>
          <cell r="N358" t="str">
            <v>BA0201</v>
          </cell>
          <cell r="O358" t="str">
            <v>17</v>
          </cell>
          <cell r="P358" t="str">
            <v>EA</v>
          </cell>
          <cell r="Q358" t="str">
            <v>07</v>
          </cell>
          <cell r="R358" t="str">
            <v>1080.00</v>
          </cell>
          <cell r="S358" t="str">
            <v>S2ACTC905</v>
          </cell>
        </row>
        <row r="359">
          <cell r="A359" t="str">
            <v>29</v>
          </cell>
          <cell r="B359" t="str">
            <v>20000323</v>
          </cell>
          <cell r="C359" t="str">
            <v>29002534063</v>
          </cell>
          <cell r="D359" t="str">
            <v>03</v>
          </cell>
          <cell r="E359" t="str">
            <v>G620099</v>
          </cell>
          <cell r="F359" t="str">
            <v>GB</v>
          </cell>
          <cell r="G359" t="str">
            <v>N</v>
          </cell>
          <cell r="I359" t="str">
            <v>85.74</v>
          </cell>
          <cell r="J359" t="str">
            <v>3</v>
          </cell>
          <cell r="L359" t="str">
            <v>JP62850</v>
          </cell>
          <cell r="M359" t="str">
            <v>3</v>
          </cell>
          <cell r="N359" t="str">
            <v>CB2801</v>
          </cell>
          <cell r="O359" t="str">
            <v>0.11</v>
          </cell>
          <cell r="P359" t="str">
            <v>GK</v>
          </cell>
          <cell r="Q359" t="str">
            <v>07</v>
          </cell>
          <cell r="R359" t="str">
            <v>85.74</v>
          </cell>
          <cell r="S359" t="str">
            <v>S2ACTC905</v>
          </cell>
        </row>
        <row r="360">
          <cell r="A360" t="str">
            <v>29</v>
          </cell>
          <cell r="B360" t="str">
            <v>20000323</v>
          </cell>
          <cell r="C360" t="str">
            <v>29002534520</v>
          </cell>
          <cell r="D360" t="str">
            <v>01</v>
          </cell>
          <cell r="E360" t="str">
            <v>E201020</v>
          </cell>
          <cell r="F360" t="str">
            <v>CN</v>
          </cell>
          <cell r="G360" t="str">
            <v>N</v>
          </cell>
          <cell r="I360" t="str">
            <v>11000.00</v>
          </cell>
          <cell r="J360" t="str">
            <v>5</v>
          </cell>
          <cell r="L360" t="str">
            <v>JP62810</v>
          </cell>
          <cell r="M360" t="str">
            <v>5</v>
          </cell>
          <cell r="N360" t="str">
            <v>CZ6001</v>
          </cell>
          <cell r="O360" t="str">
            <v>37.9</v>
          </cell>
          <cell r="P360" t="str">
            <v>PB</v>
          </cell>
          <cell r="Q360" t="str">
            <v>04</v>
          </cell>
          <cell r="R360" t="str">
            <v>11000.00</v>
          </cell>
          <cell r="S360" t="str">
            <v>S2YKAM001</v>
          </cell>
          <cell r="T360" t="str">
            <v>K019666044</v>
          </cell>
        </row>
        <row r="361">
          <cell r="A361" t="str">
            <v>29</v>
          </cell>
          <cell r="B361" t="str">
            <v>20000324</v>
          </cell>
          <cell r="C361" t="str">
            <v>29002540331</v>
          </cell>
          <cell r="D361" t="str">
            <v>01</v>
          </cell>
          <cell r="E361" t="str">
            <v>F399900</v>
          </cell>
          <cell r="F361" t="str">
            <v>CN</v>
          </cell>
          <cell r="G361" t="str">
            <v>N</v>
          </cell>
          <cell r="I361" t="str">
            <v>288.00</v>
          </cell>
          <cell r="J361" t="str">
            <v>3</v>
          </cell>
          <cell r="L361" t="str">
            <v>JP62840</v>
          </cell>
          <cell r="M361" t="str">
            <v>3</v>
          </cell>
          <cell r="N361" t="str">
            <v>CB2801</v>
          </cell>
          <cell r="O361" t="str">
            <v>0.112</v>
          </cell>
          <cell r="P361" t="str">
            <v>GK</v>
          </cell>
          <cell r="Q361" t="str">
            <v>07</v>
          </cell>
          <cell r="R361" t="str">
            <v>288.00</v>
          </cell>
          <cell r="S361" t="str">
            <v>S2YKWK901</v>
          </cell>
          <cell r="T361" t="str">
            <v>K019906096</v>
          </cell>
        </row>
        <row r="362">
          <cell r="A362" t="str">
            <v>29</v>
          </cell>
          <cell r="B362" t="str">
            <v>20000324</v>
          </cell>
          <cell r="C362" t="str">
            <v>29002540331</v>
          </cell>
          <cell r="D362" t="str">
            <v>02</v>
          </cell>
          <cell r="E362" t="str">
            <v>F399900</v>
          </cell>
          <cell r="F362" t="str">
            <v>CN</v>
          </cell>
          <cell r="G362" t="str">
            <v>N</v>
          </cell>
          <cell r="I362" t="str">
            <v>96.00</v>
          </cell>
          <cell r="J362" t="str">
            <v>3</v>
          </cell>
          <cell r="L362" t="str">
            <v>JP62840</v>
          </cell>
          <cell r="M362" t="str">
            <v>3</v>
          </cell>
          <cell r="N362" t="str">
            <v>CB2801</v>
          </cell>
          <cell r="O362" t="str">
            <v>0.185</v>
          </cell>
          <cell r="P362" t="str">
            <v>GK</v>
          </cell>
          <cell r="Q362" t="str">
            <v>07</v>
          </cell>
          <cell r="R362" t="str">
            <v>96.00</v>
          </cell>
          <cell r="S362" t="str">
            <v>S2YKWK901</v>
          </cell>
          <cell r="T362" t="str">
            <v>K019906096</v>
          </cell>
        </row>
        <row r="363">
          <cell r="A363" t="str">
            <v>29</v>
          </cell>
          <cell r="B363" t="str">
            <v>20000324</v>
          </cell>
          <cell r="C363" t="str">
            <v>29002540731</v>
          </cell>
          <cell r="D363" t="str">
            <v>01</v>
          </cell>
          <cell r="E363" t="str">
            <v>E201020</v>
          </cell>
          <cell r="F363" t="str">
            <v>ZA</v>
          </cell>
          <cell r="G363" t="str">
            <v>B</v>
          </cell>
          <cell r="I363" t="str">
            <v>18000.00</v>
          </cell>
          <cell r="J363" t="str">
            <v>5</v>
          </cell>
          <cell r="L363" t="str">
            <v>JP62810</v>
          </cell>
          <cell r="M363" t="str">
            <v>5</v>
          </cell>
          <cell r="N363" t="str">
            <v>CZ6001</v>
          </cell>
          <cell r="O363" t="str">
            <v>18.0</v>
          </cell>
          <cell r="P363" t="str">
            <v>PB</v>
          </cell>
          <cell r="Q363" t="str">
            <v>04</v>
          </cell>
          <cell r="R363" t="str">
            <v>18000.00</v>
          </cell>
          <cell r="S363" t="str">
            <v>S2YKWK902</v>
          </cell>
          <cell r="T363" t="str">
            <v>K019909586</v>
          </cell>
        </row>
        <row r="364">
          <cell r="A364" t="str">
            <v>29</v>
          </cell>
          <cell r="B364" t="str">
            <v>20000324</v>
          </cell>
          <cell r="C364" t="str">
            <v>29002540771</v>
          </cell>
          <cell r="D364" t="str">
            <v>01</v>
          </cell>
          <cell r="E364" t="str">
            <v>E201020</v>
          </cell>
          <cell r="F364" t="str">
            <v>ZA</v>
          </cell>
          <cell r="G364" t="str">
            <v>B</v>
          </cell>
          <cell r="I364" t="str">
            <v>18000.00</v>
          </cell>
          <cell r="J364" t="str">
            <v>5</v>
          </cell>
          <cell r="L364" t="str">
            <v>JP62810</v>
          </cell>
          <cell r="M364" t="str">
            <v>5</v>
          </cell>
          <cell r="N364" t="str">
            <v>CZ6001</v>
          </cell>
          <cell r="O364" t="str">
            <v>290.0</v>
          </cell>
          <cell r="P364" t="str">
            <v>PB</v>
          </cell>
          <cell r="Q364" t="str">
            <v>04</v>
          </cell>
          <cell r="R364" t="str">
            <v>18000.00</v>
          </cell>
          <cell r="S364" t="str">
            <v>S2YKWK902</v>
          </cell>
          <cell r="T364" t="str">
            <v>K019909770</v>
          </cell>
        </row>
        <row r="365">
          <cell r="A365" t="str">
            <v>29</v>
          </cell>
          <cell r="B365" t="str">
            <v>20000329</v>
          </cell>
          <cell r="C365" t="str">
            <v>29002549080</v>
          </cell>
          <cell r="D365" t="str">
            <v>01</v>
          </cell>
          <cell r="E365" t="str">
            <v>E201020</v>
          </cell>
          <cell r="F365" t="str">
            <v>CN</v>
          </cell>
          <cell r="G365" t="str">
            <v>N</v>
          </cell>
          <cell r="I365" t="str">
            <v>18000.00</v>
          </cell>
          <cell r="J365" t="str">
            <v>5</v>
          </cell>
          <cell r="L365" t="str">
            <v>JP62810</v>
          </cell>
          <cell r="M365" t="str">
            <v>5</v>
          </cell>
          <cell r="N365" t="str">
            <v>CZ6001</v>
          </cell>
          <cell r="O365" t="str">
            <v>37.2</v>
          </cell>
          <cell r="P365" t="str">
            <v>PB</v>
          </cell>
          <cell r="Q365" t="str">
            <v>04</v>
          </cell>
          <cell r="R365" t="str">
            <v>18000.00</v>
          </cell>
          <cell r="S365" t="str">
            <v>S2YKAM001</v>
          </cell>
          <cell r="T365" t="str">
            <v>K019990590</v>
          </cell>
        </row>
        <row r="366">
          <cell r="A366" t="str">
            <v>29</v>
          </cell>
          <cell r="B366" t="str">
            <v>20000330</v>
          </cell>
          <cell r="C366" t="str">
            <v>29002554560</v>
          </cell>
          <cell r="D366" t="str">
            <v>02</v>
          </cell>
          <cell r="E366" t="str">
            <v>F370314</v>
          </cell>
          <cell r="F366" t="str">
            <v>CN</v>
          </cell>
          <cell r="G366" t="str">
            <v>N</v>
          </cell>
          <cell r="I366" t="str">
            <v>800.00</v>
          </cell>
          <cell r="J366" t="str">
            <v>3</v>
          </cell>
          <cell r="L366" t="str">
            <v>JP62810</v>
          </cell>
          <cell r="M366" t="str">
            <v>3</v>
          </cell>
          <cell r="N366" t="str">
            <v>BA0201</v>
          </cell>
          <cell r="O366" t="str">
            <v>3.8</v>
          </cell>
          <cell r="P366" t="str">
            <v>EA</v>
          </cell>
          <cell r="Q366" t="str">
            <v>07</v>
          </cell>
          <cell r="R366" t="str">
            <v>800.00</v>
          </cell>
          <cell r="S366" t="str">
            <v>S2YNIT904</v>
          </cell>
        </row>
        <row r="367">
          <cell r="A367" t="str">
            <v>29</v>
          </cell>
          <cell r="B367" t="str">
            <v>20000330</v>
          </cell>
          <cell r="C367" t="str">
            <v>29002555451</v>
          </cell>
          <cell r="D367" t="str">
            <v>01</v>
          </cell>
          <cell r="E367" t="str">
            <v>F319999</v>
          </cell>
          <cell r="F367" t="str">
            <v>CN</v>
          </cell>
          <cell r="G367" t="str">
            <v>B</v>
          </cell>
          <cell r="H367" t="str">
            <v>Y</v>
          </cell>
          <cell r="I367" t="str">
            <v>5695.00</v>
          </cell>
          <cell r="J367" t="str">
            <v>3</v>
          </cell>
          <cell r="L367" t="str">
            <v>JP62840</v>
          </cell>
          <cell r="M367" t="str">
            <v>3</v>
          </cell>
          <cell r="N367" t="str">
            <v>CD4201</v>
          </cell>
          <cell r="O367" t="str">
            <v>70</v>
          </cell>
          <cell r="P367" t="str">
            <v>PM</v>
          </cell>
          <cell r="Q367" t="str">
            <v>07</v>
          </cell>
          <cell r="R367" t="str">
            <v>5695.00</v>
          </cell>
          <cell r="S367" t="str">
            <v>S2AYBK903</v>
          </cell>
          <cell r="T367" t="str">
            <v>K020040313</v>
          </cell>
        </row>
        <row r="368">
          <cell r="A368" t="str">
            <v>29</v>
          </cell>
          <cell r="B368" t="str">
            <v>20000405</v>
          </cell>
          <cell r="C368" t="str">
            <v>29002564120</v>
          </cell>
          <cell r="D368" t="str">
            <v>01</v>
          </cell>
          <cell r="E368" t="str">
            <v>H330400</v>
          </cell>
          <cell r="F368" t="str">
            <v>IT</v>
          </cell>
          <cell r="G368" t="str">
            <v>N</v>
          </cell>
          <cell r="I368" t="str">
            <v>600.00</v>
          </cell>
          <cell r="J368" t="str">
            <v>3</v>
          </cell>
          <cell r="L368" t="str">
            <v>JP62810</v>
          </cell>
          <cell r="M368" t="str">
            <v>3</v>
          </cell>
          <cell r="N368" t="str">
            <v>CA0007</v>
          </cell>
          <cell r="O368" t="str">
            <v>0</v>
          </cell>
          <cell r="P368" t="str">
            <v>DT</v>
          </cell>
          <cell r="Q368" t="str">
            <v>06</v>
          </cell>
          <cell r="R368" t="str">
            <v>600.00</v>
          </cell>
          <cell r="S368" t="str">
            <v>S2AYOK001</v>
          </cell>
        </row>
        <row r="369">
          <cell r="A369" t="str">
            <v>29</v>
          </cell>
          <cell r="B369" t="str">
            <v>20000405</v>
          </cell>
          <cell r="C369" t="str">
            <v>29002564321</v>
          </cell>
          <cell r="D369" t="str">
            <v>01</v>
          </cell>
          <cell r="E369" t="str">
            <v>H330400</v>
          </cell>
          <cell r="F369" t="str">
            <v>NL</v>
          </cell>
          <cell r="G369" t="str">
            <v>N</v>
          </cell>
          <cell r="I369" t="str">
            <v>210.00</v>
          </cell>
          <cell r="J369" t="str">
            <v>3</v>
          </cell>
          <cell r="L369" t="str">
            <v>JP62810</v>
          </cell>
          <cell r="M369" t="str">
            <v>3</v>
          </cell>
          <cell r="N369" t="str">
            <v>CA0007</v>
          </cell>
          <cell r="O369" t="str">
            <v>0</v>
          </cell>
          <cell r="P369" t="str">
            <v>DT</v>
          </cell>
          <cell r="Q369" t="str">
            <v>06</v>
          </cell>
          <cell r="R369" t="str">
            <v>210.00</v>
          </cell>
          <cell r="S369" t="str">
            <v>S2AYOK902</v>
          </cell>
        </row>
        <row r="370">
          <cell r="A370" t="str">
            <v>29</v>
          </cell>
          <cell r="B370" t="str">
            <v>20000405</v>
          </cell>
          <cell r="C370" t="str">
            <v>29002568490</v>
          </cell>
          <cell r="D370" t="str">
            <v>01</v>
          </cell>
          <cell r="E370" t="str">
            <v>H330400</v>
          </cell>
          <cell r="F370" t="str">
            <v>FR</v>
          </cell>
          <cell r="G370" t="str">
            <v>N</v>
          </cell>
          <cell r="I370" t="str">
            <v>210.00</v>
          </cell>
          <cell r="J370" t="str">
            <v>3</v>
          </cell>
          <cell r="L370" t="str">
            <v>JP62810</v>
          </cell>
          <cell r="M370" t="str">
            <v>3</v>
          </cell>
          <cell r="N370" t="str">
            <v>CA0007</v>
          </cell>
          <cell r="O370" t="str">
            <v>0</v>
          </cell>
          <cell r="P370" t="str">
            <v>DT</v>
          </cell>
          <cell r="Q370" t="str">
            <v>06</v>
          </cell>
          <cell r="R370" t="str">
            <v>210.00</v>
          </cell>
          <cell r="S370" t="str">
            <v>S2AYOK901</v>
          </cell>
        </row>
        <row r="371">
          <cell r="A371" t="str">
            <v>29</v>
          </cell>
          <cell r="B371" t="str">
            <v>20000410</v>
          </cell>
          <cell r="C371" t="str">
            <v>29002584741</v>
          </cell>
          <cell r="D371" t="str">
            <v>01</v>
          </cell>
          <cell r="E371" t="str">
            <v>F310208</v>
          </cell>
          <cell r="F371" t="str">
            <v>CN</v>
          </cell>
          <cell r="G371" t="str">
            <v>N</v>
          </cell>
          <cell r="I371" t="str">
            <v>2500.00</v>
          </cell>
          <cell r="J371" t="str">
            <v>3</v>
          </cell>
          <cell r="L371" t="str">
            <v>JP62840</v>
          </cell>
          <cell r="M371" t="str">
            <v>3</v>
          </cell>
          <cell r="N371" t="str">
            <v>CD4201</v>
          </cell>
          <cell r="O371" t="str">
            <v>0.131</v>
          </cell>
          <cell r="P371" t="str">
            <v>GK</v>
          </cell>
          <cell r="Q371" t="str">
            <v>07</v>
          </cell>
          <cell r="R371" t="str">
            <v>2500.00</v>
          </cell>
          <cell r="S371" t="str">
            <v>S2YKWK902</v>
          </cell>
          <cell r="T371" t="str">
            <v>K020276286</v>
          </cell>
        </row>
        <row r="372">
          <cell r="A372" t="str">
            <v>29</v>
          </cell>
          <cell r="B372" t="str">
            <v>20000419</v>
          </cell>
          <cell r="C372" t="str">
            <v>29002606011</v>
          </cell>
          <cell r="D372" t="str">
            <v>01</v>
          </cell>
          <cell r="E372" t="str">
            <v>G510200</v>
          </cell>
          <cell r="F372" t="str">
            <v>BR</v>
          </cell>
          <cell r="G372" t="str">
            <v>N</v>
          </cell>
          <cell r="I372" t="str">
            <v>1080.00</v>
          </cell>
          <cell r="J372" t="str">
            <v>2</v>
          </cell>
          <cell r="K372" t="str">
            <v>M</v>
          </cell>
          <cell r="L372" t="str">
            <v>JP23310</v>
          </cell>
          <cell r="M372" t="str">
            <v>M</v>
          </cell>
          <cell r="N372" t="str">
            <v>CC3001</v>
          </cell>
          <cell r="O372" t="str">
            <v>0.002</v>
          </cell>
          <cell r="P372" t="str">
            <v>GK</v>
          </cell>
          <cell r="Q372" t="str">
            <v>06</v>
          </cell>
          <cell r="R372" t="str">
            <v>1080.00</v>
          </cell>
          <cell r="S372" t="str">
            <v>S2RUTK001</v>
          </cell>
          <cell r="T372" t="str">
            <v>K020454203</v>
          </cell>
        </row>
        <row r="373">
          <cell r="A373" t="str">
            <v>29</v>
          </cell>
          <cell r="B373" t="str">
            <v>20000418</v>
          </cell>
          <cell r="C373" t="str">
            <v>29002606100</v>
          </cell>
          <cell r="D373" t="str">
            <v>02</v>
          </cell>
          <cell r="E373" t="str">
            <v>G610099</v>
          </cell>
          <cell r="F373" t="str">
            <v>MX</v>
          </cell>
          <cell r="G373" t="str">
            <v>N</v>
          </cell>
          <cell r="I373" t="str">
            <v>1995.00</v>
          </cell>
          <cell r="J373" t="str">
            <v>2</v>
          </cell>
          <cell r="K373" t="str">
            <v>M</v>
          </cell>
          <cell r="L373" t="str">
            <v>JP23310</v>
          </cell>
          <cell r="M373" t="str">
            <v>M</v>
          </cell>
          <cell r="N373" t="str">
            <v>BC3001</v>
          </cell>
          <cell r="O373" t="str">
            <v>0</v>
          </cell>
          <cell r="P373" t="str">
            <v>PO</v>
          </cell>
          <cell r="Q373" t="str">
            <v>07</v>
          </cell>
          <cell r="R373" t="str">
            <v>1995.00</v>
          </cell>
          <cell r="S373" t="str">
            <v>S2ATTC902</v>
          </cell>
        </row>
        <row r="374">
          <cell r="A374" t="str">
            <v>29</v>
          </cell>
          <cell r="B374" t="str">
            <v>20000418</v>
          </cell>
          <cell r="C374" t="str">
            <v>29002606100</v>
          </cell>
          <cell r="D374" t="str">
            <v>03</v>
          </cell>
          <cell r="E374" t="str">
            <v>G610099</v>
          </cell>
          <cell r="F374" t="str">
            <v>MX</v>
          </cell>
          <cell r="G374" t="str">
            <v>N</v>
          </cell>
          <cell r="I374" t="str">
            <v>785.00</v>
          </cell>
          <cell r="J374" t="str">
            <v>2</v>
          </cell>
          <cell r="K374" t="str">
            <v>M</v>
          </cell>
          <cell r="L374" t="str">
            <v>JP23310</v>
          </cell>
          <cell r="M374" t="str">
            <v>M</v>
          </cell>
          <cell r="N374" t="str">
            <v>BC3001</v>
          </cell>
          <cell r="O374" t="str">
            <v>0</v>
          </cell>
          <cell r="P374" t="str">
            <v>PO</v>
          </cell>
          <cell r="Q374" t="str">
            <v>07</v>
          </cell>
          <cell r="R374" t="str">
            <v>785.00</v>
          </cell>
          <cell r="S374" t="str">
            <v>S2ATTC902</v>
          </cell>
        </row>
        <row r="375">
          <cell r="A375" t="str">
            <v>29</v>
          </cell>
          <cell r="B375" t="str">
            <v>20000419</v>
          </cell>
          <cell r="C375" t="str">
            <v>29002609340</v>
          </cell>
          <cell r="D375" t="str">
            <v>07</v>
          </cell>
          <cell r="E375" t="str">
            <v>G510401</v>
          </cell>
          <cell r="F375" t="str">
            <v>BR</v>
          </cell>
          <cell r="G375" t="str">
            <v>N</v>
          </cell>
          <cell r="I375" t="str">
            <v>2400.00</v>
          </cell>
          <cell r="J375" t="str">
            <v>2</v>
          </cell>
          <cell r="K375" t="str">
            <v>M</v>
          </cell>
          <cell r="L375" t="str">
            <v>JP23310</v>
          </cell>
          <cell r="M375" t="str">
            <v>M</v>
          </cell>
          <cell r="N375" t="str">
            <v>CC3001</v>
          </cell>
          <cell r="O375" t="str">
            <v>0.002</v>
          </cell>
          <cell r="P375" t="str">
            <v>GK</v>
          </cell>
          <cell r="Q375" t="str">
            <v>06</v>
          </cell>
          <cell r="R375" t="str">
            <v>2400.00</v>
          </cell>
          <cell r="S375" t="str">
            <v>S2RUTK001</v>
          </cell>
        </row>
        <row r="376">
          <cell r="A376" t="str">
            <v>29</v>
          </cell>
          <cell r="B376" t="str">
            <v>20000425</v>
          </cell>
          <cell r="C376" t="str">
            <v>29002627090</v>
          </cell>
          <cell r="D376" t="str">
            <v>01</v>
          </cell>
          <cell r="E376" t="str">
            <v>F310205</v>
          </cell>
          <cell r="F376" t="str">
            <v>CN</v>
          </cell>
          <cell r="G376" t="str">
            <v>N</v>
          </cell>
          <cell r="I376" t="str">
            <v>13000.00</v>
          </cell>
          <cell r="J376" t="str">
            <v>3</v>
          </cell>
          <cell r="L376" t="str">
            <v>JP62840</v>
          </cell>
          <cell r="M376" t="str">
            <v>3</v>
          </cell>
          <cell r="N376" t="str">
            <v>CD4201</v>
          </cell>
          <cell r="O376" t="str">
            <v>0.246</v>
          </cell>
          <cell r="P376" t="str">
            <v>GK</v>
          </cell>
          <cell r="Q376" t="str">
            <v>07</v>
          </cell>
          <cell r="R376" t="str">
            <v>13000.00</v>
          </cell>
          <cell r="S376" t="str">
            <v>S2HTUC901</v>
          </cell>
          <cell r="T376" t="str">
            <v>K020631821</v>
          </cell>
        </row>
        <row r="377">
          <cell r="A377" t="str">
            <v>29</v>
          </cell>
          <cell r="B377" t="str">
            <v>20000427</v>
          </cell>
          <cell r="C377" t="str">
            <v>29002636550</v>
          </cell>
          <cell r="D377" t="str">
            <v>01</v>
          </cell>
          <cell r="E377" t="str">
            <v>E201020</v>
          </cell>
          <cell r="F377" t="str">
            <v>CN</v>
          </cell>
          <cell r="G377" t="str">
            <v>B</v>
          </cell>
          <cell r="I377" t="str">
            <v>18000.00</v>
          </cell>
          <cell r="J377" t="str">
            <v>5</v>
          </cell>
          <cell r="L377" t="str">
            <v>JP62810</v>
          </cell>
          <cell r="M377" t="str">
            <v>5</v>
          </cell>
          <cell r="N377" t="str">
            <v>CZ6001</v>
          </cell>
          <cell r="O377" t="str">
            <v>13.9</v>
          </cell>
          <cell r="P377" t="str">
            <v>PB</v>
          </cell>
          <cell r="Q377" t="str">
            <v>04</v>
          </cell>
          <cell r="R377" t="str">
            <v>18000.00</v>
          </cell>
          <cell r="S377" t="str">
            <v>S2YKWK902</v>
          </cell>
          <cell r="T377" t="str">
            <v>K020711673</v>
          </cell>
        </row>
        <row r="378">
          <cell r="A378" t="str">
            <v>29</v>
          </cell>
          <cell r="B378" t="str">
            <v>20000502</v>
          </cell>
          <cell r="C378" t="str">
            <v>29002644080</v>
          </cell>
          <cell r="D378" t="str">
            <v>01</v>
          </cell>
          <cell r="E378" t="str">
            <v>F990000</v>
          </cell>
          <cell r="F378" t="str">
            <v>CN</v>
          </cell>
          <cell r="G378" t="str">
            <v>N</v>
          </cell>
          <cell r="I378" t="str">
            <v>240.00</v>
          </cell>
          <cell r="J378" t="str">
            <v>3</v>
          </cell>
          <cell r="L378" t="str">
            <v>JP62840</v>
          </cell>
          <cell r="M378" t="str">
            <v>3</v>
          </cell>
          <cell r="N378" t="str">
            <v>CD4201</v>
          </cell>
          <cell r="O378" t="str">
            <v>557</v>
          </cell>
          <cell r="P378" t="str">
            <v>PM</v>
          </cell>
          <cell r="Q378" t="str">
            <v>07</v>
          </cell>
          <cell r="R378" t="str">
            <v>240.00</v>
          </cell>
          <cell r="S378" t="str">
            <v>S2YKNU001</v>
          </cell>
          <cell r="T378" t="str">
            <v>K020780343</v>
          </cell>
        </row>
        <row r="379">
          <cell r="A379" t="str">
            <v>29</v>
          </cell>
          <cell r="B379" t="str">
            <v>20000508</v>
          </cell>
          <cell r="C379" t="str">
            <v>29002652910</v>
          </cell>
          <cell r="D379" t="str">
            <v>01</v>
          </cell>
          <cell r="E379" t="str">
            <v>E201020</v>
          </cell>
          <cell r="F379" t="str">
            <v>IN</v>
          </cell>
          <cell r="G379" t="str">
            <v>N</v>
          </cell>
          <cell r="I379" t="str">
            <v>18000.00</v>
          </cell>
          <cell r="J379" t="str">
            <v>5</v>
          </cell>
          <cell r="L379" t="str">
            <v>JP62810</v>
          </cell>
          <cell r="M379" t="str">
            <v>5</v>
          </cell>
          <cell r="N379" t="str">
            <v>CZ6001</v>
          </cell>
          <cell r="O379" t="str">
            <v>88.8</v>
          </cell>
          <cell r="P379" t="str">
            <v>PB</v>
          </cell>
          <cell r="Q379" t="str">
            <v>04</v>
          </cell>
          <cell r="R379" t="str">
            <v>18000.00</v>
          </cell>
          <cell r="S379" t="str">
            <v>S2YKWK902</v>
          </cell>
          <cell r="T379" t="str">
            <v>K020877863</v>
          </cell>
        </row>
        <row r="380">
          <cell r="A380" t="str">
            <v>29</v>
          </cell>
          <cell r="B380" t="str">
            <v>20000508</v>
          </cell>
          <cell r="C380" t="str">
            <v>29002652930</v>
          </cell>
          <cell r="D380" t="str">
            <v>01</v>
          </cell>
          <cell r="E380" t="str">
            <v>E201020</v>
          </cell>
          <cell r="F380" t="str">
            <v>IN</v>
          </cell>
          <cell r="G380" t="str">
            <v>N</v>
          </cell>
          <cell r="I380" t="str">
            <v>18000.00</v>
          </cell>
          <cell r="J380" t="str">
            <v>5</v>
          </cell>
          <cell r="L380" t="str">
            <v>JP62810</v>
          </cell>
          <cell r="M380" t="str">
            <v>5</v>
          </cell>
          <cell r="N380" t="str">
            <v>CZ6001</v>
          </cell>
          <cell r="O380" t="str">
            <v>218.0</v>
          </cell>
          <cell r="P380" t="str">
            <v>PB</v>
          </cell>
          <cell r="Q380" t="str">
            <v>04</v>
          </cell>
          <cell r="R380" t="str">
            <v>18000.00</v>
          </cell>
          <cell r="S380" t="str">
            <v>S2YKWK902</v>
          </cell>
          <cell r="T380" t="str">
            <v>K020878074</v>
          </cell>
        </row>
        <row r="381">
          <cell r="A381" t="str">
            <v>29</v>
          </cell>
          <cell r="B381" t="str">
            <v>20000508</v>
          </cell>
          <cell r="C381" t="str">
            <v>29002653010</v>
          </cell>
          <cell r="D381" t="str">
            <v>01</v>
          </cell>
          <cell r="E381" t="str">
            <v>E201020</v>
          </cell>
          <cell r="F381" t="str">
            <v>CN</v>
          </cell>
          <cell r="G381" t="str">
            <v>N</v>
          </cell>
          <cell r="I381" t="str">
            <v>18000.00</v>
          </cell>
          <cell r="J381" t="str">
            <v>5</v>
          </cell>
          <cell r="L381" t="str">
            <v>JP62810</v>
          </cell>
          <cell r="M381" t="str">
            <v>5</v>
          </cell>
          <cell r="N381" t="str">
            <v>CZ6001</v>
          </cell>
          <cell r="O381" t="str">
            <v>20.4</v>
          </cell>
          <cell r="P381" t="str">
            <v>PB</v>
          </cell>
          <cell r="Q381" t="str">
            <v>04</v>
          </cell>
          <cell r="R381" t="str">
            <v>18000.00</v>
          </cell>
          <cell r="S381" t="str">
            <v>S2YKWK902</v>
          </cell>
          <cell r="T381" t="str">
            <v>K020878816</v>
          </cell>
        </row>
        <row r="382">
          <cell r="A382" t="str">
            <v>29</v>
          </cell>
          <cell r="B382" t="str">
            <v>20000508</v>
          </cell>
          <cell r="C382" t="str">
            <v>29002653040</v>
          </cell>
          <cell r="D382" t="str">
            <v>01</v>
          </cell>
          <cell r="E382" t="str">
            <v>E201020</v>
          </cell>
          <cell r="F382" t="str">
            <v>CN</v>
          </cell>
          <cell r="G382" t="str">
            <v>N</v>
          </cell>
          <cell r="I382" t="str">
            <v>18000.00</v>
          </cell>
          <cell r="J382" t="str">
            <v>5</v>
          </cell>
          <cell r="L382" t="str">
            <v>JP62810</v>
          </cell>
          <cell r="M382" t="str">
            <v>5</v>
          </cell>
          <cell r="N382" t="str">
            <v>CZ6001</v>
          </cell>
          <cell r="O382" t="str">
            <v>19.2</v>
          </cell>
          <cell r="P382" t="str">
            <v>PB</v>
          </cell>
          <cell r="Q382" t="str">
            <v>04</v>
          </cell>
          <cell r="R382" t="str">
            <v>18000.00</v>
          </cell>
          <cell r="S382" t="str">
            <v>S2YKWK902</v>
          </cell>
          <cell r="T382" t="str">
            <v>K020878976</v>
          </cell>
        </row>
        <row r="383">
          <cell r="A383" t="str">
            <v>29</v>
          </cell>
          <cell r="B383" t="str">
            <v>20000519</v>
          </cell>
          <cell r="C383" t="str">
            <v>29002690810</v>
          </cell>
          <cell r="D383" t="str">
            <v>01</v>
          </cell>
          <cell r="E383" t="str">
            <v>E201020</v>
          </cell>
          <cell r="F383" t="str">
            <v>ZA</v>
          </cell>
          <cell r="G383" t="str">
            <v>N</v>
          </cell>
          <cell r="I383" t="str">
            <v>18000.00</v>
          </cell>
          <cell r="J383" t="str">
            <v>5</v>
          </cell>
          <cell r="L383" t="str">
            <v>JP62810</v>
          </cell>
          <cell r="M383" t="str">
            <v>5</v>
          </cell>
          <cell r="N383" t="str">
            <v>CZ6001</v>
          </cell>
          <cell r="O383" t="str">
            <v>25.0</v>
          </cell>
          <cell r="P383" t="str">
            <v>PB</v>
          </cell>
          <cell r="Q383" t="str">
            <v>04</v>
          </cell>
          <cell r="R383" t="str">
            <v>18000.00</v>
          </cell>
          <cell r="S383" t="str">
            <v>S2YKWK902</v>
          </cell>
          <cell r="T383" t="str">
            <v>K021168954</v>
          </cell>
        </row>
        <row r="384">
          <cell r="A384" t="str">
            <v>29</v>
          </cell>
          <cell r="B384" t="str">
            <v>20000523</v>
          </cell>
          <cell r="C384" t="str">
            <v>29002701440</v>
          </cell>
          <cell r="D384" t="str">
            <v>01</v>
          </cell>
          <cell r="E384" t="str">
            <v>E201010</v>
          </cell>
          <cell r="F384" t="str">
            <v>CN</v>
          </cell>
          <cell r="G384" t="str">
            <v>B</v>
          </cell>
          <cell r="I384" t="str">
            <v>18000.00</v>
          </cell>
          <cell r="J384" t="str">
            <v>5</v>
          </cell>
          <cell r="L384" t="str">
            <v>JP62810</v>
          </cell>
          <cell r="M384" t="str">
            <v>5</v>
          </cell>
          <cell r="N384" t="str">
            <v>CZ6001</v>
          </cell>
          <cell r="O384" t="str">
            <v>372.0</v>
          </cell>
          <cell r="P384" t="str">
            <v>PB</v>
          </cell>
          <cell r="Q384" t="str">
            <v>04</v>
          </cell>
          <cell r="R384" t="str">
            <v>18000.00</v>
          </cell>
          <cell r="S384" t="str">
            <v>S2YKWK902</v>
          </cell>
          <cell r="T384" t="str">
            <v>K021263913</v>
          </cell>
        </row>
        <row r="385">
          <cell r="A385" t="str">
            <v>29</v>
          </cell>
          <cell r="B385" t="str">
            <v>20000523</v>
          </cell>
          <cell r="C385" t="str">
            <v>29002701590</v>
          </cell>
          <cell r="D385" t="str">
            <v>01</v>
          </cell>
          <cell r="E385" t="str">
            <v>E201020</v>
          </cell>
          <cell r="F385" t="str">
            <v>CN</v>
          </cell>
          <cell r="G385" t="str">
            <v>B</v>
          </cell>
          <cell r="I385" t="str">
            <v>17500.00</v>
          </cell>
          <cell r="J385" t="str">
            <v>5</v>
          </cell>
          <cell r="L385" t="str">
            <v>JP62810</v>
          </cell>
          <cell r="M385" t="str">
            <v>5</v>
          </cell>
          <cell r="N385" t="str">
            <v>CZ6001</v>
          </cell>
          <cell r="O385" t="str">
            <v>57.2</v>
          </cell>
          <cell r="P385" t="str">
            <v>PB</v>
          </cell>
          <cell r="Q385" t="str">
            <v>04</v>
          </cell>
          <cell r="R385" t="str">
            <v>17500.00</v>
          </cell>
          <cell r="S385" t="str">
            <v>S2YKWK902</v>
          </cell>
          <cell r="T385" t="str">
            <v>K021264591</v>
          </cell>
        </row>
        <row r="386">
          <cell r="A386" t="str">
            <v>29</v>
          </cell>
          <cell r="B386" t="str">
            <v>20000525</v>
          </cell>
          <cell r="C386" t="str">
            <v>29002705210</v>
          </cell>
          <cell r="D386" t="str">
            <v>01</v>
          </cell>
          <cell r="E386" t="str">
            <v>F740099</v>
          </cell>
          <cell r="F386" t="str">
            <v>CO</v>
          </cell>
          <cell r="G386" t="str">
            <v>N</v>
          </cell>
          <cell r="I386" t="str">
            <v>194.40</v>
          </cell>
          <cell r="J386" t="str">
            <v>3</v>
          </cell>
          <cell r="L386" t="str">
            <v>JP62840</v>
          </cell>
          <cell r="M386" t="str">
            <v>3</v>
          </cell>
          <cell r="N386" t="str">
            <v>CB0001</v>
          </cell>
          <cell r="O386" t="str">
            <v>0.454</v>
          </cell>
          <cell r="P386" t="str">
            <v>GK</v>
          </cell>
          <cell r="Q386" t="str">
            <v>07</v>
          </cell>
          <cell r="R386" t="str">
            <v>194.40</v>
          </cell>
          <cell r="S386" t="str">
            <v>S2AFUK901</v>
          </cell>
        </row>
        <row r="387">
          <cell r="A387" t="str">
            <v>29</v>
          </cell>
          <cell r="B387" t="str">
            <v>20000525</v>
          </cell>
          <cell r="C387" t="str">
            <v>29002705210</v>
          </cell>
          <cell r="D387" t="str">
            <v>01</v>
          </cell>
          <cell r="E387" t="str">
            <v>F740099</v>
          </cell>
          <cell r="F387" t="str">
            <v>CO</v>
          </cell>
          <cell r="G387" t="str">
            <v>N</v>
          </cell>
          <cell r="I387" t="str">
            <v>194.40</v>
          </cell>
          <cell r="J387" t="str">
            <v>3</v>
          </cell>
          <cell r="L387" t="str">
            <v>JP62840</v>
          </cell>
          <cell r="M387" t="str">
            <v>3</v>
          </cell>
          <cell r="N387" t="str">
            <v>CB2801</v>
          </cell>
          <cell r="O387" t="str">
            <v>0.032</v>
          </cell>
          <cell r="P387" t="str">
            <v>GK</v>
          </cell>
          <cell r="Q387" t="str">
            <v>07</v>
          </cell>
          <cell r="R387" t="str">
            <v>194.40</v>
          </cell>
          <cell r="S387" t="str">
            <v>S2AFUK901</v>
          </cell>
        </row>
        <row r="388">
          <cell r="A388" t="str">
            <v>29</v>
          </cell>
          <cell r="B388" t="str">
            <v>20000607</v>
          </cell>
          <cell r="C388" t="str">
            <v>29002728120</v>
          </cell>
          <cell r="D388" t="str">
            <v>04</v>
          </cell>
          <cell r="E388" t="str">
            <v>G610001</v>
          </cell>
          <cell r="F388" t="str">
            <v>AU</v>
          </cell>
          <cell r="G388" t="str">
            <v>N</v>
          </cell>
          <cell r="I388" t="str">
            <v>16.20</v>
          </cell>
          <cell r="J388" t="str">
            <v>3</v>
          </cell>
          <cell r="L388" t="str">
            <v>JP62850</v>
          </cell>
          <cell r="M388" t="str">
            <v>3</v>
          </cell>
          <cell r="N388" t="str">
            <v>BA0201</v>
          </cell>
          <cell r="O388" t="str">
            <v>0.14</v>
          </cell>
          <cell r="P388" t="str">
            <v>EA</v>
          </cell>
          <cell r="Q388" t="str">
            <v>07</v>
          </cell>
          <cell r="R388" t="str">
            <v>16.20</v>
          </cell>
          <cell r="S388" t="str">
            <v>S2YDKC001</v>
          </cell>
        </row>
        <row r="389">
          <cell r="A389" t="str">
            <v>29</v>
          </cell>
          <cell r="B389" t="str">
            <v>20000607</v>
          </cell>
          <cell r="C389" t="str">
            <v>29002728120</v>
          </cell>
          <cell r="D389" t="str">
            <v>04</v>
          </cell>
          <cell r="E389" t="str">
            <v>G610001</v>
          </cell>
          <cell r="F389" t="str">
            <v>AU</v>
          </cell>
          <cell r="G389" t="str">
            <v>N</v>
          </cell>
          <cell r="I389" t="str">
            <v>16.20</v>
          </cell>
          <cell r="J389" t="str">
            <v>3</v>
          </cell>
          <cell r="L389" t="str">
            <v>JP62850</v>
          </cell>
          <cell r="M389" t="str">
            <v>3</v>
          </cell>
          <cell r="N389" t="str">
            <v>BC3001</v>
          </cell>
          <cell r="O389" t="str">
            <v>0</v>
          </cell>
          <cell r="P389" t="str">
            <v>PO</v>
          </cell>
          <cell r="Q389" t="str">
            <v>07</v>
          </cell>
          <cell r="R389" t="str">
            <v>16.20</v>
          </cell>
          <cell r="S389" t="str">
            <v>S2YDKC001</v>
          </cell>
        </row>
        <row r="390">
          <cell r="A390" t="str">
            <v>29</v>
          </cell>
          <cell r="B390" t="str">
            <v>20000608</v>
          </cell>
          <cell r="C390" t="str">
            <v>29002747240</v>
          </cell>
          <cell r="D390" t="str">
            <v>01</v>
          </cell>
          <cell r="E390" t="str">
            <v>E201010</v>
          </cell>
          <cell r="F390" t="str">
            <v>CN</v>
          </cell>
          <cell r="G390" t="str">
            <v>B</v>
          </cell>
          <cell r="I390" t="str">
            <v>17500.00</v>
          </cell>
          <cell r="J390" t="str">
            <v>5</v>
          </cell>
          <cell r="L390" t="str">
            <v>JP62810</v>
          </cell>
          <cell r="M390" t="str">
            <v>5</v>
          </cell>
          <cell r="N390" t="str">
            <v>CZ6001</v>
          </cell>
          <cell r="O390" t="str">
            <v>20.5</v>
          </cell>
          <cell r="P390" t="str">
            <v>PB</v>
          </cell>
          <cell r="Q390" t="str">
            <v>04</v>
          </cell>
          <cell r="R390" t="str">
            <v>17500.00</v>
          </cell>
          <cell r="S390" t="str">
            <v>S2YKWK902</v>
          </cell>
          <cell r="T390" t="str">
            <v>K021649396</v>
          </cell>
        </row>
        <row r="391">
          <cell r="A391" t="str">
            <v>29</v>
          </cell>
          <cell r="B391" t="str">
            <v>20000608</v>
          </cell>
          <cell r="C391" t="str">
            <v>29002747250</v>
          </cell>
          <cell r="D391" t="str">
            <v>01</v>
          </cell>
          <cell r="E391" t="str">
            <v>E201010</v>
          </cell>
          <cell r="F391" t="str">
            <v>CN</v>
          </cell>
          <cell r="G391" t="str">
            <v>B</v>
          </cell>
          <cell r="I391" t="str">
            <v>16000.00</v>
          </cell>
          <cell r="J391" t="str">
            <v>5</v>
          </cell>
          <cell r="L391" t="str">
            <v>JP62810</v>
          </cell>
          <cell r="M391" t="str">
            <v>5</v>
          </cell>
          <cell r="N391" t="str">
            <v>CZ6001</v>
          </cell>
          <cell r="O391" t="str">
            <v>29.1</v>
          </cell>
          <cell r="P391" t="str">
            <v>PB</v>
          </cell>
          <cell r="Q391" t="str">
            <v>04</v>
          </cell>
          <cell r="R391" t="str">
            <v>16000.00</v>
          </cell>
          <cell r="S391" t="str">
            <v>S2YKWK902</v>
          </cell>
          <cell r="T391" t="str">
            <v>K021649576</v>
          </cell>
        </row>
        <row r="392">
          <cell r="A392" t="str">
            <v>29</v>
          </cell>
          <cell r="B392" t="str">
            <v>20000609</v>
          </cell>
          <cell r="C392" t="str">
            <v>29002751930</v>
          </cell>
          <cell r="D392" t="str">
            <v>01</v>
          </cell>
          <cell r="E392" t="str">
            <v>E201020</v>
          </cell>
          <cell r="F392" t="str">
            <v>US</v>
          </cell>
          <cell r="G392" t="str">
            <v>B</v>
          </cell>
          <cell r="I392" t="str">
            <v>20000.00</v>
          </cell>
          <cell r="J392" t="str">
            <v>5</v>
          </cell>
          <cell r="L392" t="str">
            <v>JP62810</v>
          </cell>
          <cell r="M392" t="str">
            <v>5</v>
          </cell>
          <cell r="N392" t="str">
            <v>CZ6001</v>
          </cell>
          <cell r="O392" t="str">
            <v>420.0</v>
          </cell>
          <cell r="P392" t="str">
            <v>PB</v>
          </cell>
          <cell r="Q392" t="str">
            <v>04</v>
          </cell>
          <cell r="R392" t="str">
            <v>20000.00</v>
          </cell>
          <cell r="S392" t="str">
            <v>S2YKWK902</v>
          </cell>
          <cell r="T392" t="str">
            <v>K021677342</v>
          </cell>
        </row>
        <row r="393">
          <cell r="A393" t="str">
            <v>29</v>
          </cell>
          <cell r="B393" t="str">
            <v>20000613</v>
          </cell>
          <cell r="C393" t="str">
            <v>29002757620</v>
          </cell>
          <cell r="D393" t="str">
            <v>01</v>
          </cell>
          <cell r="E393" t="str">
            <v>E201020</v>
          </cell>
          <cell r="F393" t="str">
            <v>ZA</v>
          </cell>
          <cell r="G393" t="str">
            <v>N</v>
          </cell>
          <cell r="I393" t="str">
            <v>18000.00</v>
          </cell>
          <cell r="J393" t="str">
            <v>5</v>
          </cell>
          <cell r="L393" t="str">
            <v>JP62810</v>
          </cell>
          <cell r="M393" t="str">
            <v>5</v>
          </cell>
          <cell r="N393" t="str">
            <v>CZ6001</v>
          </cell>
          <cell r="O393" t="str">
            <v>97.7</v>
          </cell>
          <cell r="P393" t="str">
            <v>PB</v>
          </cell>
          <cell r="Q393" t="str">
            <v>04</v>
          </cell>
          <cell r="R393" t="str">
            <v>18000.00</v>
          </cell>
          <cell r="S393" t="str">
            <v>S2YKWK902</v>
          </cell>
          <cell r="T393" t="str">
            <v>K021731171</v>
          </cell>
        </row>
        <row r="394">
          <cell r="A394" t="str">
            <v>29</v>
          </cell>
          <cell r="B394" t="str">
            <v>20000613</v>
          </cell>
          <cell r="C394" t="str">
            <v>29002757701</v>
          </cell>
          <cell r="D394" t="str">
            <v>01</v>
          </cell>
          <cell r="E394" t="str">
            <v>H140703</v>
          </cell>
          <cell r="F394" t="str">
            <v>CN</v>
          </cell>
          <cell r="G394" t="str">
            <v>N</v>
          </cell>
          <cell r="I394" t="str">
            <v>549.00</v>
          </cell>
          <cell r="J394" t="str">
            <v>3</v>
          </cell>
          <cell r="L394" t="str">
            <v>JP62840</v>
          </cell>
          <cell r="M394" t="str">
            <v>3</v>
          </cell>
          <cell r="N394" t="str">
            <v>CB2801</v>
          </cell>
          <cell r="O394" t="str">
            <v>643</v>
          </cell>
          <cell r="P394" t="str">
            <v>PM</v>
          </cell>
          <cell r="Q394" t="str">
            <v>07</v>
          </cell>
          <cell r="R394" t="str">
            <v>549.00</v>
          </cell>
          <cell r="S394" t="str">
            <v>S2YJVL001</v>
          </cell>
        </row>
        <row r="395">
          <cell r="A395" t="str">
            <v>29</v>
          </cell>
          <cell r="B395" t="str">
            <v>20000619</v>
          </cell>
          <cell r="C395" t="str">
            <v>29002773180</v>
          </cell>
          <cell r="D395" t="str">
            <v>01</v>
          </cell>
          <cell r="E395" t="str">
            <v>E201010</v>
          </cell>
          <cell r="F395" t="str">
            <v>CN</v>
          </cell>
          <cell r="G395" t="str">
            <v>B</v>
          </cell>
          <cell r="I395" t="str">
            <v>18000.00</v>
          </cell>
          <cell r="J395" t="str">
            <v>5</v>
          </cell>
          <cell r="L395" t="str">
            <v>JP62810</v>
          </cell>
          <cell r="M395" t="str">
            <v>5</v>
          </cell>
          <cell r="N395" t="str">
            <v>CZ6001</v>
          </cell>
          <cell r="O395" t="str">
            <v>49.0</v>
          </cell>
          <cell r="P395" t="str">
            <v>PB</v>
          </cell>
          <cell r="Q395" t="str">
            <v>04</v>
          </cell>
          <cell r="R395" t="str">
            <v>18000.00</v>
          </cell>
          <cell r="S395" t="str">
            <v>S2YKWK001</v>
          </cell>
          <cell r="T395" t="str">
            <v>K021868730</v>
          </cell>
        </row>
        <row r="396">
          <cell r="A396" t="str">
            <v>29</v>
          </cell>
          <cell r="B396" t="str">
            <v>20000620</v>
          </cell>
          <cell r="C396" t="str">
            <v>29002776610</v>
          </cell>
          <cell r="D396" t="str">
            <v>01</v>
          </cell>
          <cell r="E396" t="str">
            <v>E201010</v>
          </cell>
          <cell r="F396" t="str">
            <v>CN</v>
          </cell>
          <cell r="G396" t="str">
            <v>B</v>
          </cell>
          <cell r="I396" t="str">
            <v>18000.00</v>
          </cell>
          <cell r="J396" t="str">
            <v>5</v>
          </cell>
          <cell r="L396" t="str">
            <v>JP62810</v>
          </cell>
          <cell r="M396" t="str">
            <v>5</v>
          </cell>
          <cell r="N396" t="str">
            <v>CZ6001</v>
          </cell>
          <cell r="O396" t="str">
            <v>63.7</v>
          </cell>
          <cell r="P396" t="str">
            <v>PB</v>
          </cell>
          <cell r="Q396" t="str">
            <v>04</v>
          </cell>
          <cell r="R396" t="str">
            <v>18000.00</v>
          </cell>
          <cell r="S396" t="str">
            <v>S2YKWK902</v>
          </cell>
          <cell r="T396" t="str">
            <v>K021895673</v>
          </cell>
        </row>
        <row r="397">
          <cell r="A397" t="str">
            <v>29</v>
          </cell>
          <cell r="B397" t="str">
            <v>20000630</v>
          </cell>
          <cell r="C397" t="str">
            <v>29002805761</v>
          </cell>
          <cell r="D397" t="str">
            <v>02</v>
          </cell>
          <cell r="E397" t="str">
            <v>F130299</v>
          </cell>
          <cell r="F397" t="str">
            <v>CN</v>
          </cell>
          <cell r="G397" t="str">
            <v>N</v>
          </cell>
          <cell r="I397" t="str">
            <v>250.00</v>
          </cell>
          <cell r="J397" t="str">
            <v>3</v>
          </cell>
          <cell r="L397" t="str">
            <v>JP62840</v>
          </cell>
          <cell r="M397" t="str">
            <v>3</v>
          </cell>
          <cell r="N397" t="str">
            <v>CA2203</v>
          </cell>
          <cell r="O397" t="str">
            <v>0</v>
          </cell>
          <cell r="P397" t="str">
            <v>DT</v>
          </cell>
          <cell r="Q397" t="str">
            <v>07</v>
          </cell>
          <cell r="R397" t="str">
            <v>250.00</v>
          </cell>
          <cell r="S397" t="str">
            <v>S2HTUC901</v>
          </cell>
          <cell r="T397" t="str">
            <v>K022148174</v>
          </cell>
        </row>
        <row r="398">
          <cell r="A398" t="str">
            <v>29</v>
          </cell>
          <cell r="B398" t="str">
            <v>20000630</v>
          </cell>
          <cell r="C398" t="str">
            <v>29002805761</v>
          </cell>
          <cell r="D398" t="str">
            <v>02</v>
          </cell>
          <cell r="E398" t="str">
            <v>F130299</v>
          </cell>
          <cell r="F398" t="str">
            <v>CN</v>
          </cell>
          <cell r="G398" t="str">
            <v>N</v>
          </cell>
          <cell r="I398" t="str">
            <v>250.00</v>
          </cell>
          <cell r="J398" t="str">
            <v>3</v>
          </cell>
          <cell r="L398" t="str">
            <v>JP62840</v>
          </cell>
          <cell r="M398" t="str">
            <v>3</v>
          </cell>
          <cell r="N398" t="str">
            <v>CA2207</v>
          </cell>
          <cell r="O398" t="str">
            <v>0</v>
          </cell>
          <cell r="P398" t="str">
            <v>DT</v>
          </cell>
          <cell r="Q398" t="str">
            <v>07</v>
          </cell>
          <cell r="R398" t="str">
            <v>250.00</v>
          </cell>
          <cell r="S398" t="str">
            <v>S2HTUC901</v>
          </cell>
          <cell r="T398" t="str">
            <v>K022148174</v>
          </cell>
        </row>
        <row r="399">
          <cell r="A399" t="str">
            <v>29</v>
          </cell>
          <cell r="B399" t="str">
            <v>20000630</v>
          </cell>
          <cell r="C399" t="str">
            <v>29002805761</v>
          </cell>
          <cell r="D399" t="str">
            <v>03</v>
          </cell>
          <cell r="E399" t="str">
            <v>F130207</v>
          </cell>
          <cell r="F399" t="str">
            <v>CN</v>
          </cell>
          <cell r="G399" t="str">
            <v>N</v>
          </cell>
          <cell r="I399" t="str">
            <v>163.20</v>
          </cell>
          <cell r="J399" t="str">
            <v>3</v>
          </cell>
          <cell r="L399" t="str">
            <v>JP62840</v>
          </cell>
          <cell r="M399" t="str">
            <v>3</v>
          </cell>
          <cell r="N399" t="str">
            <v>CA2203</v>
          </cell>
          <cell r="O399" t="str">
            <v>0</v>
          </cell>
          <cell r="P399" t="str">
            <v>DT</v>
          </cell>
          <cell r="Q399" t="str">
            <v>07</v>
          </cell>
          <cell r="R399" t="str">
            <v>163.20</v>
          </cell>
          <cell r="S399" t="str">
            <v>S2HTUC901</v>
          </cell>
          <cell r="T399" t="str">
            <v>K022148174</v>
          </cell>
        </row>
        <row r="400">
          <cell r="A400" t="str">
            <v>29</v>
          </cell>
          <cell r="B400" t="str">
            <v>20000703</v>
          </cell>
          <cell r="C400" t="str">
            <v>29002808720</v>
          </cell>
          <cell r="D400" t="str">
            <v>01</v>
          </cell>
          <cell r="E400" t="str">
            <v>E201020</v>
          </cell>
          <cell r="F400" t="str">
            <v>US</v>
          </cell>
          <cell r="G400" t="str">
            <v>B</v>
          </cell>
          <cell r="I400" t="str">
            <v>20000.00</v>
          </cell>
          <cell r="J400" t="str">
            <v>5</v>
          </cell>
          <cell r="L400" t="str">
            <v>JP62810</v>
          </cell>
          <cell r="M400" t="str">
            <v>5</v>
          </cell>
          <cell r="N400" t="str">
            <v>CZ6001</v>
          </cell>
          <cell r="O400" t="str">
            <v>18.2</v>
          </cell>
          <cell r="P400" t="str">
            <v>PB</v>
          </cell>
          <cell r="Q400" t="str">
            <v>04</v>
          </cell>
          <cell r="R400" t="str">
            <v>20000.00</v>
          </cell>
          <cell r="S400" t="str">
            <v>S2YKWK902</v>
          </cell>
          <cell r="T400" t="str">
            <v>K022183480</v>
          </cell>
        </row>
        <row r="401">
          <cell r="A401" t="str">
            <v>29</v>
          </cell>
          <cell r="B401" t="str">
            <v>20000711</v>
          </cell>
          <cell r="C401" t="str">
            <v>29002832280</v>
          </cell>
          <cell r="D401" t="str">
            <v>01</v>
          </cell>
          <cell r="E401" t="str">
            <v>H330102</v>
          </cell>
          <cell r="F401" t="str">
            <v>FR</v>
          </cell>
          <cell r="G401" t="str">
            <v>N</v>
          </cell>
          <cell r="I401" t="str">
            <v>30.00</v>
          </cell>
          <cell r="J401" t="str">
            <v>3</v>
          </cell>
          <cell r="L401" t="str">
            <v>JP62850</v>
          </cell>
          <cell r="M401" t="str">
            <v>3</v>
          </cell>
          <cell r="N401" t="str">
            <v>CG6602</v>
          </cell>
          <cell r="O401" t="str">
            <v>5.6</v>
          </cell>
          <cell r="P401" t="str">
            <v>MD</v>
          </cell>
          <cell r="Q401" t="str">
            <v>04</v>
          </cell>
          <cell r="R401" t="str">
            <v>30.00</v>
          </cell>
          <cell r="S401" t="str">
            <v>S2HTUC901</v>
          </cell>
          <cell r="T401" t="str">
            <v>K022381035</v>
          </cell>
        </row>
        <row r="402">
          <cell r="A402" t="str">
            <v>29</v>
          </cell>
          <cell r="B402" t="str">
            <v>20000717</v>
          </cell>
          <cell r="C402" t="str">
            <v>29002846320</v>
          </cell>
          <cell r="D402" t="str">
            <v>01</v>
          </cell>
          <cell r="E402" t="str">
            <v>J120300</v>
          </cell>
          <cell r="F402" t="str">
            <v>TW</v>
          </cell>
          <cell r="G402" t="str">
            <v>N</v>
          </cell>
          <cell r="I402" t="str">
            <v>150.00</v>
          </cell>
          <cell r="J402" t="str">
            <v>3</v>
          </cell>
          <cell r="L402" t="str">
            <v>JP62840</v>
          </cell>
          <cell r="M402" t="str">
            <v>3</v>
          </cell>
          <cell r="N402" t="str">
            <v>CQ4001</v>
          </cell>
          <cell r="O402" t="str">
            <v>300</v>
          </cell>
          <cell r="P402" t="str">
            <v>PM</v>
          </cell>
          <cell r="Q402" t="str">
            <v>10</v>
          </cell>
          <cell r="R402" t="str">
            <v>150.00</v>
          </cell>
          <cell r="S402" t="str">
            <v>S2AFUK901</v>
          </cell>
        </row>
        <row r="403">
          <cell r="A403" t="str">
            <v>29</v>
          </cell>
          <cell r="B403" t="str">
            <v>20000717</v>
          </cell>
          <cell r="C403" t="str">
            <v>29002846320</v>
          </cell>
          <cell r="D403" t="str">
            <v>02</v>
          </cell>
          <cell r="E403" t="str">
            <v>J120300</v>
          </cell>
          <cell r="F403" t="str">
            <v>TW</v>
          </cell>
          <cell r="G403" t="str">
            <v>N</v>
          </cell>
          <cell r="I403" t="str">
            <v>137.00</v>
          </cell>
          <cell r="J403" t="str">
            <v>3</v>
          </cell>
          <cell r="L403" t="str">
            <v>JP62840</v>
          </cell>
          <cell r="M403" t="str">
            <v>3</v>
          </cell>
          <cell r="N403" t="str">
            <v>CQ4001</v>
          </cell>
          <cell r="O403" t="str">
            <v>370</v>
          </cell>
          <cell r="P403" t="str">
            <v>PM</v>
          </cell>
          <cell r="Q403" t="str">
            <v>10</v>
          </cell>
          <cell r="R403" t="str">
            <v>137.00</v>
          </cell>
          <cell r="S403" t="str">
            <v>S2AFUK901</v>
          </cell>
        </row>
        <row r="404">
          <cell r="A404" t="str">
            <v>29</v>
          </cell>
          <cell r="B404" t="str">
            <v>20000719</v>
          </cell>
          <cell r="C404" t="str">
            <v>29002853461</v>
          </cell>
          <cell r="D404" t="str">
            <v>01</v>
          </cell>
          <cell r="E404" t="str">
            <v>B140001</v>
          </cell>
          <cell r="F404" t="str">
            <v>CN</v>
          </cell>
          <cell r="G404" t="str">
            <v>N</v>
          </cell>
          <cell r="I404" t="str">
            <v>492.73</v>
          </cell>
          <cell r="J404" t="str">
            <v>3</v>
          </cell>
          <cell r="L404" t="str">
            <v>JP12290</v>
          </cell>
          <cell r="M404" t="str">
            <v>3</v>
          </cell>
          <cell r="N404" t="str">
            <v>DA3581</v>
          </cell>
          <cell r="O404" t="str">
            <v>0</v>
          </cell>
          <cell r="P404" t="str">
            <v>US</v>
          </cell>
          <cell r="Q404" t="str">
            <v>07</v>
          </cell>
          <cell r="R404" t="str">
            <v>492.73</v>
          </cell>
          <cell r="S404" t="str">
            <v>S2ANNU001</v>
          </cell>
          <cell r="T404" t="str">
            <v>K022913650</v>
          </cell>
        </row>
        <row r="405">
          <cell r="A405" t="str">
            <v>29</v>
          </cell>
          <cell r="B405" t="str">
            <v>20000724</v>
          </cell>
          <cell r="C405" t="str">
            <v>29002862550</v>
          </cell>
          <cell r="D405" t="str">
            <v>01</v>
          </cell>
          <cell r="E405" t="str">
            <v>E201020</v>
          </cell>
          <cell r="F405" t="str">
            <v>ZA</v>
          </cell>
          <cell r="G405" t="str">
            <v>B</v>
          </cell>
          <cell r="I405" t="str">
            <v>18000.00</v>
          </cell>
          <cell r="J405" t="str">
            <v>5</v>
          </cell>
          <cell r="L405" t="str">
            <v>JP62810</v>
          </cell>
          <cell r="M405" t="str">
            <v>5</v>
          </cell>
          <cell r="N405" t="str">
            <v>CZ6001</v>
          </cell>
          <cell r="O405" t="str">
            <v>14.7</v>
          </cell>
          <cell r="P405" t="str">
            <v>PB</v>
          </cell>
          <cell r="Q405" t="str">
            <v>04</v>
          </cell>
          <cell r="R405" t="str">
            <v>18000.00</v>
          </cell>
          <cell r="S405" t="str">
            <v>S2YKWK902</v>
          </cell>
          <cell r="T405" t="str">
            <v>K022511546</v>
          </cell>
        </row>
        <row r="406">
          <cell r="A406" t="str">
            <v>29</v>
          </cell>
          <cell r="B406" t="str">
            <v>20000726</v>
          </cell>
          <cell r="C406" t="str">
            <v>29002868540</v>
          </cell>
          <cell r="D406" t="str">
            <v>01</v>
          </cell>
          <cell r="E406" t="str">
            <v>E201020</v>
          </cell>
          <cell r="F406" t="str">
            <v>US</v>
          </cell>
          <cell r="G406" t="str">
            <v>B</v>
          </cell>
          <cell r="I406" t="str">
            <v>20000.00</v>
          </cell>
          <cell r="J406" t="str">
            <v>5</v>
          </cell>
          <cell r="L406" t="str">
            <v>JP62810</v>
          </cell>
          <cell r="M406" t="str">
            <v>5</v>
          </cell>
          <cell r="N406" t="str">
            <v>CZ6001</v>
          </cell>
          <cell r="O406" t="str">
            <v>57.6</v>
          </cell>
          <cell r="P406" t="str">
            <v>PB</v>
          </cell>
          <cell r="Q406" t="str">
            <v>04</v>
          </cell>
          <cell r="R406" t="str">
            <v>20000.00</v>
          </cell>
          <cell r="S406" t="str">
            <v>S2YKWK001</v>
          </cell>
          <cell r="T406" t="str">
            <v>K022708573</v>
          </cell>
        </row>
        <row r="407">
          <cell r="A407" t="str">
            <v>29</v>
          </cell>
          <cell r="B407" t="str">
            <v>20000726</v>
          </cell>
          <cell r="C407" t="str">
            <v>29002868601</v>
          </cell>
          <cell r="D407" t="str">
            <v>01</v>
          </cell>
          <cell r="E407" t="str">
            <v>F920001</v>
          </cell>
          <cell r="F407" t="str">
            <v>TW</v>
          </cell>
          <cell r="G407" t="str">
            <v>B</v>
          </cell>
          <cell r="I407" t="str">
            <v>1200.00</v>
          </cell>
          <cell r="J407" t="str">
            <v>3</v>
          </cell>
          <cell r="L407" t="str">
            <v>JP62840</v>
          </cell>
          <cell r="M407" t="str">
            <v>3</v>
          </cell>
          <cell r="N407" t="str">
            <v>CB2801</v>
          </cell>
          <cell r="O407" t="str">
            <v>1.27</v>
          </cell>
          <cell r="P407" t="str">
            <v>GK</v>
          </cell>
          <cell r="Q407" t="str">
            <v>07</v>
          </cell>
          <cell r="R407" t="str">
            <v>1200.00</v>
          </cell>
          <cell r="S407" t="str">
            <v>S2MMUS901</v>
          </cell>
          <cell r="T407" t="str">
            <v>K022707276</v>
          </cell>
        </row>
        <row r="408">
          <cell r="A408" t="str">
            <v>29</v>
          </cell>
          <cell r="B408" t="str">
            <v>20000727</v>
          </cell>
          <cell r="C408" t="str">
            <v>29002871813</v>
          </cell>
          <cell r="D408" t="str">
            <v>01</v>
          </cell>
          <cell r="E408" t="str">
            <v>G620099</v>
          </cell>
          <cell r="F408" t="str">
            <v>TH</v>
          </cell>
          <cell r="G408" t="str">
            <v>N</v>
          </cell>
          <cell r="I408" t="str">
            <v>56.70</v>
          </cell>
          <cell r="J408" t="str">
            <v>3</v>
          </cell>
          <cell r="L408" t="str">
            <v>JP62850</v>
          </cell>
          <cell r="M408" t="str">
            <v>3</v>
          </cell>
          <cell r="N408" t="str">
            <v>CA0007</v>
          </cell>
          <cell r="O408" t="str">
            <v>0</v>
          </cell>
          <cell r="P408" t="str">
            <v>DT</v>
          </cell>
          <cell r="Q408" t="str">
            <v>06</v>
          </cell>
          <cell r="R408" t="str">
            <v>56.70</v>
          </cell>
          <cell r="S408" t="str">
            <v>S2YKAM001</v>
          </cell>
          <cell r="T408" t="str">
            <v>K022733196</v>
          </cell>
        </row>
        <row r="409">
          <cell r="A409" t="str">
            <v>29</v>
          </cell>
          <cell r="B409" t="str">
            <v>20000727</v>
          </cell>
          <cell r="C409" t="str">
            <v>29002871813</v>
          </cell>
          <cell r="D409" t="str">
            <v>02</v>
          </cell>
          <cell r="E409" t="str">
            <v>G620099</v>
          </cell>
          <cell r="F409" t="str">
            <v>TH</v>
          </cell>
          <cell r="G409" t="str">
            <v>N</v>
          </cell>
          <cell r="I409" t="str">
            <v>56.70</v>
          </cell>
          <cell r="J409" t="str">
            <v>3</v>
          </cell>
          <cell r="L409" t="str">
            <v>JP62850</v>
          </cell>
          <cell r="M409" t="str">
            <v>3</v>
          </cell>
          <cell r="N409" t="str">
            <v>CA0007</v>
          </cell>
          <cell r="O409" t="str">
            <v>0</v>
          </cell>
          <cell r="P409" t="str">
            <v>DT</v>
          </cell>
          <cell r="Q409" t="str">
            <v>06</v>
          </cell>
          <cell r="R409" t="str">
            <v>56.70</v>
          </cell>
          <cell r="S409" t="str">
            <v>S2YKAM001</v>
          </cell>
          <cell r="T409" t="str">
            <v>K022733196</v>
          </cell>
        </row>
        <row r="410">
          <cell r="A410" t="str">
            <v>29</v>
          </cell>
          <cell r="B410" t="str">
            <v>20000727</v>
          </cell>
          <cell r="C410" t="str">
            <v>29002871813</v>
          </cell>
          <cell r="D410" t="str">
            <v>02</v>
          </cell>
          <cell r="E410" t="str">
            <v>G620099</v>
          </cell>
          <cell r="F410" t="str">
            <v>TH</v>
          </cell>
          <cell r="G410" t="str">
            <v>N</v>
          </cell>
          <cell r="I410" t="str">
            <v>56.70</v>
          </cell>
          <cell r="J410" t="str">
            <v>3</v>
          </cell>
          <cell r="L410" t="str">
            <v>JP62850</v>
          </cell>
          <cell r="M410" t="str">
            <v>3</v>
          </cell>
          <cell r="N410" t="str">
            <v>CB0001</v>
          </cell>
          <cell r="O410" t="str">
            <v>0.081</v>
          </cell>
          <cell r="P410" t="str">
            <v>GK</v>
          </cell>
          <cell r="Q410" t="str">
            <v>07</v>
          </cell>
          <cell r="R410" t="str">
            <v>56.70</v>
          </cell>
          <cell r="S410" t="str">
            <v>S2YKAM001</v>
          </cell>
          <cell r="T410" t="str">
            <v>K022733196</v>
          </cell>
        </row>
        <row r="411">
          <cell r="A411" t="str">
            <v>29</v>
          </cell>
          <cell r="B411" t="str">
            <v>20000731</v>
          </cell>
          <cell r="C411" t="str">
            <v>29002880511</v>
          </cell>
          <cell r="D411" t="str">
            <v>04</v>
          </cell>
          <cell r="E411" t="str">
            <v>G379901</v>
          </cell>
          <cell r="F411" t="str">
            <v>LB</v>
          </cell>
          <cell r="G411" t="str">
            <v>N</v>
          </cell>
          <cell r="I411" t="str">
            <v>152.40</v>
          </cell>
          <cell r="J411" t="str">
            <v>3</v>
          </cell>
          <cell r="L411" t="str">
            <v>JP62810</v>
          </cell>
          <cell r="M411" t="str">
            <v>3</v>
          </cell>
          <cell r="N411" t="str">
            <v>CA0007</v>
          </cell>
          <cell r="O411" t="str">
            <v>0</v>
          </cell>
          <cell r="P411" t="str">
            <v>DT</v>
          </cell>
          <cell r="Q411" t="str">
            <v>06</v>
          </cell>
          <cell r="R411" t="str">
            <v>152.40</v>
          </cell>
          <cell r="S411" t="str">
            <v>S2ATTC902</v>
          </cell>
        </row>
        <row r="412">
          <cell r="A412" t="str">
            <v>29</v>
          </cell>
          <cell r="B412" t="str">
            <v>20000731</v>
          </cell>
          <cell r="C412" t="str">
            <v>29002880511</v>
          </cell>
          <cell r="D412" t="str">
            <v>04</v>
          </cell>
          <cell r="E412" t="str">
            <v>G379901</v>
          </cell>
          <cell r="F412" t="str">
            <v>LB</v>
          </cell>
          <cell r="G412" t="str">
            <v>N</v>
          </cell>
          <cell r="I412" t="str">
            <v>152.40</v>
          </cell>
          <cell r="J412" t="str">
            <v>3</v>
          </cell>
          <cell r="L412" t="str">
            <v>JP62810</v>
          </cell>
          <cell r="M412" t="str">
            <v>3</v>
          </cell>
          <cell r="N412" t="str">
            <v>CB0001</v>
          </cell>
          <cell r="O412" t="str">
            <v>0.64</v>
          </cell>
          <cell r="P412" t="str">
            <v>GK</v>
          </cell>
          <cell r="Q412" t="str">
            <v>07</v>
          </cell>
          <cell r="R412" t="str">
            <v>152.40</v>
          </cell>
          <cell r="S412" t="str">
            <v>S2ATTC902</v>
          </cell>
        </row>
        <row r="413">
          <cell r="A413" t="str">
            <v>29</v>
          </cell>
          <cell r="B413" t="str">
            <v>20000801</v>
          </cell>
          <cell r="C413" t="str">
            <v>29002885960</v>
          </cell>
          <cell r="D413" t="str">
            <v>01</v>
          </cell>
          <cell r="E413" t="str">
            <v>E201020</v>
          </cell>
          <cell r="F413" t="str">
            <v>US</v>
          </cell>
          <cell r="G413" t="str">
            <v>B</v>
          </cell>
          <cell r="I413" t="str">
            <v>20000.00</v>
          </cell>
          <cell r="J413" t="str">
            <v>5</v>
          </cell>
          <cell r="L413" t="str">
            <v>JP62810</v>
          </cell>
          <cell r="M413" t="str">
            <v>5</v>
          </cell>
          <cell r="N413" t="str">
            <v>CZ6001</v>
          </cell>
          <cell r="O413" t="str">
            <v>12.6</v>
          </cell>
          <cell r="P413" t="str">
            <v>PB</v>
          </cell>
          <cell r="Q413" t="str">
            <v>04</v>
          </cell>
          <cell r="R413" t="str">
            <v>20000.00</v>
          </cell>
          <cell r="S413" t="str">
            <v>S2YKWK902</v>
          </cell>
        </row>
        <row r="414">
          <cell r="A414" t="str">
            <v>29</v>
          </cell>
          <cell r="B414" t="str">
            <v>20000804</v>
          </cell>
          <cell r="C414" t="str">
            <v>29002896001</v>
          </cell>
          <cell r="D414" t="str">
            <v>01</v>
          </cell>
          <cell r="E414" t="str">
            <v>F370100</v>
          </cell>
          <cell r="F414" t="str">
            <v>CN</v>
          </cell>
          <cell r="G414" t="str">
            <v>N</v>
          </cell>
          <cell r="I414" t="str">
            <v>2097.00</v>
          </cell>
          <cell r="J414" t="str">
            <v>3</v>
          </cell>
          <cell r="L414" t="str">
            <v>JP62810</v>
          </cell>
          <cell r="M414" t="str">
            <v>3</v>
          </cell>
          <cell r="N414" t="str">
            <v>BC3001</v>
          </cell>
          <cell r="O414" t="str">
            <v>0</v>
          </cell>
          <cell r="P414" t="str">
            <v>PO</v>
          </cell>
          <cell r="Q414" t="str">
            <v>07</v>
          </cell>
          <cell r="R414" t="str">
            <v>2097.00</v>
          </cell>
          <cell r="S414" t="str">
            <v>S2YNIT904</v>
          </cell>
          <cell r="T414" t="str">
            <v>K022936352</v>
          </cell>
        </row>
        <row r="415">
          <cell r="A415" t="str">
            <v>29</v>
          </cell>
          <cell r="B415" t="str">
            <v>20000810</v>
          </cell>
          <cell r="C415" t="str">
            <v>29002910811</v>
          </cell>
          <cell r="D415" t="str">
            <v>01</v>
          </cell>
          <cell r="E415" t="str">
            <v>E201010</v>
          </cell>
          <cell r="F415" t="str">
            <v>CN</v>
          </cell>
          <cell r="G415" t="str">
            <v>N</v>
          </cell>
          <cell r="I415" t="str">
            <v>32000.00</v>
          </cell>
          <cell r="J415" t="str">
            <v>5</v>
          </cell>
          <cell r="L415" t="str">
            <v>JP62810</v>
          </cell>
          <cell r="M415" t="str">
            <v>5</v>
          </cell>
          <cell r="N415" t="str">
            <v>CZ6001</v>
          </cell>
          <cell r="O415" t="str">
            <v>15.0</v>
          </cell>
          <cell r="P415" t="str">
            <v>PB</v>
          </cell>
          <cell r="Q415" t="str">
            <v>04</v>
          </cell>
          <cell r="R415" t="str">
            <v>32000.00</v>
          </cell>
          <cell r="S415" t="str">
            <v>S2YKAM001</v>
          </cell>
          <cell r="T415" t="str">
            <v>K023075624</v>
          </cell>
        </row>
        <row r="416">
          <cell r="A416" t="str">
            <v>29</v>
          </cell>
          <cell r="B416" t="str">
            <v>20000810</v>
          </cell>
          <cell r="C416" t="str">
            <v>29002910811</v>
          </cell>
          <cell r="D416" t="str">
            <v>03</v>
          </cell>
          <cell r="E416" t="str">
            <v>E201010</v>
          </cell>
          <cell r="F416" t="str">
            <v>CN</v>
          </cell>
          <cell r="G416" t="str">
            <v>N</v>
          </cell>
          <cell r="I416" t="str">
            <v>16000.00</v>
          </cell>
          <cell r="J416" t="str">
            <v>5</v>
          </cell>
          <cell r="L416" t="str">
            <v>JP62810</v>
          </cell>
          <cell r="M416" t="str">
            <v>5</v>
          </cell>
          <cell r="N416" t="str">
            <v>CZ6001</v>
          </cell>
          <cell r="O416" t="str">
            <v>319.4</v>
          </cell>
          <cell r="P416" t="str">
            <v>PB</v>
          </cell>
          <cell r="Q416" t="str">
            <v>04</v>
          </cell>
          <cell r="R416" t="str">
            <v>16000.00</v>
          </cell>
          <cell r="S416" t="str">
            <v>S2YKAM001</v>
          </cell>
          <cell r="T416" t="str">
            <v>K023075624</v>
          </cell>
        </row>
        <row r="417">
          <cell r="A417" t="str">
            <v>29</v>
          </cell>
          <cell r="B417" t="str">
            <v>20000816</v>
          </cell>
          <cell r="C417" t="str">
            <v>29002920790</v>
          </cell>
          <cell r="D417" t="str">
            <v>01</v>
          </cell>
          <cell r="E417" t="str">
            <v>E201020</v>
          </cell>
          <cell r="F417" t="str">
            <v>US</v>
          </cell>
          <cell r="G417" t="str">
            <v>B</v>
          </cell>
          <cell r="I417" t="str">
            <v>20000.00</v>
          </cell>
          <cell r="J417" t="str">
            <v>5</v>
          </cell>
          <cell r="L417" t="str">
            <v>JP62810</v>
          </cell>
          <cell r="M417" t="str">
            <v>5</v>
          </cell>
          <cell r="N417" t="str">
            <v>CZ6001</v>
          </cell>
          <cell r="O417" t="str">
            <v>36.0</v>
          </cell>
          <cell r="P417" t="str">
            <v>PB</v>
          </cell>
          <cell r="Q417" t="str">
            <v>04</v>
          </cell>
          <cell r="R417" t="str">
            <v>20000.00</v>
          </cell>
          <cell r="S417" t="str">
            <v>S2YKWK001</v>
          </cell>
          <cell r="T417" t="str">
            <v>K023096822</v>
          </cell>
        </row>
        <row r="418">
          <cell r="A418" t="str">
            <v>29</v>
          </cell>
          <cell r="B418" t="str">
            <v>20000824</v>
          </cell>
          <cell r="C418" t="str">
            <v>29002933600</v>
          </cell>
          <cell r="D418" t="str">
            <v>06</v>
          </cell>
          <cell r="E418" t="str">
            <v>H330400</v>
          </cell>
          <cell r="F418" t="str">
            <v>FR</v>
          </cell>
          <cell r="G418" t="str">
            <v>N</v>
          </cell>
          <cell r="I418" t="str">
            <v>120.00</v>
          </cell>
          <cell r="J418" t="str">
            <v>2</v>
          </cell>
          <cell r="K418" t="str">
            <v>M</v>
          </cell>
          <cell r="L418" t="str">
            <v>JP23310</v>
          </cell>
          <cell r="M418" t="str">
            <v>M</v>
          </cell>
          <cell r="N418" t="str">
            <v>CA0007</v>
          </cell>
          <cell r="O418" t="str">
            <v>0</v>
          </cell>
          <cell r="P418" t="str">
            <v>DT</v>
          </cell>
          <cell r="Q418" t="str">
            <v>06</v>
          </cell>
          <cell r="R418" t="str">
            <v>120.00</v>
          </cell>
          <cell r="S418" t="str">
            <v>S2KKEI001</v>
          </cell>
        </row>
        <row r="419">
          <cell r="A419" t="str">
            <v>29</v>
          </cell>
          <cell r="B419" t="str">
            <v>20000822</v>
          </cell>
          <cell r="C419" t="str">
            <v>29002935560</v>
          </cell>
          <cell r="D419" t="str">
            <v>01</v>
          </cell>
          <cell r="E419" t="str">
            <v>E201020</v>
          </cell>
          <cell r="F419" t="str">
            <v>ZA</v>
          </cell>
          <cell r="G419" t="str">
            <v>B</v>
          </cell>
          <cell r="I419" t="str">
            <v>18000.00</v>
          </cell>
          <cell r="J419" t="str">
            <v>5</v>
          </cell>
          <cell r="L419" t="str">
            <v>JP62810</v>
          </cell>
          <cell r="M419" t="str">
            <v>5</v>
          </cell>
          <cell r="N419" t="str">
            <v>CZ6001</v>
          </cell>
          <cell r="O419" t="str">
            <v>17.6</v>
          </cell>
          <cell r="P419" t="str">
            <v>PB</v>
          </cell>
          <cell r="Q419" t="str">
            <v>04</v>
          </cell>
          <cell r="R419" t="str">
            <v>18000.00</v>
          </cell>
          <cell r="S419" t="str">
            <v>S2YKWK902</v>
          </cell>
          <cell r="T419" t="str">
            <v>K023300723</v>
          </cell>
        </row>
        <row r="420">
          <cell r="A420" t="str">
            <v>29</v>
          </cell>
          <cell r="B420" t="str">
            <v>20000823</v>
          </cell>
          <cell r="C420" t="str">
            <v>29002939351</v>
          </cell>
          <cell r="D420" t="str">
            <v>01</v>
          </cell>
          <cell r="E420" t="str">
            <v>F130299</v>
          </cell>
          <cell r="F420" t="str">
            <v>CN</v>
          </cell>
          <cell r="G420" t="str">
            <v>N</v>
          </cell>
          <cell r="I420" t="str">
            <v>180.00</v>
          </cell>
          <cell r="J420" t="str">
            <v>3</v>
          </cell>
          <cell r="L420" t="str">
            <v>JP62840</v>
          </cell>
          <cell r="M420" t="str">
            <v>3</v>
          </cell>
          <cell r="N420" t="str">
            <v>CA2203</v>
          </cell>
          <cell r="O420" t="str">
            <v>0</v>
          </cell>
          <cell r="P420" t="str">
            <v>DT</v>
          </cell>
          <cell r="Q420" t="str">
            <v>07</v>
          </cell>
          <cell r="R420" t="str">
            <v>180.00</v>
          </cell>
          <cell r="S420" t="str">
            <v>S2HTUC901</v>
          </cell>
          <cell r="T420" t="str">
            <v>K023327264</v>
          </cell>
        </row>
        <row r="421">
          <cell r="A421" t="str">
            <v>29</v>
          </cell>
          <cell r="B421" t="str">
            <v>20000823</v>
          </cell>
          <cell r="C421" t="str">
            <v>29002939351</v>
          </cell>
          <cell r="D421" t="str">
            <v>01</v>
          </cell>
          <cell r="E421" t="str">
            <v>F130299</v>
          </cell>
          <cell r="F421" t="str">
            <v>CN</v>
          </cell>
          <cell r="G421" t="str">
            <v>N</v>
          </cell>
          <cell r="I421" t="str">
            <v>180.00</v>
          </cell>
          <cell r="J421" t="str">
            <v>3</v>
          </cell>
          <cell r="L421" t="str">
            <v>JP62840</v>
          </cell>
          <cell r="M421" t="str">
            <v>3</v>
          </cell>
          <cell r="N421" t="str">
            <v>CA2205</v>
          </cell>
          <cell r="O421" t="str">
            <v>0</v>
          </cell>
          <cell r="P421" t="str">
            <v>DT</v>
          </cell>
          <cell r="Q421" t="str">
            <v>07</v>
          </cell>
          <cell r="R421" t="str">
            <v>180.00</v>
          </cell>
          <cell r="S421" t="str">
            <v>S2HTUC901</v>
          </cell>
          <cell r="T421" t="str">
            <v>K023327264</v>
          </cell>
        </row>
        <row r="422">
          <cell r="A422" t="str">
            <v>29</v>
          </cell>
          <cell r="B422" t="str">
            <v>20000824</v>
          </cell>
          <cell r="C422" t="str">
            <v>29002943770</v>
          </cell>
          <cell r="D422" t="str">
            <v>01</v>
          </cell>
          <cell r="E422" t="str">
            <v>F770100</v>
          </cell>
          <cell r="F422" t="str">
            <v>TH</v>
          </cell>
          <cell r="G422" t="str">
            <v>N</v>
          </cell>
          <cell r="I422" t="str">
            <v>1198.75</v>
          </cell>
          <cell r="J422" t="str">
            <v>3</v>
          </cell>
          <cell r="L422" t="str">
            <v>JP62890</v>
          </cell>
          <cell r="M422" t="str">
            <v>3</v>
          </cell>
          <cell r="N422" t="str">
            <v>BC3001</v>
          </cell>
          <cell r="O422" t="str">
            <v>0</v>
          </cell>
          <cell r="P422" t="str">
            <v>PO</v>
          </cell>
          <cell r="Q422" t="str">
            <v>07</v>
          </cell>
          <cell r="R422" t="str">
            <v>1198.75</v>
          </cell>
          <cell r="S422" t="str">
            <v>S2ASUG903</v>
          </cell>
        </row>
        <row r="423">
          <cell r="A423" t="str">
            <v>29</v>
          </cell>
          <cell r="B423" t="str">
            <v>20000908</v>
          </cell>
          <cell r="C423" t="str">
            <v>29002979220</v>
          </cell>
          <cell r="D423" t="str">
            <v>01</v>
          </cell>
          <cell r="E423" t="str">
            <v>E201020</v>
          </cell>
          <cell r="F423" t="str">
            <v>CN</v>
          </cell>
          <cell r="G423" t="str">
            <v>B</v>
          </cell>
          <cell r="I423" t="str">
            <v>18000.00</v>
          </cell>
          <cell r="J423" t="str">
            <v>5</v>
          </cell>
          <cell r="L423" t="str">
            <v>JP62810</v>
          </cell>
          <cell r="M423" t="str">
            <v>5</v>
          </cell>
          <cell r="N423" t="str">
            <v>CZ6001</v>
          </cell>
          <cell r="O423" t="str">
            <v>47.4</v>
          </cell>
          <cell r="P423" t="str">
            <v>PB</v>
          </cell>
          <cell r="Q423" t="str">
            <v>04</v>
          </cell>
          <cell r="R423" t="str">
            <v>18000.00</v>
          </cell>
          <cell r="S423" t="str">
            <v>S2YKWK902</v>
          </cell>
          <cell r="T423" t="str">
            <v>K023616774</v>
          </cell>
        </row>
        <row r="424">
          <cell r="A424" t="str">
            <v>29</v>
          </cell>
          <cell r="B424" t="str">
            <v>20000919</v>
          </cell>
          <cell r="C424" t="str">
            <v>29002998820</v>
          </cell>
          <cell r="D424" t="str">
            <v>01</v>
          </cell>
          <cell r="E424" t="str">
            <v>G110203</v>
          </cell>
          <cell r="F424" t="str">
            <v>TH</v>
          </cell>
          <cell r="G424" t="str">
            <v>N</v>
          </cell>
          <cell r="I424" t="str">
            <v>260.00</v>
          </cell>
          <cell r="J424" t="str">
            <v>3</v>
          </cell>
          <cell r="L424" t="str">
            <v>JP62890</v>
          </cell>
          <cell r="M424" t="str">
            <v>3</v>
          </cell>
          <cell r="N424" t="str">
            <v>CG5807</v>
          </cell>
          <cell r="O424" t="str">
            <v>0.27</v>
          </cell>
          <cell r="P424" t="str">
            <v>GK</v>
          </cell>
          <cell r="Q424" t="str">
            <v>06</v>
          </cell>
          <cell r="R424" t="str">
            <v>260.00</v>
          </cell>
          <cell r="S424" t="str">
            <v>S2ASUG903</v>
          </cell>
          <cell r="T424" t="str">
            <v>K023862441</v>
          </cell>
        </row>
        <row r="425">
          <cell r="A425" t="str">
            <v>29</v>
          </cell>
          <cell r="B425" t="str">
            <v>20000919</v>
          </cell>
          <cell r="C425" t="str">
            <v>29003001160</v>
          </cell>
          <cell r="D425" t="str">
            <v>02</v>
          </cell>
          <cell r="E425" t="str">
            <v>E399261</v>
          </cell>
          <cell r="F425" t="str">
            <v>CN</v>
          </cell>
          <cell r="G425" t="str">
            <v>N</v>
          </cell>
          <cell r="I425" t="str">
            <v>12000.00</v>
          </cell>
          <cell r="J425" t="str">
            <v>5</v>
          </cell>
          <cell r="L425" t="str">
            <v>JP62850</v>
          </cell>
          <cell r="M425" t="str">
            <v>5</v>
          </cell>
          <cell r="N425" t="str">
            <v>CK2203</v>
          </cell>
          <cell r="O425" t="str">
            <v>0.07</v>
          </cell>
          <cell r="P425" t="str">
            <v>PM</v>
          </cell>
          <cell r="Q425" t="str">
            <v>07</v>
          </cell>
          <cell r="R425" t="str">
            <v>12000.00</v>
          </cell>
          <cell r="S425" t="str">
            <v>S2YMRZ309</v>
          </cell>
          <cell r="T425" t="str">
            <v>K023886574</v>
          </cell>
        </row>
        <row r="426">
          <cell r="A426" t="str">
            <v>29</v>
          </cell>
          <cell r="B426" t="str">
            <v>20000922</v>
          </cell>
          <cell r="C426" t="str">
            <v>29003007430</v>
          </cell>
          <cell r="D426" t="str">
            <v>01</v>
          </cell>
          <cell r="E426" t="str">
            <v>E501011</v>
          </cell>
          <cell r="F426" t="str">
            <v>ES</v>
          </cell>
          <cell r="G426" t="str">
            <v>N</v>
          </cell>
          <cell r="I426" t="str">
            <v>3300.00</v>
          </cell>
          <cell r="J426" t="str">
            <v>5</v>
          </cell>
          <cell r="L426" t="str">
            <v>JP62810</v>
          </cell>
          <cell r="M426" t="str">
            <v>5</v>
          </cell>
          <cell r="N426" t="str">
            <v>CZ6001</v>
          </cell>
          <cell r="O426" t="str">
            <v>25.0</v>
          </cell>
          <cell r="P426" t="str">
            <v>PB</v>
          </cell>
          <cell r="Q426" t="str">
            <v>04</v>
          </cell>
          <cell r="R426" t="str">
            <v>3300.00</v>
          </cell>
          <cell r="S426" t="str">
            <v>S2YKAM001</v>
          </cell>
          <cell r="T426" t="str">
            <v>K023946694</v>
          </cell>
        </row>
        <row r="427">
          <cell r="A427" t="str">
            <v>29</v>
          </cell>
          <cell r="B427" t="str">
            <v>20001002</v>
          </cell>
          <cell r="C427" t="str">
            <v>29003028370</v>
          </cell>
          <cell r="D427" t="str">
            <v>02</v>
          </cell>
          <cell r="E427" t="str">
            <v>F370299</v>
          </cell>
          <cell r="F427" t="str">
            <v>TH</v>
          </cell>
          <cell r="G427" t="str">
            <v>B</v>
          </cell>
          <cell r="I427" t="str">
            <v>1536.00</v>
          </cell>
          <cell r="J427" t="str">
            <v>2</v>
          </cell>
          <cell r="K427" t="str">
            <v>M</v>
          </cell>
          <cell r="L427" t="str">
            <v>JP23310</v>
          </cell>
          <cell r="M427" t="str">
            <v>M</v>
          </cell>
          <cell r="N427" t="str">
            <v>BC3001</v>
          </cell>
          <cell r="O427" t="str">
            <v>0</v>
          </cell>
          <cell r="P427" t="str">
            <v>PO</v>
          </cell>
          <cell r="Q427" t="str">
            <v>07</v>
          </cell>
          <cell r="R427" t="str">
            <v>1536.00</v>
          </cell>
          <cell r="S427" t="str">
            <v>S2YDKC001</v>
          </cell>
          <cell r="T427" t="str">
            <v>K024133155</v>
          </cell>
        </row>
        <row r="428">
          <cell r="A428" t="str">
            <v>29</v>
          </cell>
          <cell r="B428" t="str">
            <v>20001006</v>
          </cell>
          <cell r="C428" t="str">
            <v>29003045991</v>
          </cell>
          <cell r="D428" t="str">
            <v>01</v>
          </cell>
          <cell r="E428" t="str">
            <v>F340600</v>
          </cell>
          <cell r="F428" t="str">
            <v>CO</v>
          </cell>
          <cell r="G428" t="str">
            <v>N</v>
          </cell>
          <cell r="I428" t="str">
            <v>75.00</v>
          </cell>
          <cell r="J428" t="str">
            <v>3</v>
          </cell>
          <cell r="L428" t="str">
            <v>JP23310</v>
          </cell>
          <cell r="M428" t="str">
            <v>3</v>
          </cell>
          <cell r="N428" t="str">
            <v>CB0001</v>
          </cell>
          <cell r="O428" t="str">
            <v>0.207</v>
          </cell>
          <cell r="P428" t="str">
            <v>GK</v>
          </cell>
          <cell r="Q428" t="str">
            <v>07</v>
          </cell>
          <cell r="R428" t="str">
            <v>75.00</v>
          </cell>
          <cell r="S428" t="str">
            <v>S2AFUK901</v>
          </cell>
        </row>
        <row r="429">
          <cell r="A429" t="str">
            <v>29</v>
          </cell>
          <cell r="B429" t="str">
            <v>20001016</v>
          </cell>
          <cell r="C429" t="str">
            <v>29003061650</v>
          </cell>
          <cell r="D429" t="str">
            <v>01</v>
          </cell>
          <cell r="E429" t="str">
            <v>H330201</v>
          </cell>
          <cell r="F429" t="str">
            <v>FR</v>
          </cell>
          <cell r="G429" t="str">
            <v>N</v>
          </cell>
          <cell r="I429" t="str">
            <v>270.00</v>
          </cell>
          <cell r="J429" t="str">
            <v>3</v>
          </cell>
          <cell r="L429" t="str">
            <v>JP62810</v>
          </cell>
          <cell r="M429" t="str">
            <v>3</v>
          </cell>
          <cell r="N429" t="str">
            <v>CD4201</v>
          </cell>
          <cell r="O429" t="str">
            <v>0.36</v>
          </cell>
          <cell r="P429" t="str">
            <v>GK</v>
          </cell>
          <cell r="Q429" t="str">
            <v>07</v>
          </cell>
          <cell r="R429" t="str">
            <v>270.00</v>
          </cell>
          <cell r="S429" t="str">
            <v>S2YTCC001</v>
          </cell>
        </row>
        <row r="430">
          <cell r="A430" t="str">
            <v>29</v>
          </cell>
          <cell r="B430" t="str">
            <v>20001025</v>
          </cell>
          <cell r="C430" t="str">
            <v>29003093661</v>
          </cell>
          <cell r="D430" t="str">
            <v>01</v>
          </cell>
          <cell r="E430" t="str">
            <v>I131502</v>
          </cell>
          <cell r="F430" t="str">
            <v>CN</v>
          </cell>
          <cell r="G430" t="str">
            <v>N</v>
          </cell>
          <cell r="I430" t="str">
            <v>9725.00</v>
          </cell>
          <cell r="J430" t="str">
            <v>3</v>
          </cell>
          <cell r="L430" t="str">
            <v>JP62840</v>
          </cell>
          <cell r="M430" t="str">
            <v>3</v>
          </cell>
          <cell r="N430" t="str">
            <v>CZ1314</v>
          </cell>
          <cell r="O430" t="str">
            <v>0</v>
          </cell>
          <cell r="P430" t="str">
            <v>US</v>
          </cell>
          <cell r="Q430" t="str">
            <v>07</v>
          </cell>
          <cell r="R430" t="str">
            <v>9725.00</v>
          </cell>
          <cell r="S430" t="str">
            <v>S2TTMK001</v>
          </cell>
        </row>
        <row r="431">
          <cell r="A431" t="str">
            <v>29</v>
          </cell>
          <cell r="B431" t="str">
            <v>20001025</v>
          </cell>
          <cell r="C431" t="str">
            <v>29003093661</v>
          </cell>
          <cell r="D431" t="str">
            <v>01</v>
          </cell>
          <cell r="E431" t="str">
            <v>I131502</v>
          </cell>
          <cell r="F431" t="str">
            <v>CN</v>
          </cell>
          <cell r="G431" t="str">
            <v>N</v>
          </cell>
          <cell r="I431" t="str">
            <v>9725.00</v>
          </cell>
          <cell r="J431" t="str">
            <v>3</v>
          </cell>
          <cell r="L431" t="str">
            <v>JP62840</v>
          </cell>
          <cell r="M431" t="str">
            <v>3</v>
          </cell>
          <cell r="N431" t="str">
            <v>CZ4703</v>
          </cell>
          <cell r="O431" t="str">
            <v>0</v>
          </cell>
          <cell r="P431" t="str">
            <v>US</v>
          </cell>
          <cell r="Q431" t="str">
            <v>07</v>
          </cell>
          <cell r="R431" t="str">
            <v>9725.00</v>
          </cell>
          <cell r="S431" t="str">
            <v>S2TTMK001</v>
          </cell>
        </row>
        <row r="432">
          <cell r="A432" t="str">
            <v>29</v>
          </cell>
          <cell r="B432" t="str">
            <v>20001107</v>
          </cell>
          <cell r="C432" t="str">
            <v>29003129582</v>
          </cell>
          <cell r="D432" t="str">
            <v>01</v>
          </cell>
          <cell r="E432" t="str">
            <v>E201010</v>
          </cell>
          <cell r="F432" t="str">
            <v>CN</v>
          </cell>
          <cell r="G432" t="str">
            <v>N</v>
          </cell>
          <cell r="I432" t="str">
            <v>16500.00</v>
          </cell>
          <cell r="J432" t="str">
            <v>5</v>
          </cell>
          <cell r="L432" t="str">
            <v>JP62810</v>
          </cell>
          <cell r="M432" t="str">
            <v>5</v>
          </cell>
          <cell r="N432" t="str">
            <v>CZ6001</v>
          </cell>
          <cell r="O432" t="str">
            <v>18.3</v>
          </cell>
          <cell r="P432" t="str">
            <v>PB</v>
          </cell>
          <cell r="Q432" t="str">
            <v>04</v>
          </cell>
          <cell r="R432" t="str">
            <v>16500.00</v>
          </cell>
          <cell r="S432" t="str">
            <v>S2YKAM001</v>
          </cell>
          <cell r="T432" t="str">
            <v>K025415986</v>
          </cell>
        </row>
        <row r="433">
          <cell r="A433" t="str">
            <v>29</v>
          </cell>
          <cell r="B433" t="str">
            <v>20001114</v>
          </cell>
          <cell r="C433" t="str">
            <v>29003132700</v>
          </cell>
          <cell r="D433" t="str">
            <v>01</v>
          </cell>
          <cell r="E433" t="str">
            <v>E204010</v>
          </cell>
          <cell r="F433" t="str">
            <v>MM</v>
          </cell>
          <cell r="G433" t="str">
            <v>N</v>
          </cell>
          <cell r="I433" t="str">
            <v>40258.20</v>
          </cell>
          <cell r="J433" t="str">
            <v>5</v>
          </cell>
          <cell r="K433" t="str">
            <v>M</v>
          </cell>
          <cell r="L433" t="str">
            <v>JP62520</v>
          </cell>
          <cell r="M433" t="str">
            <v>5</v>
          </cell>
          <cell r="N433" t="str">
            <v>CZ6111</v>
          </cell>
          <cell r="O433" t="str">
            <v>522</v>
          </cell>
          <cell r="P433" t="str">
            <v>PM</v>
          </cell>
          <cell r="Q433" t="str">
            <v>07</v>
          </cell>
          <cell r="R433" t="str">
            <v>40258.20</v>
          </cell>
          <cell r="S433" t="str">
            <v>S2CCHU001</v>
          </cell>
        </row>
        <row r="434">
          <cell r="A434" t="str">
            <v>29</v>
          </cell>
          <cell r="B434" t="str">
            <v>20001113</v>
          </cell>
          <cell r="C434" t="str">
            <v>29003149560</v>
          </cell>
          <cell r="D434" t="str">
            <v>01</v>
          </cell>
          <cell r="E434" t="str">
            <v>E201020</v>
          </cell>
          <cell r="F434" t="str">
            <v>CN</v>
          </cell>
          <cell r="G434" t="str">
            <v>B</v>
          </cell>
          <cell r="I434" t="str">
            <v>17000.00</v>
          </cell>
          <cell r="J434" t="str">
            <v>5</v>
          </cell>
          <cell r="L434" t="str">
            <v>JP62810</v>
          </cell>
          <cell r="M434" t="str">
            <v>5</v>
          </cell>
          <cell r="N434" t="str">
            <v>CZ6001</v>
          </cell>
          <cell r="O434" t="str">
            <v>63.1</v>
          </cell>
          <cell r="P434" t="str">
            <v>PB</v>
          </cell>
          <cell r="Q434" t="str">
            <v>04</v>
          </cell>
          <cell r="R434" t="str">
            <v>17000.00</v>
          </cell>
          <cell r="S434" t="str">
            <v>S2YKWK001</v>
          </cell>
          <cell r="T434" t="str">
            <v>K025111975</v>
          </cell>
        </row>
        <row r="435">
          <cell r="A435" t="str">
            <v>29</v>
          </cell>
          <cell r="B435" t="str">
            <v>20001114</v>
          </cell>
          <cell r="C435" t="str">
            <v>29003159340</v>
          </cell>
          <cell r="D435" t="str">
            <v>01</v>
          </cell>
          <cell r="E435" t="str">
            <v>F319999</v>
          </cell>
          <cell r="F435" t="str">
            <v>TR</v>
          </cell>
          <cell r="G435" t="str">
            <v>N</v>
          </cell>
          <cell r="I435" t="str">
            <v>100.00</v>
          </cell>
          <cell r="J435" t="str">
            <v>2</v>
          </cell>
          <cell r="K435" t="str">
            <v>M</v>
          </cell>
          <cell r="L435" t="str">
            <v>JP23310</v>
          </cell>
          <cell r="M435" t="str">
            <v>M</v>
          </cell>
          <cell r="N435" t="str">
            <v>CD4201</v>
          </cell>
          <cell r="O435" t="str">
            <v>1.3</v>
          </cell>
          <cell r="P435" t="str">
            <v>GK</v>
          </cell>
          <cell r="Q435" t="str">
            <v>07</v>
          </cell>
          <cell r="R435" t="str">
            <v>100.00</v>
          </cell>
          <cell r="S435" t="str">
            <v>S2YNIS301</v>
          </cell>
          <cell r="T435" t="str">
            <v>K025093270</v>
          </cell>
        </row>
        <row r="436">
          <cell r="A436" t="str">
            <v>29</v>
          </cell>
          <cell r="B436" t="str">
            <v>20001120</v>
          </cell>
          <cell r="C436" t="str">
            <v>29003174650</v>
          </cell>
          <cell r="D436" t="str">
            <v>01</v>
          </cell>
          <cell r="E436" t="str">
            <v>G990000</v>
          </cell>
          <cell r="F436" t="str">
            <v>CN</v>
          </cell>
          <cell r="G436" t="str">
            <v>N</v>
          </cell>
          <cell r="I436" t="str">
            <v>10000.00</v>
          </cell>
          <cell r="J436" t="str">
            <v>3</v>
          </cell>
          <cell r="L436" t="str">
            <v>JP12290</v>
          </cell>
          <cell r="M436" t="str">
            <v>3</v>
          </cell>
          <cell r="N436" t="str">
            <v>CG7804</v>
          </cell>
          <cell r="O436" t="str">
            <v>0</v>
          </cell>
          <cell r="P436" t="str">
            <v>XA</v>
          </cell>
          <cell r="Q436" t="str">
            <v>06</v>
          </cell>
          <cell r="R436" t="str">
            <v>10000.00</v>
          </cell>
          <cell r="S436" t="str">
            <v>S2YFZK901</v>
          </cell>
        </row>
        <row r="437">
          <cell r="A437" t="str">
            <v>29</v>
          </cell>
          <cell r="B437" t="str">
            <v>20001121</v>
          </cell>
          <cell r="C437" t="str">
            <v>29003181780</v>
          </cell>
          <cell r="D437" t="str">
            <v>01</v>
          </cell>
          <cell r="E437" t="str">
            <v>E201020</v>
          </cell>
          <cell r="F437" t="str">
            <v>US</v>
          </cell>
          <cell r="G437" t="str">
            <v>B</v>
          </cell>
          <cell r="I437" t="str">
            <v>20000.00</v>
          </cell>
          <cell r="J437" t="str">
            <v>5</v>
          </cell>
          <cell r="L437" t="str">
            <v>JP62810</v>
          </cell>
          <cell r="M437" t="str">
            <v>5</v>
          </cell>
          <cell r="N437" t="str">
            <v>CZ6001</v>
          </cell>
          <cell r="O437" t="str">
            <v>188.8</v>
          </cell>
          <cell r="P437" t="str">
            <v>PB</v>
          </cell>
          <cell r="Q437" t="str">
            <v>04</v>
          </cell>
          <cell r="R437" t="str">
            <v>20000.00</v>
          </cell>
          <cell r="S437" t="str">
            <v>S2YKWK902</v>
          </cell>
          <cell r="T437" t="str">
            <v>K025273731</v>
          </cell>
        </row>
        <row r="438">
          <cell r="A438" t="str">
            <v>29</v>
          </cell>
          <cell r="B438" t="str">
            <v>20001122</v>
          </cell>
          <cell r="C438" t="str">
            <v>29003184692</v>
          </cell>
          <cell r="D438" t="str">
            <v>05</v>
          </cell>
          <cell r="E438" t="str">
            <v>G369900</v>
          </cell>
          <cell r="F438" t="str">
            <v>BR</v>
          </cell>
          <cell r="G438" t="str">
            <v>N</v>
          </cell>
          <cell r="I438" t="str">
            <v>180.00</v>
          </cell>
          <cell r="J438" t="str">
            <v>3</v>
          </cell>
          <cell r="L438" t="str">
            <v>JP62900</v>
          </cell>
          <cell r="M438" t="str">
            <v>3</v>
          </cell>
          <cell r="N438" t="str">
            <v>CD4201</v>
          </cell>
          <cell r="O438" t="str">
            <v>0.031</v>
          </cell>
          <cell r="P438" t="str">
            <v>GK</v>
          </cell>
          <cell r="Q438" t="str">
            <v>07</v>
          </cell>
          <cell r="R438" t="str">
            <v>180.00</v>
          </cell>
          <cell r="S438" t="str">
            <v>S2ASTC902</v>
          </cell>
          <cell r="T438" t="str">
            <v>K025441252</v>
          </cell>
        </row>
        <row r="439">
          <cell r="A439" t="str">
            <v>29</v>
          </cell>
          <cell r="B439" t="str">
            <v>20001128</v>
          </cell>
          <cell r="C439" t="str">
            <v>29003202700</v>
          </cell>
          <cell r="D439" t="str">
            <v>01</v>
          </cell>
          <cell r="E439" t="str">
            <v>E201010</v>
          </cell>
          <cell r="F439" t="str">
            <v>CN</v>
          </cell>
          <cell r="G439" t="str">
            <v>B</v>
          </cell>
          <cell r="I439" t="str">
            <v>17000.00</v>
          </cell>
          <cell r="J439" t="str">
            <v>5</v>
          </cell>
          <cell r="L439" t="str">
            <v>JP62810</v>
          </cell>
          <cell r="M439" t="str">
            <v>5</v>
          </cell>
          <cell r="N439" t="str">
            <v>CZ6001</v>
          </cell>
          <cell r="O439" t="str">
            <v>84.8</v>
          </cell>
          <cell r="P439" t="str">
            <v>PB</v>
          </cell>
          <cell r="Q439" t="str">
            <v>04</v>
          </cell>
          <cell r="R439" t="str">
            <v>17000.00</v>
          </cell>
          <cell r="S439" t="str">
            <v>S2YKWK902</v>
          </cell>
          <cell r="T439" t="str">
            <v>K025432772</v>
          </cell>
        </row>
        <row r="440">
          <cell r="A440" t="str">
            <v>29</v>
          </cell>
          <cell r="B440" t="str">
            <v>20001129</v>
          </cell>
          <cell r="C440" t="str">
            <v>29003208940</v>
          </cell>
          <cell r="D440" t="str">
            <v>01</v>
          </cell>
          <cell r="E440" t="str">
            <v>E201010</v>
          </cell>
          <cell r="F440" t="str">
            <v>CN</v>
          </cell>
          <cell r="G440" t="str">
            <v>B</v>
          </cell>
          <cell r="I440" t="str">
            <v>17000.00</v>
          </cell>
          <cell r="J440" t="str">
            <v>5</v>
          </cell>
          <cell r="L440" t="str">
            <v>JP62810</v>
          </cell>
          <cell r="M440" t="str">
            <v>5</v>
          </cell>
          <cell r="N440" t="str">
            <v>CL3005</v>
          </cell>
          <cell r="O440" t="str">
            <v>0.2</v>
          </cell>
          <cell r="P440" t="str">
            <v>PM</v>
          </cell>
          <cell r="Q440" t="str">
            <v>07</v>
          </cell>
          <cell r="R440" t="str">
            <v>17000.00</v>
          </cell>
          <cell r="S440" t="str">
            <v>S2YKWK001</v>
          </cell>
          <cell r="T440" t="str">
            <v>K025626632</v>
          </cell>
        </row>
        <row r="441">
          <cell r="A441" t="str">
            <v>29</v>
          </cell>
          <cell r="B441" t="str">
            <v>20001130</v>
          </cell>
          <cell r="C441" t="str">
            <v>29003209410</v>
          </cell>
          <cell r="D441" t="str">
            <v>04</v>
          </cell>
          <cell r="E441" t="str">
            <v>G340000</v>
          </cell>
          <cell r="F441" t="str">
            <v>BR</v>
          </cell>
          <cell r="G441" t="str">
            <v>N</v>
          </cell>
          <cell r="I441" t="str">
            <v>240.00</v>
          </cell>
          <cell r="J441" t="str">
            <v>2</v>
          </cell>
          <cell r="K441" t="str">
            <v>M</v>
          </cell>
          <cell r="L441" t="str">
            <v>JP23310</v>
          </cell>
          <cell r="M441" t="str">
            <v>M</v>
          </cell>
          <cell r="N441" t="str">
            <v>CB2801</v>
          </cell>
          <cell r="O441" t="str">
            <v>0.30</v>
          </cell>
          <cell r="P441" t="str">
            <v>GK</v>
          </cell>
          <cell r="Q441" t="str">
            <v>07</v>
          </cell>
          <cell r="R441" t="str">
            <v>240.00</v>
          </cell>
          <cell r="S441" t="str">
            <v>S2ATTC902</v>
          </cell>
        </row>
        <row r="442">
          <cell r="A442" t="str">
            <v>29</v>
          </cell>
          <cell r="B442" t="str">
            <v>20001130</v>
          </cell>
          <cell r="C442" t="str">
            <v>29003213340</v>
          </cell>
          <cell r="D442" t="str">
            <v>01</v>
          </cell>
          <cell r="E442" t="str">
            <v>E201020</v>
          </cell>
          <cell r="F442" t="str">
            <v>PY</v>
          </cell>
          <cell r="G442" t="str">
            <v>B</v>
          </cell>
          <cell r="I442" t="str">
            <v>16931.00</v>
          </cell>
          <cell r="J442" t="str">
            <v>5</v>
          </cell>
          <cell r="K442" t="str">
            <v>M</v>
          </cell>
          <cell r="L442" t="str">
            <v>JP62810</v>
          </cell>
          <cell r="M442" t="str">
            <v>5</v>
          </cell>
          <cell r="N442" t="str">
            <v>CZ6001</v>
          </cell>
          <cell r="O442" t="str">
            <v>14.6</v>
          </cell>
          <cell r="P442" t="str">
            <v>PB</v>
          </cell>
          <cell r="Q442" t="str">
            <v>04</v>
          </cell>
          <cell r="R442" t="str">
            <v>16931.00</v>
          </cell>
          <cell r="S442" t="str">
            <v>S2YKWK902</v>
          </cell>
          <cell r="T442" t="str">
            <v>K025499681</v>
          </cell>
        </row>
        <row r="443">
          <cell r="A443" t="str">
            <v>29</v>
          </cell>
          <cell r="B443" t="str">
            <v>20001206</v>
          </cell>
          <cell r="C443" t="str">
            <v>29003232032</v>
          </cell>
          <cell r="D443" t="str">
            <v>01</v>
          </cell>
          <cell r="E443" t="str">
            <v>D230199</v>
          </cell>
          <cell r="F443" t="str">
            <v>MX</v>
          </cell>
          <cell r="G443" t="str">
            <v>N</v>
          </cell>
          <cell r="I443" t="str">
            <v>1125.00</v>
          </cell>
          <cell r="J443" t="str">
            <v>3</v>
          </cell>
          <cell r="L443" t="str">
            <v>JP62840</v>
          </cell>
          <cell r="M443" t="str">
            <v>3</v>
          </cell>
          <cell r="N443" t="str">
            <v>CD4201</v>
          </cell>
          <cell r="O443" t="str">
            <v>0.037</v>
          </cell>
          <cell r="P443" t="str">
            <v>GK</v>
          </cell>
          <cell r="Q443" t="str">
            <v>07</v>
          </cell>
          <cell r="R443" t="str">
            <v>1125.00</v>
          </cell>
          <cell r="S443" t="str">
            <v>S2YKNU904</v>
          </cell>
          <cell r="T443" t="str">
            <v>K025994793</v>
          </cell>
        </row>
        <row r="444">
          <cell r="A444" t="str">
            <v>29</v>
          </cell>
          <cell r="B444" t="str">
            <v>20001206</v>
          </cell>
          <cell r="C444" t="str">
            <v>29003235800</v>
          </cell>
          <cell r="D444" t="str">
            <v>02</v>
          </cell>
          <cell r="E444" t="str">
            <v>B380900</v>
          </cell>
          <cell r="F444" t="str">
            <v>US</v>
          </cell>
          <cell r="G444" t="str">
            <v>N</v>
          </cell>
          <cell r="H444" t="str">
            <v>Y</v>
          </cell>
          <cell r="I444" t="str">
            <v>2925.65</v>
          </cell>
          <cell r="J444" t="str">
            <v>3</v>
          </cell>
          <cell r="L444" t="str">
            <v>JP62840</v>
          </cell>
          <cell r="M444" t="str">
            <v>3</v>
          </cell>
          <cell r="N444" t="str">
            <v>CG5420</v>
          </cell>
          <cell r="O444" t="str">
            <v>2.7</v>
          </cell>
          <cell r="P444" t="str">
            <v>PC</v>
          </cell>
          <cell r="Q444" t="str">
            <v>07</v>
          </cell>
          <cell r="R444" t="str">
            <v>2925.65</v>
          </cell>
          <cell r="S444" t="str">
            <v>S2AIGL901</v>
          </cell>
        </row>
        <row r="445">
          <cell r="A445" t="str">
            <v>29</v>
          </cell>
          <cell r="B445" t="str">
            <v>20001207</v>
          </cell>
          <cell r="C445" t="str">
            <v>29003237151</v>
          </cell>
          <cell r="D445" t="str">
            <v>02</v>
          </cell>
          <cell r="E445" t="str">
            <v>E399261</v>
          </cell>
          <cell r="F445" t="str">
            <v>CN</v>
          </cell>
          <cell r="G445" t="str">
            <v>B</v>
          </cell>
          <cell r="H445" t="str">
            <v>Y</v>
          </cell>
          <cell r="I445" t="str">
            <v>1600.00</v>
          </cell>
          <cell r="J445" t="str">
            <v>5</v>
          </cell>
          <cell r="L445" t="str">
            <v>JP62850</v>
          </cell>
          <cell r="M445" t="str">
            <v>5</v>
          </cell>
          <cell r="N445" t="str">
            <v>CK2203</v>
          </cell>
          <cell r="O445" t="str">
            <v>0.09</v>
          </cell>
          <cell r="P445" t="str">
            <v>PM</v>
          </cell>
          <cell r="Q445" t="str">
            <v>07</v>
          </cell>
          <cell r="R445" t="str">
            <v>1600.00</v>
          </cell>
          <cell r="S445" t="str">
            <v>S2AKKU902</v>
          </cell>
        </row>
        <row r="446">
          <cell r="A446" t="str">
            <v>29</v>
          </cell>
          <cell r="B446" t="str">
            <v>20001211</v>
          </cell>
          <cell r="C446" t="str">
            <v>29003247231</v>
          </cell>
          <cell r="D446" t="str">
            <v>01</v>
          </cell>
          <cell r="E446" t="str">
            <v>G990000</v>
          </cell>
          <cell r="F446" t="str">
            <v>CN</v>
          </cell>
          <cell r="G446" t="str">
            <v>N</v>
          </cell>
          <cell r="I446" t="str">
            <v>480.00</v>
          </cell>
          <cell r="J446" t="str">
            <v>3</v>
          </cell>
          <cell r="L446" t="str">
            <v>JP62850</v>
          </cell>
          <cell r="M446" t="str">
            <v>3</v>
          </cell>
          <cell r="N446" t="str">
            <v>CD4201</v>
          </cell>
          <cell r="O446" t="str">
            <v>0.095</v>
          </cell>
          <cell r="P446" t="str">
            <v>GK</v>
          </cell>
          <cell r="Q446" t="str">
            <v>07</v>
          </cell>
          <cell r="R446" t="str">
            <v>480.00</v>
          </cell>
          <cell r="S446" t="str">
            <v>S2HHKS001</v>
          </cell>
          <cell r="T446" t="str">
            <v>K025902276</v>
          </cell>
        </row>
        <row r="447">
          <cell r="A447" t="str">
            <v>29</v>
          </cell>
          <cell r="B447" t="str">
            <v>20001213</v>
          </cell>
          <cell r="C447" t="str">
            <v>29003257250</v>
          </cell>
          <cell r="D447" t="str">
            <v>01</v>
          </cell>
          <cell r="E447" t="str">
            <v>E201010</v>
          </cell>
          <cell r="F447" t="str">
            <v>CN</v>
          </cell>
          <cell r="G447" t="str">
            <v>N</v>
          </cell>
          <cell r="I447" t="str">
            <v>16500.00</v>
          </cell>
          <cell r="J447" t="str">
            <v>5</v>
          </cell>
          <cell r="L447" t="str">
            <v>JP62810</v>
          </cell>
          <cell r="M447" t="str">
            <v>5</v>
          </cell>
          <cell r="N447" t="str">
            <v>CL3005</v>
          </cell>
          <cell r="O447" t="str">
            <v>0.2</v>
          </cell>
          <cell r="P447" t="str">
            <v>PM</v>
          </cell>
          <cell r="Q447" t="str">
            <v>07</v>
          </cell>
          <cell r="R447" t="str">
            <v>16500.00</v>
          </cell>
          <cell r="S447" t="str">
            <v>S2YKAM001</v>
          </cell>
          <cell r="T447" t="str">
            <v>K025828041</v>
          </cell>
        </row>
        <row r="448">
          <cell r="A448" t="str">
            <v>29</v>
          </cell>
          <cell r="B448" t="str">
            <v>20000112</v>
          </cell>
          <cell r="C448" t="str">
            <v>29101567610</v>
          </cell>
          <cell r="D448" t="str">
            <v>01</v>
          </cell>
          <cell r="E448" t="str">
            <v>F380000</v>
          </cell>
          <cell r="F448" t="str">
            <v>CN</v>
          </cell>
          <cell r="G448" t="str">
            <v>N</v>
          </cell>
          <cell r="I448" t="str">
            <v>162.00</v>
          </cell>
          <cell r="J448" t="str">
            <v>3</v>
          </cell>
          <cell r="L448" t="str">
            <v>JP62850</v>
          </cell>
          <cell r="M448" t="str">
            <v>3</v>
          </cell>
          <cell r="N448" t="str">
            <v>CD4201</v>
          </cell>
          <cell r="O448" t="str">
            <v>0.37</v>
          </cell>
          <cell r="P448" t="str">
            <v>GK</v>
          </cell>
          <cell r="Q448" t="str">
            <v>07</v>
          </cell>
          <cell r="R448" t="str">
            <v>162.00</v>
          </cell>
          <cell r="S448" t="str">
            <v>FQI229001</v>
          </cell>
        </row>
        <row r="449">
          <cell r="A449" t="str">
            <v>29</v>
          </cell>
          <cell r="B449" t="str">
            <v>20000114</v>
          </cell>
          <cell r="C449" t="str">
            <v>29101570650</v>
          </cell>
          <cell r="D449" t="str">
            <v>01</v>
          </cell>
          <cell r="E449" t="str">
            <v>F500099</v>
          </cell>
          <cell r="F449" t="str">
            <v>US</v>
          </cell>
          <cell r="G449" t="str">
            <v>N</v>
          </cell>
          <cell r="I449" t="str">
            <v>25.86</v>
          </cell>
          <cell r="J449" t="str">
            <v>3</v>
          </cell>
          <cell r="L449" t="str">
            <v>JP62810</v>
          </cell>
          <cell r="M449" t="str">
            <v>3</v>
          </cell>
          <cell r="N449" t="str">
            <v>CD4201</v>
          </cell>
          <cell r="O449" t="str">
            <v>0.14</v>
          </cell>
          <cell r="P449" t="str">
            <v>GK</v>
          </cell>
          <cell r="Q449" t="str">
            <v>07</v>
          </cell>
          <cell r="R449" t="str">
            <v>25.86</v>
          </cell>
          <cell r="S449" t="str">
            <v>FQI229001</v>
          </cell>
        </row>
        <row r="450">
          <cell r="A450" t="str">
            <v>29</v>
          </cell>
          <cell r="B450" t="str">
            <v>20000214</v>
          </cell>
          <cell r="C450" t="str">
            <v>29101578480</v>
          </cell>
          <cell r="D450" t="str">
            <v>01</v>
          </cell>
          <cell r="E450" t="str">
            <v>E399261</v>
          </cell>
          <cell r="F450" t="str">
            <v>CN</v>
          </cell>
          <cell r="G450" t="str">
            <v>N</v>
          </cell>
          <cell r="I450" t="str">
            <v>12800.00</v>
          </cell>
          <cell r="J450" t="str">
            <v>5</v>
          </cell>
          <cell r="L450" t="str">
            <v>JP62850</v>
          </cell>
          <cell r="M450" t="str">
            <v>5</v>
          </cell>
          <cell r="N450" t="str">
            <v>CK2203</v>
          </cell>
          <cell r="O450" t="str">
            <v>0.07</v>
          </cell>
          <cell r="P450" t="str">
            <v>PM</v>
          </cell>
          <cell r="Q450" t="str">
            <v>07</v>
          </cell>
          <cell r="R450" t="str">
            <v>12800.00</v>
          </cell>
          <cell r="S450" t="str">
            <v>FQI229001</v>
          </cell>
        </row>
        <row r="451">
          <cell r="A451" t="str">
            <v>29</v>
          </cell>
          <cell r="B451" t="str">
            <v>20000201</v>
          </cell>
          <cell r="C451" t="str">
            <v>29101580140</v>
          </cell>
          <cell r="D451" t="str">
            <v>01</v>
          </cell>
          <cell r="E451" t="str">
            <v>K120200</v>
          </cell>
          <cell r="F451" t="str">
            <v>NZ</v>
          </cell>
          <cell r="G451" t="str">
            <v>N</v>
          </cell>
          <cell r="I451" t="str">
            <v>2.35</v>
          </cell>
          <cell r="J451" t="str">
            <v>3</v>
          </cell>
          <cell r="L451" t="str">
            <v>JP62840</v>
          </cell>
          <cell r="M451" t="str">
            <v>3</v>
          </cell>
          <cell r="N451" t="str">
            <v>CQ1001</v>
          </cell>
          <cell r="O451" t="str">
            <v>2300</v>
          </cell>
          <cell r="P451" t="str">
            <v>PM</v>
          </cell>
          <cell r="Q451" t="str">
            <v>10</v>
          </cell>
          <cell r="R451" t="str">
            <v>2.35</v>
          </cell>
          <cell r="S451" t="str">
            <v>FQI229001</v>
          </cell>
        </row>
        <row r="452">
          <cell r="A452" t="str">
            <v>29</v>
          </cell>
          <cell r="B452" t="str">
            <v>20000210</v>
          </cell>
          <cell r="C452" t="str">
            <v>29101582160</v>
          </cell>
          <cell r="D452" t="str">
            <v>01</v>
          </cell>
          <cell r="E452" t="str">
            <v>F410099</v>
          </cell>
          <cell r="F452" t="str">
            <v>CN</v>
          </cell>
          <cell r="G452" t="str">
            <v>N</v>
          </cell>
          <cell r="I452" t="str">
            <v>100.00</v>
          </cell>
          <cell r="J452" t="str">
            <v>3</v>
          </cell>
          <cell r="L452" t="str">
            <v>JP62660</v>
          </cell>
          <cell r="M452" t="str">
            <v>3</v>
          </cell>
          <cell r="N452" t="str">
            <v>CD4201</v>
          </cell>
          <cell r="O452" t="str">
            <v>0.14</v>
          </cell>
          <cell r="P452" t="str">
            <v>GK</v>
          </cell>
          <cell r="Q452" t="str">
            <v>07</v>
          </cell>
          <cell r="R452" t="str">
            <v>100.00</v>
          </cell>
          <cell r="S452" t="str">
            <v>FQI229001</v>
          </cell>
        </row>
        <row r="453">
          <cell r="A453" t="str">
            <v>29</v>
          </cell>
          <cell r="B453" t="str">
            <v>20000221</v>
          </cell>
          <cell r="C453" t="str">
            <v>29101582430</v>
          </cell>
          <cell r="D453" t="str">
            <v>01</v>
          </cell>
          <cell r="E453" t="str">
            <v>F310205</v>
          </cell>
          <cell r="F453" t="str">
            <v>US</v>
          </cell>
          <cell r="G453" t="str">
            <v>N</v>
          </cell>
          <cell r="I453" t="str">
            <v>12.93</v>
          </cell>
          <cell r="J453" t="str">
            <v>3</v>
          </cell>
          <cell r="L453" t="str">
            <v>JP62810</v>
          </cell>
          <cell r="M453" t="str">
            <v>3</v>
          </cell>
          <cell r="N453" t="str">
            <v>CD4201</v>
          </cell>
          <cell r="O453" t="str">
            <v>0.076</v>
          </cell>
          <cell r="P453" t="str">
            <v>GK</v>
          </cell>
          <cell r="Q453" t="str">
            <v>07</v>
          </cell>
          <cell r="R453" t="str">
            <v>12.93</v>
          </cell>
          <cell r="S453" t="str">
            <v>FQI229001</v>
          </cell>
        </row>
        <row r="454">
          <cell r="A454" t="str">
            <v>29</v>
          </cell>
          <cell r="B454" t="str">
            <v>20000229</v>
          </cell>
          <cell r="C454" t="str">
            <v>29101583100</v>
          </cell>
          <cell r="D454" t="str">
            <v>01</v>
          </cell>
          <cell r="E454" t="str">
            <v>E103040</v>
          </cell>
          <cell r="F454" t="str">
            <v>CN</v>
          </cell>
          <cell r="G454" t="str">
            <v>N</v>
          </cell>
          <cell r="I454" t="str">
            <v>24970.00</v>
          </cell>
          <cell r="J454" t="str">
            <v>5</v>
          </cell>
          <cell r="L454" t="str">
            <v>JP62810</v>
          </cell>
          <cell r="M454" t="str">
            <v>5</v>
          </cell>
          <cell r="N454" t="str">
            <v>CZ6001</v>
          </cell>
          <cell r="O454" t="str">
            <v>273</v>
          </cell>
          <cell r="P454" t="str">
            <v>PB</v>
          </cell>
          <cell r="Q454" t="str">
            <v>04</v>
          </cell>
          <cell r="R454" t="str">
            <v>24970.00</v>
          </cell>
          <cell r="S454" t="str">
            <v>FQI229001</v>
          </cell>
        </row>
        <row r="455">
          <cell r="A455" t="str">
            <v>29</v>
          </cell>
          <cell r="B455" t="str">
            <v>20000306</v>
          </cell>
          <cell r="C455" t="str">
            <v>29101585550</v>
          </cell>
          <cell r="D455" t="str">
            <v>01</v>
          </cell>
          <cell r="E455" t="str">
            <v>E399261</v>
          </cell>
          <cell r="F455" t="str">
            <v>CN</v>
          </cell>
          <cell r="G455" t="str">
            <v>N</v>
          </cell>
          <cell r="I455" t="str">
            <v>14400.00</v>
          </cell>
          <cell r="J455" t="str">
            <v>5</v>
          </cell>
          <cell r="L455" t="str">
            <v>JP62850</v>
          </cell>
          <cell r="M455" t="str">
            <v>5</v>
          </cell>
          <cell r="N455" t="str">
            <v>CK2203</v>
          </cell>
          <cell r="O455" t="str">
            <v>0.11</v>
          </cell>
          <cell r="P455" t="str">
            <v>PM</v>
          </cell>
          <cell r="Q455" t="str">
            <v>07</v>
          </cell>
          <cell r="R455" t="str">
            <v>14400.00</v>
          </cell>
          <cell r="S455" t="str">
            <v>FQI229001</v>
          </cell>
        </row>
        <row r="456">
          <cell r="A456" t="str">
            <v>29</v>
          </cell>
          <cell r="B456" t="str">
            <v>20000309</v>
          </cell>
          <cell r="C456" t="str">
            <v>29101587210</v>
          </cell>
          <cell r="D456" t="str">
            <v>02</v>
          </cell>
          <cell r="E456" t="str">
            <v>E399141</v>
          </cell>
          <cell r="F456" t="str">
            <v>CN</v>
          </cell>
          <cell r="G456" t="str">
            <v>N</v>
          </cell>
          <cell r="I456" t="str">
            <v>7200.00</v>
          </cell>
          <cell r="J456" t="str">
            <v>3</v>
          </cell>
          <cell r="L456" t="str">
            <v>JP12290</v>
          </cell>
          <cell r="M456" t="str">
            <v>3</v>
          </cell>
          <cell r="N456" t="str">
            <v>AA0541</v>
          </cell>
          <cell r="O456" t="str">
            <v>0</v>
          </cell>
          <cell r="P456" t="str">
            <v>US</v>
          </cell>
          <cell r="Q456" t="str">
            <v>04</v>
          </cell>
          <cell r="R456" t="str">
            <v>7200.00</v>
          </cell>
          <cell r="S456" t="str">
            <v>FQI229005</v>
          </cell>
        </row>
        <row r="457">
          <cell r="A457" t="str">
            <v>29</v>
          </cell>
          <cell r="B457" t="str">
            <v>20000309</v>
          </cell>
          <cell r="C457" t="str">
            <v>29101587220</v>
          </cell>
          <cell r="D457" t="str">
            <v>02</v>
          </cell>
          <cell r="E457" t="str">
            <v>E399261</v>
          </cell>
          <cell r="F457" t="str">
            <v>CN</v>
          </cell>
          <cell r="G457" t="str">
            <v>N</v>
          </cell>
          <cell r="I457" t="str">
            <v>6800.00</v>
          </cell>
          <cell r="J457" t="str">
            <v>3</v>
          </cell>
          <cell r="L457" t="str">
            <v>JP12290</v>
          </cell>
          <cell r="M457" t="str">
            <v>3</v>
          </cell>
          <cell r="N457" t="str">
            <v>AA0541</v>
          </cell>
          <cell r="O457" t="str">
            <v>0</v>
          </cell>
          <cell r="P457" t="str">
            <v>US</v>
          </cell>
          <cell r="Q457" t="str">
            <v>04</v>
          </cell>
          <cell r="R457" t="str">
            <v>6800.00</v>
          </cell>
          <cell r="S457" t="str">
            <v>FQI229005</v>
          </cell>
        </row>
        <row r="458">
          <cell r="A458" t="str">
            <v>29</v>
          </cell>
          <cell r="B458" t="str">
            <v>20000221</v>
          </cell>
          <cell r="C458" t="str">
            <v>29101587820</v>
          </cell>
          <cell r="D458" t="str">
            <v>01</v>
          </cell>
          <cell r="E458" t="str">
            <v>G350000</v>
          </cell>
          <cell r="F458" t="str">
            <v>US</v>
          </cell>
          <cell r="G458" t="str">
            <v>N</v>
          </cell>
          <cell r="I458" t="str">
            <v>82.00</v>
          </cell>
          <cell r="J458" t="str">
            <v>3</v>
          </cell>
          <cell r="L458" t="str">
            <v>JP62810</v>
          </cell>
          <cell r="M458" t="str">
            <v>3</v>
          </cell>
          <cell r="N458" t="str">
            <v>CG5807</v>
          </cell>
          <cell r="O458" t="str">
            <v>0</v>
          </cell>
          <cell r="P458" t="str">
            <v>DT</v>
          </cell>
          <cell r="Q458" t="str">
            <v>06</v>
          </cell>
          <cell r="R458" t="str">
            <v>82.00</v>
          </cell>
          <cell r="S458" t="str">
            <v>FQI229001</v>
          </cell>
        </row>
        <row r="459">
          <cell r="A459" t="str">
            <v>29</v>
          </cell>
          <cell r="B459" t="str">
            <v>20000404</v>
          </cell>
          <cell r="C459" t="str">
            <v>29101595830</v>
          </cell>
          <cell r="D459" t="str">
            <v>01</v>
          </cell>
          <cell r="E459" t="str">
            <v>E501061</v>
          </cell>
          <cell r="F459" t="str">
            <v>IR</v>
          </cell>
          <cell r="G459" t="str">
            <v>N</v>
          </cell>
          <cell r="I459" t="str">
            <v>12500.00</v>
          </cell>
          <cell r="J459" t="str">
            <v>5</v>
          </cell>
          <cell r="L459" t="str">
            <v>JP62810</v>
          </cell>
          <cell r="M459" t="str">
            <v>5</v>
          </cell>
          <cell r="N459" t="str">
            <v>CZ6001</v>
          </cell>
          <cell r="O459" t="str">
            <v>18.2</v>
          </cell>
          <cell r="P459" t="str">
            <v>PB</v>
          </cell>
          <cell r="Q459" t="str">
            <v>04</v>
          </cell>
          <cell r="R459" t="str">
            <v>12500.00</v>
          </cell>
          <cell r="S459" t="str">
            <v>FQI229001</v>
          </cell>
        </row>
        <row r="460">
          <cell r="A460" t="str">
            <v>29</v>
          </cell>
          <cell r="B460" t="str">
            <v>20000418</v>
          </cell>
          <cell r="C460" t="str">
            <v>29101602260</v>
          </cell>
          <cell r="D460" t="str">
            <v>01</v>
          </cell>
          <cell r="E460" t="str">
            <v>G840100</v>
          </cell>
          <cell r="F460" t="str">
            <v>CN</v>
          </cell>
          <cell r="G460" t="str">
            <v>N</v>
          </cell>
          <cell r="I460" t="str">
            <v>26.40</v>
          </cell>
          <cell r="J460" t="str">
            <v>3</v>
          </cell>
          <cell r="L460" t="str">
            <v>JP12290</v>
          </cell>
          <cell r="M460" t="str">
            <v>3</v>
          </cell>
          <cell r="N460" t="str">
            <v>CG1425</v>
          </cell>
          <cell r="O460" t="str">
            <v>0</v>
          </cell>
          <cell r="P460" t="str">
            <v>XA</v>
          </cell>
          <cell r="Q460" t="str">
            <v>07</v>
          </cell>
          <cell r="R460" t="str">
            <v>26.40</v>
          </cell>
          <cell r="S460" t="str">
            <v>FQI229001</v>
          </cell>
        </row>
        <row r="461">
          <cell r="A461" t="str">
            <v>29</v>
          </cell>
          <cell r="B461" t="str">
            <v>20000417</v>
          </cell>
          <cell r="C461" t="str">
            <v>29101602980</v>
          </cell>
          <cell r="D461" t="str">
            <v>01</v>
          </cell>
          <cell r="E461" t="str">
            <v>F790000</v>
          </cell>
          <cell r="F461" t="str">
            <v>TH</v>
          </cell>
          <cell r="G461" t="str">
            <v>N</v>
          </cell>
          <cell r="I461" t="str">
            <v>1920.00</v>
          </cell>
          <cell r="J461" t="str">
            <v>3</v>
          </cell>
          <cell r="L461" t="str">
            <v>JP62840</v>
          </cell>
          <cell r="M461" t="str">
            <v>3</v>
          </cell>
          <cell r="N461" t="str">
            <v>CD4201</v>
          </cell>
          <cell r="O461" t="str">
            <v>48</v>
          </cell>
          <cell r="P461" t="str">
            <v>PM</v>
          </cell>
          <cell r="Q461" t="str">
            <v>07</v>
          </cell>
          <cell r="R461" t="str">
            <v>1920.00</v>
          </cell>
          <cell r="S461" t="str">
            <v>FQI229001</v>
          </cell>
        </row>
        <row r="462">
          <cell r="A462" t="str">
            <v>29</v>
          </cell>
          <cell r="B462" t="str">
            <v>20000214</v>
          </cell>
          <cell r="C462" t="str">
            <v>29101605600</v>
          </cell>
          <cell r="D462" t="str">
            <v>01</v>
          </cell>
          <cell r="E462" t="str">
            <v>G890000</v>
          </cell>
          <cell r="F462" t="str">
            <v>PE</v>
          </cell>
          <cell r="G462" t="str">
            <v>N</v>
          </cell>
          <cell r="I462" t="str">
            <v>37.50</v>
          </cell>
          <cell r="J462" t="str">
            <v>3</v>
          </cell>
          <cell r="L462" t="str">
            <v>JP62850</v>
          </cell>
          <cell r="M462" t="str">
            <v>3</v>
          </cell>
          <cell r="N462" t="str">
            <v>CB5009</v>
          </cell>
          <cell r="O462" t="str">
            <v>0.64</v>
          </cell>
          <cell r="P462" t="str">
            <v>GK</v>
          </cell>
          <cell r="Q462" t="str">
            <v>07</v>
          </cell>
          <cell r="R462" t="str">
            <v>37.50</v>
          </cell>
          <cell r="S462" t="str">
            <v>FQI229001</v>
          </cell>
        </row>
        <row r="463">
          <cell r="A463" t="str">
            <v>29</v>
          </cell>
          <cell r="B463" t="str">
            <v>20000214</v>
          </cell>
          <cell r="C463" t="str">
            <v>29101605600</v>
          </cell>
          <cell r="D463" t="str">
            <v>01</v>
          </cell>
          <cell r="E463" t="str">
            <v>G890000</v>
          </cell>
          <cell r="F463" t="str">
            <v>PE</v>
          </cell>
          <cell r="G463" t="str">
            <v>N</v>
          </cell>
          <cell r="I463" t="str">
            <v>37.50</v>
          </cell>
          <cell r="J463" t="str">
            <v>3</v>
          </cell>
          <cell r="L463" t="str">
            <v>JP62850</v>
          </cell>
          <cell r="M463" t="str">
            <v>3</v>
          </cell>
          <cell r="N463" t="str">
            <v>CB5011</v>
          </cell>
          <cell r="O463" t="str">
            <v>0.70</v>
          </cell>
          <cell r="P463" t="str">
            <v>GK</v>
          </cell>
          <cell r="Q463" t="str">
            <v>06</v>
          </cell>
          <cell r="R463" t="str">
            <v>37.50</v>
          </cell>
          <cell r="S463" t="str">
            <v>FQI229001</v>
          </cell>
        </row>
        <row r="464">
          <cell r="A464" t="str">
            <v>29</v>
          </cell>
          <cell r="B464" t="str">
            <v>20000309</v>
          </cell>
          <cell r="C464" t="str">
            <v>29101611520</v>
          </cell>
          <cell r="D464" t="str">
            <v>02</v>
          </cell>
          <cell r="E464" t="str">
            <v>H140499</v>
          </cell>
          <cell r="F464" t="str">
            <v>IR</v>
          </cell>
          <cell r="G464" t="str">
            <v>N</v>
          </cell>
          <cell r="I464" t="str">
            <v>396.00</v>
          </cell>
          <cell r="J464" t="str">
            <v>3</v>
          </cell>
          <cell r="L464" t="str">
            <v>JP62840</v>
          </cell>
          <cell r="M464" t="str">
            <v>3</v>
          </cell>
          <cell r="N464" t="str">
            <v>CD4201</v>
          </cell>
          <cell r="O464" t="str">
            <v>162</v>
          </cell>
          <cell r="P464" t="str">
            <v>PM</v>
          </cell>
          <cell r="Q464" t="str">
            <v>07</v>
          </cell>
          <cell r="R464" t="str">
            <v>396.00</v>
          </cell>
          <cell r="S464" t="str">
            <v>FQI229001</v>
          </cell>
        </row>
        <row r="465">
          <cell r="A465" t="str">
            <v>29</v>
          </cell>
          <cell r="B465" t="str">
            <v>20000424</v>
          </cell>
          <cell r="C465" t="str">
            <v>29101612920</v>
          </cell>
          <cell r="D465" t="str">
            <v>01</v>
          </cell>
          <cell r="E465" t="str">
            <v>G210000</v>
          </cell>
          <cell r="F465" t="str">
            <v>ZA</v>
          </cell>
          <cell r="G465" t="str">
            <v>B</v>
          </cell>
          <cell r="I465" t="str">
            <v>206.00</v>
          </cell>
          <cell r="J465" t="str">
            <v>3</v>
          </cell>
          <cell r="L465" t="str">
            <v>JP62620</v>
          </cell>
          <cell r="M465" t="str">
            <v>3</v>
          </cell>
          <cell r="N465" t="str">
            <v>CB0001</v>
          </cell>
          <cell r="O465" t="str">
            <v>0.033</v>
          </cell>
          <cell r="P465" t="str">
            <v>GK</v>
          </cell>
          <cell r="Q465" t="str">
            <v>07</v>
          </cell>
          <cell r="R465" t="str">
            <v>206.00</v>
          </cell>
          <cell r="S465" t="str">
            <v>FQI229001</v>
          </cell>
        </row>
        <row r="466">
          <cell r="A466" t="str">
            <v>29</v>
          </cell>
          <cell r="B466" t="str">
            <v>20000523</v>
          </cell>
          <cell r="C466" t="str">
            <v>29101614480</v>
          </cell>
          <cell r="D466" t="str">
            <v>02</v>
          </cell>
          <cell r="E466" t="str">
            <v>D369999</v>
          </cell>
          <cell r="F466" t="str">
            <v>TH</v>
          </cell>
          <cell r="G466" t="str">
            <v>N</v>
          </cell>
          <cell r="I466" t="str">
            <v>1500.00</v>
          </cell>
          <cell r="J466" t="str">
            <v>2</v>
          </cell>
          <cell r="K466" t="str">
            <v>M</v>
          </cell>
          <cell r="L466" t="str">
            <v>JP23310</v>
          </cell>
          <cell r="M466" t="str">
            <v>M</v>
          </cell>
          <cell r="N466" t="str">
            <v>BC3001</v>
          </cell>
          <cell r="O466" t="str">
            <v>0</v>
          </cell>
          <cell r="P466" t="str">
            <v>PO</v>
          </cell>
          <cell r="Q466" t="str">
            <v>07</v>
          </cell>
          <cell r="R466" t="str">
            <v>1500.00</v>
          </cell>
          <cell r="S466" t="str">
            <v>FQI229001</v>
          </cell>
        </row>
        <row r="467">
          <cell r="A467" t="str">
            <v>29</v>
          </cell>
          <cell r="B467" t="str">
            <v>20000524</v>
          </cell>
          <cell r="C467" t="str">
            <v>29101614770</v>
          </cell>
          <cell r="D467" t="str">
            <v>01</v>
          </cell>
          <cell r="E467" t="str">
            <v>F319999</v>
          </cell>
          <cell r="F467" t="str">
            <v>VN</v>
          </cell>
          <cell r="G467" t="str">
            <v>N</v>
          </cell>
          <cell r="I467" t="str">
            <v>1020.00</v>
          </cell>
          <cell r="J467" t="str">
            <v>3</v>
          </cell>
          <cell r="L467" t="str">
            <v>JP62840</v>
          </cell>
          <cell r="M467" t="str">
            <v>3</v>
          </cell>
          <cell r="N467" t="str">
            <v>CD4201</v>
          </cell>
          <cell r="O467" t="str">
            <v>1.62</v>
          </cell>
          <cell r="P467" t="str">
            <v>GK</v>
          </cell>
          <cell r="Q467" t="str">
            <v>07</v>
          </cell>
          <cell r="R467" t="str">
            <v>1020.00</v>
          </cell>
          <cell r="S467" t="str">
            <v>FQI229001</v>
          </cell>
        </row>
        <row r="468">
          <cell r="A468" t="str">
            <v>29</v>
          </cell>
          <cell r="B468" t="str">
            <v>20000614</v>
          </cell>
          <cell r="C468" t="str">
            <v>29101624100</v>
          </cell>
          <cell r="D468" t="str">
            <v>05</v>
          </cell>
          <cell r="E468" t="str">
            <v>G510401</v>
          </cell>
          <cell r="F468" t="str">
            <v>BR</v>
          </cell>
          <cell r="G468" t="str">
            <v>N</v>
          </cell>
          <cell r="I468" t="str">
            <v>360.00</v>
          </cell>
          <cell r="J468" t="str">
            <v>3</v>
          </cell>
          <cell r="L468" t="str">
            <v>JP62840</v>
          </cell>
          <cell r="M468" t="str">
            <v>3</v>
          </cell>
          <cell r="N468" t="str">
            <v>CD4201</v>
          </cell>
          <cell r="O468" t="str">
            <v>0.091</v>
          </cell>
          <cell r="P468" t="str">
            <v>GK</v>
          </cell>
          <cell r="Q468" t="str">
            <v>07</v>
          </cell>
          <cell r="R468" t="str">
            <v>360.00</v>
          </cell>
          <cell r="S468" t="str">
            <v>FQI229005</v>
          </cell>
        </row>
        <row r="469">
          <cell r="A469" t="str">
            <v>29</v>
          </cell>
          <cell r="B469" t="str">
            <v>20000623</v>
          </cell>
          <cell r="C469" t="str">
            <v>29101625610</v>
          </cell>
          <cell r="D469" t="str">
            <v>03</v>
          </cell>
          <cell r="E469" t="str">
            <v>F500099</v>
          </cell>
          <cell r="F469" t="str">
            <v>US</v>
          </cell>
          <cell r="G469" t="str">
            <v>N</v>
          </cell>
          <cell r="I469" t="str">
            <v>326.58</v>
          </cell>
          <cell r="J469" t="str">
            <v>2</v>
          </cell>
          <cell r="K469" t="str">
            <v>M</v>
          </cell>
          <cell r="L469" t="str">
            <v>JP23310</v>
          </cell>
          <cell r="M469" t="str">
            <v>M</v>
          </cell>
          <cell r="N469" t="str">
            <v>CD4201</v>
          </cell>
          <cell r="O469" t="str">
            <v>0.23</v>
          </cell>
          <cell r="P469" t="str">
            <v>GK</v>
          </cell>
          <cell r="Q469" t="str">
            <v>07</v>
          </cell>
          <cell r="R469" t="str">
            <v>326.58</v>
          </cell>
          <cell r="S469" t="str">
            <v>FQI229001</v>
          </cell>
        </row>
        <row r="470">
          <cell r="A470" t="str">
            <v>29</v>
          </cell>
          <cell r="B470" t="str">
            <v>20000711</v>
          </cell>
          <cell r="C470" t="str">
            <v>29101633910</v>
          </cell>
          <cell r="D470" t="str">
            <v>01</v>
          </cell>
          <cell r="E470" t="str">
            <v>F370299</v>
          </cell>
          <cell r="F470" t="str">
            <v>CN</v>
          </cell>
          <cell r="G470" t="str">
            <v>N</v>
          </cell>
          <cell r="I470" t="str">
            <v>2000.00</v>
          </cell>
          <cell r="J470" t="str">
            <v>3</v>
          </cell>
          <cell r="L470" t="str">
            <v>JP62890</v>
          </cell>
          <cell r="M470" t="str">
            <v>3</v>
          </cell>
          <cell r="N470" t="str">
            <v>BA0201</v>
          </cell>
          <cell r="O470" t="str">
            <v>1.4</v>
          </cell>
          <cell r="P470" t="str">
            <v>EA</v>
          </cell>
          <cell r="Q470" t="str">
            <v>07</v>
          </cell>
          <cell r="R470" t="str">
            <v>2000.00</v>
          </cell>
          <cell r="S470" t="str">
            <v>FQI229005</v>
          </cell>
        </row>
        <row r="471">
          <cell r="A471" t="str">
            <v>29</v>
          </cell>
          <cell r="B471" t="str">
            <v>20000711</v>
          </cell>
          <cell r="C471" t="str">
            <v>29101633910</v>
          </cell>
          <cell r="D471" t="str">
            <v>01</v>
          </cell>
          <cell r="E471" t="str">
            <v>F370299</v>
          </cell>
          <cell r="F471" t="str">
            <v>CN</v>
          </cell>
          <cell r="G471" t="str">
            <v>N</v>
          </cell>
          <cell r="I471" t="str">
            <v>2000.00</v>
          </cell>
          <cell r="J471" t="str">
            <v>3</v>
          </cell>
          <cell r="L471" t="str">
            <v>JP62890</v>
          </cell>
          <cell r="M471" t="str">
            <v>3</v>
          </cell>
          <cell r="N471" t="str">
            <v>BC3001</v>
          </cell>
          <cell r="O471" t="str">
            <v>0</v>
          </cell>
          <cell r="P471" t="str">
            <v>PO</v>
          </cell>
          <cell r="Q471" t="str">
            <v>07</v>
          </cell>
          <cell r="R471" t="str">
            <v>2000.00</v>
          </cell>
          <cell r="S471" t="str">
            <v>FQI229005</v>
          </cell>
        </row>
        <row r="472">
          <cell r="A472" t="str">
            <v>29</v>
          </cell>
          <cell r="B472" t="str">
            <v>20000711</v>
          </cell>
          <cell r="C472" t="str">
            <v>29101633920</v>
          </cell>
          <cell r="D472" t="str">
            <v>01</v>
          </cell>
          <cell r="E472" t="str">
            <v>F370299</v>
          </cell>
          <cell r="F472" t="str">
            <v>CN</v>
          </cell>
          <cell r="G472" t="str">
            <v>N</v>
          </cell>
          <cell r="I472" t="str">
            <v>1000.00</v>
          </cell>
          <cell r="J472" t="str">
            <v>3</v>
          </cell>
          <cell r="L472" t="str">
            <v>JP62890</v>
          </cell>
          <cell r="M472" t="str">
            <v>3</v>
          </cell>
          <cell r="N472" t="str">
            <v>BC3001</v>
          </cell>
          <cell r="O472" t="str">
            <v>0</v>
          </cell>
          <cell r="P472" t="str">
            <v>PO</v>
          </cell>
          <cell r="Q472" t="str">
            <v>07</v>
          </cell>
          <cell r="R472" t="str">
            <v>1000.00</v>
          </cell>
          <cell r="S472" t="str">
            <v>FQI229005</v>
          </cell>
        </row>
        <row r="473">
          <cell r="A473" t="str">
            <v>29</v>
          </cell>
          <cell r="B473" t="str">
            <v>20000711</v>
          </cell>
          <cell r="C473" t="str">
            <v>29101633930</v>
          </cell>
          <cell r="D473" t="str">
            <v>01</v>
          </cell>
          <cell r="E473" t="str">
            <v>F370299</v>
          </cell>
          <cell r="F473" t="str">
            <v>CN</v>
          </cell>
          <cell r="G473" t="str">
            <v>N</v>
          </cell>
          <cell r="I473" t="str">
            <v>1000.00</v>
          </cell>
          <cell r="J473" t="str">
            <v>3</v>
          </cell>
          <cell r="L473" t="str">
            <v>JP62890</v>
          </cell>
          <cell r="M473" t="str">
            <v>3</v>
          </cell>
          <cell r="N473" t="str">
            <v>BC3001</v>
          </cell>
          <cell r="O473" t="str">
            <v>0</v>
          </cell>
          <cell r="P473" t="str">
            <v>PO</v>
          </cell>
          <cell r="Q473" t="str">
            <v>07</v>
          </cell>
          <cell r="R473" t="str">
            <v>1000.00</v>
          </cell>
          <cell r="S473" t="str">
            <v>FQI229005</v>
          </cell>
        </row>
        <row r="474">
          <cell r="A474" t="str">
            <v>29</v>
          </cell>
          <cell r="B474" t="str">
            <v>20000711</v>
          </cell>
          <cell r="C474" t="str">
            <v>29101635280</v>
          </cell>
          <cell r="D474" t="str">
            <v>01</v>
          </cell>
          <cell r="E474" t="str">
            <v>H140703</v>
          </cell>
          <cell r="F474" t="str">
            <v>CN</v>
          </cell>
          <cell r="G474" t="str">
            <v>N</v>
          </cell>
          <cell r="I474" t="str">
            <v>78.00</v>
          </cell>
          <cell r="J474" t="str">
            <v>3</v>
          </cell>
          <cell r="L474" t="str">
            <v>JP62840</v>
          </cell>
          <cell r="M474" t="str">
            <v>3</v>
          </cell>
          <cell r="N474" t="str">
            <v>CB2801</v>
          </cell>
          <cell r="O474" t="str">
            <v>0.530</v>
          </cell>
          <cell r="P474" t="str">
            <v>GK</v>
          </cell>
          <cell r="Q474" t="str">
            <v>07</v>
          </cell>
          <cell r="R474" t="str">
            <v>78.00</v>
          </cell>
          <cell r="S474" t="str">
            <v>FQI229002</v>
          </cell>
        </row>
        <row r="475">
          <cell r="A475" t="str">
            <v>29</v>
          </cell>
          <cell r="B475" t="str">
            <v>20000731</v>
          </cell>
          <cell r="C475" t="str">
            <v>29101636430</v>
          </cell>
          <cell r="D475" t="str">
            <v>01</v>
          </cell>
          <cell r="E475" t="str">
            <v>H200001</v>
          </cell>
          <cell r="F475" t="str">
            <v>TW</v>
          </cell>
          <cell r="G475" t="str">
            <v>N</v>
          </cell>
          <cell r="I475" t="str">
            <v>300.00</v>
          </cell>
          <cell r="J475" t="str">
            <v>3</v>
          </cell>
          <cell r="L475" t="str">
            <v>JP62840</v>
          </cell>
          <cell r="M475" t="str">
            <v>3</v>
          </cell>
          <cell r="N475" t="str">
            <v>CD4201</v>
          </cell>
          <cell r="O475" t="str">
            <v>160</v>
          </cell>
          <cell r="P475" t="str">
            <v>PM</v>
          </cell>
          <cell r="Q475" t="str">
            <v>07</v>
          </cell>
          <cell r="R475" t="str">
            <v>300.00</v>
          </cell>
          <cell r="S475" t="str">
            <v>FQI229004</v>
          </cell>
        </row>
        <row r="476">
          <cell r="A476" t="str">
            <v>29</v>
          </cell>
          <cell r="B476" t="str">
            <v>20000724</v>
          </cell>
          <cell r="C476" t="str">
            <v>29101636450</v>
          </cell>
          <cell r="D476" t="str">
            <v>01</v>
          </cell>
          <cell r="E476" t="str">
            <v>H140599</v>
          </cell>
          <cell r="F476" t="str">
            <v>TH</v>
          </cell>
          <cell r="G476" t="str">
            <v>N</v>
          </cell>
          <cell r="I476" t="str">
            <v>5040.00</v>
          </cell>
          <cell r="J476" t="str">
            <v>3</v>
          </cell>
          <cell r="L476" t="str">
            <v>JP62840</v>
          </cell>
          <cell r="M476" t="str">
            <v>3</v>
          </cell>
          <cell r="N476" t="str">
            <v>CD4201</v>
          </cell>
          <cell r="O476" t="str">
            <v>0.326</v>
          </cell>
          <cell r="P476" t="str">
            <v>GK</v>
          </cell>
          <cell r="Q476" t="str">
            <v>07</v>
          </cell>
          <cell r="R476" t="str">
            <v>5040.00</v>
          </cell>
          <cell r="S476" t="str">
            <v>FQI229004</v>
          </cell>
        </row>
        <row r="477">
          <cell r="A477" t="str">
            <v>29</v>
          </cell>
          <cell r="B477" t="str">
            <v>20000804</v>
          </cell>
          <cell r="C477" t="str">
            <v>29101637470</v>
          </cell>
          <cell r="D477" t="str">
            <v>01</v>
          </cell>
          <cell r="E477" t="str">
            <v>E501061</v>
          </cell>
          <cell r="F477" t="str">
            <v>IR</v>
          </cell>
          <cell r="G477" t="str">
            <v>B</v>
          </cell>
          <cell r="I477" t="str">
            <v>13500.00</v>
          </cell>
          <cell r="J477" t="str">
            <v>5</v>
          </cell>
          <cell r="L477" t="str">
            <v>JP62810</v>
          </cell>
          <cell r="M477" t="str">
            <v>5</v>
          </cell>
          <cell r="N477" t="str">
            <v>CZ6001</v>
          </cell>
          <cell r="O477" t="str">
            <v>85</v>
          </cell>
          <cell r="P477" t="str">
            <v>PB</v>
          </cell>
          <cell r="Q477" t="str">
            <v>04</v>
          </cell>
          <cell r="R477" t="str">
            <v>13500.00</v>
          </cell>
          <cell r="S477" t="str">
            <v>FQI229001</v>
          </cell>
        </row>
        <row r="478">
          <cell r="A478" t="str">
            <v>29</v>
          </cell>
          <cell r="B478" t="str">
            <v>20000804</v>
          </cell>
          <cell r="C478" t="str">
            <v>29101637740</v>
          </cell>
          <cell r="D478" t="str">
            <v>01</v>
          </cell>
          <cell r="E478" t="str">
            <v>F740099</v>
          </cell>
          <cell r="F478" t="str">
            <v>PH</v>
          </cell>
          <cell r="G478" t="str">
            <v>N</v>
          </cell>
          <cell r="I478" t="str">
            <v>163.29</v>
          </cell>
          <cell r="J478" t="str">
            <v>3</v>
          </cell>
          <cell r="L478" t="str">
            <v>JP62840</v>
          </cell>
          <cell r="M478" t="str">
            <v>3</v>
          </cell>
          <cell r="N478" t="str">
            <v>CD4201</v>
          </cell>
          <cell r="O478" t="str">
            <v>0.122</v>
          </cell>
          <cell r="P478" t="str">
            <v>GK</v>
          </cell>
          <cell r="Q478" t="str">
            <v>07</v>
          </cell>
          <cell r="R478" t="str">
            <v>163.29</v>
          </cell>
          <cell r="S478" t="str">
            <v>FQI229006</v>
          </cell>
        </row>
        <row r="479">
          <cell r="A479" t="str">
            <v>29</v>
          </cell>
          <cell r="B479" t="str">
            <v>20000804</v>
          </cell>
          <cell r="C479" t="str">
            <v>29101637740</v>
          </cell>
          <cell r="D479" t="str">
            <v>02</v>
          </cell>
          <cell r="E479" t="str">
            <v>F740099</v>
          </cell>
          <cell r="F479" t="str">
            <v>PH</v>
          </cell>
          <cell r="G479" t="str">
            <v>N</v>
          </cell>
          <cell r="I479" t="str">
            <v>163.29</v>
          </cell>
          <cell r="J479" t="str">
            <v>3</v>
          </cell>
          <cell r="L479" t="str">
            <v>JP62840</v>
          </cell>
          <cell r="M479" t="str">
            <v>3</v>
          </cell>
          <cell r="N479" t="str">
            <v>CD4201</v>
          </cell>
          <cell r="O479" t="str">
            <v>0.047</v>
          </cell>
          <cell r="P479" t="str">
            <v>GK</v>
          </cell>
          <cell r="Q479" t="str">
            <v>07</v>
          </cell>
          <cell r="R479" t="str">
            <v>163.29</v>
          </cell>
          <cell r="S479" t="str">
            <v>FQI229006</v>
          </cell>
        </row>
        <row r="480">
          <cell r="A480" t="str">
            <v>29</v>
          </cell>
          <cell r="B480" t="str">
            <v>20000804</v>
          </cell>
          <cell r="C480" t="str">
            <v>29101637740</v>
          </cell>
          <cell r="D480" t="str">
            <v>03</v>
          </cell>
          <cell r="E480" t="str">
            <v>F740099</v>
          </cell>
          <cell r="F480" t="str">
            <v>PH</v>
          </cell>
          <cell r="G480" t="str">
            <v>N</v>
          </cell>
          <cell r="I480" t="str">
            <v>244.94</v>
          </cell>
          <cell r="J480" t="str">
            <v>3</v>
          </cell>
          <cell r="L480" t="str">
            <v>JP62840</v>
          </cell>
          <cell r="M480" t="str">
            <v>3</v>
          </cell>
          <cell r="N480" t="str">
            <v>CD4201</v>
          </cell>
          <cell r="O480" t="str">
            <v>0.406</v>
          </cell>
          <cell r="P480" t="str">
            <v>GK</v>
          </cell>
          <cell r="Q480" t="str">
            <v>07</v>
          </cell>
          <cell r="R480" t="str">
            <v>244.94</v>
          </cell>
          <cell r="S480" t="str">
            <v>FQI229006</v>
          </cell>
        </row>
        <row r="481">
          <cell r="A481" t="str">
            <v>29</v>
          </cell>
          <cell r="B481" t="str">
            <v>20000727</v>
          </cell>
          <cell r="C481" t="str">
            <v>29101637930</v>
          </cell>
          <cell r="D481" t="str">
            <v>01</v>
          </cell>
          <cell r="E481" t="str">
            <v>G610099</v>
          </cell>
          <cell r="F481" t="str">
            <v>TH</v>
          </cell>
          <cell r="G481" t="str">
            <v>N</v>
          </cell>
          <cell r="I481" t="str">
            <v>72.00</v>
          </cell>
          <cell r="J481" t="str">
            <v>3</v>
          </cell>
          <cell r="L481" t="str">
            <v>JP62850</v>
          </cell>
          <cell r="M481" t="str">
            <v>3</v>
          </cell>
          <cell r="N481" t="str">
            <v>CA0007</v>
          </cell>
          <cell r="O481" t="str">
            <v>0</v>
          </cell>
          <cell r="P481" t="str">
            <v>DT</v>
          </cell>
          <cell r="Q481" t="str">
            <v>06</v>
          </cell>
          <cell r="R481" t="str">
            <v>72.00</v>
          </cell>
          <cell r="S481" t="str">
            <v>FQI229004</v>
          </cell>
        </row>
        <row r="482">
          <cell r="A482" t="str">
            <v>29</v>
          </cell>
          <cell r="B482" t="str">
            <v>20000727</v>
          </cell>
          <cell r="C482" t="str">
            <v>29101637930</v>
          </cell>
          <cell r="D482" t="str">
            <v>03</v>
          </cell>
          <cell r="E482" t="str">
            <v>G630099</v>
          </cell>
          <cell r="F482" t="str">
            <v>TH</v>
          </cell>
          <cell r="G482" t="str">
            <v>N</v>
          </cell>
          <cell r="I482" t="str">
            <v>64.80</v>
          </cell>
          <cell r="J482" t="str">
            <v>3</v>
          </cell>
          <cell r="L482" t="str">
            <v>JP62850</v>
          </cell>
          <cell r="M482" t="str">
            <v>3</v>
          </cell>
          <cell r="N482" t="str">
            <v>CB0001</v>
          </cell>
          <cell r="O482" t="str">
            <v>0.098</v>
          </cell>
          <cell r="P482" t="str">
            <v>GK</v>
          </cell>
          <cell r="Q482" t="str">
            <v>07</v>
          </cell>
          <cell r="R482" t="str">
            <v>64.80</v>
          </cell>
          <cell r="S482" t="str">
            <v>FQI229004</v>
          </cell>
        </row>
        <row r="483">
          <cell r="A483" t="str">
            <v>29</v>
          </cell>
          <cell r="B483" t="str">
            <v>20000727</v>
          </cell>
          <cell r="C483" t="str">
            <v>29101639430</v>
          </cell>
          <cell r="D483" t="str">
            <v>01</v>
          </cell>
          <cell r="E483" t="str">
            <v>J120200</v>
          </cell>
          <cell r="F483" t="str">
            <v>KR</v>
          </cell>
          <cell r="G483" t="str">
            <v>N</v>
          </cell>
          <cell r="I483" t="str">
            <v>3.00</v>
          </cell>
          <cell r="J483" t="str">
            <v>3</v>
          </cell>
          <cell r="L483" t="str">
            <v>JP62840</v>
          </cell>
          <cell r="M483" t="str">
            <v>3</v>
          </cell>
          <cell r="N483" t="str">
            <v>CQ4001</v>
          </cell>
          <cell r="O483" t="str">
            <v>630</v>
          </cell>
          <cell r="P483" t="str">
            <v>PM</v>
          </cell>
          <cell r="Q483" t="str">
            <v>10</v>
          </cell>
          <cell r="R483" t="str">
            <v>3.00</v>
          </cell>
          <cell r="S483" t="str">
            <v>FQI229003</v>
          </cell>
        </row>
        <row r="484">
          <cell r="A484" t="str">
            <v>29</v>
          </cell>
          <cell r="B484" t="str">
            <v>20000705</v>
          </cell>
          <cell r="C484" t="str">
            <v>29101644600</v>
          </cell>
          <cell r="D484" t="str">
            <v>01</v>
          </cell>
          <cell r="E484" t="str">
            <v>I561201</v>
          </cell>
          <cell r="F484" t="str">
            <v>US</v>
          </cell>
          <cell r="G484" t="str">
            <v>N</v>
          </cell>
          <cell r="I484" t="str">
            <v>800.00</v>
          </cell>
          <cell r="J484" t="str">
            <v>3</v>
          </cell>
          <cell r="L484" t="str">
            <v>JP62840</v>
          </cell>
          <cell r="M484" t="str">
            <v>3</v>
          </cell>
          <cell r="N484" t="str">
            <v>CZ1303</v>
          </cell>
          <cell r="O484" t="str">
            <v>0</v>
          </cell>
          <cell r="P484" t="str">
            <v>US</v>
          </cell>
          <cell r="Q484" t="str">
            <v>07</v>
          </cell>
          <cell r="R484" t="str">
            <v>800.00</v>
          </cell>
          <cell r="S484" t="str">
            <v>FQI229004</v>
          </cell>
        </row>
        <row r="485">
          <cell r="A485" t="str">
            <v>29</v>
          </cell>
          <cell r="B485" t="str">
            <v>20000705</v>
          </cell>
          <cell r="C485" t="str">
            <v>29101644600</v>
          </cell>
          <cell r="D485" t="str">
            <v>01</v>
          </cell>
          <cell r="E485" t="str">
            <v>I561201</v>
          </cell>
          <cell r="F485" t="str">
            <v>US</v>
          </cell>
          <cell r="G485" t="str">
            <v>N</v>
          </cell>
          <cell r="I485" t="str">
            <v>800.00</v>
          </cell>
          <cell r="J485" t="str">
            <v>3</v>
          </cell>
          <cell r="L485" t="str">
            <v>JP62840</v>
          </cell>
          <cell r="M485" t="str">
            <v>3</v>
          </cell>
          <cell r="N485" t="str">
            <v>CZ1517</v>
          </cell>
          <cell r="O485" t="str">
            <v>0</v>
          </cell>
          <cell r="P485" t="str">
            <v>US</v>
          </cell>
          <cell r="Q485" t="str">
            <v>07</v>
          </cell>
          <cell r="R485" t="str">
            <v>800.00</v>
          </cell>
          <cell r="S485" t="str">
            <v>FQI229004</v>
          </cell>
        </row>
        <row r="486">
          <cell r="A486" t="str">
            <v>29</v>
          </cell>
          <cell r="B486" t="str">
            <v>20000705</v>
          </cell>
          <cell r="C486" t="str">
            <v>29101644600</v>
          </cell>
          <cell r="D486" t="str">
            <v>01</v>
          </cell>
          <cell r="E486" t="str">
            <v>I561201</v>
          </cell>
          <cell r="F486" t="str">
            <v>US</v>
          </cell>
          <cell r="G486" t="str">
            <v>N</v>
          </cell>
          <cell r="I486" t="str">
            <v>800.00</v>
          </cell>
          <cell r="J486" t="str">
            <v>3</v>
          </cell>
          <cell r="L486" t="str">
            <v>JP62840</v>
          </cell>
          <cell r="M486" t="str">
            <v>3</v>
          </cell>
          <cell r="N486" t="str">
            <v>CZ3603</v>
          </cell>
          <cell r="O486" t="str">
            <v>0</v>
          </cell>
          <cell r="P486" t="str">
            <v>US</v>
          </cell>
          <cell r="Q486" t="str">
            <v>07</v>
          </cell>
          <cell r="R486" t="str">
            <v>800.00</v>
          </cell>
          <cell r="S486" t="str">
            <v>FQI229004</v>
          </cell>
        </row>
        <row r="487">
          <cell r="A487" t="str">
            <v>29</v>
          </cell>
          <cell r="B487" t="str">
            <v>20000823</v>
          </cell>
          <cell r="C487" t="str">
            <v>29101645680</v>
          </cell>
          <cell r="D487" t="str">
            <v>01</v>
          </cell>
          <cell r="E487" t="str">
            <v>F130299</v>
          </cell>
          <cell r="F487" t="str">
            <v>CN</v>
          </cell>
          <cell r="G487" t="str">
            <v>N</v>
          </cell>
          <cell r="I487" t="str">
            <v>174.00</v>
          </cell>
          <cell r="J487" t="str">
            <v>3</v>
          </cell>
          <cell r="L487" t="str">
            <v>JP62840</v>
          </cell>
          <cell r="M487" t="str">
            <v>3</v>
          </cell>
          <cell r="N487" t="str">
            <v>CA2203</v>
          </cell>
          <cell r="O487" t="str">
            <v>0</v>
          </cell>
          <cell r="P487" t="str">
            <v>DT</v>
          </cell>
          <cell r="Q487" t="str">
            <v>07</v>
          </cell>
          <cell r="R487" t="str">
            <v>174.00</v>
          </cell>
          <cell r="S487" t="str">
            <v>FQI229004</v>
          </cell>
        </row>
        <row r="488">
          <cell r="A488" t="str">
            <v>29</v>
          </cell>
          <cell r="B488" t="str">
            <v>20000904</v>
          </cell>
          <cell r="C488" t="str">
            <v>29101646480</v>
          </cell>
          <cell r="D488" t="str">
            <v>01</v>
          </cell>
          <cell r="E488" t="str">
            <v>G620003</v>
          </cell>
          <cell r="F488" t="str">
            <v>CN</v>
          </cell>
          <cell r="G488" t="str">
            <v>N</v>
          </cell>
          <cell r="I488" t="str">
            <v>1210.00</v>
          </cell>
          <cell r="J488" t="str">
            <v>2</v>
          </cell>
          <cell r="K488" t="str">
            <v>M</v>
          </cell>
          <cell r="L488" t="str">
            <v>JP23310</v>
          </cell>
          <cell r="M488" t="str">
            <v>M</v>
          </cell>
          <cell r="N488" t="str">
            <v>BC3001</v>
          </cell>
          <cell r="O488" t="str">
            <v>0</v>
          </cell>
          <cell r="P488" t="str">
            <v>PO</v>
          </cell>
          <cell r="Q488" t="str">
            <v>07</v>
          </cell>
          <cell r="R488" t="str">
            <v>1210.00</v>
          </cell>
          <cell r="S488" t="str">
            <v>FQI229007</v>
          </cell>
        </row>
        <row r="489">
          <cell r="A489" t="str">
            <v>29</v>
          </cell>
          <cell r="B489" t="str">
            <v>20000829</v>
          </cell>
          <cell r="C489" t="str">
            <v>29101647150</v>
          </cell>
          <cell r="D489" t="str">
            <v>01</v>
          </cell>
          <cell r="E489" t="str">
            <v>F310205</v>
          </cell>
          <cell r="F489" t="str">
            <v>IN</v>
          </cell>
          <cell r="G489" t="str">
            <v>N</v>
          </cell>
          <cell r="I489" t="str">
            <v>12000.00</v>
          </cell>
          <cell r="J489" t="str">
            <v>3</v>
          </cell>
          <cell r="L489" t="str">
            <v>JP62840</v>
          </cell>
          <cell r="M489" t="str">
            <v>3</v>
          </cell>
          <cell r="N489" t="str">
            <v>CD4201</v>
          </cell>
          <cell r="O489" t="str">
            <v>0.173</v>
          </cell>
          <cell r="P489" t="str">
            <v>GK</v>
          </cell>
          <cell r="Q489" t="str">
            <v>07</v>
          </cell>
          <cell r="R489" t="str">
            <v>12000.00</v>
          </cell>
          <cell r="S489" t="str">
            <v>FQI229006</v>
          </cell>
        </row>
        <row r="490">
          <cell r="A490" t="str">
            <v>29</v>
          </cell>
          <cell r="B490" t="str">
            <v>20000921</v>
          </cell>
          <cell r="C490" t="str">
            <v>29101657150</v>
          </cell>
          <cell r="D490" t="str">
            <v>01</v>
          </cell>
          <cell r="E490" t="str">
            <v>I261203</v>
          </cell>
          <cell r="F490" t="str">
            <v>ZA</v>
          </cell>
          <cell r="G490" t="str">
            <v>N</v>
          </cell>
          <cell r="I490" t="str">
            <v>20000.00</v>
          </cell>
          <cell r="J490" t="str">
            <v>3</v>
          </cell>
          <cell r="L490" t="str">
            <v>JP62890</v>
          </cell>
          <cell r="M490" t="str">
            <v>3</v>
          </cell>
          <cell r="N490" t="str">
            <v>CZ4903</v>
          </cell>
          <cell r="O490" t="str">
            <v>0</v>
          </cell>
          <cell r="P490" t="str">
            <v>US</v>
          </cell>
          <cell r="Q490" t="str">
            <v>07</v>
          </cell>
          <cell r="R490" t="str">
            <v>20000.00</v>
          </cell>
          <cell r="S490" t="str">
            <v>FQI229006</v>
          </cell>
        </row>
        <row r="491">
          <cell r="A491" t="str">
            <v>29</v>
          </cell>
          <cell r="B491" t="str">
            <v>20001010</v>
          </cell>
          <cell r="C491" t="str">
            <v>29101661640</v>
          </cell>
          <cell r="D491" t="str">
            <v>01</v>
          </cell>
          <cell r="E491" t="str">
            <v>J110200</v>
          </cell>
          <cell r="F491" t="str">
            <v>CN</v>
          </cell>
          <cell r="G491" t="str">
            <v>N</v>
          </cell>
          <cell r="I491" t="str">
            <v>134.00</v>
          </cell>
          <cell r="J491" t="str">
            <v>3</v>
          </cell>
          <cell r="L491" t="str">
            <v>JP62890</v>
          </cell>
          <cell r="M491" t="str">
            <v>3</v>
          </cell>
          <cell r="N491" t="str">
            <v>CQ4001</v>
          </cell>
          <cell r="O491" t="str">
            <v>1344</v>
          </cell>
          <cell r="P491" t="str">
            <v>UC</v>
          </cell>
          <cell r="Q491" t="str">
            <v>10</v>
          </cell>
          <cell r="R491" t="str">
            <v>134.00</v>
          </cell>
          <cell r="S491" t="str">
            <v>FQI229003</v>
          </cell>
        </row>
        <row r="492">
          <cell r="A492" t="str">
            <v>29</v>
          </cell>
          <cell r="B492" t="str">
            <v>20001010</v>
          </cell>
          <cell r="C492" t="str">
            <v>29101661640</v>
          </cell>
          <cell r="D492" t="str">
            <v>02</v>
          </cell>
          <cell r="E492" t="str">
            <v>J110200</v>
          </cell>
          <cell r="F492" t="str">
            <v>CN</v>
          </cell>
          <cell r="G492" t="str">
            <v>N</v>
          </cell>
          <cell r="I492" t="str">
            <v>159.00</v>
          </cell>
          <cell r="J492" t="str">
            <v>3</v>
          </cell>
          <cell r="L492" t="str">
            <v>JP62890</v>
          </cell>
          <cell r="M492" t="str">
            <v>3</v>
          </cell>
          <cell r="N492" t="str">
            <v>CQ4001</v>
          </cell>
          <cell r="O492" t="str">
            <v>20.6</v>
          </cell>
          <cell r="P492" t="str">
            <v>UC</v>
          </cell>
          <cell r="Q492" t="str">
            <v>10</v>
          </cell>
          <cell r="R492" t="str">
            <v>159.00</v>
          </cell>
          <cell r="S492" t="str">
            <v>FQI229003</v>
          </cell>
        </row>
        <row r="493">
          <cell r="A493" t="str">
            <v>29</v>
          </cell>
          <cell r="B493" t="str">
            <v>20001013</v>
          </cell>
          <cell r="C493" t="str">
            <v>29101664550</v>
          </cell>
          <cell r="D493" t="str">
            <v>02</v>
          </cell>
          <cell r="E493" t="str">
            <v>J920100</v>
          </cell>
          <cell r="F493" t="str">
            <v>CN</v>
          </cell>
          <cell r="G493" t="str">
            <v>N</v>
          </cell>
          <cell r="I493" t="str">
            <v>0.66</v>
          </cell>
          <cell r="J493" t="str">
            <v>3</v>
          </cell>
          <cell r="L493" t="str">
            <v>JP62850</v>
          </cell>
          <cell r="M493" t="str">
            <v>3</v>
          </cell>
          <cell r="N493" t="str">
            <v>CQ1001</v>
          </cell>
          <cell r="O493" t="str">
            <v>160</v>
          </cell>
          <cell r="P493" t="str">
            <v>PM</v>
          </cell>
          <cell r="Q493" t="str">
            <v>10</v>
          </cell>
          <cell r="R493" t="str">
            <v>0.66</v>
          </cell>
          <cell r="S493" t="str">
            <v>FQI229007</v>
          </cell>
        </row>
        <row r="494">
          <cell r="A494" t="str">
            <v>29</v>
          </cell>
          <cell r="B494" t="str">
            <v>20001030</v>
          </cell>
          <cell r="C494" t="str">
            <v>29101666000</v>
          </cell>
          <cell r="D494" t="str">
            <v>01</v>
          </cell>
          <cell r="E494" t="str">
            <v>B419900</v>
          </cell>
          <cell r="F494" t="str">
            <v>TW</v>
          </cell>
          <cell r="G494" t="str">
            <v>B</v>
          </cell>
          <cell r="I494" t="str">
            <v>495.00</v>
          </cell>
          <cell r="J494" t="str">
            <v>2</v>
          </cell>
          <cell r="K494" t="str">
            <v>M</v>
          </cell>
          <cell r="L494" t="str">
            <v>JP23310</v>
          </cell>
          <cell r="M494" t="str">
            <v>M</v>
          </cell>
          <cell r="N494" t="str">
            <v>CB2801</v>
          </cell>
          <cell r="O494" t="str">
            <v>0.11</v>
          </cell>
          <cell r="P494" t="str">
            <v>GK</v>
          </cell>
          <cell r="Q494" t="str">
            <v>07</v>
          </cell>
          <cell r="R494" t="str">
            <v>495.00</v>
          </cell>
          <cell r="S494" t="str">
            <v>FQI229003</v>
          </cell>
        </row>
        <row r="495">
          <cell r="A495" t="str">
            <v>29</v>
          </cell>
          <cell r="B495" t="str">
            <v>20001101</v>
          </cell>
          <cell r="C495" t="str">
            <v>29101667370</v>
          </cell>
          <cell r="D495" t="str">
            <v>01</v>
          </cell>
          <cell r="E495" t="str">
            <v>F500024</v>
          </cell>
          <cell r="F495" t="str">
            <v>PK</v>
          </cell>
          <cell r="G495" t="str">
            <v>N</v>
          </cell>
          <cell r="I495" t="str">
            <v>480.00</v>
          </cell>
          <cell r="J495" t="str">
            <v>5</v>
          </cell>
          <cell r="L495" t="str">
            <v>JP62840</v>
          </cell>
          <cell r="M495" t="str">
            <v>5</v>
          </cell>
          <cell r="N495" t="str">
            <v>CZ6001</v>
          </cell>
          <cell r="O495" t="str">
            <v>90</v>
          </cell>
          <cell r="P495" t="str">
            <v>PB</v>
          </cell>
          <cell r="Q495" t="str">
            <v>04</v>
          </cell>
          <cell r="R495" t="str">
            <v>480.00</v>
          </cell>
          <cell r="S495" t="str">
            <v>FQI229002</v>
          </cell>
        </row>
        <row r="496">
          <cell r="A496" t="str">
            <v>29</v>
          </cell>
          <cell r="B496" t="str">
            <v>20001101</v>
          </cell>
          <cell r="C496" t="str">
            <v>29101667370</v>
          </cell>
          <cell r="D496" t="str">
            <v>02</v>
          </cell>
          <cell r="E496" t="str">
            <v>F500024</v>
          </cell>
          <cell r="F496" t="str">
            <v>PK</v>
          </cell>
          <cell r="G496" t="str">
            <v>N</v>
          </cell>
          <cell r="I496" t="str">
            <v>360.00</v>
          </cell>
          <cell r="J496" t="str">
            <v>5</v>
          </cell>
          <cell r="L496" t="str">
            <v>JP62840</v>
          </cell>
          <cell r="M496" t="str">
            <v>5</v>
          </cell>
          <cell r="N496" t="str">
            <v>CZ6001</v>
          </cell>
          <cell r="O496" t="str">
            <v>100</v>
          </cell>
          <cell r="P496" t="str">
            <v>PB</v>
          </cell>
          <cell r="Q496" t="str">
            <v>04</v>
          </cell>
          <cell r="R496" t="str">
            <v>360.00</v>
          </cell>
          <cell r="S496" t="str">
            <v>FQI229002</v>
          </cell>
        </row>
        <row r="497">
          <cell r="A497" t="str">
            <v>29</v>
          </cell>
          <cell r="B497" t="str">
            <v>20001101</v>
          </cell>
          <cell r="C497" t="str">
            <v>29101667370</v>
          </cell>
          <cell r="D497" t="str">
            <v>03</v>
          </cell>
          <cell r="E497" t="str">
            <v>F500024</v>
          </cell>
          <cell r="F497" t="str">
            <v>PK</v>
          </cell>
          <cell r="G497" t="str">
            <v>N</v>
          </cell>
          <cell r="I497" t="str">
            <v>600.00</v>
          </cell>
          <cell r="J497" t="str">
            <v>5</v>
          </cell>
          <cell r="L497" t="str">
            <v>JP62840</v>
          </cell>
          <cell r="M497" t="str">
            <v>5</v>
          </cell>
          <cell r="N497" t="str">
            <v>CZ6001</v>
          </cell>
          <cell r="O497" t="str">
            <v>80</v>
          </cell>
          <cell r="P497" t="str">
            <v>PB</v>
          </cell>
          <cell r="Q497" t="str">
            <v>04</v>
          </cell>
          <cell r="R497" t="str">
            <v>600.00</v>
          </cell>
          <cell r="S497" t="str">
            <v>FQI229002</v>
          </cell>
        </row>
        <row r="498">
          <cell r="A498" t="str">
            <v>29</v>
          </cell>
          <cell r="B498" t="str">
            <v>20001115</v>
          </cell>
          <cell r="C498" t="str">
            <v>29101670860</v>
          </cell>
          <cell r="D498" t="str">
            <v>02</v>
          </cell>
          <cell r="E498" t="str">
            <v>F399900</v>
          </cell>
          <cell r="F498" t="str">
            <v>ES</v>
          </cell>
          <cell r="G498" t="str">
            <v>N</v>
          </cell>
          <cell r="I498" t="str">
            <v>504.00</v>
          </cell>
          <cell r="J498" t="str">
            <v>3</v>
          </cell>
          <cell r="L498" t="str">
            <v>JP62840</v>
          </cell>
          <cell r="M498" t="str">
            <v>3</v>
          </cell>
          <cell r="N498" t="str">
            <v>CB2801</v>
          </cell>
          <cell r="O498" t="str">
            <v>0.594</v>
          </cell>
          <cell r="P498" t="str">
            <v>GK</v>
          </cell>
          <cell r="Q498" t="str">
            <v>07</v>
          </cell>
          <cell r="R498" t="str">
            <v>504.00</v>
          </cell>
          <cell r="S498" t="str">
            <v>FQI229003</v>
          </cell>
        </row>
        <row r="499">
          <cell r="A499" t="str">
            <v>29</v>
          </cell>
          <cell r="B499" t="str">
            <v>20001211</v>
          </cell>
          <cell r="C499" t="str">
            <v>29101680080</v>
          </cell>
          <cell r="D499" t="str">
            <v>02</v>
          </cell>
          <cell r="E499" t="str">
            <v>F710001</v>
          </cell>
          <cell r="F499" t="str">
            <v>IR</v>
          </cell>
          <cell r="G499" t="str">
            <v>N</v>
          </cell>
          <cell r="I499" t="str">
            <v>320.00</v>
          </cell>
          <cell r="J499" t="str">
            <v>2</v>
          </cell>
          <cell r="K499" t="str">
            <v>M</v>
          </cell>
          <cell r="L499" t="str">
            <v>JP23310</v>
          </cell>
          <cell r="M499" t="str">
            <v>M</v>
          </cell>
          <cell r="N499" t="str">
            <v>CD4201</v>
          </cell>
          <cell r="O499" t="str">
            <v>2.6</v>
          </cell>
          <cell r="P499" t="str">
            <v>GK</v>
          </cell>
          <cell r="Q499" t="str">
            <v>07</v>
          </cell>
          <cell r="R499" t="str">
            <v>320.00</v>
          </cell>
          <cell r="S499" t="str">
            <v>FQI229001</v>
          </cell>
        </row>
        <row r="500">
          <cell r="A500" t="str">
            <v>29</v>
          </cell>
          <cell r="B500" t="str">
            <v>20001204</v>
          </cell>
          <cell r="C500" t="str">
            <v>29101680550</v>
          </cell>
          <cell r="D500" t="str">
            <v>01</v>
          </cell>
          <cell r="E500" t="str">
            <v>F950200</v>
          </cell>
          <cell r="F500" t="str">
            <v>CN</v>
          </cell>
          <cell r="G500" t="str">
            <v>N</v>
          </cell>
          <cell r="I500" t="str">
            <v>86.40</v>
          </cell>
          <cell r="J500" t="str">
            <v>3</v>
          </cell>
          <cell r="L500" t="str">
            <v>JP62510</v>
          </cell>
          <cell r="M500" t="str">
            <v>3</v>
          </cell>
          <cell r="N500" t="str">
            <v>BA0201</v>
          </cell>
          <cell r="O500" t="str">
            <v>0.39</v>
          </cell>
          <cell r="P500" t="str">
            <v>EA</v>
          </cell>
          <cell r="Q500" t="str">
            <v>07</v>
          </cell>
          <cell r="R500" t="str">
            <v>86.40</v>
          </cell>
          <cell r="S500" t="str">
            <v>FQI229006</v>
          </cell>
        </row>
        <row r="501">
          <cell r="A501" t="str">
            <v>29</v>
          </cell>
          <cell r="B501" t="str">
            <v>20001204</v>
          </cell>
          <cell r="C501" t="str">
            <v>29101680550</v>
          </cell>
          <cell r="D501" t="str">
            <v>01</v>
          </cell>
          <cell r="E501" t="str">
            <v>F950200</v>
          </cell>
          <cell r="F501" t="str">
            <v>CN</v>
          </cell>
          <cell r="G501" t="str">
            <v>N</v>
          </cell>
          <cell r="I501" t="str">
            <v>86.40</v>
          </cell>
          <cell r="J501" t="str">
            <v>3</v>
          </cell>
          <cell r="L501" t="str">
            <v>JP62510</v>
          </cell>
          <cell r="M501" t="str">
            <v>3</v>
          </cell>
          <cell r="N501" t="str">
            <v>BC3001</v>
          </cell>
          <cell r="O501" t="str">
            <v>0</v>
          </cell>
          <cell r="P501" t="str">
            <v>PO</v>
          </cell>
          <cell r="Q501" t="str">
            <v>07</v>
          </cell>
          <cell r="R501" t="str">
            <v>86.40</v>
          </cell>
          <cell r="S501" t="str">
            <v>FQI229006</v>
          </cell>
        </row>
        <row r="502">
          <cell r="A502" t="str">
            <v>29</v>
          </cell>
          <cell r="B502" t="str">
            <v>20001212</v>
          </cell>
          <cell r="C502" t="str">
            <v>29101682350</v>
          </cell>
          <cell r="D502" t="str">
            <v>01</v>
          </cell>
          <cell r="E502" t="str">
            <v>G610099</v>
          </cell>
          <cell r="F502" t="str">
            <v>BD</v>
          </cell>
          <cell r="G502" t="str">
            <v>N</v>
          </cell>
          <cell r="I502" t="str">
            <v>180.00</v>
          </cell>
          <cell r="J502" t="str">
            <v>3</v>
          </cell>
          <cell r="L502" t="str">
            <v>JP62900</v>
          </cell>
          <cell r="M502" t="str">
            <v>3</v>
          </cell>
          <cell r="N502" t="str">
            <v>BA0201</v>
          </cell>
          <cell r="O502" t="str">
            <v>0.21</v>
          </cell>
          <cell r="P502" t="str">
            <v>EA</v>
          </cell>
          <cell r="Q502" t="str">
            <v>07</v>
          </cell>
          <cell r="R502" t="str">
            <v>180.00</v>
          </cell>
          <cell r="S502" t="str">
            <v>FQI229002</v>
          </cell>
        </row>
        <row r="503">
          <cell r="A503" t="str">
            <v>29</v>
          </cell>
          <cell r="B503" t="str">
            <v>20001218</v>
          </cell>
          <cell r="C503" t="str">
            <v>29101684750</v>
          </cell>
          <cell r="D503" t="str">
            <v>01</v>
          </cell>
          <cell r="E503" t="str">
            <v>F840201</v>
          </cell>
          <cell r="F503" t="str">
            <v>US</v>
          </cell>
          <cell r="G503" t="str">
            <v>B</v>
          </cell>
          <cell r="I503" t="str">
            <v>59.87</v>
          </cell>
          <cell r="J503" t="str">
            <v>3</v>
          </cell>
          <cell r="L503" t="str">
            <v>JP12290</v>
          </cell>
          <cell r="M503" t="str">
            <v>3</v>
          </cell>
          <cell r="N503" t="str">
            <v>CG0618</v>
          </cell>
          <cell r="O503" t="str">
            <v>0</v>
          </cell>
          <cell r="P503" t="str">
            <v>XA</v>
          </cell>
          <cell r="Q503" t="str">
            <v>06</v>
          </cell>
          <cell r="R503" t="str">
            <v>59.87</v>
          </cell>
          <cell r="S503" t="str">
            <v>FQI229002</v>
          </cell>
        </row>
        <row r="504">
          <cell r="A504" t="str">
            <v>29</v>
          </cell>
          <cell r="B504" t="str">
            <v>20001218</v>
          </cell>
          <cell r="C504" t="str">
            <v>29101684760</v>
          </cell>
          <cell r="D504" t="str">
            <v>01</v>
          </cell>
          <cell r="E504" t="str">
            <v>F840201</v>
          </cell>
          <cell r="F504" t="str">
            <v>US</v>
          </cell>
          <cell r="G504" t="str">
            <v>B</v>
          </cell>
          <cell r="I504" t="str">
            <v>59.87</v>
          </cell>
          <cell r="J504" t="str">
            <v>3</v>
          </cell>
          <cell r="L504" t="str">
            <v>JP12290</v>
          </cell>
          <cell r="M504" t="str">
            <v>3</v>
          </cell>
          <cell r="N504" t="str">
            <v>CG0618</v>
          </cell>
          <cell r="O504" t="str">
            <v>0</v>
          </cell>
          <cell r="P504" t="str">
            <v>XA</v>
          </cell>
          <cell r="Q504" t="str">
            <v>06</v>
          </cell>
          <cell r="R504" t="str">
            <v>59.87</v>
          </cell>
          <cell r="S504" t="str">
            <v>FQI229002</v>
          </cell>
        </row>
        <row r="505">
          <cell r="A505" t="str">
            <v>29</v>
          </cell>
          <cell r="B505" t="str">
            <v>20000525</v>
          </cell>
          <cell r="C505" t="str">
            <v>29191621800</v>
          </cell>
          <cell r="D505" t="str">
            <v>01</v>
          </cell>
          <cell r="E505" t="str">
            <v>H200004</v>
          </cell>
          <cell r="F505" t="str">
            <v>CO</v>
          </cell>
          <cell r="G505" t="str">
            <v>N</v>
          </cell>
          <cell r="I505" t="str">
            <v>291.60</v>
          </cell>
          <cell r="J505" t="str">
            <v>3</v>
          </cell>
          <cell r="K505" t="str">
            <v>M</v>
          </cell>
          <cell r="L505" t="str">
            <v>JP23310</v>
          </cell>
          <cell r="M505" t="str">
            <v>M</v>
          </cell>
          <cell r="N505" t="str">
            <v>CG0005</v>
          </cell>
          <cell r="O505" t="str">
            <v>0.64</v>
          </cell>
          <cell r="P505" t="str">
            <v>GK</v>
          </cell>
          <cell r="Q505" t="str">
            <v>07</v>
          </cell>
          <cell r="R505" t="str">
            <v>291.60</v>
          </cell>
          <cell r="S505" t="str">
            <v>FQI229004</v>
          </cell>
        </row>
        <row r="506">
          <cell r="A506" t="str">
            <v>29</v>
          </cell>
          <cell r="B506" t="str">
            <v>20001218</v>
          </cell>
          <cell r="C506" t="str">
            <v>29191684740</v>
          </cell>
          <cell r="D506" t="str">
            <v>01</v>
          </cell>
          <cell r="E506" t="str">
            <v>F840201</v>
          </cell>
          <cell r="F506" t="str">
            <v>US</v>
          </cell>
          <cell r="G506" t="str">
            <v>B</v>
          </cell>
          <cell r="I506" t="str">
            <v>59.87</v>
          </cell>
          <cell r="J506" t="str">
            <v>3</v>
          </cell>
          <cell r="L506" t="str">
            <v>JP12290</v>
          </cell>
          <cell r="M506" t="str">
            <v>3</v>
          </cell>
          <cell r="N506" t="str">
            <v>CG0618</v>
          </cell>
          <cell r="O506" t="str">
            <v>0</v>
          </cell>
          <cell r="P506" t="str">
            <v>XA</v>
          </cell>
          <cell r="Q506" t="str">
            <v>06</v>
          </cell>
          <cell r="R506" t="str">
            <v>59.87</v>
          </cell>
          <cell r="S506" t="str">
            <v>FQI229001</v>
          </cell>
        </row>
        <row r="507">
          <cell r="A507" t="str">
            <v>29</v>
          </cell>
          <cell r="B507" t="str">
            <v>20000229</v>
          </cell>
          <cell r="C507" t="str">
            <v>29192475130</v>
          </cell>
          <cell r="D507" t="str">
            <v>01</v>
          </cell>
          <cell r="E507" t="str">
            <v>G110203</v>
          </cell>
          <cell r="F507" t="str">
            <v>US</v>
          </cell>
          <cell r="G507" t="str">
            <v>N</v>
          </cell>
          <cell r="I507" t="str">
            <v>94.92</v>
          </cell>
          <cell r="J507" t="str">
            <v>3</v>
          </cell>
          <cell r="L507" t="str">
            <v>JP62840</v>
          </cell>
          <cell r="M507" t="str">
            <v>3</v>
          </cell>
          <cell r="N507" t="str">
            <v>CG5807</v>
          </cell>
          <cell r="O507" t="str">
            <v>0</v>
          </cell>
          <cell r="P507" t="str">
            <v>DT</v>
          </cell>
          <cell r="Q507" t="str">
            <v>06</v>
          </cell>
          <cell r="R507" t="str">
            <v>94.92</v>
          </cell>
          <cell r="S507" t="str">
            <v>FQI229001</v>
          </cell>
        </row>
        <row r="508">
          <cell r="A508" t="str">
            <v>29</v>
          </cell>
          <cell r="B508" t="str">
            <v>20001102</v>
          </cell>
          <cell r="C508" t="str">
            <v>29193109960</v>
          </cell>
          <cell r="D508" t="str">
            <v>01</v>
          </cell>
          <cell r="E508" t="str">
            <v>F500004</v>
          </cell>
          <cell r="F508" t="str">
            <v>VN</v>
          </cell>
          <cell r="G508" t="str">
            <v>N</v>
          </cell>
          <cell r="I508" t="str">
            <v>22110.00</v>
          </cell>
          <cell r="J508" t="str">
            <v>2</v>
          </cell>
          <cell r="K508" t="str">
            <v>M</v>
          </cell>
          <cell r="L508" t="str">
            <v>JP23310</v>
          </cell>
          <cell r="M508" t="str">
            <v>M</v>
          </cell>
          <cell r="N508" t="str">
            <v>CD4201</v>
          </cell>
          <cell r="O508" t="str">
            <v>0.25</v>
          </cell>
          <cell r="P508" t="str">
            <v>GK</v>
          </cell>
          <cell r="Q508" t="str">
            <v>07</v>
          </cell>
          <cell r="R508" t="str">
            <v>22110.00</v>
          </cell>
          <cell r="S508" t="str">
            <v>FQI229005</v>
          </cell>
        </row>
        <row r="509">
          <cell r="A509" t="str">
            <v>29</v>
          </cell>
          <cell r="B509" t="str">
            <v>20001211</v>
          </cell>
          <cell r="C509" t="str">
            <v>29193242570</v>
          </cell>
          <cell r="D509" t="str">
            <v>01</v>
          </cell>
          <cell r="E509" t="str">
            <v>G620099</v>
          </cell>
          <cell r="F509" t="str">
            <v>CN</v>
          </cell>
          <cell r="G509" t="str">
            <v>N</v>
          </cell>
          <cell r="I509" t="str">
            <v>2000.00</v>
          </cell>
          <cell r="J509" t="str">
            <v>2</v>
          </cell>
          <cell r="K509" t="str">
            <v>M</v>
          </cell>
          <cell r="L509" t="str">
            <v>JP23310</v>
          </cell>
          <cell r="M509" t="str">
            <v>M</v>
          </cell>
          <cell r="N509" t="str">
            <v>BC3001</v>
          </cell>
          <cell r="O509" t="str">
            <v>0</v>
          </cell>
          <cell r="P509" t="str">
            <v>PO</v>
          </cell>
          <cell r="Q509" t="str">
            <v>07</v>
          </cell>
          <cell r="R509" t="str">
            <v>2000.00</v>
          </cell>
          <cell r="S509" t="str">
            <v>FQI229002</v>
          </cell>
        </row>
        <row r="510">
          <cell r="A510" t="str">
            <v>32</v>
          </cell>
          <cell r="B510" t="str">
            <v>20000124</v>
          </cell>
          <cell r="C510" t="str">
            <v>32000878770</v>
          </cell>
          <cell r="D510" t="str">
            <v>02</v>
          </cell>
          <cell r="E510" t="str">
            <v>G590200</v>
          </cell>
          <cell r="F510" t="str">
            <v>AU</v>
          </cell>
          <cell r="G510" t="str">
            <v>N</v>
          </cell>
          <cell r="I510" t="str">
            <v>189.00</v>
          </cell>
          <cell r="J510" t="str">
            <v>3</v>
          </cell>
          <cell r="L510" t="str">
            <v>JP62510</v>
          </cell>
          <cell r="M510" t="str">
            <v>3</v>
          </cell>
          <cell r="N510" t="str">
            <v>CG5807</v>
          </cell>
          <cell r="O510" t="str">
            <v>50</v>
          </cell>
          <cell r="P510" t="str">
            <v>PM</v>
          </cell>
          <cell r="Q510" t="str">
            <v>06</v>
          </cell>
          <cell r="R510" t="str">
            <v>189.00</v>
          </cell>
          <cell r="S510" t="str">
            <v>S2YDKC001</v>
          </cell>
          <cell r="T510" t="str">
            <v>K018630370</v>
          </cell>
        </row>
        <row r="511">
          <cell r="A511" t="str">
            <v>32</v>
          </cell>
          <cell r="B511" t="str">
            <v>20000131</v>
          </cell>
          <cell r="C511" t="str">
            <v>32000884672</v>
          </cell>
          <cell r="D511" t="str">
            <v>02</v>
          </cell>
          <cell r="E511" t="str">
            <v>F370100</v>
          </cell>
          <cell r="F511" t="str">
            <v>CN</v>
          </cell>
          <cell r="G511" t="str">
            <v>B</v>
          </cell>
          <cell r="I511" t="str">
            <v>3116.00</v>
          </cell>
          <cell r="J511" t="str">
            <v>2</v>
          </cell>
          <cell r="K511" t="str">
            <v>M</v>
          </cell>
          <cell r="L511" t="str">
            <v>JP23310</v>
          </cell>
          <cell r="M511" t="str">
            <v>M</v>
          </cell>
          <cell r="N511" t="str">
            <v>BC3001</v>
          </cell>
          <cell r="O511" t="str">
            <v>0</v>
          </cell>
          <cell r="P511" t="str">
            <v>PO</v>
          </cell>
          <cell r="Q511" t="str">
            <v>07</v>
          </cell>
          <cell r="R511" t="str">
            <v>3116.00</v>
          </cell>
          <cell r="S511" t="str">
            <v>S2YDKC001</v>
          </cell>
          <cell r="T511" t="str">
            <v>K018677214</v>
          </cell>
        </row>
        <row r="512">
          <cell r="A512" t="str">
            <v>32</v>
          </cell>
          <cell r="B512" t="str">
            <v>20000426</v>
          </cell>
          <cell r="C512" t="str">
            <v>32000978260</v>
          </cell>
          <cell r="D512" t="str">
            <v>01</v>
          </cell>
          <cell r="E512" t="str">
            <v>F370389</v>
          </cell>
          <cell r="F512" t="str">
            <v>CN</v>
          </cell>
          <cell r="G512" t="str">
            <v>N</v>
          </cell>
          <cell r="H512" t="str">
            <v>Y</v>
          </cell>
          <cell r="I512" t="str">
            <v>5000.00</v>
          </cell>
          <cell r="J512" t="str">
            <v>3</v>
          </cell>
          <cell r="L512" t="str">
            <v>JP62900</v>
          </cell>
          <cell r="M512" t="str">
            <v>3</v>
          </cell>
          <cell r="N512" t="str">
            <v>BA0201</v>
          </cell>
          <cell r="O512" t="str">
            <v>5.8</v>
          </cell>
          <cell r="P512" t="str">
            <v>EA</v>
          </cell>
          <cell r="Q512" t="str">
            <v>07</v>
          </cell>
          <cell r="R512" t="str">
            <v>5000.00</v>
          </cell>
          <cell r="S512" t="str">
            <v>S2ANNU001</v>
          </cell>
          <cell r="T512" t="str">
            <v>K020630142</v>
          </cell>
        </row>
        <row r="513">
          <cell r="A513" t="str">
            <v>32</v>
          </cell>
          <cell r="B513" t="str">
            <v>20000529</v>
          </cell>
          <cell r="C513" t="str">
            <v>32001015591</v>
          </cell>
          <cell r="D513" t="str">
            <v>01</v>
          </cell>
          <cell r="E513" t="str">
            <v>B150099</v>
          </cell>
          <cell r="F513" t="str">
            <v>CN</v>
          </cell>
          <cell r="G513" t="str">
            <v>B</v>
          </cell>
          <cell r="I513" t="str">
            <v>720.00</v>
          </cell>
          <cell r="J513" t="str">
            <v>3</v>
          </cell>
          <cell r="L513" t="str">
            <v>JP62510</v>
          </cell>
          <cell r="M513" t="str">
            <v>3</v>
          </cell>
          <cell r="N513" t="str">
            <v>BB3001</v>
          </cell>
          <cell r="O513" t="str">
            <v>0</v>
          </cell>
          <cell r="P513" t="str">
            <v>PO</v>
          </cell>
          <cell r="Q513" t="str">
            <v>07</v>
          </cell>
          <cell r="R513" t="str">
            <v>720.00</v>
          </cell>
          <cell r="S513" t="str">
            <v>S2FFTB001</v>
          </cell>
        </row>
        <row r="514">
          <cell r="A514" t="str">
            <v>32</v>
          </cell>
          <cell r="B514" t="str">
            <v>20000629</v>
          </cell>
          <cell r="C514" t="str">
            <v>32001046202</v>
          </cell>
          <cell r="D514" t="str">
            <v>02</v>
          </cell>
          <cell r="E514" t="str">
            <v>B370201</v>
          </cell>
          <cell r="F514" t="str">
            <v>IT</v>
          </cell>
          <cell r="G514" t="str">
            <v>B</v>
          </cell>
          <cell r="I514" t="str">
            <v>993.60</v>
          </cell>
          <cell r="J514" t="str">
            <v>3</v>
          </cell>
          <cell r="L514" t="str">
            <v>JP62710</v>
          </cell>
          <cell r="M514" t="str">
            <v>3</v>
          </cell>
          <cell r="N514" t="str">
            <v>BA0201</v>
          </cell>
          <cell r="O514" t="str">
            <v>0.33</v>
          </cell>
          <cell r="P514" t="str">
            <v>EA</v>
          </cell>
          <cell r="Q514" t="str">
            <v>07</v>
          </cell>
          <cell r="R514" t="str">
            <v>993.60</v>
          </cell>
          <cell r="S514" t="str">
            <v>S2DJEX001</v>
          </cell>
        </row>
        <row r="515">
          <cell r="A515" t="str">
            <v>32</v>
          </cell>
          <cell r="B515" t="str">
            <v>20000629</v>
          </cell>
          <cell r="C515" t="str">
            <v>32001046202</v>
          </cell>
          <cell r="D515" t="str">
            <v>02</v>
          </cell>
          <cell r="E515" t="str">
            <v>B370201</v>
          </cell>
          <cell r="F515" t="str">
            <v>IT</v>
          </cell>
          <cell r="G515" t="str">
            <v>B</v>
          </cell>
          <cell r="I515" t="str">
            <v>993.60</v>
          </cell>
          <cell r="J515" t="str">
            <v>3</v>
          </cell>
          <cell r="L515" t="str">
            <v>JP62710</v>
          </cell>
          <cell r="M515" t="str">
            <v>3</v>
          </cell>
          <cell r="N515" t="str">
            <v>BC3001</v>
          </cell>
          <cell r="O515" t="str">
            <v>0</v>
          </cell>
          <cell r="P515" t="str">
            <v>PO</v>
          </cell>
          <cell r="Q515" t="str">
            <v>07</v>
          </cell>
          <cell r="R515" t="str">
            <v>993.60</v>
          </cell>
          <cell r="S515" t="str">
            <v>S2DJEX001</v>
          </cell>
        </row>
        <row r="516">
          <cell r="A516" t="str">
            <v>32</v>
          </cell>
          <cell r="B516" t="str">
            <v>20000703</v>
          </cell>
          <cell r="C516" t="str">
            <v>32001053281</v>
          </cell>
          <cell r="D516" t="str">
            <v>01</v>
          </cell>
          <cell r="E516" t="str">
            <v>A301016</v>
          </cell>
          <cell r="F516" t="str">
            <v>CN</v>
          </cell>
          <cell r="G516" t="str">
            <v>B</v>
          </cell>
          <cell r="I516" t="str">
            <v>25008.00</v>
          </cell>
          <cell r="J516" t="str">
            <v>2</v>
          </cell>
          <cell r="K516" t="str">
            <v>M</v>
          </cell>
          <cell r="L516" t="str">
            <v>JP23310</v>
          </cell>
          <cell r="M516" t="str">
            <v>M</v>
          </cell>
          <cell r="N516" t="str">
            <v>CN0801</v>
          </cell>
          <cell r="O516" t="str">
            <v>0.50</v>
          </cell>
          <cell r="P516" t="str">
            <v>PM</v>
          </cell>
          <cell r="Q516" t="str">
            <v>07</v>
          </cell>
          <cell r="R516" t="str">
            <v>25008.00</v>
          </cell>
          <cell r="S516" t="str">
            <v>S2YDKC001</v>
          </cell>
          <cell r="T516" t="str">
            <v>K022135690</v>
          </cell>
        </row>
        <row r="517">
          <cell r="A517" t="str">
            <v>32</v>
          </cell>
          <cell r="B517" t="str">
            <v>20000721</v>
          </cell>
          <cell r="C517" t="str">
            <v>32001075861</v>
          </cell>
          <cell r="D517" t="str">
            <v>07</v>
          </cell>
          <cell r="E517" t="str">
            <v>G620099</v>
          </cell>
          <cell r="F517" t="str">
            <v>CN</v>
          </cell>
          <cell r="G517" t="str">
            <v>N</v>
          </cell>
          <cell r="I517" t="str">
            <v>700.00</v>
          </cell>
          <cell r="J517" t="str">
            <v>3</v>
          </cell>
          <cell r="L517" t="str">
            <v>JP62900</v>
          </cell>
          <cell r="M517" t="str">
            <v>3</v>
          </cell>
          <cell r="N517" t="str">
            <v>BA0201</v>
          </cell>
          <cell r="O517" t="str">
            <v>1.4</v>
          </cell>
          <cell r="P517" t="str">
            <v>CE</v>
          </cell>
          <cell r="Q517" t="str">
            <v>07</v>
          </cell>
          <cell r="R517" t="str">
            <v>700.00</v>
          </cell>
          <cell r="S517" t="str">
            <v>S2ANNU001</v>
          </cell>
          <cell r="T517" t="str">
            <v>K022584610</v>
          </cell>
        </row>
        <row r="518">
          <cell r="A518" t="str">
            <v>32</v>
          </cell>
          <cell r="B518" t="str">
            <v>20000808</v>
          </cell>
          <cell r="C518" t="str">
            <v>32001089945</v>
          </cell>
          <cell r="D518" t="str">
            <v>01</v>
          </cell>
          <cell r="E518" t="str">
            <v>G630099</v>
          </cell>
          <cell r="F518" t="str">
            <v>PH</v>
          </cell>
          <cell r="G518" t="str">
            <v>N</v>
          </cell>
          <cell r="I518" t="str">
            <v>46.00</v>
          </cell>
          <cell r="J518" t="str">
            <v>3</v>
          </cell>
          <cell r="L518" t="str">
            <v>JP62900</v>
          </cell>
          <cell r="M518" t="str">
            <v>3</v>
          </cell>
          <cell r="N518" t="str">
            <v>CB0001</v>
          </cell>
          <cell r="O518" t="str">
            <v>0.86</v>
          </cell>
          <cell r="P518" t="str">
            <v>GK</v>
          </cell>
          <cell r="Q518" t="str">
            <v>07</v>
          </cell>
          <cell r="R518" t="str">
            <v>46.00</v>
          </cell>
          <cell r="S518" t="str">
            <v>S2ANNU001</v>
          </cell>
          <cell r="T518" t="str">
            <v>K026643325</v>
          </cell>
        </row>
        <row r="519">
          <cell r="A519" t="str">
            <v>32</v>
          </cell>
          <cell r="B519" t="str">
            <v>20000912</v>
          </cell>
          <cell r="C519" t="str">
            <v>32001127491</v>
          </cell>
          <cell r="D519" t="str">
            <v>01</v>
          </cell>
          <cell r="E519" t="str">
            <v>B150002</v>
          </cell>
          <cell r="F519" t="str">
            <v>PH</v>
          </cell>
          <cell r="G519" t="str">
            <v>N</v>
          </cell>
          <cell r="I519" t="str">
            <v>500.00</v>
          </cell>
          <cell r="J519" t="str">
            <v>3</v>
          </cell>
          <cell r="L519" t="str">
            <v>JP62900</v>
          </cell>
          <cell r="M519" t="str">
            <v>3</v>
          </cell>
          <cell r="N519" t="str">
            <v>CF0001</v>
          </cell>
          <cell r="O519" t="str">
            <v>0.102</v>
          </cell>
          <cell r="P519" t="str">
            <v>GK</v>
          </cell>
          <cell r="Q519" t="str">
            <v>07</v>
          </cell>
          <cell r="R519" t="str">
            <v>500.00</v>
          </cell>
          <cell r="S519" t="str">
            <v>S2ANNU001</v>
          </cell>
          <cell r="T519" t="str">
            <v>K023650476</v>
          </cell>
        </row>
        <row r="520">
          <cell r="A520" t="str">
            <v>32</v>
          </cell>
          <cell r="B520" t="str">
            <v>20001120</v>
          </cell>
          <cell r="C520" t="str">
            <v>32001211060</v>
          </cell>
          <cell r="D520" t="str">
            <v>01</v>
          </cell>
          <cell r="E520" t="str">
            <v>G630099</v>
          </cell>
          <cell r="F520" t="str">
            <v>CN</v>
          </cell>
          <cell r="G520" t="str">
            <v>B</v>
          </cell>
          <cell r="H520" t="str">
            <v>Y</v>
          </cell>
          <cell r="I520" t="str">
            <v>1008.00</v>
          </cell>
          <cell r="J520" t="str">
            <v>3</v>
          </cell>
          <cell r="L520" t="str">
            <v>JP62900</v>
          </cell>
          <cell r="M520" t="str">
            <v>3</v>
          </cell>
          <cell r="N520" t="str">
            <v>BA0201</v>
          </cell>
          <cell r="O520" t="str">
            <v>6.2</v>
          </cell>
          <cell r="P520" t="str">
            <v>EA</v>
          </cell>
          <cell r="Q520" t="str">
            <v>07</v>
          </cell>
          <cell r="R520" t="str">
            <v>1008.00</v>
          </cell>
          <cell r="S520" t="str">
            <v>S2ANNU001</v>
          </cell>
          <cell r="T520" t="str">
            <v>K025387910</v>
          </cell>
        </row>
        <row r="521">
          <cell r="A521" t="str">
            <v>32</v>
          </cell>
          <cell r="B521" t="str">
            <v>20001214</v>
          </cell>
          <cell r="C521" t="str">
            <v>32001242390</v>
          </cell>
          <cell r="D521" t="str">
            <v>01</v>
          </cell>
          <cell r="E521" t="str">
            <v>E399141</v>
          </cell>
          <cell r="F521" t="str">
            <v>CN</v>
          </cell>
          <cell r="G521" t="str">
            <v>B</v>
          </cell>
          <cell r="I521" t="str">
            <v>2144.00</v>
          </cell>
          <cell r="J521" t="str">
            <v>5</v>
          </cell>
          <cell r="L521" t="str">
            <v>JP62850</v>
          </cell>
          <cell r="M521" t="str">
            <v>5</v>
          </cell>
          <cell r="N521" t="str">
            <v>CK2203</v>
          </cell>
          <cell r="O521" t="str">
            <v>0.09</v>
          </cell>
          <cell r="P521" t="str">
            <v>PM</v>
          </cell>
          <cell r="Q521" t="str">
            <v>07</v>
          </cell>
          <cell r="R521" t="str">
            <v>2144.00</v>
          </cell>
          <cell r="S521" t="str">
            <v>S2KTFK001</v>
          </cell>
        </row>
        <row r="522">
          <cell r="A522" t="str">
            <v>32</v>
          </cell>
          <cell r="B522" t="str">
            <v>20001221</v>
          </cell>
          <cell r="C522" t="str">
            <v>32001248070</v>
          </cell>
          <cell r="D522" t="str">
            <v>01</v>
          </cell>
          <cell r="E522" t="str">
            <v>E399141</v>
          </cell>
          <cell r="F522" t="str">
            <v>CN</v>
          </cell>
          <cell r="G522" t="str">
            <v>B</v>
          </cell>
          <cell r="I522" t="str">
            <v>672.00</v>
          </cell>
          <cell r="J522" t="str">
            <v>5</v>
          </cell>
          <cell r="L522" t="str">
            <v>JP62840</v>
          </cell>
          <cell r="M522" t="str">
            <v>5</v>
          </cell>
          <cell r="N522" t="str">
            <v>CK2203</v>
          </cell>
          <cell r="O522" t="str">
            <v>0.2</v>
          </cell>
          <cell r="P522" t="str">
            <v>PM</v>
          </cell>
          <cell r="Q522" t="str">
            <v>07</v>
          </cell>
          <cell r="R522" t="str">
            <v>672.00</v>
          </cell>
          <cell r="S522" t="str">
            <v>S2KTFK001</v>
          </cell>
        </row>
        <row r="523">
          <cell r="A523" t="str">
            <v>32</v>
          </cell>
          <cell r="B523" t="str">
            <v>20001221</v>
          </cell>
          <cell r="C523" t="str">
            <v>32001250690</v>
          </cell>
          <cell r="D523" t="str">
            <v>01</v>
          </cell>
          <cell r="E523" t="str">
            <v>E399141</v>
          </cell>
          <cell r="F523" t="str">
            <v>CN</v>
          </cell>
          <cell r="G523" t="str">
            <v>B</v>
          </cell>
          <cell r="I523" t="str">
            <v>14400.00</v>
          </cell>
          <cell r="J523" t="str">
            <v>5</v>
          </cell>
          <cell r="L523" t="str">
            <v>JP62850</v>
          </cell>
          <cell r="M523" t="str">
            <v>5</v>
          </cell>
          <cell r="N523" t="str">
            <v>CK2203</v>
          </cell>
          <cell r="O523" t="str">
            <v>0.12</v>
          </cell>
          <cell r="P523" t="str">
            <v>PM</v>
          </cell>
          <cell r="Q523" t="str">
            <v>07</v>
          </cell>
          <cell r="R523" t="str">
            <v>14400.00</v>
          </cell>
          <cell r="S523" t="str">
            <v>S2KTFK001</v>
          </cell>
        </row>
        <row r="524">
          <cell r="A524" t="str">
            <v>32</v>
          </cell>
          <cell r="B524" t="str">
            <v>20000516</v>
          </cell>
          <cell r="C524" t="str">
            <v>32100328510</v>
          </cell>
          <cell r="D524" t="str">
            <v>01</v>
          </cell>
          <cell r="E524" t="str">
            <v>F370100</v>
          </cell>
          <cell r="F524" t="str">
            <v>TW</v>
          </cell>
          <cell r="G524" t="str">
            <v>N</v>
          </cell>
          <cell r="I524" t="str">
            <v>22000.00</v>
          </cell>
          <cell r="J524" t="str">
            <v>3</v>
          </cell>
          <cell r="L524" t="str">
            <v>JP62850</v>
          </cell>
          <cell r="M524" t="str">
            <v>3</v>
          </cell>
          <cell r="N524" t="str">
            <v>BC3001</v>
          </cell>
          <cell r="O524" t="str">
            <v>0</v>
          </cell>
          <cell r="P524" t="str">
            <v>PO</v>
          </cell>
          <cell r="Q524" t="str">
            <v>07</v>
          </cell>
          <cell r="R524" t="str">
            <v>22000.00</v>
          </cell>
          <cell r="S524" t="str">
            <v>FQI332001</v>
          </cell>
        </row>
        <row r="525">
          <cell r="A525" t="str">
            <v>32</v>
          </cell>
          <cell r="B525" t="str">
            <v>20000619</v>
          </cell>
          <cell r="C525" t="str">
            <v>32100330540</v>
          </cell>
          <cell r="D525" t="str">
            <v>01</v>
          </cell>
          <cell r="E525" t="str">
            <v>D340103</v>
          </cell>
          <cell r="F525" t="str">
            <v>TH</v>
          </cell>
          <cell r="G525" t="str">
            <v>N</v>
          </cell>
          <cell r="I525" t="str">
            <v>20.00</v>
          </cell>
          <cell r="J525" t="str">
            <v>3</v>
          </cell>
          <cell r="L525" t="str">
            <v>JP62900</v>
          </cell>
          <cell r="M525" t="str">
            <v>3</v>
          </cell>
          <cell r="N525" t="str">
            <v>BA0201</v>
          </cell>
          <cell r="O525" t="str">
            <v>0.64</v>
          </cell>
          <cell r="P525" t="str">
            <v>EA</v>
          </cell>
          <cell r="Q525" t="str">
            <v>07</v>
          </cell>
          <cell r="R525" t="str">
            <v>20.00</v>
          </cell>
          <cell r="S525" t="str">
            <v>FQI332001</v>
          </cell>
        </row>
        <row r="526">
          <cell r="A526" t="str">
            <v>32</v>
          </cell>
          <cell r="B526" t="str">
            <v>20000718</v>
          </cell>
          <cell r="C526" t="str">
            <v>32100332160</v>
          </cell>
          <cell r="D526" t="str">
            <v>01</v>
          </cell>
          <cell r="E526" t="str">
            <v>G519900</v>
          </cell>
          <cell r="F526" t="str">
            <v>BR</v>
          </cell>
          <cell r="G526" t="str">
            <v>N</v>
          </cell>
          <cell r="I526" t="str">
            <v>2700.00</v>
          </cell>
          <cell r="J526" t="str">
            <v>3</v>
          </cell>
          <cell r="L526" t="str">
            <v>JP13320</v>
          </cell>
          <cell r="M526" t="str">
            <v>3</v>
          </cell>
          <cell r="N526" t="str">
            <v>CG2409</v>
          </cell>
          <cell r="O526" t="str">
            <v>0</v>
          </cell>
          <cell r="P526" t="str">
            <v>ZZ</v>
          </cell>
          <cell r="Q526" t="str">
            <v>07</v>
          </cell>
          <cell r="R526" t="str">
            <v>2700.00</v>
          </cell>
          <cell r="S526" t="str">
            <v>FQI332001</v>
          </cell>
        </row>
        <row r="527">
          <cell r="A527" t="str">
            <v>32</v>
          </cell>
          <cell r="B527" t="str">
            <v>20000901</v>
          </cell>
          <cell r="C527" t="str">
            <v>32100334280</v>
          </cell>
          <cell r="D527" t="str">
            <v>02</v>
          </cell>
          <cell r="E527" t="str">
            <v>F330004</v>
          </cell>
          <cell r="F527" t="str">
            <v>CN</v>
          </cell>
          <cell r="G527" t="str">
            <v>B</v>
          </cell>
          <cell r="I527" t="str">
            <v>500.00</v>
          </cell>
          <cell r="J527" t="str">
            <v>3</v>
          </cell>
          <cell r="L527" t="str">
            <v>JP62880</v>
          </cell>
          <cell r="M527" t="str">
            <v>3</v>
          </cell>
          <cell r="N527" t="str">
            <v>CB0001</v>
          </cell>
          <cell r="O527" t="str">
            <v>0.016</v>
          </cell>
          <cell r="P527" t="str">
            <v>GK</v>
          </cell>
          <cell r="Q527" t="str">
            <v>07</v>
          </cell>
          <cell r="R527" t="str">
            <v>500.00</v>
          </cell>
          <cell r="S527" t="str">
            <v>FQI332001</v>
          </cell>
        </row>
        <row r="528">
          <cell r="A528" t="str">
            <v>32</v>
          </cell>
          <cell r="B528" t="str">
            <v>20000525</v>
          </cell>
          <cell r="C528" t="str">
            <v>32190003760</v>
          </cell>
          <cell r="D528" t="str">
            <v>01</v>
          </cell>
          <cell r="E528" t="str">
            <v>D169900</v>
          </cell>
          <cell r="F528" t="str">
            <v>CN</v>
          </cell>
          <cell r="G528" t="str">
            <v>N</v>
          </cell>
          <cell r="I528" t="str">
            <v>5500.00</v>
          </cell>
          <cell r="J528" t="str">
            <v>2</v>
          </cell>
          <cell r="K528" t="str">
            <v>M</v>
          </cell>
          <cell r="L528" t="str">
            <v>JP23310</v>
          </cell>
          <cell r="M528" t="str">
            <v>M</v>
          </cell>
          <cell r="N528" t="str">
            <v>BC3001</v>
          </cell>
          <cell r="O528" t="str">
            <v>0</v>
          </cell>
          <cell r="P528" t="str">
            <v>PO</v>
          </cell>
          <cell r="Q528" t="str">
            <v>07</v>
          </cell>
          <cell r="R528" t="str">
            <v>5500.00</v>
          </cell>
          <cell r="S528" t="str">
            <v>FQI332001</v>
          </cell>
        </row>
        <row r="529">
          <cell r="A529" t="str">
            <v>32</v>
          </cell>
          <cell r="B529" t="str">
            <v>20000525</v>
          </cell>
          <cell r="C529" t="str">
            <v>32190003760</v>
          </cell>
          <cell r="D529" t="str">
            <v>02</v>
          </cell>
          <cell r="E529" t="str">
            <v>D169900</v>
          </cell>
          <cell r="F529" t="str">
            <v>CN</v>
          </cell>
          <cell r="G529" t="str">
            <v>N</v>
          </cell>
          <cell r="I529" t="str">
            <v>2750.00</v>
          </cell>
          <cell r="J529" t="str">
            <v>2</v>
          </cell>
          <cell r="K529" t="str">
            <v>M</v>
          </cell>
          <cell r="L529" t="str">
            <v>JP23310</v>
          </cell>
          <cell r="M529" t="str">
            <v>M</v>
          </cell>
          <cell r="N529" t="str">
            <v>BC3001</v>
          </cell>
          <cell r="O529" t="str">
            <v>0</v>
          </cell>
          <cell r="P529" t="str">
            <v>PO</v>
          </cell>
          <cell r="Q529" t="str">
            <v>07</v>
          </cell>
          <cell r="R529" t="str">
            <v>2750.00</v>
          </cell>
          <cell r="S529" t="str">
            <v>FQI332001</v>
          </cell>
        </row>
        <row r="530">
          <cell r="A530" t="str">
            <v>32</v>
          </cell>
          <cell r="B530" t="str">
            <v>20000525</v>
          </cell>
          <cell r="C530" t="str">
            <v>32190003760</v>
          </cell>
          <cell r="D530" t="str">
            <v>03</v>
          </cell>
          <cell r="E530" t="str">
            <v>D169900</v>
          </cell>
          <cell r="F530" t="str">
            <v>CN</v>
          </cell>
          <cell r="G530" t="str">
            <v>N</v>
          </cell>
          <cell r="I530" t="str">
            <v>500.00</v>
          </cell>
          <cell r="J530" t="str">
            <v>2</v>
          </cell>
          <cell r="K530" t="str">
            <v>M</v>
          </cell>
          <cell r="L530" t="str">
            <v>JP23310</v>
          </cell>
          <cell r="M530" t="str">
            <v>M</v>
          </cell>
          <cell r="N530" t="str">
            <v>BC3001</v>
          </cell>
          <cell r="O530" t="str">
            <v>0</v>
          </cell>
          <cell r="P530" t="str">
            <v>PO</v>
          </cell>
          <cell r="Q530" t="str">
            <v>07</v>
          </cell>
          <cell r="R530" t="str">
            <v>500.00</v>
          </cell>
          <cell r="S530" t="str">
            <v>FQI332001</v>
          </cell>
        </row>
        <row r="531">
          <cell r="A531" t="str">
            <v>32</v>
          </cell>
          <cell r="B531" t="str">
            <v>20001110</v>
          </cell>
          <cell r="C531" t="str">
            <v>32190003770</v>
          </cell>
          <cell r="D531" t="str">
            <v>04</v>
          </cell>
          <cell r="E531" t="str">
            <v>G110103</v>
          </cell>
          <cell r="F531" t="str">
            <v>US</v>
          </cell>
          <cell r="G531" t="str">
            <v>N</v>
          </cell>
          <cell r="I531" t="str">
            <v>2925.72</v>
          </cell>
          <cell r="J531" t="str">
            <v>2</v>
          </cell>
          <cell r="K531" t="str">
            <v>M</v>
          </cell>
          <cell r="L531" t="str">
            <v>JP13320</v>
          </cell>
          <cell r="M531" t="str">
            <v>M</v>
          </cell>
          <cell r="N531" t="str">
            <v>CG9999</v>
          </cell>
          <cell r="O531" t="str">
            <v>0</v>
          </cell>
          <cell r="P531" t="str">
            <v>XB</v>
          </cell>
          <cell r="Q531" t="str">
            <v>06</v>
          </cell>
          <cell r="R531" t="str">
            <v>2925.72</v>
          </cell>
          <cell r="S531" t="str">
            <v>FQI332001</v>
          </cell>
        </row>
        <row r="532">
          <cell r="A532" t="str">
            <v>51</v>
          </cell>
          <cell r="B532" t="str">
            <v>20000114</v>
          </cell>
          <cell r="C532" t="str">
            <v>51000185250</v>
          </cell>
          <cell r="D532" t="str">
            <v>02</v>
          </cell>
          <cell r="E532" t="str">
            <v>G390000</v>
          </cell>
          <cell r="F532" t="str">
            <v>CN</v>
          </cell>
          <cell r="G532" t="str">
            <v>N</v>
          </cell>
          <cell r="I532" t="str">
            <v>270.00</v>
          </cell>
          <cell r="J532" t="str">
            <v>3</v>
          </cell>
          <cell r="L532" t="str">
            <v>JP62620</v>
          </cell>
          <cell r="M532" t="str">
            <v>3</v>
          </cell>
          <cell r="N532" t="str">
            <v>CB0001</v>
          </cell>
          <cell r="O532" t="str">
            <v>0.341</v>
          </cell>
          <cell r="P532" t="str">
            <v>GK</v>
          </cell>
          <cell r="Q532" t="str">
            <v>07</v>
          </cell>
          <cell r="R532" t="str">
            <v>270.00</v>
          </cell>
          <cell r="S532" t="str">
            <v>S1ERIC902</v>
          </cell>
          <cell r="T532" t="str">
            <v>K018448344</v>
          </cell>
        </row>
        <row r="533">
          <cell r="A533" t="str">
            <v>51</v>
          </cell>
          <cell r="B533" t="str">
            <v>20000511</v>
          </cell>
          <cell r="C533" t="str">
            <v>51000213230</v>
          </cell>
          <cell r="D533" t="str">
            <v>01</v>
          </cell>
          <cell r="E533" t="str">
            <v>F920005</v>
          </cell>
          <cell r="F533" t="str">
            <v>KP</v>
          </cell>
          <cell r="G533" t="str">
            <v>N</v>
          </cell>
          <cell r="I533" t="str">
            <v>1000.00</v>
          </cell>
          <cell r="J533" t="str">
            <v>3</v>
          </cell>
          <cell r="L533" t="str">
            <v>JP15510</v>
          </cell>
          <cell r="M533" t="str">
            <v>3</v>
          </cell>
          <cell r="N533" t="str">
            <v>AA2999</v>
          </cell>
          <cell r="O533" t="str">
            <v>0</v>
          </cell>
          <cell r="P533" t="str">
            <v>US</v>
          </cell>
          <cell r="Q533" t="str">
            <v>04</v>
          </cell>
          <cell r="R533" t="str">
            <v>1000.00</v>
          </cell>
          <cell r="S533" t="str">
            <v>FQI551001</v>
          </cell>
        </row>
        <row r="534">
          <cell r="A534" t="str">
            <v>51</v>
          </cell>
          <cell r="B534" t="str">
            <v>20000524</v>
          </cell>
          <cell r="C534" t="str">
            <v>51000216370</v>
          </cell>
          <cell r="D534" t="str">
            <v>01</v>
          </cell>
          <cell r="E534" t="str">
            <v>J980000</v>
          </cell>
          <cell r="F534" t="str">
            <v>IT</v>
          </cell>
          <cell r="G534" t="str">
            <v>N</v>
          </cell>
          <cell r="I534" t="str">
            <v>50.00</v>
          </cell>
          <cell r="J534" t="str">
            <v>3</v>
          </cell>
          <cell r="L534" t="str">
            <v>JP62620</v>
          </cell>
          <cell r="M534" t="str">
            <v>3</v>
          </cell>
          <cell r="N534" t="str">
            <v>CQ4001</v>
          </cell>
          <cell r="O534" t="str">
            <v>972</v>
          </cell>
          <cell r="P534" t="str">
            <v>PM</v>
          </cell>
          <cell r="Q534" t="str">
            <v>10</v>
          </cell>
          <cell r="R534" t="str">
            <v>50.00</v>
          </cell>
          <cell r="S534" t="str">
            <v>S1ERIC901</v>
          </cell>
          <cell r="T534" t="str">
            <v>K021301066</v>
          </cell>
        </row>
        <row r="535">
          <cell r="A535" t="str">
            <v>51</v>
          </cell>
          <cell r="B535" t="str">
            <v>20001013</v>
          </cell>
          <cell r="C535" t="str">
            <v>51000248610</v>
          </cell>
          <cell r="D535" t="str">
            <v>01</v>
          </cell>
          <cell r="E535" t="str">
            <v>F330011</v>
          </cell>
          <cell r="F535" t="str">
            <v>CN</v>
          </cell>
          <cell r="G535" t="str">
            <v>N</v>
          </cell>
          <cell r="I535" t="str">
            <v>15000.00</v>
          </cell>
          <cell r="J535" t="str">
            <v>3</v>
          </cell>
          <cell r="K535" t="str">
            <v>M</v>
          </cell>
          <cell r="L535" t="str">
            <v>JP23310</v>
          </cell>
          <cell r="M535" t="str">
            <v>M</v>
          </cell>
          <cell r="N535" t="str">
            <v>CD4201</v>
          </cell>
          <cell r="O535" t="str">
            <v>0.065</v>
          </cell>
          <cell r="P535" t="str">
            <v>GK</v>
          </cell>
          <cell r="Q535" t="str">
            <v>07</v>
          </cell>
          <cell r="R535" t="str">
            <v>15000.00</v>
          </cell>
          <cell r="S535" t="str">
            <v>S1ERIC903</v>
          </cell>
          <cell r="T535" t="str">
            <v>K024450102</v>
          </cell>
        </row>
        <row r="536">
          <cell r="A536" t="str">
            <v>51</v>
          </cell>
          <cell r="B536" t="str">
            <v>20001219</v>
          </cell>
          <cell r="C536" t="str">
            <v>51000268651</v>
          </cell>
          <cell r="D536" t="str">
            <v>01</v>
          </cell>
          <cell r="E536" t="str">
            <v>F330099</v>
          </cell>
          <cell r="F536" t="str">
            <v>CN</v>
          </cell>
          <cell r="G536" t="str">
            <v>N</v>
          </cell>
          <cell r="I536" t="str">
            <v>12250.00</v>
          </cell>
          <cell r="J536" t="str">
            <v>3</v>
          </cell>
          <cell r="K536" t="str">
            <v>M</v>
          </cell>
          <cell r="L536" t="str">
            <v>JP23310</v>
          </cell>
          <cell r="M536" t="str">
            <v>M</v>
          </cell>
          <cell r="N536" t="str">
            <v>CD4201</v>
          </cell>
          <cell r="O536" t="str">
            <v>0.17</v>
          </cell>
          <cell r="P536" t="str">
            <v>GK</v>
          </cell>
          <cell r="Q536" t="str">
            <v>07</v>
          </cell>
          <cell r="R536" t="str">
            <v>12250.00</v>
          </cell>
          <cell r="S536" t="str">
            <v>S1ERIC903</v>
          </cell>
          <cell r="T536" t="str">
            <v>K026157092</v>
          </cell>
        </row>
        <row r="537">
          <cell r="A537" t="str">
            <v>52</v>
          </cell>
          <cell r="B537" t="str">
            <v>20000125</v>
          </cell>
          <cell r="C537" t="str">
            <v>52000498650</v>
          </cell>
          <cell r="D537" t="str">
            <v>02</v>
          </cell>
          <cell r="E537" t="str">
            <v>E101013</v>
          </cell>
          <cell r="F537" t="str">
            <v>VN</v>
          </cell>
          <cell r="G537" t="str">
            <v>N</v>
          </cell>
          <cell r="I537" t="str">
            <v>8642.70</v>
          </cell>
          <cell r="J537" t="str">
            <v>3</v>
          </cell>
          <cell r="L537" t="str">
            <v>JP15520</v>
          </cell>
          <cell r="M537" t="str">
            <v>3</v>
          </cell>
          <cell r="N537" t="str">
            <v>AA0541</v>
          </cell>
          <cell r="O537" t="str">
            <v>0</v>
          </cell>
          <cell r="P537" t="str">
            <v>US</v>
          </cell>
          <cell r="Q537" t="str">
            <v>04</v>
          </cell>
          <cell r="R537" t="str">
            <v>8642.70</v>
          </cell>
          <cell r="S537" t="str">
            <v>S5SSZY001</v>
          </cell>
          <cell r="T537" t="str">
            <v>K018644702</v>
          </cell>
        </row>
        <row r="538">
          <cell r="A538" t="str">
            <v>52</v>
          </cell>
          <cell r="B538" t="str">
            <v>20000302</v>
          </cell>
          <cell r="C538" t="str">
            <v>52000515971</v>
          </cell>
          <cell r="D538" t="str">
            <v>03</v>
          </cell>
          <cell r="E538" t="str">
            <v>F410099</v>
          </cell>
          <cell r="F538" t="str">
            <v>CN</v>
          </cell>
          <cell r="G538" t="str">
            <v>N</v>
          </cell>
          <cell r="I538" t="str">
            <v>225.00</v>
          </cell>
          <cell r="J538" t="str">
            <v>3</v>
          </cell>
          <cell r="L538" t="str">
            <v>JP65710</v>
          </cell>
          <cell r="M538" t="str">
            <v>3</v>
          </cell>
          <cell r="N538" t="str">
            <v>CD4201</v>
          </cell>
          <cell r="O538" t="str">
            <v>0.248</v>
          </cell>
          <cell r="P538" t="str">
            <v>GK</v>
          </cell>
          <cell r="Q538" t="str">
            <v>07</v>
          </cell>
          <cell r="R538" t="str">
            <v>225.00</v>
          </cell>
          <cell r="S538" t="str">
            <v>S5SSZY001</v>
          </cell>
          <cell r="T538" t="str">
            <v>K019377054</v>
          </cell>
        </row>
        <row r="539">
          <cell r="A539" t="str">
            <v>52</v>
          </cell>
          <cell r="B539" t="str">
            <v>20000310</v>
          </cell>
          <cell r="C539" t="str">
            <v>52000521290</v>
          </cell>
          <cell r="D539" t="str">
            <v>01</v>
          </cell>
          <cell r="E539" t="str">
            <v>D320103</v>
          </cell>
          <cell r="F539" t="str">
            <v>TH</v>
          </cell>
          <cell r="G539" t="str">
            <v>N</v>
          </cell>
          <cell r="I539" t="str">
            <v>705.00</v>
          </cell>
          <cell r="J539" t="str">
            <v>3</v>
          </cell>
          <cell r="L539" t="str">
            <v>JP62900</v>
          </cell>
          <cell r="M539" t="str">
            <v>3</v>
          </cell>
          <cell r="N539" t="str">
            <v>CD4201</v>
          </cell>
          <cell r="O539" t="str">
            <v>0.25</v>
          </cell>
          <cell r="P539" t="str">
            <v>GK</v>
          </cell>
          <cell r="Q539" t="str">
            <v>07</v>
          </cell>
          <cell r="R539" t="str">
            <v>705.00</v>
          </cell>
          <cell r="S539" t="str">
            <v>S5SAOK002</v>
          </cell>
        </row>
        <row r="540">
          <cell r="A540" t="str">
            <v>52</v>
          </cell>
          <cell r="B540" t="str">
            <v>20000321</v>
          </cell>
          <cell r="C540" t="str">
            <v>52000526230</v>
          </cell>
          <cell r="D540" t="str">
            <v>01</v>
          </cell>
          <cell r="E540" t="str">
            <v>F350099</v>
          </cell>
          <cell r="F540" t="str">
            <v>CN</v>
          </cell>
          <cell r="G540" t="str">
            <v>B</v>
          </cell>
          <cell r="I540" t="str">
            <v>1026.00</v>
          </cell>
          <cell r="J540" t="str">
            <v>3</v>
          </cell>
          <cell r="L540" t="str">
            <v>JP65710</v>
          </cell>
          <cell r="M540" t="str">
            <v>3</v>
          </cell>
          <cell r="N540" t="str">
            <v>CB2801</v>
          </cell>
          <cell r="O540" t="str">
            <v>0.069</v>
          </cell>
          <cell r="P540" t="str">
            <v>GK</v>
          </cell>
          <cell r="Q540" t="str">
            <v>07</v>
          </cell>
          <cell r="R540" t="str">
            <v>1026.00</v>
          </cell>
          <cell r="S540" t="str">
            <v>S5AAMN002</v>
          </cell>
        </row>
        <row r="541">
          <cell r="A541" t="str">
            <v>52</v>
          </cell>
          <cell r="B541" t="str">
            <v>20001122</v>
          </cell>
          <cell r="C541" t="str">
            <v>52000650921</v>
          </cell>
          <cell r="D541" t="str">
            <v>01</v>
          </cell>
          <cell r="E541" t="str">
            <v>D330301</v>
          </cell>
          <cell r="F541" t="str">
            <v>TH</v>
          </cell>
          <cell r="G541" t="str">
            <v>N</v>
          </cell>
          <cell r="I541" t="str">
            <v>2490.00</v>
          </cell>
          <cell r="J541" t="str">
            <v>3</v>
          </cell>
          <cell r="K541" t="str">
            <v>M</v>
          </cell>
          <cell r="L541" t="str">
            <v>JP26660</v>
          </cell>
          <cell r="M541" t="str">
            <v>M</v>
          </cell>
          <cell r="N541" t="str">
            <v>CB2801</v>
          </cell>
          <cell r="O541" t="str">
            <v>0.261</v>
          </cell>
          <cell r="P541" t="str">
            <v>GK</v>
          </cell>
          <cell r="Q541" t="str">
            <v>07</v>
          </cell>
          <cell r="R541" t="str">
            <v>2490.00</v>
          </cell>
          <cell r="S541" t="str">
            <v>S5ASMU001</v>
          </cell>
        </row>
        <row r="542">
          <cell r="A542" t="str">
            <v>52</v>
          </cell>
          <cell r="B542" t="str">
            <v>20000609</v>
          </cell>
          <cell r="C542" t="str">
            <v>52199004260</v>
          </cell>
          <cell r="D542" t="str">
            <v>02</v>
          </cell>
          <cell r="E542" t="str">
            <v>G510500</v>
          </cell>
          <cell r="F542" t="str">
            <v>BR</v>
          </cell>
          <cell r="G542" t="str">
            <v>N</v>
          </cell>
          <cell r="I542" t="str">
            <v>432.00</v>
          </cell>
          <cell r="J542" t="str">
            <v>3</v>
          </cell>
          <cell r="L542" t="str">
            <v>JP65710</v>
          </cell>
          <cell r="M542" t="str">
            <v>3</v>
          </cell>
          <cell r="N542" t="str">
            <v>CC3001</v>
          </cell>
          <cell r="O542" t="str">
            <v>0.002</v>
          </cell>
          <cell r="P542" t="str">
            <v>GK</v>
          </cell>
          <cell r="Q542" t="str">
            <v>06</v>
          </cell>
          <cell r="R542" t="str">
            <v>432.00</v>
          </cell>
          <cell r="S542" t="str">
            <v>FQI552002</v>
          </cell>
        </row>
        <row r="543">
          <cell r="A543" t="str">
            <v>53</v>
          </cell>
          <cell r="B543" t="str">
            <v>20000114</v>
          </cell>
          <cell r="C543" t="str">
            <v>53001162850</v>
          </cell>
          <cell r="D543" t="str">
            <v>01</v>
          </cell>
          <cell r="E543" t="str">
            <v>E201020</v>
          </cell>
          <cell r="F543" t="str">
            <v>ZA</v>
          </cell>
          <cell r="G543" t="str">
            <v>N</v>
          </cell>
          <cell r="I543" t="str">
            <v>17836.00</v>
          </cell>
          <cell r="J543" t="str">
            <v>5</v>
          </cell>
          <cell r="L543" t="str">
            <v>JP62810</v>
          </cell>
          <cell r="M543" t="str">
            <v>5</v>
          </cell>
          <cell r="N543" t="str">
            <v>CZ6001</v>
          </cell>
          <cell r="O543" t="str">
            <v>0</v>
          </cell>
          <cell r="P543" t="str">
            <v>PO</v>
          </cell>
          <cell r="Q543" t="str">
            <v>04</v>
          </cell>
          <cell r="R543" t="str">
            <v>17836.00</v>
          </cell>
          <cell r="S543" t="str">
            <v>S5NKAM001</v>
          </cell>
          <cell r="T543" t="str">
            <v>K018231903</v>
          </cell>
        </row>
        <row r="544">
          <cell r="A544" t="str">
            <v>53</v>
          </cell>
          <cell r="B544" t="str">
            <v>20000117</v>
          </cell>
          <cell r="C544" t="str">
            <v>53001164330</v>
          </cell>
          <cell r="D544" t="str">
            <v>02</v>
          </cell>
          <cell r="E544" t="str">
            <v>E399261</v>
          </cell>
          <cell r="F544" t="str">
            <v>CN</v>
          </cell>
          <cell r="G544" t="str">
            <v>B</v>
          </cell>
          <cell r="I544" t="str">
            <v>1560.00</v>
          </cell>
          <cell r="J544" t="str">
            <v>5</v>
          </cell>
          <cell r="L544" t="str">
            <v>JP66420</v>
          </cell>
          <cell r="M544" t="str">
            <v>5</v>
          </cell>
          <cell r="N544" t="str">
            <v>CK2203</v>
          </cell>
          <cell r="O544" t="str">
            <v>0.11</v>
          </cell>
          <cell r="P544" t="str">
            <v>PM</v>
          </cell>
          <cell r="Q544" t="str">
            <v>07</v>
          </cell>
          <cell r="R544" t="str">
            <v>1560.00</v>
          </cell>
          <cell r="S544" t="str">
            <v>S5NMWC903</v>
          </cell>
          <cell r="T544" t="str">
            <v>K018476402</v>
          </cell>
        </row>
        <row r="545">
          <cell r="A545" t="str">
            <v>53</v>
          </cell>
          <cell r="B545" t="str">
            <v>20000118</v>
          </cell>
          <cell r="C545" t="str">
            <v>53001165530</v>
          </cell>
          <cell r="D545" t="str">
            <v>01</v>
          </cell>
          <cell r="E545" t="str">
            <v>E201020</v>
          </cell>
          <cell r="F545" t="str">
            <v>IN</v>
          </cell>
          <cell r="G545" t="str">
            <v>N</v>
          </cell>
          <cell r="I545" t="str">
            <v>17650.00</v>
          </cell>
          <cell r="J545" t="str">
            <v>5</v>
          </cell>
          <cell r="L545" t="str">
            <v>JP62810</v>
          </cell>
          <cell r="M545" t="str">
            <v>5</v>
          </cell>
          <cell r="N545" t="str">
            <v>CZ6001</v>
          </cell>
          <cell r="O545" t="str">
            <v>0</v>
          </cell>
          <cell r="P545" t="str">
            <v>PO</v>
          </cell>
          <cell r="Q545" t="str">
            <v>04</v>
          </cell>
          <cell r="R545" t="str">
            <v>17650.00</v>
          </cell>
          <cell r="S545" t="str">
            <v>S5TTWM001</v>
          </cell>
        </row>
        <row r="546">
          <cell r="A546" t="str">
            <v>53</v>
          </cell>
          <cell r="B546" t="str">
            <v>20000126</v>
          </cell>
          <cell r="C546" t="str">
            <v>53001176670</v>
          </cell>
          <cell r="D546" t="str">
            <v>01</v>
          </cell>
          <cell r="E546" t="str">
            <v>E201010</v>
          </cell>
          <cell r="F546" t="str">
            <v>CN</v>
          </cell>
          <cell r="G546" t="str">
            <v>N</v>
          </cell>
          <cell r="I546" t="str">
            <v>17989.00</v>
          </cell>
          <cell r="J546" t="str">
            <v>5</v>
          </cell>
          <cell r="L546" t="str">
            <v>JP62810</v>
          </cell>
          <cell r="M546" t="str">
            <v>5</v>
          </cell>
          <cell r="N546" t="str">
            <v>CZ6001</v>
          </cell>
          <cell r="O546" t="str">
            <v>0</v>
          </cell>
          <cell r="P546" t="str">
            <v>PO</v>
          </cell>
          <cell r="Q546" t="str">
            <v>04</v>
          </cell>
          <cell r="R546" t="str">
            <v>17989.00</v>
          </cell>
          <cell r="S546" t="str">
            <v>S5NKWK001</v>
          </cell>
          <cell r="T546" t="str">
            <v>K018682662</v>
          </cell>
        </row>
        <row r="547">
          <cell r="A547" t="str">
            <v>53</v>
          </cell>
          <cell r="B547" t="str">
            <v>20000126</v>
          </cell>
          <cell r="C547" t="str">
            <v>53001177080</v>
          </cell>
          <cell r="D547" t="str">
            <v>01</v>
          </cell>
          <cell r="E547" t="str">
            <v>E399261</v>
          </cell>
          <cell r="F547" t="str">
            <v>CN</v>
          </cell>
          <cell r="G547" t="str">
            <v>N</v>
          </cell>
          <cell r="I547" t="str">
            <v>5200.00</v>
          </cell>
          <cell r="J547" t="str">
            <v>5</v>
          </cell>
          <cell r="L547" t="str">
            <v>JP66420</v>
          </cell>
          <cell r="M547" t="str">
            <v>5</v>
          </cell>
          <cell r="N547" t="str">
            <v>CK2203</v>
          </cell>
          <cell r="O547" t="str">
            <v>0.17</v>
          </cell>
          <cell r="P547" t="str">
            <v>PM</v>
          </cell>
          <cell r="Q547" t="str">
            <v>07</v>
          </cell>
          <cell r="R547" t="str">
            <v>5200.00</v>
          </cell>
          <cell r="S547" t="str">
            <v>S5NKAM001</v>
          </cell>
          <cell r="T547" t="str">
            <v>K018690025</v>
          </cell>
        </row>
        <row r="548">
          <cell r="A548" t="str">
            <v>53</v>
          </cell>
          <cell r="B548" t="str">
            <v>20000131</v>
          </cell>
          <cell r="C548" t="str">
            <v>53001181240</v>
          </cell>
          <cell r="D548" t="str">
            <v>01</v>
          </cell>
          <cell r="E548" t="str">
            <v>E201020</v>
          </cell>
          <cell r="F548" t="str">
            <v>IN</v>
          </cell>
          <cell r="G548" t="str">
            <v>N</v>
          </cell>
          <cell r="I548" t="str">
            <v>17734.30</v>
          </cell>
          <cell r="J548" t="str">
            <v>5</v>
          </cell>
          <cell r="L548" t="str">
            <v>JP62810</v>
          </cell>
          <cell r="M548" t="str">
            <v>5</v>
          </cell>
          <cell r="N548" t="str">
            <v>CZ6001</v>
          </cell>
          <cell r="O548" t="str">
            <v>0</v>
          </cell>
          <cell r="P548" t="str">
            <v>PO</v>
          </cell>
          <cell r="Q548" t="str">
            <v>04</v>
          </cell>
          <cell r="R548" t="str">
            <v>17734.30</v>
          </cell>
          <cell r="S548" t="str">
            <v>S5TTWM001</v>
          </cell>
          <cell r="T548" t="str">
            <v>K018761226</v>
          </cell>
        </row>
        <row r="549">
          <cell r="A549" t="str">
            <v>53</v>
          </cell>
          <cell r="B549" t="str">
            <v>20000131</v>
          </cell>
          <cell r="C549" t="str">
            <v>53001181371</v>
          </cell>
          <cell r="D549" t="str">
            <v>01</v>
          </cell>
          <cell r="E549" t="str">
            <v>E201020</v>
          </cell>
          <cell r="F549" t="str">
            <v>IN</v>
          </cell>
          <cell r="G549" t="str">
            <v>N</v>
          </cell>
          <cell r="I549" t="str">
            <v>35488.00</v>
          </cell>
          <cell r="J549" t="str">
            <v>5</v>
          </cell>
          <cell r="L549" t="str">
            <v>JP62810</v>
          </cell>
          <cell r="M549" t="str">
            <v>5</v>
          </cell>
          <cell r="N549" t="str">
            <v>CZ6001</v>
          </cell>
          <cell r="O549" t="str">
            <v>0</v>
          </cell>
          <cell r="P549" t="str">
            <v>PO</v>
          </cell>
          <cell r="Q549" t="str">
            <v>04</v>
          </cell>
          <cell r="R549" t="str">
            <v>35488.00</v>
          </cell>
          <cell r="S549" t="str">
            <v>S5NKWK904</v>
          </cell>
          <cell r="T549" t="str">
            <v>K018762795</v>
          </cell>
        </row>
        <row r="550">
          <cell r="A550" t="str">
            <v>53</v>
          </cell>
          <cell r="B550" t="str">
            <v>20000204</v>
          </cell>
          <cell r="C550" t="str">
            <v>53001186091</v>
          </cell>
          <cell r="D550" t="str">
            <v>02</v>
          </cell>
          <cell r="E550" t="str">
            <v>E399261</v>
          </cell>
          <cell r="F550" t="str">
            <v>CN</v>
          </cell>
          <cell r="G550" t="str">
            <v>B</v>
          </cell>
          <cell r="I550" t="str">
            <v>1560.00</v>
          </cell>
          <cell r="J550" t="str">
            <v>5</v>
          </cell>
          <cell r="K550" t="str">
            <v>M</v>
          </cell>
          <cell r="L550" t="str">
            <v>JP66420</v>
          </cell>
          <cell r="M550" t="str">
            <v>5</v>
          </cell>
          <cell r="N550" t="str">
            <v>CK2203</v>
          </cell>
          <cell r="O550" t="str">
            <v>0.06</v>
          </cell>
          <cell r="P550" t="str">
            <v>PM</v>
          </cell>
          <cell r="Q550" t="str">
            <v>07</v>
          </cell>
          <cell r="R550" t="str">
            <v>1560.00</v>
          </cell>
          <cell r="S550" t="str">
            <v>S5NMWC902</v>
          </cell>
          <cell r="T550" t="str">
            <v>K018839903</v>
          </cell>
        </row>
        <row r="551">
          <cell r="A551" t="str">
            <v>53</v>
          </cell>
          <cell r="B551" t="str">
            <v>20000204</v>
          </cell>
          <cell r="C551" t="str">
            <v>53001186100</v>
          </cell>
          <cell r="D551" t="str">
            <v>01</v>
          </cell>
          <cell r="E551" t="str">
            <v>E306021</v>
          </cell>
          <cell r="F551" t="str">
            <v>CN</v>
          </cell>
          <cell r="G551" t="str">
            <v>B</v>
          </cell>
          <cell r="I551" t="str">
            <v>2400.00</v>
          </cell>
          <cell r="J551" t="str">
            <v>2</v>
          </cell>
          <cell r="K551" t="str">
            <v>M</v>
          </cell>
          <cell r="L551" t="str">
            <v>JP26660</v>
          </cell>
          <cell r="M551" t="str">
            <v>M</v>
          </cell>
          <cell r="N551" t="str">
            <v>CH1402</v>
          </cell>
          <cell r="O551" t="str">
            <v>0.15</v>
          </cell>
          <cell r="P551" t="str">
            <v>PM</v>
          </cell>
          <cell r="Q551" t="str">
            <v>07</v>
          </cell>
          <cell r="R551" t="str">
            <v>2400.00</v>
          </cell>
          <cell r="S551" t="str">
            <v>S5NMWC902</v>
          </cell>
          <cell r="T551" t="str">
            <v>K018840011</v>
          </cell>
        </row>
        <row r="552">
          <cell r="A552" t="str">
            <v>53</v>
          </cell>
          <cell r="B552" t="str">
            <v>20000218</v>
          </cell>
          <cell r="C552" t="str">
            <v>53001204760</v>
          </cell>
          <cell r="D552" t="str">
            <v>01</v>
          </cell>
          <cell r="E552" t="str">
            <v>E101013</v>
          </cell>
          <cell r="F552" t="str">
            <v>US</v>
          </cell>
          <cell r="G552" t="str">
            <v>N</v>
          </cell>
          <cell r="I552" t="str">
            <v>12210.00</v>
          </cell>
          <cell r="J552" t="str">
            <v>3</v>
          </cell>
          <cell r="L552" t="str">
            <v>JP15530</v>
          </cell>
          <cell r="M552" t="str">
            <v>3</v>
          </cell>
          <cell r="N552" t="str">
            <v>AA0541</v>
          </cell>
          <cell r="O552" t="str">
            <v>0</v>
          </cell>
          <cell r="P552" t="str">
            <v>US</v>
          </cell>
          <cell r="Q552" t="str">
            <v>04</v>
          </cell>
          <cell r="R552" t="str">
            <v>12210.00</v>
          </cell>
          <cell r="S552" t="str">
            <v>FQI553001</v>
          </cell>
        </row>
        <row r="553">
          <cell r="A553" t="str">
            <v>53</v>
          </cell>
          <cell r="B553" t="str">
            <v>20000221</v>
          </cell>
          <cell r="C553" t="str">
            <v>53001205430</v>
          </cell>
          <cell r="D553" t="str">
            <v>01</v>
          </cell>
          <cell r="E553" t="str">
            <v>E201020</v>
          </cell>
          <cell r="F553" t="str">
            <v>US</v>
          </cell>
          <cell r="G553" t="str">
            <v>N</v>
          </cell>
          <cell r="I553" t="str">
            <v>19729.00</v>
          </cell>
          <cell r="J553" t="str">
            <v>5</v>
          </cell>
          <cell r="K553" t="str">
            <v>M</v>
          </cell>
          <cell r="L553" t="str">
            <v>JP62810</v>
          </cell>
          <cell r="M553" t="str">
            <v>5</v>
          </cell>
          <cell r="N553" t="str">
            <v>CZ6001</v>
          </cell>
          <cell r="O553" t="str">
            <v>0</v>
          </cell>
          <cell r="P553" t="str">
            <v>PO</v>
          </cell>
          <cell r="Q553" t="str">
            <v>04</v>
          </cell>
          <cell r="R553" t="str">
            <v>19729.00</v>
          </cell>
          <cell r="S553" t="str">
            <v>S5NKWK001</v>
          </cell>
          <cell r="T553" t="str">
            <v>K019178742</v>
          </cell>
        </row>
        <row r="554">
          <cell r="A554" t="str">
            <v>53</v>
          </cell>
          <cell r="B554" t="str">
            <v>20000223</v>
          </cell>
          <cell r="C554" t="str">
            <v>53001207990</v>
          </cell>
          <cell r="D554" t="str">
            <v>02</v>
          </cell>
          <cell r="E554" t="str">
            <v>E201020</v>
          </cell>
          <cell r="F554" t="str">
            <v>ID</v>
          </cell>
          <cell r="G554" t="str">
            <v>N</v>
          </cell>
          <cell r="I554" t="str">
            <v>200.00</v>
          </cell>
          <cell r="J554" t="str">
            <v>5</v>
          </cell>
          <cell r="K554" t="str">
            <v>M</v>
          </cell>
          <cell r="L554" t="str">
            <v>JP66420</v>
          </cell>
          <cell r="M554" t="str">
            <v>5</v>
          </cell>
          <cell r="N554" t="str">
            <v>CZ6001</v>
          </cell>
          <cell r="O554" t="str">
            <v>700</v>
          </cell>
          <cell r="P554" t="str">
            <v>PB</v>
          </cell>
          <cell r="Q554" t="str">
            <v>04</v>
          </cell>
          <cell r="R554" t="str">
            <v>200.00</v>
          </cell>
          <cell r="S554" t="str">
            <v>FQI553001</v>
          </cell>
        </row>
        <row r="555">
          <cell r="A555" t="str">
            <v>53</v>
          </cell>
          <cell r="B555" t="str">
            <v>20000228</v>
          </cell>
          <cell r="C555" t="str">
            <v>53001209080</v>
          </cell>
          <cell r="D555" t="str">
            <v>01</v>
          </cell>
          <cell r="E555" t="str">
            <v>E101013</v>
          </cell>
          <cell r="F555" t="str">
            <v>TH</v>
          </cell>
          <cell r="G555" t="str">
            <v>N</v>
          </cell>
          <cell r="I555" t="str">
            <v>141150.00</v>
          </cell>
          <cell r="J555" t="str">
            <v>3</v>
          </cell>
          <cell r="L555" t="str">
            <v>JP15530</v>
          </cell>
          <cell r="M555" t="str">
            <v>3</v>
          </cell>
          <cell r="N555" t="str">
            <v>AA0541</v>
          </cell>
          <cell r="O555" t="str">
            <v>0</v>
          </cell>
          <cell r="P555" t="str">
            <v>US</v>
          </cell>
          <cell r="Q555" t="str">
            <v>04</v>
          </cell>
          <cell r="R555" t="str">
            <v>141150.00</v>
          </cell>
          <cell r="S555" t="str">
            <v>S5HIKK001</v>
          </cell>
        </row>
        <row r="556">
          <cell r="A556" t="str">
            <v>53</v>
          </cell>
          <cell r="B556" t="str">
            <v>20000310</v>
          </cell>
          <cell r="C556" t="str">
            <v>53001226400</v>
          </cell>
          <cell r="D556" t="str">
            <v>02</v>
          </cell>
          <cell r="E556" t="str">
            <v>E399261</v>
          </cell>
          <cell r="F556" t="str">
            <v>CN</v>
          </cell>
          <cell r="G556" t="str">
            <v>N</v>
          </cell>
          <cell r="I556" t="str">
            <v>9804.00</v>
          </cell>
          <cell r="J556" t="str">
            <v>5</v>
          </cell>
          <cell r="L556" t="str">
            <v>JP66420</v>
          </cell>
          <cell r="M556" t="str">
            <v>5</v>
          </cell>
          <cell r="N556" t="str">
            <v>CK2203</v>
          </cell>
          <cell r="O556" t="str">
            <v>0.09</v>
          </cell>
          <cell r="P556" t="str">
            <v>PM</v>
          </cell>
          <cell r="Q556" t="str">
            <v>07</v>
          </cell>
          <cell r="R556" t="str">
            <v>9804.00</v>
          </cell>
          <cell r="S556" t="str">
            <v>S5GNEC001</v>
          </cell>
          <cell r="T556" t="str">
            <v>K019585733</v>
          </cell>
        </row>
        <row r="557">
          <cell r="A557" t="str">
            <v>53</v>
          </cell>
          <cell r="B557" t="str">
            <v>20000317</v>
          </cell>
          <cell r="C557" t="str">
            <v>53001235750</v>
          </cell>
          <cell r="D557" t="str">
            <v>01</v>
          </cell>
          <cell r="E557" t="str">
            <v>E201010</v>
          </cell>
          <cell r="F557" t="str">
            <v>CN</v>
          </cell>
          <cell r="G557" t="str">
            <v>N</v>
          </cell>
          <cell r="I557" t="str">
            <v>17992.30</v>
          </cell>
          <cell r="J557" t="str">
            <v>5</v>
          </cell>
          <cell r="L557" t="str">
            <v>JP62810</v>
          </cell>
          <cell r="M557" t="str">
            <v>5</v>
          </cell>
          <cell r="N557" t="str">
            <v>CZ6001</v>
          </cell>
          <cell r="O557" t="str">
            <v>0</v>
          </cell>
          <cell r="P557" t="str">
            <v>PO</v>
          </cell>
          <cell r="Q557" t="str">
            <v>04</v>
          </cell>
          <cell r="R557" t="str">
            <v>17992.30</v>
          </cell>
          <cell r="S557" t="str">
            <v>S5NKWK001</v>
          </cell>
          <cell r="T557" t="str">
            <v>K019746982</v>
          </cell>
        </row>
        <row r="558">
          <cell r="A558" t="str">
            <v>53</v>
          </cell>
          <cell r="B558" t="str">
            <v>20000407</v>
          </cell>
          <cell r="C558" t="str">
            <v>53001262970</v>
          </cell>
          <cell r="D558" t="str">
            <v>01</v>
          </cell>
          <cell r="E558" t="str">
            <v>E201020</v>
          </cell>
          <cell r="F558" t="str">
            <v>ZA</v>
          </cell>
          <cell r="G558" t="str">
            <v>N</v>
          </cell>
          <cell r="I558" t="str">
            <v>18018.00</v>
          </cell>
          <cell r="J558" t="str">
            <v>5</v>
          </cell>
          <cell r="L558" t="str">
            <v>JP62810</v>
          </cell>
          <cell r="M558" t="str">
            <v>5</v>
          </cell>
          <cell r="N558" t="str">
            <v>CZ6001</v>
          </cell>
          <cell r="O558" t="str">
            <v>0</v>
          </cell>
          <cell r="P558" t="str">
            <v>PO</v>
          </cell>
          <cell r="Q558" t="str">
            <v>04</v>
          </cell>
          <cell r="R558" t="str">
            <v>18018.00</v>
          </cell>
          <cell r="S558" t="str">
            <v>S5NKAM001</v>
          </cell>
          <cell r="T558" t="str">
            <v>K020142926</v>
          </cell>
        </row>
        <row r="559">
          <cell r="A559" t="str">
            <v>53</v>
          </cell>
          <cell r="B559" t="str">
            <v>20000411</v>
          </cell>
          <cell r="C559" t="str">
            <v>53001267941</v>
          </cell>
          <cell r="D559" t="str">
            <v>01</v>
          </cell>
          <cell r="E559" t="str">
            <v>E501061</v>
          </cell>
          <cell r="F559" t="str">
            <v>IR</v>
          </cell>
          <cell r="G559" t="str">
            <v>N</v>
          </cell>
          <cell r="I559" t="str">
            <v>12500.00</v>
          </cell>
          <cell r="J559" t="str">
            <v>5</v>
          </cell>
          <cell r="L559" t="str">
            <v>JP62810</v>
          </cell>
          <cell r="M559" t="str">
            <v>5</v>
          </cell>
          <cell r="N559" t="str">
            <v>CZ6001</v>
          </cell>
          <cell r="O559" t="str">
            <v>145.8</v>
          </cell>
          <cell r="P559" t="str">
            <v>PO</v>
          </cell>
          <cell r="Q559" t="str">
            <v>04</v>
          </cell>
          <cell r="R559" t="str">
            <v>12500.00</v>
          </cell>
          <cell r="S559" t="str">
            <v>S5TTWM001</v>
          </cell>
          <cell r="T559" t="str">
            <v>K020319416</v>
          </cell>
        </row>
        <row r="560">
          <cell r="A560" t="str">
            <v>53</v>
          </cell>
          <cell r="B560" t="str">
            <v>20000413</v>
          </cell>
          <cell r="C560" t="str">
            <v>53001271191</v>
          </cell>
          <cell r="D560" t="str">
            <v>01</v>
          </cell>
          <cell r="E560" t="str">
            <v>F370399</v>
          </cell>
          <cell r="F560" t="str">
            <v>BR</v>
          </cell>
          <cell r="G560" t="str">
            <v>N</v>
          </cell>
          <cell r="I560" t="str">
            <v>960.00</v>
          </cell>
          <cell r="J560" t="str">
            <v>3</v>
          </cell>
          <cell r="L560" t="str">
            <v>JP65840</v>
          </cell>
          <cell r="M560" t="str">
            <v>3</v>
          </cell>
          <cell r="N560" t="str">
            <v>BA0201</v>
          </cell>
          <cell r="O560" t="str">
            <v>8.1</v>
          </cell>
          <cell r="P560" t="str">
            <v>EA</v>
          </cell>
          <cell r="Q560" t="str">
            <v>07</v>
          </cell>
          <cell r="R560" t="str">
            <v>960.00</v>
          </cell>
          <cell r="S560" t="str">
            <v>S5AAUK001</v>
          </cell>
          <cell r="T560" t="str">
            <v>K020368573</v>
          </cell>
        </row>
        <row r="561">
          <cell r="A561" t="str">
            <v>53</v>
          </cell>
          <cell r="B561" t="str">
            <v>20000413</v>
          </cell>
          <cell r="C561" t="str">
            <v>53001271191</v>
          </cell>
          <cell r="D561" t="str">
            <v>01</v>
          </cell>
          <cell r="E561" t="str">
            <v>F370399</v>
          </cell>
          <cell r="F561" t="str">
            <v>BR</v>
          </cell>
          <cell r="G561" t="str">
            <v>N</v>
          </cell>
          <cell r="I561" t="str">
            <v>960.00</v>
          </cell>
          <cell r="J561" t="str">
            <v>3</v>
          </cell>
          <cell r="L561" t="str">
            <v>JP65840</v>
          </cell>
          <cell r="M561" t="str">
            <v>3</v>
          </cell>
          <cell r="N561" t="str">
            <v>BB3001</v>
          </cell>
          <cell r="O561" t="str">
            <v>0</v>
          </cell>
          <cell r="P561" t="str">
            <v>PO</v>
          </cell>
          <cell r="Q561" t="str">
            <v>07</v>
          </cell>
          <cell r="R561" t="str">
            <v>960.00</v>
          </cell>
          <cell r="S561" t="str">
            <v>S5AAUK001</v>
          </cell>
          <cell r="T561" t="str">
            <v>K020368573</v>
          </cell>
        </row>
        <row r="562">
          <cell r="A562" t="str">
            <v>53</v>
          </cell>
          <cell r="B562" t="str">
            <v>20000413</v>
          </cell>
          <cell r="C562" t="str">
            <v>53001271191</v>
          </cell>
          <cell r="D562" t="str">
            <v>02</v>
          </cell>
          <cell r="E562" t="str">
            <v>F370399</v>
          </cell>
          <cell r="F562" t="str">
            <v>BR</v>
          </cell>
          <cell r="G562" t="str">
            <v>N</v>
          </cell>
          <cell r="I562" t="str">
            <v>910.00</v>
          </cell>
          <cell r="J562" t="str">
            <v>3</v>
          </cell>
          <cell r="L562" t="str">
            <v>JP65840</v>
          </cell>
          <cell r="M562" t="str">
            <v>3</v>
          </cell>
          <cell r="N562" t="str">
            <v>BA0201</v>
          </cell>
          <cell r="O562" t="str">
            <v>4</v>
          </cell>
          <cell r="P562" t="str">
            <v>EA</v>
          </cell>
          <cell r="Q562" t="str">
            <v>07</v>
          </cell>
          <cell r="R562" t="str">
            <v>910.00</v>
          </cell>
          <cell r="S562" t="str">
            <v>S5AAUK001</v>
          </cell>
          <cell r="T562" t="str">
            <v>K020368573</v>
          </cell>
        </row>
        <row r="563">
          <cell r="A563" t="str">
            <v>53</v>
          </cell>
          <cell r="B563" t="str">
            <v>20000413</v>
          </cell>
          <cell r="C563" t="str">
            <v>53001271191</v>
          </cell>
          <cell r="D563" t="str">
            <v>02</v>
          </cell>
          <cell r="E563" t="str">
            <v>F370399</v>
          </cell>
          <cell r="F563" t="str">
            <v>BR</v>
          </cell>
          <cell r="G563" t="str">
            <v>N</v>
          </cell>
          <cell r="I563" t="str">
            <v>910.00</v>
          </cell>
          <cell r="J563" t="str">
            <v>3</v>
          </cell>
          <cell r="L563" t="str">
            <v>JP65840</v>
          </cell>
          <cell r="M563" t="str">
            <v>3</v>
          </cell>
          <cell r="N563" t="str">
            <v>BB3001</v>
          </cell>
          <cell r="O563" t="str">
            <v>0</v>
          </cell>
          <cell r="P563" t="str">
            <v>PO</v>
          </cell>
          <cell r="Q563" t="str">
            <v>07</v>
          </cell>
          <cell r="R563" t="str">
            <v>910.00</v>
          </cell>
          <cell r="S563" t="str">
            <v>S5AAUK001</v>
          </cell>
          <cell r="T563" t="str">
            <v>K020368573</v>
          </cell>
        </row>
        <row r="564">
          <cell r="A564" t="str">
            <v>53</v>
          </cell>
          <cell r="B564" t="str">
            <v>20000413</v>
          </cell>
          <cell r="C564" t="str">
            <v>53001271191</v>
          </cell>
          <cell r="D564" t="str">
            <v>03</v>
          </cell>
          <cell r="E564" t="str">
            <v>F370299</v>
          </cell>
          <cell r="F564" t="str">
            <v>BR</v>
          </cell>
          <cell r="G564" t="str">
            <v>N</v>
          </cell>
          <cell r="I564" t="str">
            <v>6661.44</v>
          </cell>
          <cell r="J564" t="str">
            <v>3</v>
          </cell>
          <cell r="L564" t="str">
            <v>JP65840</v>
          </cell>
          <cell r="M564" t="str">
            <v>3</v>
          </cell>
          <cell r="N564" t="str">
            <v>BA0201</v>
          </cell>
          <cell r="O564" t="str">
            <v>1</v>
          </cell>
          <cell r="P564" t="str">
            <v>EA</v>
          </cell>
          <cell r="Q564" t="str">
            <v>07</v>
          </cell>
          <cell r="R564" t="str">
            <v>6661.44</v>
          </cell>
          <cell r="S564" t="str">
            <v>S5AAUK001</v>
          </cell>
          <cell r="T564" t="str">
            <v>K020368573</v>
          </cell>
        </row>
        <row r="565">
          <cell r="A565" t="str">
            <v>53</v>
          </cell>
          <cell r="B565" t="str">
            <v>20000413</v>
          </cell>
          <cell r="C565" t="str">
            <v>53001271191</v>
          </cell>
          <cell r="D565" t="str">
            <v>03</v>
          </cell>
          <cell r="E565" t="str">
            <v>F370299</v>
          </cell>
          <cell r="F565" t="str">
            <v>BR</v>
          </cell>
          <cell r="G565" t="str">
            <v>N</v>
          </cell>
          <cell r="I565" t="str">
            <v>6661.44</v>
          </cell>
          <cell r="J565" t="str">
            <v>3</v>
          </cell>
          <cell r="L565" t="str">
            <v>JP65840</v>
          </cell>
          <cell r="M565" t="str">
            <v>3</v>
          </cell>
          <cell r="N565" t="str">
            <v>BC3001</v>
          </cell>
          <cell r="O565" t="str">
            <v>0</v>
          </cell>
          <cell r="P565" t="str">
            <v>PO</v>
          </cell>
          <cell r="Q565" t="str">
            <v>07</v>
          </cell>
          <cell r="R565" t="str">
            <v>6661.44</v>
          </cell>
          <cell r="S565" t="str">
            <v>S5AAUK001</v>
          </cell>
          <cell r="T565" t="str">
            <v>K020368573</v>
          </cell>
        </row>
        <row r="566">
          <cell r="A566" t="str">
            <v>53</v>
          </cell>
          <cell r="B566" t="str">
            <v>20000413</v>
          </cell>
          <cell r="C566" t="str">
            <v>53001271191</v>
          </cell>
          <cell r="D566" t="str">
            <v>04</v>
          </cell>
          <cell r="E566" t="str">
            <v>F370299</v>
          </cell>
          <cell r="F566" t="str">
            <v>BR</v>
          </cell>
          <cell r="G566" t="str">
            <v>N</v>
          </cell>
          <cell r="I566" t="str">
            <v>810.00</v>
          </cell>
          <cell r="J566" t="str">
            <v>3</v>
          </cell>
          <cell r="L566" t="str">
            <v>JP65840</v>
          </cell>
          <cell r="M566" t="str">
            <v>3</v>
          </cell>
          <cell r="N566" t="str">
            <v>BA0201</v>
          </cell>
          <cell r="O566" t="str">
            <v>740</v>
          </cell>
          <cell r="P566" t="str">
            <v>AK</v>
          </cell>
          <cell r="Q566" t="str">
            <v>07</v>
          </cell>
          <cell r="R566" t="str">
            <v>810.00</v>
          </cell>
          <cell r="S566" t="str">
            <v>S5AAUK001</v>
          </cell>
          <cell r="T566" t="str">
            <v>K020368573</v>
          </cell>
        </row>
        <row r="567">
          <cell r="A567" t="str">
            <v>53</v>
          </cell>
          <cell r="B567" t="str">
            <v>20000413</v>
          </cell>
          <cell r="C567" t="str">
            <v>53001271191</v>
          </cell>
          <cell r="D567" t="str">
            <v>04</v>
          </cell>
          <cell r="E567" t="str">
            <v>F370299</v>
          </cell>
          <cell r="F567" t="str">
            <v>BR</v>
          </cell>
          <cell r="G567" t="str">
            <v>N</v>
          </cell>
          <cell r="I567" t="str">
            <v>810.00</v>
          </cell>
          <cell r="J567" t="str">
            <v>3</v>
          </cell>
          <cell r="L567" t="str">
            <v>JP65840</v>
          </cell>
          <cell r="M567" t="str">
            <v>3</v>
          </cell>
          <cell r="N567" t="str">
            <v>BC3001</v>
          </cell>
          <cell r="O567" t="str">
            <v>0</v>
          </cell>
          <cell r="P567" t="str">
            <v>PO</v>
          </cell>
          <cell r="Q567" t="str">
            <v>07</v>
          </cell>
          <cell r="R567" t="str">
            <v>810.00</v>
          </cell>
          <cell r="S567" t="str">
            <v>S5AAUK001</v>
          </cell>
          <cell r="T567" t="str">
            <v>K020368573</v>
          </cell>
        </row>
        <row r="568">
          <cell r="A568" t="str">
            <v>53</v>
          </cell>
          <cell r="B568" t="str">
            <v>20000418</v>
          </cell>
          <cell r="C568" t="str">
            <v>53001275251</v>
          </cell>
          <cell r="D568" t="str">
            <v>04</v>
          </cell>
          <cell r="E568" t="str">
            <v>F360099</v>
          </cell>
          <cell r="F568" t="str">
            <v>PK</v>
          </cell>
          <cell r="G568" t="str">
            <v>N</v>
          </cell>
          <cell r="I568" t="str">
            <v>281.40</v>
          </cell>
          <cell r="J568" t="str">
            <v>3</v>
          </cell>
          <cell r="L568" t="str">
            <v>JP65840</v>
          </cell>
          <cell r="M568" t="str">
            <v>3</v>
          </cell>
          <cell r="N568" t="str">
            <v>CB0001</v>
          </cell>
          <cell r="O568" t="str">
            <v>0.18</v>
          </cell>
          <cell r="P568" t="str">
            <v>GK</v>
          </cell>
          <cell r="Q568" t="str">
            <v>07</v>
          </cell>
          <cell r="R568" t="str">
            <v>281.40</v>
          </cell>
          <cell r="S568" t="str">
            <v>FQI553004</v>
          </cell>
        </row>
        <row r="569">
          <cell r="A569" t="str">
            <v>53</v>
          </cell>
          <cell r="B569" t="str">
            <v>20000418</v>
          </cell>
          <cell r="C569" t="str">
            <v>53001275251</v>
          </cell>
          <cell r="D569" t="str">
            <v>05</v>
          </cell>
          <cell r="E569" t="str">
            <v>F360099</v>
          </cell>
          <cell r="F569" t="str">
            <v>PK</v>
          </cell>
          <cell r="G569" t="str">
            <v>N</v>
          </cell>
          <cell r="I569" t="str">
            <v>281.40</v>
          </cell>
          <cell r="J569" t="str">
            <v>3</v>
          </cell>
          <cell r="L569" t="str">
            <v>JP65840</v>
          </cell>
          <cell r="M569" t="str">
            <v>3</v>
          </cell>
          <cell r="N569" t="str">
            <v>CB0001</v>
          </cell>
          <cell r="O569" t="str">
            <v>0.78</v>
          </cell>
          <cell r="P569" t="str">
            <v>GK</v>
          </cell>
          <cell r="Q569" t="str">
            <v>07</v>
          </cell>
          <cell r="R569" t="str">
            <v>281.40</v>
          </cell>
          <cell r="S569" t="str">
            <v>FQI553004</v>
          </cell>
        </row>
        <row r="570">
          <cell r="A570" t="str">
            <v>53</v>
          </cell>
          <cell r="B570" t="str">
            <v>20000426</v>
          </cell>
          <cell r="C570" t="str">
            <v>53001287652</v>
          </cell>
          <cell r="D570" t="str">
            <v>03</v>
          </cell>
          <cell r="E570" t="str">
            <v>F370313</v>
          </cell>
          <cell r="F570" t="str">
            <v>CN</v>
          </cell>
          <cell r="G570" t="str">
            <v>B</v>
          </cell>
          <cell r="I570" t="str">
            <v>1000.00</v>
          </cell>
          <cell r="J570" t="str">
            <v>2</v>
          </cell>
          <cell r="K570" t="str">
            <v>M</v>
          </cell>
          <cell r="L570" t="str">
            <v>JP26660</v>
          </cell>
          <cell r="M570" t="str">
            <v>M</v>
          </cell>
          <cell r="N570" t="str">
            <v>BB3001</v>
          </cell>
          <cell r="O570" t="str">
            <v>0</v>
          </cell>
          <cell r="P570" t="str">
            <v>PO</v>
          </cell>
          <cell r="Q570" t="str">
            <v>07</v>
          </cell>
          <cell r="R570" t="str">
            <v>1000.00</v>
          </cell>
          <cell r="S570" t="str">
            <v>S5AAUK001</v>
          </cell>
          <cell r="T570" t="str">
            <v>K020571872</v>
          </cell>
        </row>
        <row r="571">
          <cell r="A571" t="str">
            <v>53</v>
          </cell>
          <cell r="B571" t="str">
            <v>20000510</v>
          </cell>
          <cell r="C571" t="str">
            <v>53001304280</v>
          </cell>
          <cell r="D571" t="str">
            <v>02</v>
          </cell>
          <cell r="E571" t="str">
            <v>G630099</v>
          </cell>
          <cell r="F571" t="str">
            <v>CN</v>
          </cell>
          <cell r="G571" t="str">
            <v>N</v>
          </cell>
          <cell r="I571" t="str">
            <v>2800.00</v>
          </cell>
          <cell r="J571" t="str">
            <v>2</v>
          </cell>
          <cell r="K571" t="str">
            <v>M</v>
          </cell>
          <cell r="L571" t="str">
            <v>JP26660</v>
          </cell>
          <cell r="M571" t="str">
            <v>M</v>
          </cell>
          <cell r="N571" t="str">
            <v>BB3001</v>
          </cell>
          <cell r="O571" t="str">
            <v>0</v>
          </cell>
          <cell r="P571" t="str">
            <v>PO</v>
          </cell>
          <cell r="Q571" t="str">
            <v>07</v>
          </cell>
          <cell r="R571" t="str">
            <v>2800.00</v>
          </cell>
          <cell r="S571" t="str">
            <v>S5NKAM001</v>
          </cell>
          <cell r="T571" t="str">
            <v>K020958152</v>
          </cell>
        </row>
        <row r="572">
          <cell r="A572" t="str">
            <v>53</v>
          </cell>
          <cell r="B572" t="str">
            <v>20000605</v>
          </cell>
          <cell r="C572" t="str">
            <v>53001338480</v>
          </cell>
          <cell r="D572" t="str">
            <v>01</v>
          </cell>
          <cell r="E572" t="str">
            <v>E201020</v>
          </cell>
          <cell r="F572" t="str">
            <v>CN</v>
          </cell>
          <cell r="G572" t="str">
            <v>N</v>
          </cell>
          <cell r="I572" t="str">
            <v>16000.00</v>
          </cell>
          <cell r="J572" t="str">
            <v>5</v>
          </cell>
          <cell r="L572" t="str">
            <v>JP62810</v>
          </cell>
          <cell r="M572" t="str">
            <v>5</v>
          </cell>
          <cell r="N572" t="str">
            <v>CZ6001</v>
          </cell>
          <cell r="O572" t="str">
            <v>14.1</v>
          </cell>
          <cell r="P572" t="str">
            <v>PO</v>
          </cell>
          <cell r="Q572" t="str">
            <v>04</v>
          </cell>
          <cell r="R572" t="str">
            <v>16000.00</v>
          </cell>
          <cell r="S572" t="str">
            <v>FQI553001</v>
          </cell>
        </row>
        <row r="573">
          <cell r="A573" t="str">
            <v>53</v>
          </cell>
          <cell r="B573" t="str">
            <v>20000609</v>
          </cell>
          <cell r="C573" t="str">
            <v>53001346290</v>
          </cell>
          <cell r="D573" t="str">
            <v>01</v>
          </cell>
          <cell r="E573" t="str">
            <v>E399141</v>
          </cell>
          <cell r="F573" t="str">
            <v>CN</v>
          </cell>
          <cell r="G573" t="str">
            <v>N</v>
          </cell>
          <cell r="I573" t="str">
            <v>10800.00</v>
          </cell>
          <cell r="J573" t="str">
            <v>5</v>
          </cell>
          <cell r="L573" t="str">
            <v>JP66420</v>
          </cell>
          <cell r="M573" t="str">
            <v>5</v>
          </cell>
          <cell r="N573" t="str">
            <v>CK2203</v>
          </cell>
          <cell r="O573" t="str">
            <v>0.06</v>
          </cell>
          <cell r="P573" t="str">
            <v>PM</v>
          </cell>
          <cell r="Q573" t="str">
            <v>07</v>
          </cell>
          <cell r="R573" t="str">
            <v>10800.00</v>
          </cell>
          <cell r="S573" t="str">
            <v>FQI553001</v>
          </cell>
        </row>
        <row r="574">
          <cell r="A574" t="str">
            <v>53</v>
          </cell>
          <cell r="B574" t="str">
            <v>20000629</v>
          </cell>
          <cell r="C574" t="str">
            <v>53001370712</v>
          </cell>
          <cell r="D574" t="str">
            <v>01</v>
          </cell>
          <cell r="E574" t="str">
            <v>H200099</v>
          </cell>
          <cell r="F574" t="str">
            <v>CN</v>
          </cell>
          <cell r="G574" t="str">
            <v>N</v>
          </cell>
          <cell r="I574" t="str">
            <v>450.00</v>
          </cell>
          <cell r="J574" t="str">
            <v>3</v>
          </cell>
          <cell r="L574" t="str">
            <v>JP65840</v>
          </cell>
          <cell r="M574" t="str">
            <v>3</v>
          </cell>
          <cell r="N574" t="str">
            <v>BA0201</v>
          </cell>
          <cell r="O574" t="str">
            <v>8.6</v>
          </cell>
          <cell r="P574" t="str">
            <v>AK</v>
          </cell>
          <cell r="Q574" t="str">
            <v>07</v>
          </cell>
          <cell r="R574" t="str">
            <v>450.00</v>
          </cell>
          <cell r="S574" t="str">
            <v>S5CCKK001</v>
          </cell>
        </row>
        <row r="575">
          <cell r="A575" t="str">
            <v>53</v>
          </cell>
          <cell r="B575" t="str">
            <v>20000707</v>
          </cell>
          <cell r="C575" t="str">
            <v>53001380861</v>
          </cell>
          <cell r="D575" t="str">
            <v>01</v>
          </cell>
          <cell r="E575" t="str">
            <v>E101013</v>
          </cell>
          <cell r="F575" t="str">
            <v>US</v>
          </cell>
          <cell r="G575" t="str">
            <v>N</v>
          </cell>
          <cell r="I575" t="str">
            <v>2007.90</v>
          </cell>
          <cell r="J575" t="str">
            <v>3</v>
          </cell>
          <cell r="L575" t="str">
            <v>JP15530</v>
          </cell>
          <cell r="M575" t="str">
            <v>3</v>
          </cell>
          <cell r="N575" t="str">
            <v>AA0541</v>
          </cell>
          <cell r="O575" t="str">
            <v>0</v>
          </cell>
          <cell r="P575" t="str">
            <v>US</v>
          </cell>
          <cell r="Q575" t="str">
            <v>04</v>
          </cell>
          <cell r="R575" t="str">
            <v>2007.90</v>
          </cell>
          <cell r="S575" t="str">
            <v>S5AMKT001</v>
          </cell>
          <cell r="T575" t="str">
            <v>K022286585</v>
          </cell>
        </row>
        <row r="576">
          <cell r="A576" t="str">
            <v>53</v>
          </cell>
          <cell r="B576" t="str">
            <v>20000717</v>
          </cell>
          <cell r="C576" t="str">
            <v>53001391701</v>
          </cell>
          <cell r="D576" t="str">
            <v>01</v>
          </cell>
          <cell r="E576" t="str">
            <v>E201020</v>
          </cell>
          <cell r="F576" t="str">
            <v>CN</v>
          </cell>
          <cell r="G576" t="str">
            <v>N</v>
          </cell>
          <cell r="I576" t="str">
            <v>17882.00</v>
          </cell>
          <cell r="J576" t="str">
            <v>5</v>
          </cell>
          <cell r="K576" t="str">
            <v>M</v>
          </cell>
          <cell r="L576" t="str">
            <v>JP62810</v>
          </cell>
          <cell r="M576" t="str">
            <v>5</v>
          </cell>
          <cell r="N576" t="str">
            <v>CZ6001</v>
          </cell>
          <cell r="O576" t="str">
            <v>20.0</v>
          </cell>
          <cell r="P576" t="str">
            <v>PB</v>
          </cell>
          <cell r="Q576" t="str">
            <v>04</v>
          </cell>
          <cell r="R576" t="str">
            <v>17882.00</v>
          </cell>
          <cell r="S576" t="str">
            <v>S5TTWM001</v>
          </cell>
        </row>
        <row r="577">
          <cell r="A577" t="str">
            <v>53</v>
          </cell>
          <cell r="B577" t="str">
            <v>20000815</v>
          </cell>
          <cell r="C577" t="str">
            <v>53001428541</v>
          </cell>
          <cell r="D577" t="str">
            <v>01</v>
          </cell>
          <cell r="E577" t="str">
            <v>F920008</v>
          </cell>
          <cell r="F577" t="str">
            <v>DE</v>
          </cell>
          <cell r="G577" t="str">
            <v>N</v>
          </cell>
          <cell r="I577" t="str">
            <v>7975.00</v>
          </cell>
          <cell r="J577" t="str">
            <v>3</v>
          </cell>
          <cell r="L577" t="str">
            <v>JP62880</v>
          </cell>
          <cell r="M577" t="str">
            <v>3</v>
          </cell>
          <cell r="N577" t="str">
            <v>CD4201</v>
          </cell>
          <cell r="O577" t="str">
            <v>0.033</v>
          </cell>
          <cell r="P577" t="str">
            <v>GK</v>
          </cell>
          <cell r="Q577" t="str">
            <v>07</v>
          </cell>
          <cell r="R577" t="str">
            <v>7975.00</v>
          </cell>
          <cell r="S577" t="str">
            <v>S5SSHN903</v>
          </cell>
        </row>
        <row r="578">
          <cell r="A578" t="str">
            <v>53</v>
          </cell>
          <cell r="B578" t="str">
            <v>20000821</v>
          </cell>
          <cell r="C578" t="str">
            <v>53001432610</v>
          </cell>
          <cell r="D578" t="str">
            <v>02</v>
          </cell>
          <cell r="E578" t="str">
            <v>F370399</v>
          </cell>
          <cell r="F578" t="str">
            <v>CN</v>
          </cell>
          <cell r="G578" t="str">
            <v>N</v>
          </cell>
          <cell r="I578" t="str">
            <v>4000.00</v>
          </cell>
          <cell r="J578" t="str">
            <v>2</v>
          </cell>
          <cell r="K578" t="str">
            <v>M</v>
          </cell>
          <cell r="L578" t="str">
            <v>JP26660</v>
          </cell>
          <cell r="M578" t="str">
            <v>M</v>
          </cell>
          <cell r="N578" t="str">
            <v>BB3001</v>
          </cell>
          <cell r="O578" t="str">
            <v>0</v>
          </cell>
          <cell r="P578" t="str">
            <v>PO</v>
          </cell>
          <cell r="Q578" t="str">
            <v>07</v>
          </cell>
          <cell r="R578" t="str">
            <v>4000.00</v>
          </cell>
          <cell r="S578" t="str">
            <v>S5AAUK001</v>
          </cell>
          <cell r="T578" t="str">
            <v>K023203560</v>
          </cell>
        </row>
        <row r="579">
          <cell r="A579" t="str">
            <v>53</v>
          </cell>
          <cell r="B579" t="str">
            <v>20000822</v>
          </cell>
          <cell r="C579" t="str">
            <v>53001437643</v>
          </cell>
          <cell r="D579" t="str">
            <v>01</v>
          </cell>
          <cell r="E579" t="str">
            <v>G360200</v>
          </cell>
          <cell r="F579" t="str">
            <v>CN</v>
          </cell>
          <cell r="G579" t="str">
            <v>B</v>
          </cell>
          <cell r="I579" t="str">
            <v>25.00</v>
          </cell>
          <cell r="J579" t="str">
            <v>3</v>
          </cell>
          <cell r="L579" t="str">
            <v>JP65840</v>
          </cell>
          <cell r="M579" t="str">
            <v>3</v>
          </cell>
          <cell r="N579" t="str">
            <v>CB0001</v>
          </cell>
          <cell r="O579" t="str">
            <v>2.1</v>
          </cell>
          <cell r="P579" t="str">
            <v>GK</v>
          </cell>
          <cell r="Q579" t="str">
            <v>07</v>
          </cell>
          <cell r="R579" t="str">
            <v>25.00</v>
          </cell>
          <cell r="S579" t="str">
            <v>FQI553004</v>
          </cell>
        </row>
        <row r="580">
          <cell r="A580" t="str">
            <v>53</v>
          </cell>
          <cell r="B580" t="str">
            <v>20000822</v>
          </cell>
          <cell r="C580" t="str">
            <v>53001437643</v>
          </cell>
          <cell r="D580" t="str">
            <v>02</v>
          </cell>
          <cell r="E580" t="str">
            <v>G360200</v>
          </cell>
          <cell r="F580" t="str">
            <v>CN</v>
          </cell>
          <cell r="G580" t="str">
            <v>B</v>
          </cell>
          <cell r="I580" t="str">
            <v>25.00</v>
          </cell>
          <cell r="J580" t="str">
            <v>3</v>
          </cell>
          <cell r="L580" t="str">
            <v>JP65840</v>
          </cell>
          <cell r="M580" t="str">
            <v>3</v>
          </cell>
          <cell r="N580" t="str">
            <v>CB0001</v>
          </cell>
          <cell r="O580" t="str">
            <v>0.68</v>
          </cell>
          <cell r="P580" t="str">
            <v>GK</v>
          </cell>
          <cell r="Q580" t="str">
            <v>07</v>
          </cell>
          <cell r="R580" t="str">
            <v>25.00</v>
          </cell>
          <cell r="S580" t="str">
            <v>FQI553004</v>
          </cell>
        </row>
        <row r="581">
          <cell r="A581" t="str">
            <v>53</v>
          </cell>
          <cell r="B581" t="str">
            <v>20000914</v>
          </cell>
          <cell r="C581" t="str">
            <v>53001464960</v>
          </cell>
          <cell r="D581" t="str">
            <v>01</v>
          </cell>
          <cell r="E581" t="str">
            <v>E201020</v>
          </cell>
          <cell r="F581" t="str">
            <v>US</v>
          </cell>
          <cell r="G581" t="str">
            <v>N</v>
          </cell>
          <cell r="I581" t="str">
            <v>39365.30</v>
          </cell>
          <cell r="J581" t="str">
            <v>5</v>
          </cell>
          <cell r="L581" t="str">
            <v>JP62810</v>
          </cell>
          <cell r="M581" t="str">
            <v>5</v>
          </cell>
          <cell r="N581" t="str">
            <v>CZ6001</v>
          </cell>
          <cell r="O581" t="str">
            <v>0</v>
          </cell>
          <cell r="P581" t="str">
            <v>PO</v>
          </cell>
          <cell r="Q581" t="str">
            <v>04</v>
          </cell>
          <cell r="R581" t="str">
            <v>39365.30</v>
          </cell>
          <cell r="S581" t="str">
            <v>S5TTWM001</v>
          </cell>
          <cell r="T581" t="str">
            <v>K023791001</v>
          </cell>
        </row>
        <row r="582">
          <cell r="A582" t="str">
            <v>53</v>
          </cell>
          <cell r="B582" t="str">
            <v>20001012</v>
          </cell>
          <cell r="C582" t="str">
            <v>53001499360</v>
          </cell>
          <cell r="D582" t="str">
            <v>01</v>
          </cell>
          <cell r="E582" t="str">
            <v>E204010</v>
          </cell>
          <cell r="F582" t="str">
            <v>MM</v>
          </cell>
          <cell r="G582" t="str">
            <v>N</v>
          </cell>
          <cell r="I582" t="str">
            <v>59900.00</v>
          </cell>
          <cell r="J582" t="str">
            <v>5</v>
          </cell>
          <cell r="L582" t="str">
            <v>JP62520</v>
          </cell>
          <cell r="M582" t="str">
            <v>5</v>
          </cell>
          <cell r="N582" t="str">
            <v>CZ6111</v>
          </cell>
          <cell r="O582" t="str">
            <v>524</v>
          </cell>
          <cell r="P582" t="str">
            <v>PM</v>
          </cell>
          <cell r="Q582" t="str">
            <v>07</v>
          </cell>
          <cell r="R582" t="str">
            <v>59900.00</v>
          </cell>
          <cell r="S582" t="str">
            <v>S5NKWK001</v>
          </cell>
          <cell r="T582" t="str">
            <v>K024418323</v>
          </cell>
        </row>
        <row r="583">
          <cell r="A583" t="str">
            <v>53</v>
          </cell>
          <cell r="B583" t="str">
            <v>20001027</v>
          </cell>
          <cell r="C583" t="str">
            <v>53001521370</v>
          </cell>
          <cell r="D583" t="str">
            <v>01</v>
          </cell>
          <cell r="E583" t="str">
            <v>E103040</v>
          </cell>
          <cell r="F583" t="str">
            <v>VN</v>
          </cell>
          <cell r="G583" t="str">
            <v>N</v>
          </cell>
          <cell r="I583" t="str">
            <v>10562.00</v>
          </cell>
          <cell r="J583" t="str">
            <v>5</v>
          </cell>
          <cell r="K583" t="str">
            <v>M</v>
          </cell>
          <cell r="L583" t="str">
            <v>JP66420</v>
          </cell>
          <cell r="M583" t="str">
            <v>5</v>
          </cell>
          <cell r="N583" t="str">
            <v>CZ6001</v>
          </cell>
          <cell r="O583" t="str">
            <v>13</v>
          </cell>
          <cell r="P583" t="str">
            <v>PB</v>
          </cell>
          <cell r="Q583" t="str">
            <v>04</v>
          </cell>
          <cell r="R583" t="str">
            <v>10562.00</v>
          </cell>
          <cell r="S583" t="str">
            <v>S5NKWK904</v>
          </cell>
          <cell r="T583" t="str">
            <v>K024815440</v>
          </cell>
        </row>
        <row r="584">
          <cell r="A584" t="str">
            <v>53</v>
          </cell>
          <cell r="B584" t="str">
            <v>20001106</v>
          </cell>
          <cell r="C584" t="str">
            <v>53001527470</v>
          </cell>
          <cell r="D584" t="str">
            <v>01</v>
          </cell>
          <cell r="E584" t="str">
            <v>D310403</v>
          </cell>
          <cell r="F584" t="str">
            <v>ID</v>
          </cell>
          <cell r="G584" t="str">
            <v>N</v>
          </cell>
          <cell r="I584" t="str">
            <v>151.20</v>
          </cell>
          <cell r="J584" t="str">
            <v>5</v>
          </cell>
          <cell r="L584" t="str">
            <v>JP65840</v>
          </cell>
          <cell r="M584" t="str">
            <v>5</v>
          </cell>
          <cell r="N584" t="str">
            <v>CN0801</v>
          </cell>
          <cell r="O584" t="str">
            <v>0.81</v>
          </cell>
          <cell r="P584" t="str">
            <v>PM</v>
          </cell>
          <cell r="Q584" t="str">
            <v>07</v>
          </cell>
          <cell r="R584" t="str">
            <v>151.20</v>
          </cell>
          <cell r="S584" t="str">
            <v>S5AAUK001</v>
          </cell>
          <cell r="T584" t="str">
            <v>K024939122</v>
          </cell>
        </row>
        <row r="585">
          <cell r="A585" t="str">
            <v>53</v>
          </cell>
          <cell r="B585" t="str">
            <v>20001110</v>
          </cell>
          <cell r="C585" t="str">
            <v>53001539460</v>
          </cell>
          <cell r="D585" t="str">
            <v>01</v>
          </cell>
          <cell r="E585" t="str">
            <v>E399141</v>
          </cell>
          <cell r="F585" t="str">
            <v>CN</v>
          </cell>
          <cell r="G585" t="str">
            <v>N</v>
          </cell>
          <cell r="I585" t="str">
            <v>2208.80</v>
          </cell>
          <cell r="J585" t="str">
            <v>5</v>
          </cell>
          <cell r="L585" t="str">
            <v>JP66420</v>
          </cell>
          <cell r="M585" t="str">
            <v>5</v>
          </cell>
          <cell r="N585" t="str">
            <v>CK2203</v>
          </cell>
          <cell r="O585" t="str">
            <v>0.06</v>
          </cell>
          <cell r="P585" t="str">
            <v>PM</v>
          </cell>
          <cell r="Q585" t="str">
            <v>07</v>
          </cell>
          <cell r="R585" t="str">
            <v>2208.80</v>
          </cell>
          <cell r="S585" t="str">
            <v>S5NKAM001</v>
          </cell>
          <cell r="T585" t="str">
            <v>K025146684</v>
          </cell>
        </row>
        <row r="586">
          <cell r="A586" t="str">
            <v>53</v>
          </cell>
          <cell r="B586" t="str">
            <v>20001218</v>
          </cell>
          <cell r="C586" t="str">
            <v>53001593320</v>
          </cell>
          <cell r="D586" t="str">
            <v>02</v>
          </cell>
          <cell r="E586" t="str">
            <v>E399261</v>
          </cell>
          <cell r="F586" t="str">
            <v>CN</v>
          </cell>
          <cell r="G586" t="str">
            <v>N</v>
          </cell>
          <cell r="I586" t="str">
            <v>1632.00</v>
          </cell>
          <cell r="J586" t="str">
            <v>5</v>
          </cell>
          <cell r="L586" t="str">
            <v>JP66420</v>
          </cell>
          <cell r="M586" t="str">
            <v>5</v>
          </cell>
          <cell r="N586" t="str">
            <v>CK2203</v>
          </cell>
          <cell r="O586" t="str">
            <v>0.13</v>
          </cell>
          <cell r="P586" t="str">
            <v>PM</v>
          </cell>
          <cell r="Q586" t="str">
            <v>07</v>
          </cell>
          <cell r="R586" t="str">
            <v>1632.00</v>
          </cell>
          <cell r="S586" t="str">
            <v>S5GNEC001</v>
          </cell>
          <cell r="T586" t="str">
            <v>K026132070</v>
          </cell>
        </row>
        <row r="587">
          <cell r="A587" t="str">
            <v>53</v>
          </cell>
          <cell r="B587" t="str">
            <v>20001226</v>
          </cell>
          <cell r="C587" t="str">
            <v>53001604791</v>
          </cell>
          <cell r="D587" t="str">
            <v>01</v>
          </cell>
          <cell r="E587" t="str">
            <v>E201010</v>
          </cell>
          <cell r="F587" t="str">
            <v>CN</v>
          </cell>
          <cell r="G587" t="str">
            <v>N</v>
          </cell>
          <cell r="I587" t="str">
            <v>6850.00</v>
          </cell>
          <cell r="J587" t="str">
            <v>5</v>
          </cell>
          <cell r="L587" t="str">
            <v>JP62810</v>
          </cell>
          <cell r="M587" t="str">
            <v>5</v>
          </cell>
          <cell r="N587" t="str">
            <v>CL3005</v>
          </cell>
          <cell r="O587" t="str">
            <v>0.25</v>
          </cell>
          <cell r="P587" t="str">
            <v>PM</v>
          </cell>
          <cell r="Q587" t="str">
            <v>07</v>
          </cell>
          <cell r="R587" t="str">
            <v>6850.00</v>
          </cell>
          <cell r="S587" t="str">
            <v>S5NKWK904</v>
          </cell>
          <cell r="T587" t="str">
            <v>K026356203</v>
          </cell>
        </row>
        <row r="588">
          <cell r="A588" t="str">
            <v>54</v>
          </cell>
          <cell r="B588" t="str">
            <v>20000105</v>
          </cell>
          <cell r="C588" t="str">
            <v>54000258872</v>
          </cell>
          <cell r="D588" t="str">
            <v>03</v>
          </cell>
          <cell r="E588" t="str">
            <v>F910099</v>
          </cell>
          <cell r="F588" t="str">
            <v>IT</v>
          </cell>
          <cell r="G588" t="str">
            <v>N</v>
          </cell>
          <cell r="I588" t="str">
            <v>30.00</v>
          </cell>
          <cell r="J588" t="str">
            <v>3</v>
          </cell>
          <cell r="K588" t="str">
            <v>M</v>
          </cell>
          <cell r="L588" t="str">
            <v>JP26660</v>
          </cell>
          <cell r="M588" t="str">
            <v>M</v>
          </cell>
          <cell r="N588" t="str">
            <v>CD4201</v>
          </cell>
          <cell r="O588" t="str">
            <v>167</v>
          </cell>
          <cell r="P588" t="str">
            <v>PM</v>
          </cell>
          <cell r="Q588" t="str">
            <v>07</v>
          </cell>
          <cell r="R588" t="str">
            <v>30.00</v>
          </cell>
          <cell r="S588" t="str">
            <v>A5IAIK204</v>
          </cell>
          <cell r="T588" t="str">
            <v>K018219112</v>
          </cell>
        </row>
        <row r="589">
          <cell r="A589" t="str">
            <v>54</v>
          </cell>
          <cell r="B589" t="str">
            <v>20000126</v>
          </cell>
          <cell r="C589" t="str">
            <v>54000263390</v>
          </cell>
          <cell r="D589" t="str">
            <v>04</v>
          </cell>
          <cell r="E589" t="str">
            <v>E399991</v>
          </cell>
          <cell r="F589" t="str">
            <v>TH</v>
          </cell>
          <cell r="G589" t="str">
            <v>N</v>
          </cell>
          <cell r="I589" t="str">
            <v>7.00</v>
          </cell>
          <cell r="J589" t="str">
            <v>3</v>
          </cell>
          <cell r="K589" t="str">
            <v>M</v>
          </cell>
          <cell r="L589" t="str">
            <v>JP26660</v>
          </cell>
          <cell r="M589" t="str">
            <v>M</v>
          </cell>
          <cell r="N589" t="str">
            <v>CH5003</v>
          </cell>
          <cell r="O589" t="str">
            <v>1.86</v>
          </cell>
          <cell r="P589" t="str">
            <v>PM</v>
          </cell>
          <cell r="Q589" t="str">
            <v>07</v>
          </cell>
          <cell r="R589" t="str">
            <v>7.00</v>
          </cell>
          <cell r="S589" t="str">
            <v>FQI554001</v>
          </cell>
        </row>
        <row r="590">
          <cell r="A590" t="str">
            <v>54</v>
          </cell>
          <cell r="B590" t="str">
            <v>20000228</v>
          </cell>
          <cell r="C590" t="str">
            <v>54000270691</v>
          </cell>
          <cell r="D590" t="str">
            <v>04</v>
          </cell>
          <cell r="E590" t="str">
            <v>E399291</v>
          </cell>
          <cell r="F590" t="str">
            <v>TH</v>
          </cell>
          <cell r="G590" t="str">
            <v>N</v>
          </cell>
          <cell r="I590" t="str">
            <v>14.00</v>
          </cell>
          <cell r="J590" t="str">
            <v>3</v>
          </cell>
          <cell r="K590" t="str">
            <v>M</v>
          </cell>
          <cell r="L590" t="str">
            <v>JP26660</v>
          </cell>
          <cell r="M590" t="str">
            <v>M</v>
          </cell>
          <cell r="N590" t="str">
            <v>CH5003</v>
          </cell>
          <cell r="O590" t="str">
            <v>1.9</v>
          </cell>
          <cell r="P590" t="str">
            <v>PM</v>
          </cell>
          <cell r="Q590" t="str">
            <v>07</v>
          </cell>
          <cell r="R590" t="str">
            <v>14.00</v>
          </cell>
          <cell r="S590" t="str">
            <v>FQI554001</v>
          </cell>
        </row>
        <row r="591">
          <cell r="A591" t="str">
            <v>54</v>
          </cell>
          <cell r="B591" t="str">
            <v>20000306</v>
          </cell>
          <cell r="C591" t="str">
            <v>54000271920</v>
          </cell>
          <cell r="D591" t="str">
            <v>01</v>
          </cell>
          <cell r="E591" t="str">
            <v>G390000</v>
          </cell>
          <cell r="F591" t="str">
            <v>KR</v>
          </cell>
          <cell r="G591" t="str">
            <v>N</v>
          </cell>
          <cell r="I591" t="str">
            <v>4.80</v>
          </cell>
          <cell r="J591" t="str">
            <v>3</v>
          </cell>
          <cell r="L591" t="str">
            <v>JP65850</v>
          </cell>
          <cell r="M591" t="str">
            <v>3</v>
          </cell>
          <cell r="N591" t="str">
            <v>CG5807</v>
          </cell>
          <cell r="O591" t="str">
            <v>0</v>
          </cell>
          <cell r="P591" t="str">
            <v>DT</v>
          </cell>
          <cell r="Q591" t="str">
            <v>06</v>
          </cell>
          <cell r="R591" t="str">
            <v>4.80</v>
          </cell>
          <cell r="S591" t="str">
            <v>A5INEC219</v>
          </cell>
        </row>
        <row r="592">
          <cell r="A592" t="str">
            <v>54</v>
          </cell>
          <cell r="B592" t="str">
            <v>20000306</v>
          </cell>
          <cell r="C592" t="str">
            <v>54000272530</v>
          </cell>
          <cell r="D592" t="str">
            <v>03</v>
          </cell>
          <cell r="E592" t="str">
            <v>E399291</v>
          </cell>
          <cell r="F592" t="str">
            <v>TH</v>
          </cell>
          <cell r="G592" t="str">
            <v>N</v>
          </cell>
          <cell r="I592" t="str">
            <v>14.00</v>
          </cell>
          <cell r="J592" t="str">
            <v>3</v>
          </cell>
          <cell r="K592" t="str">
            <v>M</v>
          </cell>
          <cell r="L592" t="str">
            <v>JP26660</v>
          </cell>
          <cell r="M592" t="str">
            <v>M</v>
          </cell>
          <cell r="N592" t="str">
            <v>CH5003</v>
          </cell>
          <cell r="O592" t="str">
            <v>4.2</v>
          </cell>
          <cell r="P592" t="str">
            <v>PM</v>
          </cell>
          <cell r="Q592" t="str">
            <v>07</v>
          </cell>
          <cell r="R592" t="str">
            <v>14.00</v>
          </cell>
          <cell r="S592" t="str">
            <v>FQI554001</v>
          </cell>
        </row>
        <row r="593">
          <cell r="A593" t="str">
            <v>54</v>
          </cell>
          <cell r="B593" t="str">
            <v>20000308</v>
          </cell>
          <cell r="C593" t="str">
            <v>54000273240</v>
          </cell>
          <cell r="D593" t="str">
            <v>04</v>
          </cell>
          <cell r="E593" t="str">
            <v>E399291</v>
          </cell>
          <cell r="F593" t="str">
            <v>TH</v>
          </cell>
          <cell r="G593" t="str">
            <v>N</v>
          </cell>
          <cell r="I593" t="str">
            <v>14.00</v>
          </cell>
          <cell r="J593" t="str">
            <v>3</v>
          </cell>
          <cell r="K593" t="str">
            <v>M</v>
          </cell>
          <cell r="L593" t="str">
            <v>JP26660</v>
          </cell>
          <cell r="M593" t="str">
            <v>M</v>
          </cell>
          <cell r="N593" t="str">
            <v>CH5003</v>
          </cell>
          <cell r="O593" t="str">
            <v>9.3</v>
          </cell>
          <cell r="P593" t="str">
            <v>PM</v>
          </cell>
          <cell r="Q593" t="str">
            <v>07</v>
          </cell>
          <cell r="R593" t="str">
            <v>14.00</v>
          </cell>
          <cell r="S593" t="str">
            <v>FQI554001</v>
          </cell>
        </row>
        <row r="594">
          <cell r="A594" t="str">
            <v>54</v>
          </cell>
          <cell r="B594" t="str">
            <v>20000313</v>
          </cell>
          <cell r="C594" t="str">
            <v>54000274280</v>
          </cell>
          <cell r="D594" t="str">
            <v>03</v>
          </cell>
          <cell r="E594" t="str">
            <v>E399291</v>
          </cell>
          <cell r="F594" t="str">
            <v>TH</v>
          </cell>
          <cell r="G594" t="str">
            <v>N</v>
          </cell>
          <cell r="I594" t="str">
            <v>14.00</v>
          </cell>
          <cell r="J594" t="str">
            <v>3</v>
          </cell>
          <cell r="K594" t="str">
            <v>M</v>
          </cell>
          <cell r="L594" t="str">
            <v>JP26660</v>
          </cell>
          <cell r="M594" t="str">
            <v>M</v>
          </cell>
          <cell r="N594" t="str">
            <v>CH5003</v>
          </cell>
          <cell r="O594" t="str">
            <v>6.9</v>
          </cell>
          <cell r="P594" t="str">
            <v>PM</v>
          </cell>
          <cell r="Q594" t="str">
            <v>07</v>
          </cell>
          <cell r="R594" t="str">
            <v>14.00</v>
          </cell>
          <cell r="S594" t="str">
            <v>FQI554001</v>
          </cell>
        </row>
        <row r="595">
          <cell r="A595" t="str">
            <v>54</v>
          </cell>
          <cell r="B595" t="str">
            <v>20000615</v>
          </cell>
          <cell r="C595" t="str">
            <v>54000300680</v>
          </cell>
          <cell r="D595" t="str">
            <v>01</v>
          </cell>
          <cell r="E595" t="str">
            <v>G510403</v>
          </cell>
          <cell r="F595" t="str">
            <v>DE</v>
          </cell>
          <cell r="G595" t="str">
            <v>N</v>
          </cell>
          <cell r="I595" t="str">
            <v>8.00</v>
          </cell>
          <cell r="J595" t="str">
            <v>3</v>
          </cell>
          <cell r="L595" t="str">
            <v>JP65830</v>
          </cell>
          <cell r="M595" t="str">
            <v>3</v>
          </cell>
          <cell r="N595" t="str">
            <v>CD4201</v>
          </cell>
          <cell r="O595" t="str">
            <v>0.12</v>
          </cell>
          <cell r="P595" t="str">
            <v>GK</v>
          </cell>
          <cell r="Q595" t="str">
            <v>07</v>
          </cell>
          <cell r="R595" t="str">
            <v>8.00</v>
          </cell>
          <cell r="S595" t="str">
            <v>FQI554001</v>
          </cell>
        </row>
        <row r="596">
          <cell r="A596" t="str">
            <v>54</v>
          </cell>
          <cell r="B596" t="str">
            <v>20000726</v>
          </cell>
          <cell r="C596" t="str">
            <v>54000311482</v>
          </cell>
          <cell r="D596" t="str">
            <v>01</v>
          </cell>
          <cell r="E596" t="str">
            <v>J120400</v>
          </cell>
          <cell r="F596" t="str">
            <v>US</v>
          </cell>
          <cell r="G596" t="str">
            <v>N</v>
          </cell>
          <cell r="I596" t="str">
            <v>10.50</v>
          </cell>
          <cell r="J596" t="str">
            <v>3</v>
          </cell>
          <cell r="L596" t="str">
            <v>JP65830</v>
          </cell>
          <cell r="M596" t="str">
            <v>3</v>
          </cell>
          <cell r="N596" t="str">
            <v>CQ1001</v>
          </cell>
          <cell r="O596" t="str">
            <v>200</v>
          </cell>
          <cell r="P596" t="str">
            <v>US</v>
          </cell>
          <cell r="Q596" t="str">
            <v>10</v>
          </cell>
          <cell r="R596" t="str">
            <v>10.50</v>
          </cell>
          <cell r="S596" t="str">
            <v>FQI554001</v>
          </cell>
        </row>
        <row r="597">
          <cell r="A597" t="str">
            <v>54</v>
          </cell>
          <cell r="B597" t="str">
            <v>20001002</v>
          </cell>
          <cell r="C597" t="str">
            <v>54000327830</v>
          </cell>
          <cell r="D597" t="str">
            <v>01</v>
          </cell>
          <cell r="E597" t="str">
            <v>B110003</v>
          </cell>
          <cell r="F597" t="str">
            <v>AT</v>
          </cell>
          <cell r="G597" t="str">
            <v>N</v>
          </cell>
          <cell r="I597" t="str">
            <v>78.06</v>
          </cell>
          <cell r="J597" t="str">
            <v>3</v>
          </cell>
          <cell r="L597" t="str">
            <v>JP65830</v>
          </cell>
          <cell r="M597" t="str">
            <v>3</v>
          </cell>
          <cell r="N597" t="str">
            <v>CZ0242</v>
          </cell>
          <cell r="O597" t="str">
            <v>0.90</v>
          </cell>
          <cell r="P597" t="str">
            <v>US</v>
          </cell>
          <cell r="Q597" t="str">
            <v>07</v>
          </cell>
          <cell r="R597" t="str">
            <v>78.06</v>
          </cell>
          <cell r="S597" t="str">
            <v>A5INNR002</v>
          </cell>
          <cell r="T597" t="str">
            <v>K024177496</v>
          </cell>
        </row>
        <row r="598">
          <cell r="A598" t="str">
            <v>54</v>
          </cell>
          <cell r="B598" t="str">
            <v>20001004</v>
          </cell>
          <cell r="C598" t="str">
            <v>54000328671</v>
          </cell>
          <cell r="D598" t="str">
            <v>01</v>
          </cell>
          <cell r="E598" t="str">
            <v>F349999</v>
          </cell>
          <cell r="F598" t="str">
            <v>CN</v>
          </cell>
          <cell r="G598" t="str">
            <v>N</v>
          </cell>
          <cell r="I598" t="str">
            <v>97.50</v>
          </cell>
          <cell r="J598" t="str">
            <v>3</v>
          </cell>
          <cell r="L598" t="str">
            <v>JP65850</v>
          </cell>
          <cell r="M598" t="str">
            <v>3</v>
          </cell>
          <cell r="N598" t="str">
            <v>CB0001</v>
          </cell>
          <cell r="O598" t="str">
            <v>1.7</v>
          </cell>
          <cell r="P598" t="str">
            <v>GK</v>
          </cell>
          <cell r="Q598" t="str">
            <v>07</v>
          </cell>
          <cell r="R598" t="str">
            <v>97.50</v>
          </cell>
          <cell r="S598" t="str">
            <v>FQI554001</v>
          </cell>
        </row>
        <row r="599">
          <cell r="A599" t="str">
            <v>54</v>
          </cell>
          <cell r="B599" t="str">
            <v>20001101</v>
          </cell>
          <cell r="C599" t="str">
            <v>54000337092</v>
          </cell>
          <cell r="D599" t="str">
            <v>01</v>
          </cell>
          <cell r="E599" t="str">
            <v>B110003</v>
          </cell>
          <cell r="F599" t="str">
            <v>AT</v>
          </cell>
          <cell r="G599" t="str">
            <v>N</v>
          </cell>
          <cell r="I599" t="str">
            <v>182.15</v>
          </cell>
          <cell r="J599" t="str">
            <v>3</v>
          </cell>
          <cell r="L599" t="str">
            <v>JP65830</v>
          </cell>
          <cell r="M599" t="str">
            <v>3</v>
          </cell>
          <cell r="N599" t="str">
            <v>CZ0242</v>
          </cell>
          <cell r="O599" t="str">
            <v>0.88</v>
          </cell>
          <cell r="P599" t="str">
            <v>US</v>
          </cell>
          <cell r="Q599" t="str">
            <v>07</v>
          </cell>
          <cell r="R599" t="str">
            <v>182.15</v>
          </cell>
          <cell r="S599" t="str">
            <v>A5INNR002</v>
          </cell>
          <cell r="T599" t="str">
            <v>K024908140</v>
          </cell>
        </row>
        <row r="600">
          <cell r="A600" t="str">
            <v>54</v>
          </cell>
          <cell r="B600" t="str">
            <v>20001106</v>
          </cell>
          <cell r="C600" t="str">
            <v>54000338460</v>
          </cell>
          <cell r="D600" t="str">
            <v>01</v>
          </cell>
          <cell r="E600" t="str">
            <v>E306011</v>
          </cell>
          <cell r="F600" t="str">
            <v>TH</v>
          </cell>
          <cell r="G600" t="str">
            <v>N</v>
          </cell>
          <cell r="I600" t="str">
            <v>54.00</v>
          </cell>
          <cell r="J600" t="str">
            <v>5</v>
          </cell>
          <cell r="K600" t="str">
            <v>M</v>
          </cell>
          <cell r="L600" t="str">
            <v>JP66420</v>
          </cell>
          <cell r="M600" t="str">
            <v>5</v>
          </cell>
          <cell r="N600" t="str">
            <v>CH1402</v>
          </cell>
          <cell r="O600" t="str">
            <v>0.09</v>
          </cell>
          <cell r="P600" t="str">
            <v>PM</v>
          </cell>
          <cell r="Q600" t="str">
            <v>07</v>
          </cell>
          <cell r="R600" t="str">
            <v>54.00</v>
          </cell>
          <cell r="S600" t="str">
            <v>FQI554001</v>
          </cell>
        </row>
        <row r="601">
          <cell r="A601" t="str">
            <v>54</v>
          </cell>
          <cell r="B601" t="str">
            <v>20001113</v>
          </cell>
          <cell r="C601" t="str">
            <v>54000340970</v>
          </cell>
          <cell r="D601" t="str">
            <v>01</v>
          </cell>
          <cell r="E601" t="str">
            <v>E301991</v>
          </cell>
          <cell r="F601" t="str">
            <v>TH</v>
          </cell>
          <cell r="G601" t="str">
            <v>B</v>
          </cell>
          <cell r="I601" t="str">
            <v>286.00</v>
          </cell>
          <cell r="J601" t="str">
            <v>3</v>
          </cell>
          <cell r="K601" t="str">
            <v>M</v>
          </cell>
          <cell r="L601" t="str">
            <v>JP26660</v>
          </cell>
          <cell r="M601" t="str">
            <v>M</v>
          </cell>
          <cell r="N601" t="str">
            <v>CK5401</v>
          </cell>
          <cell r="O601" t="str">
            <v>4.8</v>
          </cell>
          <cell r="P601" t="str">
            <v>PM</v>
          </cell>
          <cell r="Q601" t="str">
            <v>07</v>
          </cell>
          <cell r="R601" t="str">
            <v>286.00</v>
          </cell>
          <cell r="S601" t="str">
            <v>FQI554001</v>
          </cell>
        </row>
        <row r="602">
          <cell r="A602" t="str">
            <v>54</v>
          </cell>
          <cell r="B602" t="str">
            <v>20001115</v>
          </cell>
          <cell r="C602" t="str">
            <v>54000341890</v>
          </cell>
          <cell r="D602" t="str">
            <v>01</v>
          </cell>
          <cell r="E602" t="str">
            <v>E306011</v>
          </cell>
          <cell r="F602" t="str">
            <v>TH</v>
          </cell>
          <cell r="G602" t="str">
            <v>B</v>
          </cell>
          <cell r="I602" t="str">
            <v>162.00</v>
          </cell>
          <cell r="J602" t="str">
            <v>5</v>
          </cell>
          <cell r="K602" t="str">
            <v>M</v>
          </cell>
          <cell r="L602" t="str">
            <v>JP66420</v>
          </cell>
          <cell r="M602" t="str">
            <v>5</v>
          </cell>
          <cell r="N602" t="str">
            <v>CH1402</v>
          </cell>
          <cell r="O602" t="str">
            <v>0.72</v>
          </cell>
          <cell r="P602" t="str">
            <v>PM</v>
          </cell>
          <cell r="Q602" t="str">
            <v>07</v>
          </cell>
          <cell r="R602" t="str">
            <v>162.00</v>
          </cell>
          <cell r="S602" t="str">
            <v>FQI554001</v>
          </cell>
        </row>
        <row r="603">
          <cell r="A603" t="str">
            <v>54</v>
          </cell>
          <cell r="B603" t="str">
            <v>20001127</v>
          </cell>
          <cell r="C603" t="str">
            <v>54000345570</v>
          </cell>
          <cell r="D603" t="str">
            <v>01</v>
          </cell>
          <cell r="E603" t="str">
            <v>E399151</v>
          </cell>
          <cell r="F603" t="str">
            <v>TH</v>
          </cell>
          <cell r="G603" t="str">
            <v>B</v>
          </cell>
          <cell r="I603" t="str">
            <v>150.00</v>
          </cell>
          <cell r="J603" t="str">
            <v>5</v>
          </cell>
          <cell r="L603" t="str">
            <v>JP66420</v>
          </cell>
          <cell r="M603" t="str">
            <v>5</v>
          </cell>
          <cell r="N603" t="str">
            <v>CH5003</v>
          </cell>
          <cell r="O603" t="str">
            <v>1.7</v>
          </cell>
          <cell r="P603" t="str">
            <v>PM</v>
          </cell>
          <cell r="Q603" t="str">
            <v>07</v>
          </cell>
          <cell r="R603" t="str">
            <v>150.00</v>
          </cell>
          <cell r="S603" t="str">
            <v>FQI554001</v>
          </cell>
        </row>
        <row r="604">
          <cell r="A604" t="str">
            <v>54</v>
          </cell>
          <cell r="B604" t="str">
            <v>20001129</v>
          </cell>
          <cell r="C604" t="str">
            <v>54000346460</v>
          </cell>
          <cell r="D604" t="str">
            <v>01</v>
          </cell>
          <cell r="E604" t="str">
            <v>E306011</v>
          </cell>
          <cell r="F604" t="str">
            <v>TH</v>
          </cell>
          <cell r="G604" t="str">
            <v>N</v>
          </cell>
          <cell r="I604" t="str">
            <v>204.00</v>
          </cell>
          <cell r="J604" t="str">
            <v>5</v>
          </cell>
          <cell r="K604" t="str">
            <v>M</v>
          </cell>
          <cell r="L604" t="str">
            <v>JP66420</v>
          </cell>
          <cell r="M604" t="str">
            <v>5</v>
          </cell>
          <cell r="N604" t="str">
            <v>CH5003</v>
          </cell>
          <cell r="O604" t="str">
            <v>3.5</v>
          </cell>
          <cell r="P604" t="str">
            <v>PM</v>
          </cell>
          <cell r="Q604" t="str">
            <v>07</v>
          </cell>
          <cell r="R604" t="str">
            <v>204.00</v>
          </cell>
          <cell r="S604" t="str">
            <v>FQI554001</v>
          </cell>
        </row>
        <row r="605">
          <cell r="A605" t="str">
            <v>54</v>
          </cell>
          <cell r="B605" t="str">
            <v>20001206</v>
          </cell>
          <cell r="C605" t="str">
            <v>54000348730</v>
          </cell>
          <cell r="D605" t="str">
            <v>01</v>
          </cell>
          <cell r="E605" t="str">
            <v>E306011</v>
          </cell>
          <cell r="F605" t="str">
            <v>TH</v>
          </cell>
          <cell r="G605" t="str">
            <v>B</v>
          </cell>
          <cell r="I605" t="str">
            <v>192.00</v>
          </cell>
          <cell r="J605" t="str">
            <v>5</v>
          </cell>
          <cell r="K605" t="str">
            <v>M</v>
          </cell>
          <cell r="L605" t="str">
            <v>JP26660</v>
          </cell>
          <cell r="M605" t="str">
            <v>M</v>
          </cell>
          <cell r="N605" t="str">
            <v>CJ5403</v>
          </cell>
          <cell r="O605" t="str">
            <v>0.8</v>
          </cell>
          <cell r="P605" t="str">
            <v>PM</v>
          </cell>
          <cell r="Q605" t="str">
            <v>07</v>
          </cell>
          <cell r="R605" t="str">
            <v>192.00</v>
          </cell>
          <cell r="S605" t="str">
            <v>FQI554001</v>
          </cell>
        </row>
        <row r="606">
          <cell r="A606" t="str">
            <v>54</v>
          </cell>
          <cell r="B606" t="str">
            <v>20001225</v>
          </cell>
          <cell r="C606" t="str">
            <v>54000355270</v>
          </cell>
          <cell r="D606" t="str">
            <v>01</v>
          </cell>
          <cell r="E606" t="str">
            <v>E399221</v>
          </cell>
          <cell r="F606" t="str">
            <v>TH</v>
          </cell>
          <cell r="G606" t="str">
            <v>B</v>
          </cell>
          <cell r="I606" t="str">
            <v>246.00</v>
          </cell>
          <cell r="J606" t="str">
            <v>5</v>
          </cell>
          <cell r="L606" t="str">
            <v>JP66420</v>
          </cell>
          <cell r="M606" t="str">
            <v>5</v>
          </cell>
          <cell r="N606" t="str">
            <v>CH5003</v>
          </cell>
          <cell r="O606" t="str">
            <v>1.1</v>
          </cell>
          <cell r="P606" t="str">
            <v>PM</v>
          </cell>
          <cell r="Q606" t="str">
            <v>07</v>
          </cell>
          <cell r="R606" t="str">
            <v>246.00</v>
          </cell>
          <cell r="S606" t="str">
            <v>FQI554001</v>
          </cell>
        </row>
        <row r="607">
          <cell r="A607" t="str">
            <v>61</v>
          </cell>
          <cell r="B607" t="str">
            <v>20000106</v>
          </cell>
          <cell r="C607" t="str">
            <v>61003318862</v>
          </cell>
          <cell r="D607" t="str">
            <v>01</v>
          </cell>
          <cell r="E607" t="str">
            <v>A103016</v>
          </cell>
          <cell r="F607" t="str">
            <v>KR</v>
          </cell>
          <cell r="G607" t="str">
            <v>B</v>
          </cell>
          <cell r="I607" t="str">
            <v>21324.00</v>
          </cell>
          <cell r="J607" t="str">
            <v>5</v>
          </cell>
          <cell r="L607" t="str">
            <v>JP66320</v>
          </cell>
          <cell r="M607" t="str">
            <v>5</v>
          </cell>
          <cell r="N607" t="str">
            <v>CM2402</v>
          </cell>
          <cell r="O607" t="str">
            <v>0.40</v>
          </cell>
          <cell r="P607" t="str">
            <v>PM</v>
          </cell>
          <cell r="Q607" t="str">
            <v>07</v>
          </cell>
          <cell r="R607" t="str">
            <v>21324.00</v>
          </cell>
          <cell r="S607" t="str">
            <v>S4AURK001</v>
          </cell>
          <cell r="T607" t="str">
            <v>K018250750</v>
          </cell>
        </row>
        <row r="608">
          <cell r="A608" t="str">
            <v>61</v>
          </cell>
          <cell r="B608" t="str">
            <v>20000107</v>
          </cell>
          <cell r="C608" t="str">
            <v>61003328122</v>
          </cell>
          <cell r="D608" t="str">
            <v>01</v>
          </cell>
          <cell r="E608" t="str">
            <v>D340299</v>
          </cell>
          <cell r="F608" t="str">
            <v>KP</v>
          </cell>
          <cell r="G608" t="str">
            <v>N</v>
          </cell>
          <cell r="I608" t="str">
            <v>1770.00</v>
          </cell>
          <cell r="J608" t="str">
            <v>3</v>
          </cell>
          <cell r="L608" t="str">
            <v>JP65210</v>
          </cell>
          <cell r="M608" t="str">
            <v>3</v>
          </cell>
          <cell r="N608" t="str">
            <v>BA0201</v>
          </cell>
          <cell r="O608" t="str">
            <v>70</v>
          </cell>
          <cell r="P608" t="str">
            <v>EA</v>
          </cell>
          <cell r="Q608" t="str">
            <v>07</v>
          </cell>
          <cell r="R608" t="str">
            <v>1770.00</v>
          </cell>
          <cell r="S608" t="str">
            <v>FQI661003</v>
          </cell>
        </row>
        <row r="609">
          <cell r="A609" t="str">
            <v>61</v>
          </cell>
          <cell r="B609" t="str">
            <v>20000118</v>
          </cell>
          <cell r="C609" t="str">
            <v>61003359653</v>
          </cell>
          <cell r="D609" t="str">
            <v>02</v>
          </cell>
          <cell r="E609" t="str">
            <v>F319999</v>
          </cell>
          <cell r="F609" t="str">
            <v>CN</v>
          </cell>
          <cell r="G609" t="str">
            <v>B</v>
          </cell>
          <cell r="I609" t="str">
            <v>2000.00</v>
          </cell>
          <cell r="J609" t="str">
            <v>3</v>
          </cell>
          <cell r="L609" t="str">
            <v>JP62880</v>
          </cell>
          <cell r="M609" t="str">
            <v>3</v>
          </cell>
          <cell r="N609" t="str">
            <v>CD4201</v>
          </cell>
          <cell r="O609" t="str">
            <v>0.253</v>
          </cell>
          <cell r="P609" t="str">
            <v>GK</v>
          </cell>
          <cell r="Q609" t="str">
            <v>07</v>
          </cell>
          <cell r="R609" t="str">
            <v>2000.00</v>
          </cell>
          <cell r="S609" t="str">
            <v>S4MSWC903</v>
          </cell>
        </row>
        <row r="610">
          <cell r="A610" t="str">
            <v>61</v>
          </cell>
          <cell r="B610" t="str">
            <v>20000120</v>
          </cell>
          <cell r="C610" t="str">
            <v>61003369340</v>
          </cell>
          <cell r="D610" t="str">
            <v>01</v>
          </cell>
          <cell r="E610" t="str">
            <v>D369999</v>
          </cell>
          <cell r="F610" t="str">
            <v>US</v>
          </cell>
          <cell r="G610" t="str">
            <v>N</v>
          </cell>
          <cell r="H610" t="str">
            <v>Y</v>
          </cell>
          <cell r="I610" t="str">
            <v>17990.00</v>
          </cell>
          <cell r="J610" t="str">
            <v>2</v>
          </cell>
          <cell r="K610" t="str">
            <v>M</v>
          </cell>
          <cell r="L610" t="str">
            <v>JP36620</v>
          </cell>
          <cell r="M610" t="str">
            <v>M</v>
          </cell>
          <cell r="N610" t="str">
            <v>BC3001</v>
          </cell>
          <cell r="O610" t="str">
            <v>1</v>
          </cell>
          <cell r="P610" t="str">
            <v>PO</v>
          </cell>
          <cell r="Q610" t="str">
            <v>07</v>
          </cell>
          <cell r="R610" t="str">
            <v>17990.00</v>
          </cell>
          <cell r="S610" t="str">
            <v>S4BSHK901</v>
          </cell>
        </row>
        <row r="611">
          <cell r="A611" t="str">
            <v>61</v>
          </cell>
          <cell r="B611" t="str">
            <v>20000131</v>
          </cell>
          <cell r="C611" t="str">
            <v>61003402741</v>
          </cell>
          <cell r="D611" t="str">
            <v>06</v>
          </cell>
          <cell r="E611" t="str">
            <v>H330400</v>
          </cell>
          <cell r="F611" t="str">
            <v>NL</v>
          </cell>
          <cell r="G611" t="str">
            <v>N</v>
          </cell>
          <cell r="I611" t="str">
            <v>201.60</v>
          </cell>
          <cell r="J611" t="str">
            <v>3</v>
          </cell>
          <cell r="L611" t="str">
            <v>JP66410</v>
          </cell>
          <cell r="M611" t="str">
            <v>3</v>
          </cell>
          <cell r="N611" t="str">
            <v>CA0007</v>
          </cell>
          <cell r="O611" t="str">
            <v>0</v>
          </cell>
          <cell r="P611" t="str">
            <v>DT</v>
          </cell>
          <cell r="Q611" t="str">
            <v>06</v>
          </cell>
          <cell r="R611" t="str">
            <v>201.60</v>
          </cell>
          <cell r="S611" t="str">
            <v>S4NNEC001</v>
          </cell>
        </row>
        <row r="612">
          <cell r="A612" t="str">
            <v>61</v>
          </cell>
          <cell r="B612" t="str">
            <v>20000204</v>
          </cell>
          <cell r="C612" t="str">
            <v>61003415531</v>
          </cell>
          <cell r="D612" t="str">
            <v>03</v>
          </cell>
          <cell r="E612" t="str">
            <v>G620099</v>
          </cell>
          <cell r="F612" t="str">
            <v>CN</v>
          </cell>
          <cell r="G612" t="str">
            <v>N</v>
          </cell>
          <cell r="I612" t="str">
            <v>100.00</v>
          </cell>
          <cell r="J612" t="str">
            <v>3</v>
          </cell>
          <cell r="L612" t="str">
            <v>JP66420</v>
          </cell>
          <cell r="M612" t="str">
            <v>3</v>
          </cell>
          <cell r="N612" t="str">
            <v>BA0201</v>
          </cell>
          <cell r="O612" t="str">
            <v>420</v>
          </cell>
          <cell r="P612" t="str">
            <v>AK</v>
          </cell>
          <cell r="Q612" t="str">
            <v>07</v>
          </cell>
          <cell r="R612" t="str">
            <v>100.00</v>
          </cell>
          <cell r="S612" t="str">
            <v>S4AYKC907</v>
          </cell>
          <cell r="T612" t="str">
            <v>K018835991</v>
          </cell>
        </row>
        <row r="613">
          <cell r="A613" t="str">
            <v>61</v>
          </cell>
          <cell r="B613" t="str">
            <v>20000208</v>
          </cell>
          <cell r="C613" t="str">
            <v>61003422491</v>
          </cell>
          <cell r="D613" t="str">
            <v>01</v>
          </cell>
          <cell r="E613" t="str">
            <v>D150000</v>
          </cell>
          <cell r="F613" t="str">
            <v>TH</v>
          </cell>
          <cell r="G613" t="str">
            <v>N</v>
          </cell>
          <cell r="I613" t="str">
            <v>16473.60</v>
          </cell>
          <cell r="J613" t="str">
            <v>2</v>
          </cell>
          <cell r="K613" t="str">
            <v>M</v>
          </cell>
          <cell r="L613" t="str">
            <v>JP36620</v>
          </cell>
          <cell r="M613" t="str">
            <v>M</v>
          </cell>
          <cell r="N613" t="str">
            <v>CC3001</v>
          </cell>
          <cell r="O613" t="str">
            <v>0.003</v>
          </cell>
          <cell r="P613" t="str">
            <v>GK</v>
          </cell>
          <cell r="Q613" t="str">
            <v>06</v>
          </cell>
          <cell r="R613" t="str">
            <v>16473.60</v>
          </cell>
          <cell r="S613" t="str">
            <v>FQI661005</v>
          </cell>
        </row>
        <row r="614">
          <cell r="A614" t="str">
            <v>61</v>
          </cell>
          <cell r="B614" t="str">
            <v>20000208</v>
          </cell>
          <cell r="C614" t="str">
            <v>61003422491</v>
          </cell>
          <cell r="D614" t="str">
            <v>02</v>
          </cell>
          <cell r="E614" t="str">
            <v>D150000</v>
          </cell>
          <cell r="F614" t="str">
            <v>TH</v>
          </cell>
          <cell r="G614" t="str">
            <v>N</v>
          </cell>
          <cell r="I614" t="str">
            <v>10840.00</v>
          </cell>
          <cell r="J614" t="str">
            <v>2</v>
          </cell>
          <cell r="K614" t="str">
            <v>M</v>
          </cell>
          <cell r="L614" t="str">
            <v>JP36620</v>
          </cell>
          <cell r="M614" t="str">
            <v>M</v>
          </cell>
          <cell r="N614" t="str">
            <v>CC3001</v>
          </cell>
          <cell r="O614" t="str">
            <v>0.003</v>
          </cell>
          <cell r="P614" t="str">
            <v>GK</v>
          </cell>
          <cell r="Q614" t="str">
            <v>06</v>
          </cell>
          <cell r="R614" t="str">
            <v>10840.00</v>
          </cell>
          <cell r="S614" t="str">
            <v>FQI661005</v>
          </cell>
        </row>
        <row r="615">
          <cell r="A615" t="str">
            <v>61</v>
          </cell>
          <cell r="B615" t="str">
            <v>20000216</v>
          </cell>
          <cell r="C615" t="str">
            <v>61003456210</v>
          </cell>
          <cell r="D615" t="str">
            <v>01</v>
          </cell>
          <cell r="E615" t="str">
            <v>B150002</v>
          </cell>
          <cell r="F615" t="str">
            <v>CN</v>
          </cell>
          <cell r="G615" t="str">
            <v>B</v>
          </cell>
          <cell r="I615" t="str">
            <v>300.00</v>
          </cell>
          <cell r="J615" t="str">
            <v>3</v>
          </cell>
          <cell r="L615" t="str">
            <v>JP66420</v>
          </cell>
          <cell r="M615" t="str">
            <v>3</v>
          </cell>
          <cell r="N615" t="str">
            <v>CF0001</v>
          </cell>
          <cell r="O615" t="str">
            <v>0.088</v>
          </cell>
          <cell r="P615" t="str">
            <v>GK</v>
          </cell>
          <cell r="Q615" t="str">
            <v>07</v>
          </cell>
          <cell r="R615" t="str">
            <v>300.00</v>
          </cell>
          <cell r="S615" t="str">
            <v>S4ADKC001</v>
          </cell>
          <cell r="T615" t="str">
            <v>K019097472</v>
          </cell>
        </row>
        <row r="616">
          <cell r="A616" t="str">
            <v>61</v>
          </cell>
          <cell r="B616" t="str">
            <v>20000302</v>
          </cell>
          <cell r="C616" t="str">
            <v>61003499481</v>
          </cell>
          <cell r="D616" t="str">
            <v>01</v>
          </cell>
          <cell r="E616" t="str">
            <v>B150002</v>
          </cell>
          <cell r="F616" t="str">
            <v>CN</v>
          </cell>
          <cell r="G616" t="str">
            <v>N</v>
          </cell>
          <cell r="I616" t="str">
            <v>100.00</v>
          </cell>
          <cell r="J616" t="str">
            <v>3</v>
          </cell>
          <cell r="L616" t="str">
            <v>JP66410</v>
          </cell>
          <cell r="M616" t="str">
            <v>3</v>
          </cell>
          <cell r="N616" t="str">
            <v>CF0001</v>
          </cell>
          <cell r="O616" t="str">
            <v>0.098</v>
          </cell>
          <cell r="P616" t="str">
            <v>GK</v>
          </cell>
          <cell r="Q616" t="str">
            <v>07</v>
          </cell>
          <cell r="R616" t="str">
            <v>100.00</v>
          </cell>
          <cell r="S616" t="str">
            <v>S4OMKT901</v>
          </cell>
          <cell r="T616" t="str">
            <v>K019381712</v>
          </cell>
        </row>
        <row r="617">
          <cell r="A617" t="str">
            <v>61</v>
          </cell>
          <cell r="B617" t="str">
            <v>20000302</v>
          </cell>
          <cell r="C617" t="str">
            <v>61003499491</v>
          </cell>
          <cell r="D617" t="str">
            <v>01</v>
          </cell>
          <cell r="E617" t="str">
            <v>B150002</v>
          </cell>
          <cell r="F617" t="str">
            <v>CN</v>
          </cell>
          <cell r="G617" t="str">
            <v>N</v>
          </cell>
          <cell r="I617" t="str">
            <v>100.00</v>
          </cell>
          <cell r="J617" t="str">
            <v>3</v>
          </cell>
          <cell r="L617" t="str">
            <v>JP66410</v>
          </cell>
          <cell r="M617" t="str">
            <v>3</v>
          </cell>
          <cell r="N617" t="str">
            <v>CF0001</v>
          </cell>
          <cell r="O617" t="str">
            <v>0.100</v>
          </cell>
          <cell r="P617" t="str">
            <v>GK</v>
          </cell>
          <cell r="Q617" t="str">
            <v>07</v>
          </cell>
          <cell r="R617" t="str">
            <v>100.00</v>
          </cell>
          <cell r="S617" t="str">
            <v>S4OMKT901</v>
          </cell>
          <cell r="T617" t="str">
            <v>K019381793</v>
          </cell>
        </row>
        <row r="618">
          <cell r="A618" t="str">
            <v>61</v>
          </cell>
          <cell r="B618" t="str">
            <v>20000310</v>
          </cell>
          <cell r="C618" t="str">
            <v>61003534870</v>
          </cell>
          <cell r="D618" t="str">
            <v>01</v>
          </cell>
          <cell r="E618" t="str">
            <v>D140399</v>
          </cell>
          <cell r="F618" t="str">
            <v>CN</v>
          </cell>
          <cell r="G618" t="str">
            <v>B</v>
          </cell>
          <cell r="I618" t="str">
            <v>3600.00</v>
          </cell>
          <cell r="J618" t="str">
            <v>3</v>
          </cell>
          <cell r="L618" t="str">
            <v>JP66420</v>
          </cell>
          <cell r="M618" t="str">
            <v>3</v>
          </cell>
          <cell r="N618" t="str">
            <v>BB3001</v>
          </cell>
          <cell r="O618" t="str">
            <v>0</v>
          </cell>
          <cell r="P618" t="str">
            <v>PO</v>
          </cell>
          <cell r="Q618" t="str">
            <v>07</v>
          </cell>
          <cell r="R618" t="str">
            <v>3600.00</v>
          </cell>
          <cell r="S618" t="str">
            <v>S4AOSU002</v>
          </cell>
        </row>
        <row r="619">
          <cell r="A619" t="str">
            <v>61</v>
          </cell>
          <cell r="B619" t="str">
            <v>20000313</v>
          </cell>
          <cell r="C619" t="str">
            <v>61003539562</v>
          </cell>
          <cell r="D619" t="str">
            <v>01</v>
          </cell>
          <cell r="E619" t="str">
            <v>F790000</v>
          </cell>
          <cell r="F619" t="str">
            <v>CN</v>
          </cell>
          <cell r="G619" t="str">
            <v>N</v>
          </cell>
          <cell r="I619" t="str">
            <v>6060.00</v>
          </cell>
          <cell r="J619" t="str">
            <v>3</v>
          </cell>
          <cell r="L619" t="str">
            <v>JP66440</v>
          </cell>
          <cell r="M619" t="str">
            <v>3</v>
          </cell>
          <cell r="N619" t="str">
            <v>CD4201</v>
          </cell>
          <cell r="O619" t="str">
            <v>0.05</v>
          </cell>
          <cell r="P619" t="str">
            <v>GK</v>
          </cell>
          <cell r="Q619" t="str">
            <v>07</v>
          </cell>
          <cell r="R619" t="str">
            <v>6060.00</v>
          </cell>
          <cell r="S619" t="str">
            <v>S4AOFS001</v>
          </cell>
          <cell r="T619" t="str">
            <v>K019620311</v>
          </cell>
        </row>
        <row r="620">
          <cell r="A620" t="str">
            <v>61</v>
          </cell>
          <cell r="B620" t="str">
            <v>20000313</v>
          </cell>
          <cell r="C620" t="str">
            <v>61003540881</v>
          </cell>
          <cell r="D620" t="str">
            <v>01</v>
          </cell>
          <cell r="E620" t="str">
            <v>B110003</v>
          </cell>
          <cell r="F620" t="str">
            <v>DE</v>
          </cell>
          <cell r="G620" t="str">
            <v>N</v>
          </cell>
          <cell r="I620" t="str">
            <v>7.80</v>
          </cell>
          <cell r="J620" t="str">
            <v>3</v>
          </cell>
          <cell r="L620" t="str">
            <v>JP66420</v>
          </cell>
          <cell r="M620" t="str">
            <v>3</v>
          </cell>
          <cell r="N620" t="str">
            <v>CZ0242</v>
          </cell>
          <cell r="O620" t="str">
            <v>0.88</v>
          </cell>
          <cell r="P620" t="str">
            <v>YY</v>
          </cell>
          <cell r="Q620" t="str">
            <v>07</v>
          </cell>
          <cell r="R620" t="str">
            <v>7.80</v>
          </cell>
          <cell r="S620" t="str">
            <v>S4KKWN001</v>
          </cell>
        </row>
        <row r="621">
          <cell r="A621" t="str">
            <v>61</v>
          </cell>
          <cell r="B621" t="str">
            <v>20000313</v>
          </cell>
          <cell r="C621" t="str">
            <v>61003541392</v>
          </cell>
          <cell r="D621" t="str">
            <v>01</v>
          </cell>
          <cell r="E621" t="str">
            <v>D140299</v>
          </cell>
          <cell r="F621" t="str">
            <v>TH</v>
          </cell>
          <cell r="G621" t="str">
            <v>B</v>
          </cell>
          <cell r="H621" t="str">
            <v>Y</v>
          </cell>
          <cell r="I621" t="str">
            <v>1039.84</v>
          </cell>
          <cell r="J621" t="str">
            <v>3</v>
          </cell>
          <cell r="L621" t="str">
            <v>JP36620</v>
          </cell>
          <cell r="M621" t="str">
            <v>3</v>
          </cell>
          <cell r="N621" t="str">
            <v>CA2003</v>
          </cell>
          <cell r="O621" t="str">
            <v>0</v>
          </cell>
          <cell r="P621" t="str">
            <v>DT</v>
          </cell>
          <cell r="Q621" t="str">
            <v>07</v>
          </cell>
          <cell r="R621" t="str">
            <v>1039.84</v>
          </cell>
          <cell r="S621" t="str">
            <v>FQI661004</v>
          </cell>
        </row>
        <row r="622">
          <cell r="A622" t="str">
            <v>61</v>
          </cell>
          <cell r="B622" t="str">
            <v>20000313</v>
          </cell>
          <cell r="C622" t="str">
            <v>61003541392</v>
          </cell>
          <cell r="D622" t="str">
            <v>01</v>
          </cell>
          <cell r="E622" t="str">
            <v>D140299</v>
          </cell>
          <cell r="F622" t="str">
            <v>TH</v>
          </cell>
          <cell r="G622" t="str">
            <v>B</v>
          </cell>
          <cell r="H622" t="str">
            <v>Y</v>
          </cell>
          <cell r="I622" t="str">
            <v>1039.84</v>
          </cell>
          <cell r="J622" t="str">
            <v>3</v>
          </cell>
          <cell r="L622" t="str">
            <v>JP36620</v>
          </cell>
          <cell r="M622" t="str">
            <v>3</v>
          </cell>
          <cell r="N622" t="str">
            <v>CA2203</v>
          </cell>
          <cell r="O622" t="str">
            <v>0</v>
          </cell>
          <cell r="P622" t="str">
            <v>DT</v>
          </cell>
          <cell r="Q622" t="str">
            <v>07</v>
          </cell>
          <cell r="R622" t="str">
            <v>1039.84</v>
          </cell>
          <cell r="S622" t="str">
            <v>FQI661004</v>
          </cell>
        </row>
        <row r="623">
          <cell r="A623" t="str">
            <v>61</v>
          </cell>
          <cell r="B623" t="str">
            <v>20000313</v>
          </cell>
          <cell r="C623" t="str">
            <v>61003541392</v>
          </cell>
          <cell r="D623" t="str">
            <v>01</v>
          </cell>
          <cell r="E623" t="str">
            <v>D140299</v>
          </cell>
          <cell r="F623" t="str">
            <v>TH</v>
          </cell>
          <cell r="G623" t="str">
            <v>B</v>
          </cell>
          <cell r="H623" t="str">
            <v>Y</v>
          </cell>
          <cell r="I623" t="str">
            <v>1039.84</v>
          </cell>
          <cell r="J623" t="str">
            <v>3</v>
          </cell>
          <cell r="L623" t="str">
            <v>JP36620</v>
          </cell>
          <cell r="M623" t="str">
            <v>3</v>
          </cell>
          <cell r="N623" t="str">
            <v>CA2205</v>
          </cell>
          <cell r="O623" t="str">
            <v>0</v>
          </cell>
          <cell r="P623" t="str">
            <v>DT</v>
          </cell>
          <cell r="Q623" t="str">
            <v>07</v>
          </cell>
          <cell r="R623" t="str">
            <v>1039.84</v>
          </cell>
          <cell r="S623" t="str">
            <v>FQI661004</v>
          </cell>
        </row>
        <row r="624">
          <cell r="A624" t="str">
            <v>61</v>
          </cell>
          <cell r="B624" t="str">
            <v>20000314</v>
          </cell>
          <cell r="C624" t="str">
            <v>61003542701</v>
          </cell>
          <cell r="D624" t="str">
            <v>04</v>
          </cell>
          <cell r="E624" t="str">
            <v>G510401</v>
          </cell>
          <cell r="F624" t="str">
            <v>ES</v>
          </cell>
          <cell r="G624" t="str">
            <v>N</v>
          </cell>
          <cell r="I624" t="str">
            <v>1633.50</v>
          </cell>
          <cell r="J624" t="str">
            <v>2</v>
          </cell>
          <cell r="K624" t="str">
            <v>M</v>
          </cell>
          <cell r="L624" t="str">
            <v>JP36620</v>
          </cell>
          <cell r="M624" t="str">
            <v>M</v>
          </cell>
          <cell r="N624" t="str">
            <v>CD4201</v>
          </cell>
          <cell r="O624" t="str">
            <v>0.035</v>
          </cell>
          <cell r="P624" t="str">
            <v>GK</v>
          </cell>
          <cell r="Q624" t="str">
            <v>07</v>
          </cell>
          <cell r="R624" t="str">
            <v>1633.50</v>
          </cell>
          <cell r="S624" t="str">
            <v>S4AKSW903</v>
          </cell>
          <cell r="T624" t="str">
            <v>K019638293</v>
          </cell>
        </row>
        <row r="625">
          <cell r="A625" t="str">
            <v>61</v>
          </cell>
          <cell r="B625" t="str">
            <v>20000322</v>
          </cell>
          <cell r="C625" t="str">
            <v>61003565571</v>
          </cell>
          <cell r="D625" t="str">
            <v>01</v>
          </cell>
          <cell r="E625" t="str">
            <v>B110003</v>
          </cell>
          <cell r="F625" t="str">
            <v>DE</v>
          </cell>
          <cell r="G625" t="str">
            <v>N</v>
          </cell>
          <cell r="I625" t="str">
            <v>224.00</v>
          </cell>
          <cell r="J625" t="str">
            <v>3</v>
          </cell>
          <cell r="L625" t="str">
            <v>JP66420</v>
          </cell>
          <cell r="M625" t="str">
            <v>3</v>
          </cell>
          <cell r="N625" t="str">
            <v>CZ0242</v>
          </cell>
          <cell r="O625" t="str">
            <v>0.92</v>
          </cell>
          <cell r="P625" t="str">
            <v>YY</v>
          </cell>
          <cell r="Q625" t="str">
            <v>07</v>
          </cell>
          <cell r="R625" t="str">
            <v>224.00</v>
          </cell>
          <cell r="S625" t="str">
            <v>S4KKWN001</v>
          </cell>
        </row>
        <row r="626">
          <cell r="A626" t="str">
            <v>61</v>
          </cell>
          <cell r="B626" t="str">
            <v>20000322</v>
          </cell>
          <cell r="C626" t="str">
            <v>61003565571</v>
          </cell>
          <cell r="D626" t="str">
            <v>02</v>
          </cell>
          <cell r="E626" t="str">
            <v>B110003</v>
          </cell>
          <cell r="F626" t="str">
            <v>DE</v>
          </cell>
          <cell r="G626" t="str">
            <v>N</v>
          </cell>
          <cell r="I626" t="str">
            <v>31.38</v>
          </cell>
          <cell r="J626" t="str">
            <v>3</v>
          </cell>
          <cell r="L626" t="str">
            <v>JP66420</v>
          </cell>
          <cell r="M626" t="str">
            <v>3</v>
          </cell>
          <cell r="N626" t="str">
            <v>CZ0242</v>
          </cell>
          <cell r="O626" t="str">
            <v>0.91</v>
          </cell>
          <cell r="P626" t="str">
            <v>YY</v>
          </cell>
          <cell r="Q626" t="str">
            <v>07</v>
          </cell>
          <cell r="R626" t="str">
            <v>31.38</v>
          </cell>
          <cell r="S626" t="str">
            <v>S4KKWN001</v>
          </cell>
        </row>
        <row r="627">
          <cell r="A627" t="str">
            <v>61</v>
          </cell>
          <cell r="B627" t="str">
            <v>20000330</v>
          </cell>
          <cell r="C627" t="str">
            <v>61003600960</v>
          </cell>
          <cell r="D627" t="str">
            <v>01</v>
          </cell>
          <cell r="E627" t="str">
            <v>F330099</v>
          </cell>
          <cell r="F627" t="str">
            <v>CN</v>
          </cell>
          <cell r="G627" t="str">
            <v>N</v>
          </cell>
          <cell r="I627" t="str">
            <v>10200.00</v>
          </cell>
          <cell r="J627" t="str">
            <v>3</v>
          </cell>
          <cell r="L627" t="str">
            <v>JP66420</v>
          </cell>
          <cell r="M627" t="str">
            <v>3</v>
          </cell>
          <cell r="N627" t="str">
            <v>CD4201</v>
          </cell>
          <cell r="O627" t="str">
            <v>0.036</v>
          </cell>
          <cell r="P627" t="str">
            <v>GK</v>
          </cell>
          <cell r="Q627" t="str">
            <v>07</v>
          </cell>
          <cell r="R627" t="str">
            <v>10200.00</v>
          </cell>
          <cell r="S627" t="str">
            <v>S4KKNO002</v>
          </cell>
          <cell r="T627" t="str">
            <v>K019985120</v>
          </cell>
        </row>
        <row r="628">
          <cell r="A628" t="str">
            <v>61</v>
          </cell>
          <cell r="B628" t="str">
            <v>20000329</v>
          </cell>
          <cell r="C628" t="str">
            <v>61003604885</v>
          </cell>
          <cell r="D628" t="str">
            <v>01</v>
          </cell>
          <cell r="E628" t="str">
            <v>D140301</v>
          </cell>
          <cell r="F628" t="str">
            <v>VN</v>
          </cell>
          <cell r="G628" t="str">
            <v>N</v>
          </cell>
          <cell r="I628" t="str">
            <v>800.00</v>
          </cell>
          <cell r="J628" t="str">
            <v>3</v>
          </cell>
          <cell r="L628" t="str">
            <v>JP66420</v>
          </cell>
          <cell r="M628" t="str">
            <v>3</v>
          </cell>
          <cell r="N628" t="str">
            <v>BB3001</v>
          </cell>
          <cell r="O628" t="str">
            <v>0</v>
          </cell>
          <cell r="P628" t="str">
            <v>PO</v>
          </cell>
          <cell r="Q628" t="str">
            <v>07</v>
          </cell>
          <cell r="R628" t="str">
            <v>800.00</v>
          </cell>
          <cell r="S628" t="str">
            <v>FQI661003</v>
          </cell>
        </row>
        <row r="629">
          <cell r="A629" t="str">
            <v>61</v>
          </cell>
          <cell r="B629" t="str">
            <v>20000329</v>
          </cell>
          <cell r="C629" t="str">
            <v>61003604885</v>
          </cell>
          <cell r="D629" t="str">
            <v>02</v>
          </cell>
          <cell r="E629" t="str">
            <v>D140399</v>
          </cell>
          <cell r="F629" t="str">
            <v>VN</v>
          </cell>
          <cell r="G629" t="str">
            <v>N</v>
          </cell>
          <cell r="I629" t="str">
            <v>600.00</v>
          </cell>
          <cell r="J629" t="str">
            <v>3</v>
          </cell>
          <cell r="L629" t="str">
            <v>JP66420</v>
          </cell>
          <cell r="M629" t="str">
            <v>3</v>
          </cell>
          <cell r="N629" t="str">
            <v>BB3001</v>
          </cell>
          <cell r="O629" t="str">
            <v>0</v>
          </cell>
          <cell r="P629" t="str">
            <v>PO</v>
          </cell>
          <cell r="Q629" t="str">
            <v>07</v>
          </cell>
          <cell r="R629" t="str">
            <v>600.00</v>
          </cell>
          <cell r="S629" t="str">
            <v>FQI661003</v>
          </cell>
        </row>
        <row r="630">
          <cell r="A630" t="str">
            <v>61</v>
          </cell>
          <cell r="B630" t="str">
            <v>20000329</v>
          </cell>
          <cell r="C630" t="str">
            <v>61003604885</v>
          </cell>
          <cell r="D630" t="str">
            <v>03</v>
          </cell>
          <cell r="E630" t="str">
            <v>D140399</v>
          </cell>
          <cell r="F630" t="str">
            <v>VN</v>
          </cell>
          <cell r="G630" t="str">
            <v>N</v>
          </cell>
          <cell r="I630" t="str">
            <v>600.00</v>
          </cell>
          <cell r="J630" t="str">
            <v>3</v>
          </cell>
          <cell r="L630" t="str">
            <v>JP66420</v>
          </cell>
          <cell r="M630" t="str">
            <v>3</v>
          </cell>
          <cell r="N630" t="str">
            <v>BB3001</v>
          </cell>
          <cell r="O630" t="str">
            <v>0</v>
          </cell>
          <cell r="P630" t="str">
            <v>PO</v>
          </cell>
          <cell r="Q630" t="str">
            <v>07</v>
          </cell>
          <cell r="R630" t="str">
            <v>600.00</v>
          </cell>
          <cell r="S630" t="str">
            <v>FQI661003</v>
          </cell>
        </row>
        <row r="631">
          <cell r="A631" t="str">
            <v>61</v>
          </cell>
          <cell r="B631" t="str">
            <v>20000329</v>
          </cell>
          <cell r="C631" t="str">
            <v>61003604885</v>
          </cell>
          <cell r="D631" t="str">
            <v>04</v>
          </cell>
          <cell r="E631" t="str">
            <v>D240349</v>
          </cell>
          <cell r="F631" t="str">
            <v>VN</v>
          </cell>
          <cell r="G631" t="str">
            <v>N</v>
          </cell>
          <cell r="I631" t="str">
            <v>600.00</v>
          </cell>
          <cell r="J631" t="str">
            <v>3</v>
          </cell>
          <cell r="L631" t="str">
            <v>JP66420</v>
          </cell>
          <cell r="M631" t="str">
            <v>3</v>
          </cell>
          <cell r="N631" t="str">
            <v>BB3001</v>
          </cell>
          <cell r="O631" t="str">
            <v>0</v>
          </cell>
          <cell r="P631" t="str">
            <v>PO</v>
          </cell>
          <cell r="Q631" t="str">
            <v>07</v>
          </cell>
          <cell r="R631" t="str">
            <v>600.00</v>
          </cell>
          <cell r="S631" t="str">
            <v>FQI661003</v>
          </cell>
        </row>
        <row r="632">
          <cell r="A632" t="str">
            <v>61</v>
          </cell>
          <cell r="B632" t="str">
            <v>20000329</v>
          </cell>
          <cell r="C632" t="str">
            <v>61003604885</v>
          </cell>
          <cell r="D632" t="str">
            <v>05</v>
          </cell>
          <cell r="E632" t="str">
            <v>D140302</v>
          </cell>
          <cell r="F632" t="str">
            <v>VN</v>
          </cell>
          <cell r="G632" t="str">
            <v>N</v>
          </cell>
          <cell r="I632" t="str">
            <v>600.00</v>
          </cell>
          <cell r="J632" t="str">
            <v>3</v>
          </cell>
          <cell r="L632" t="str">
            <v>JP66420</v>
          </cell>
          <cell r="M632" t="str">
            <v>3</v>
          </cell>
          <cell r="N632" t="str">
            <v>BB3001</v>
          </cell>
          <cell r="O632" t="str">
            <v>0</v>
          </cell>
          <cell r="P632" t="str">
            <v>PO</v>
          </cell>
          <cell r="Q632" t="str">
            <v>07</v>
          </cell>
          <cell r="R632" t="str">
            <v>600.00</v>
          </cell>
          <cell r="S632" t="str">
            <v>FQI661003</v>
          </cell>
        </row>
        <row r="633">
          <cell r="A633" t="str">
            <v>61</v>
          </cell>
          <cell r="B633" t="str">
            <v>20000410</v>
          </cell>
          <cell r="C633" t="str">
            <v>61003629401</v>
          </cell>
          <cell r="D633" t="str">
            <v>01</v>
          </cell>
          <cell r="E633" t="str">
            <v>I572801</v>
          </cell>
          <cell r="F633" t="str">
            <v>US</v>
          </cell>
          <cell r="G633" t="str">
            <v>N</v>
          </cell>
          <cell r="I633" t="str">
            <v>500.00</v>
          </cell>
          <cell r="J633" t="str">
            <v>3</v>
          </cell>
          <cell r="L633" t="str">
            <v>JP66330</v>
          </cell>
          <cell r="M633" t="str">
            <v>3</v>
          </cell>
          <cell r="N633" t="str">
            <v>CZ2905</v>
          </cell>
          <cell r="O633" t="str">
            <v>1.04</v>
          </cell>
          <cell r="P633" t="str">
            <v>PC</v>
          </cell>
          <cell r="Q633" t="str">
            <v>07</v>
          </cell>
          <cell r="R633" t="str">
            <v>500.00</v>
          </cell>
          <cell r="S633" t="str">
            <v>S4KSUK901</v>
          </cell>
          <cell r="T633" t="str">
            <v>K020158544</v>
          </cell>
        </row>
        <row r="634">
          <cell r="A634" t="str">
            <v>61</v>
          </cell>
          <cell r="B634" t="str">
            <v>20000406</v>
          </cell>
          <cell r="C634" t="str">
            <v>61003634730</v>
          </cell>
          <cell r="D634" t="str">
            <v>06</v>
          </cell>
          <cell r="E634" t="str">
            <v>H330400</v>
          </cell>
          <cell r="F634" t="str">
            <v>FR</v>
          </cell>
          <cell r="G634" t="str">
            <v>N</v>
          </cell>
          <cell r="I634" t="str">
            <v>16.80</v>
          </cell>
          <cell r="J634" t="str">
            <v>2</v>
          </cell>
          <cell r="K634" t="str">
            <v>M</v>
          </cell>
          <cell r="L634" t="str">
            <v>JP36620</v>
          </cell>
          <cell r="M634" t="str">
            <v>M</v>
          </cell>
          <cell r="N634" t="str">
            <v>CA1204</v>
          </cell>
          <cell r="O634" t="str">
            <v>0</v>
          </cell>
          <cell r="P634" t="str">
            <v>DT</v>
          </cell>
          <cell r="Q634" t="str">
            <v>06</v>
          </cell>
          <cell r="R634" t="str">
            <v>16.80</v>
          </cell>
          <cell r="S634" t="str">
            <v>S4VKHT903</v>
          </cell>
          <cell r="T634" t="str">
            <v>K020187763</v>
          </cell>
        </row>
        <row r="635">
          <cell r="A635" t="str">
            <v>61</v>
          </cell>
          <cell r="B635" t="str">
            <v>20000406</v>
          </cell>
          <cell r="C635" t="str">
            <v>61003634730</v>
          </cell>
          <cell r="D635" t="str">
            <v>06</v>
          </cell>
          <cell r="E635" t="str">
            <v>H330400</v>
          </cell>
          <cell r="F635" t="str">
            <v>FR</v>
          </cell>
          <cell r="G635" t="str">
            <v>N</v>
          </cell>
          <cell r="I635" t="str">
            <v>16.80</v>
          </cell>
          <cell r="J635" t="str">
            <v>2</v>
          </cell>
          <cell r="K635" t="str">
            <v>M</v>
          </cell>
          <cell r="L635" t="str">
            <v>JP36620</v>
          </cell>
          <cell r="M635" t="str">
            <v>M</v>
          </cell>
          <cell r="N635" t="str">
            <v>CA2003</v>
          </cell>
          <cell r="O635" t="str">
            <v>0</v>
          </cell>
          <cell r="P635" t="str">
            <v>DT</v>
          </cell>
          <cell r="Q635" t="str">
            <v>06</v>
          </cell>
          <cell r="R635" t="str">
            <v>16.80</v>
          </cell>
          <cell r="S635" t="str">
            <v>S4VKHT903</v>
          </cell>
          <cell r="T635" t="str">
            <v>K020187763</v>
          </cell>
        </row>
        <row r="636">
          <cell r="A636" t="str">
            <v>61</v>
          </cell>
          <cell r="B636" t="str">
            <v>20000410</v>
          </cell>
          <cell r="C636" t="str">
            <v>61003638753</v>
          </cell>
          <cell r="D636" t="str">
            <v>01</v>
          </cell>
          <cell r="E636" t="str">
            <v>H140599</v>
          </cell>
          <cell r="F636" t="str">
            <v>IT</v>
          </cell>
          <cell r="G636" t="str">
            <v>B</v>
          </cell>
          <cell r="I636" t="str">
            <v>1328.30</v>
          </cell>
          <cell r="J636" t="str">
            <v>3</v>
          </cell>
          <cell r="L636" t="str">
            <v>JP16610</v>
          </cell>
          <cell r="M636" t="str">
            <v>3</v>
          </cell>
          <cell r="N636" t="str">
            <v>CC2003</v>
          </cell>
          <cell r="O636" t="str">
            <v>0</v>
          </cell>
          <cell r="P636" t="str">
            <v>XA</v>
          </cell>
          <cell r="Q636" t="str">
            <v>06</v>
          </cell>
          <cell r="R636" t="str">
            <v>1328.30</v>
          </cell>
          <cell r="S636" t="str">
            <v>S4OKAM902</v>
          </cell>
          <cell r="T636" t="str">
            <v>K020212913</v>
          </cell>
        </row>
        <row r="637">
          <cell r="A637" t="str">
            <v>61</v>
          </cell>
          <cell r="B637" t="str">
            <v>20000410</v>
          </cell>
          <cell r="C637" t="str">
            <v>61003638753</v>
          </cell>
          <cell r="D637" t="str">
            <v>02</v>
          </cell>
          <cell r="E637" t="str">
            <v>H140599</v>
          </cell>
          <cell r="F637" t="str">
            <v>IT</v>
          </cell>
          <cell r="G637" t="str">
            <v>B</v>
          </cell>
          <cell r="I637" t="str">
            <v>1391.60</v>
          </cell>
          <cell r="J637" t="str">
            <v>3</v>
          </cell>
          <cell r="L637" t="str">
            <v>JP16610</v>
          </cell>
          <cell r="M637" t="str">
            <v>3</v>
          </cell>
          <cell r="N637" t="str">
            <v>CC2003</v>
          </cell>
          <cell r="O637" t="str">
            <v>0</v>
          </cell>
          <cell r="P637" t="str">
            <v>XA</v>
          </cell>
          <cell r="Q637" t="str">
            <v>06</v>
          </cell>
          <cell r="R637" t="str">
            <v>1391.60</v>
          </cell>
          <cell r="S637" t="str">
            <v>S4OKAM902</v>
          </cell>
          <cell r="T637" t="str">
            <v>K020212913</v>
          </cell>
        </row>
        <row r="638">
          <cell r="A638" t="str">
            <v>61</v>
          </cell>
          <cell r="B638" t="str">
            <v>20000410</v>
          </cell>
          <cell r="C638" t="str">
            <v>61003638753</v>
          </cell>
          <cell r="D638" t="str">
            <v>03</v>
          </cell>
          <cell r="E638" t="str">
            <v>H140599</v>
          </cell>
          <cell r="F638" t="str">
            <v>IT</v>
          </cell>
          <cell r="G638" t="str">
            <v>B</v>
          </cell>
          <cell r="I638" t="str">
            <v>1265.00</v>
          </cell>
          <cell r="J638" t="str">
            <v>3</v>
          </cell>
          <cell r="L638" t="str">
            <v>JP16610</v>
          </cell>
          <cell r="M638" t="str">
            <v>3</v>
          </cell>
          <cell r="N638" t="str">
            <v>CC2003</v>
          </cell>
          <cell r="O638" t="str">
            <v>0</v>
          </cell>
          <cell r="P638" t="str">
            <v>XA</v>
          </cell>
          <cell r="Q638" t="str">
            <v>06</v>
          </cell>
          <cell r="R638" t="str">
            <v>1265.00</v>
          </cell>
          <cell r="S638" t="str">
            <v>S4OKAM902</v>
          </cell>
          <cell r="T638" t="str">
            <v>K020212913</v>
          </cell>
        </row>
        <row r="639">
          <cell r="A639" t="str">
            <v>61</v>
          </cell>
          <cell r="B639" t="str">
            <v>20000425</v>
          </cell>
          <cell r="C639" t="str">
            <v>61003689732</v>
          </cell>
          <cell r="D639" t="str">
            <v>02</v>
          </cell>
          <cell r="E639" t="str">
            <v>B910299</v>
          </cell>
          <cell r="F639" t="str">
            <v>TH</v>
          </cell>
          <cell r="G639" t="str">
            <v>N</v>
          </cell>
          <cell r="I639" t="str">
            <v>216.00</v>
          </cell>
          <cell r="J639" t="str">
            <v>3</v>
          </cell>
          <cell r="L639" t="str">
            <v>JP66420</v>
          </cell>
          <cell r="M639" t="str">
            <v>3</v>
          </cell>
          <cell r="N639" t="str">
            <v>BC3001</v>
          </cell>
          <cell r="O639" t="str">
            <v>0</v>
          </cell>
          <cell r="P639" t="str">
            <v>PO</v>
          </cell>
          <cell r="Q639" t="str">
            <v>07</v>
          </cell>
          <cell r="R639" t="str">
            <v>216.00</v>
          </cell>
          <cell r="S639" t="str">
            <v>S4AYKC904</v>
          </cell>
          <cell r="T639" t="str">
            <v>K020505880</v>
          </cell>
        </row>
        <row r="640">
          <cell r="A640" t="str">
            <v>61</v>
          </cell>
          <cell r="B640" t="str">
            <v>20000420</v>
          </cell>
          <cell r="C640" t="str">
            <v>61003692820</v>
          </cell>
          <cell r="D640" t="str">
            <v>01</v>
          </cell>
          <cell r="E640" t="str">
            <v>D340301</v>
          </cell>
          <cell r="F640" t="str">
            <v>VN</v>
          </cell>
          <cell r="G640" t="str">
            <v>N</v>
          </cell>
          <cell r="I640" t="str">
            <v>600.00</v>
          </cell>
          <cell r="J640" t="str">
            <v>3</v>
          </cell>
          <cell r="L640" t="str">
            <v>JP66420</v>
          </cell>
          <cell r="M640" t="str">
            <v>3</v>
          </cell>
          <cell r="N640" t="str">
            <v>BB3001</v>
          </cell>
          <cell r="O640" t="str">
            <v>0</v>
          </cell>
          <cell r="P640" t="str">
            <v>PO</v>
          </cell>
          <cell r="Q640" t="str">
            <v>07</v>
          </cell>
          <cell r="R640" t="str">
            <v>600.00</v>
          </cell>
          <cell r="S640" t="str">
            <v>FQI661003</v>
          </cell>
        </row>
        <row r="641">
          <cell r="A641" t="str">
            <v>61</v>
          </cell>
          <cell r="B641" t="str">
            <v>20000425</v>
          </cell>
          <cell r="C641" t="str">
            <v>61003708371</v>
          </cell>
          <cell r="D641" t="str">
            <v>01</v>
          </cell>
          <cell r="E641" t="str">
            <v>F790000</v>
          </cell>
          <cell r="F641" t="str">
            <v>CN</v>
          </cell>
          <cell r="G641" t="str">
            <v>N</v>
          </cell>
          <cell r="I641" t="str">
            <v>18000.00</v>
          </cell>
          <cell r="J641" t="str">
            <v>3</v>
          </cell>
          <cell r="L641" t="str">
            <v>JP65210</v>
          </cell>
          <cell r="M641" t="str">
            <v>3</v>
          </cell>
          <cell r="N641" t="str">
            <v>CD4201</v>
          </cell>
          <cell r="O641" t="str">
            <v>0.32</v>
          </cell>
          <cell r="P641" t="str">
            <v>GK</v>
          </cell>
          <cell r="Q641" t="str">
            <v>07</v>
          </cell>
          <cell r="R641" t="str">
            <v>18000.00</v>
          </cell>
          <cell r="S641" t="str">
            <v>S4AFKU001</v>
          </cell>
          <cell r="T641" t="str">
            <v>K020584806</v>
          </cell>
        </row>
        <row r="642">
          <cell r="A642" t="str">
            <v>61</v>
          </cell>
          <cell r="B642" t="str">
            <v>20000427</v>
          </cell>
          <cell r="C642" t="str">
            <v>61003722933</v>
          </cell>
          <cell r="D642" t="str">
            <v>01</v>
          </cell>
          <cell r="E642" t="str">
            <v>J920300</v>
          </cell>
          <cell r="F642" t="str">
            <v>TW</v>
          </cell>
          <cell r="G642" t="str">
            <v>N</v>
          </cell>
          <cell r="I642" t="str">
            <v>920.00</v>
          </cell>
          <cell r="J642" t="str">
            <v>3</v>
          </cell>
          <cell r="L642" t="str">
            <v>JP66410</v>
          </cell>
          <cell r="M642" t="str">
            <v>3</v>
          </cell>
          <cell r="N642" t="str">
            <v>CQ4001</v>
          </cell>
          <cell r="O642" t="str">
            <v>116</v>
          </cell>
          <cell r="P642" t="str">
            <v>PM</v>
          </cell>
          <cell r="Q642" t="str">
            <v>10</v>
          </cell>
          <cell r="R642" t="str">
            <v>920.00</v>
          </cell>
          <cell r="S642" t="str">
            <v>S4DDKK001</v>
          </cell>
        </row>
        <row r="643">
          <cell r="A643" t="str">
            <v>61</v>
          </cell>
          <cell r="B643" t="str">
            <v>20000509</v>
          </cell>
          <cell r="C643" t="str">
            <v>61003753780</v>
          </cell>
          <cell r="D643" t="str">
            <v>01</v>
          </cell>
          <cell r="E643" t="str">
            <v>G379901</v>
          </cell>
          <cell r="F643" t="str">
            <v>US</v>
          </cell>
          <cell r="G643" t="str">
            <v>N</v>
          </cell>
          <cell r="I643" t="str">
            <v>55.00</v>
          </cell>
          <cell r="J643" t="str">
            <v>3</v>
          </cell>
          <cell r="L643" t="str">
            <v>JP66410</v>
          </cell>
          <cell r="M643" t="str">
            <v>3</v>
          </cell>
          <cell r="N643" t="str">
            <v>CB0001</v>
          </cell>
          <cell r="O643" t="str">
            <v>1100</v>
          </cell>
          <cell r="P643" t="str">
            <v>PM</v>
          </cell>
          <cell r="Q643" t="str">
            <v>07</v>
          </cell>
          <cell r="R643" t="str">
            <v>55.00</v>
          </cell>
          <cell r="S643" t="str">
            <v>FQI661003</v>
          </cell>
        </row>
        <row r="644">
          <cell r="A644" t="str">
            <v>61</v>
          </cell>
          <cell r="B644" t="str">
            <v>20000511</v>
          </cell>
          <cell r="C644" t="str">
            <v>61003766761</v>
          </cell>
          <cell r="D644" t="str">
            <v>01</v>
          </cell>
          <cell r="E644" t="str">
            <v>F370299</v>
          </cell>
          <cell r="F644" t="str">
            <v>KR</v>
          </cell>
          <cell r="G644" t="str">
            <v>N</v>
          </cell>
          <cell r="I644" t="str">
            <v>1680.00</v>
          </cell>
          <cell r="J644" t="str">
            <v>3</v>
          </cell>
          <cell r="L644" t="str">
            <v>JP66420</v>
          </cell>
          <cell r="M644" t="str">
            <v>3</v>
          </cell>
          <cell r="N644" t="str">
            <v>BA0201</v>
          </cell>
          <cell r="O644" t="str">
            <v>12</v>
          </cell>
          <cell r="P644" t="str">
            <v>EA</v>
          </cell>
          <cell r="Q644" t="str">
            <v>07</v>
          </cell>
          <cell r="R644" t="str">
            <v>1680.00</v>
          </cell>
          <cell r="S644" t="str">
            <v>FQI661007</v>
          </cell>
        </row>
        <row r="645">
          <cell r="A645" t="str">
            <v>61</v>
          </cell>
          <cell r="B645" t="str">
            <v>20000516</v>
          </cell>
          <cell r="C645" t="str">
            <v>61003782894</v>
          </cell>
          <cell r="D645" t="str">
            <v>01</v>
          </cell>
          <cell r="E645" t="str">
            <v>J110200</v>
          </cell>
          <cell r="F645" t="str">
            <v>CN</v>
          </cell>
          <cell r="G645" t="str">
            <v>N</v>
          </cell>
          <cell r="I645" t="str">
            <v>28.00</v>
          </cell>
          <cell r="J645" t="str">
            <v>3</v>
          </cell>
          <cell r="L645" t="str">
            <v>JP66320</v>
          </cell>
          <cell r="M645" t="str">
            <v>3</v>
          </cell>
          <cell r="N645" t="str">
            <v>CQ4001</v>
          </cell>
          <cell r="O645" t="str">
            <v>0</v>
          </cell>
          <cell r="P645" t="str">
            <v>AK</v>
          </cell>
          <cell r="Q645" t="str">
            <v>10</v>
          </cell>
          <cell r="R645" t="str">
            <v>28.00</v>
          </cell>
          <cell r="S645" t="str">
            <v>FQI661003</v>
          </cell>
        </row>
        <row r="646">
          <cell r="A646" t="str">
            <v>61</v>
          </cell>
          <cell r="B646" t="str">
            <v>20000516</v>
          </cell>
          <cell r="C646" t="str">
            <v>61003782894</v>
          </cell>
          <cell r="D646" t="str">
            <v>02</v>
          </cell>
          <cell r="E646" t="str">
            <v>J110200</v>
          </cell>
          <cell r="F646" t="str">
            <v>CN</v>
          </cell>
          <cell r="G646" t="str">
            <v>N</v>
          </cell>
          <cell r="I646" t="str">
            <v>12.00</v>
          </cell>
          <cell r="J646" t="str">
            <v>3</v>
          </cell>
          <cell r="L646" t="str">
            <v>JP66320</v>
          </cell>
          <cell r="M646" t="str">
            <v>3</v>
          </cell>
          <cell r="N646" t="str">
            <v>CQ4001</v>
          </cell>
          <cell r="O646" t="str">
            <v>0</v>
          </cell>
          <cell r="P646" t="str">
            <v>AK</v>
          </cell>
          <cell r="Q646" t="str">
            <v>10</v>
          </cell>
          <cell r="R646" t="str">
            <v>12.00</v>
          </cell>
          <cell r="S646" t="str">
            <v>FQI661003</v>
          </cell>
        </row>
        <row r="647">
          <cell r="A647" t="str">
            <v>61</v>
          </cell>
          <cell r="B647" t="str">
            <v>20000517</v>
          </cell>
          <cell r="C647" t="str">
            <v>61003789022</v>
          </cell>
          <cell r="D647" t="str">
            <v>01</v>
          </cell>
          <cell r="E647" t="str">
            <v>J120400</v>
          </cell>
          <cell r="F647" t="str">
            <v>AU</v>
          </cell>
          <cell r="G647" t="str">
            <v>B</v>
          </cell>
          <cell r="I647" t="str">
            <v>18.05</v>
          </cell>
          <cell r="J647" t="str">
            <v>3</v>
          </cell>
          <cell r="L647" t="str">
            <v>JP66410</v>
          </cell>
          <cell r="M647" t="str">
            <v>3</v>
          </cell>
          <cell r="N647" t="str">
            <v>CQ1001</v>
          </cell>
          <cell r="O647" t="str">
            <v>888</v>
          </cell>
          <cell r="P647" t="str">
            <v>PM</v>
          </cell>
          <cell r="Q647" t="str">
            <v>10</v>
          </cell>
          <cell r="R647" t="str">
            <v>18.05</v>
          </cell>
          <cell r="S647" t="str">
            <v>FQI661007</v>
          </cell>
        </row>
        <row r="648">
          <cell r="A648" t="str">
            <v>61</v>
          </cell>
          <cell r="B648" t="str">
            <v>20000517</v>
          </cell>
          <cell r="C648" t="str">
            <v>61003789022</v>
          </cell>
          <cell r="D648" t="str">
            <v>01</v>
          </cell>
          <cell r="E648" t="str">
            <v>J120400</v>
          </cell>
          <cell r="F648" t="str">
            <v>AU</v>
          </cell>
          <cell r="G648" t="str">
            <v>B</v>
          </cell>
          <cell r="I648" t="str">
            <v>18.05</v>
          </cell>
          <cell r="J648" t="str">
            <v>3</v>
          </cell>
          <cell r="L648" t="str">
            <v>JP66410</v>
          </cell>
          <cell r="M648" t="str">
            <v>3</v>
          </cell>
          <cell r="N648" t="str">
            <v>CQ4001</v>
          </cell>
          <cell r="O648" t="str">
            <v>3800</v>
          </cell>
          <cell r="P648" t="str">
            <v>PM</v>
          </cell>
          <cell r="Q648" t="str">
            <v>10</v>
          </cell>
          <cell r="R648" t="str">
            <v>18.05</v>
          </cell>
          <cell r="S648" t="str">
            <v>FQI661007</v>
          </cell>
        </row>
        <row r="649">
          <cell r="A649" t="str">
            <v>61</v>
          </cell>
          <cell r="B649" t="str">
            <v>20000529</v>
          </cell>
          <cell r="C649" t="str">
            <v>61003835750</v>
          </cell>
          <cell r="D649" t="str">
            <v>01</v>
          </cell>
          <cell r="E649" t="str">
            <v>F340100</v>
          </cell>
          <cell r="F649" t="str">
            <v>KR</v>
          </cell>
          <cell r="G649" t="str">
            <v>N</v>
          </cell>
          <cell r="I649" t="str">
            <v>52.80</v>
          </cell>
          <cell r="J649" t="str">
            <v>3</v>
          </cell>
          <cell r="L649" t="str">
            <v>JP36620</v>
          </cell>
          <cell r="M649" t="str">
            <v>3</v>
          </cell>
          <cell r="N649" t="str">
            <v>CB0001</v>
          </cell>
          <cell r="O649" t="str">
            <v>0.079</v>
          </cell>
          <cell r="P649" t="str">
            <v>GK</v>
          </cell>
          <cell r="Q649" t="str">
            <v>07</v>
          </cell>
          <cell r="R649" t="str">
            <v>52.80</v>
          </cell>
          <cell r="S649" t="str">
            <v>FQI661003</v>
          </cell>
        </row>
        <row r="650">
          <cell r="A650" t="str">
            <v>61</v>
          </cell>
          <cell r="B650" t="str">
            <v>20000605</v>
          </cell>
          <cell r="C650" t="str">
            <v>61003854963</v>
          </cell>
          <cell r="D650" t="str">
            <v>01</v>
          </cell>
          <cell r="E650" t="str">
            <v>B370301</v>
          </cell>
          <cell r="F650" t="str">
            <v>DE</v>
          </cell>
          <cell r="G650" t="str">
            <v>N</v>
          </cell>
          <cell r="I650" t="str">
            <v>6.39</v>
          </cell>
          <cell r="J650" t="str">
            <v>3</v>
          </cell>
          <cell r="L650" t="str">
            <v>JP16610</v>
          </cell>
          <cell r="M650" t="str">
            <v>3</v>
          </cell>
          <cell r="N650" t="str">
            <v>DA2201</v>
          </cell>
          <cell r="O650" t="str">
            <v>0</v>
          </cell>
          <cell r="P650" t="str">
            <v>US</v>
          </cell>
          <cell r="Q650" t="str">
            <v>07</v>
          </cell>
          <cell r="R650" t="str">
            <v>6.39</v>
          </cell>
          <cell r="S650" t="str">
            <v>S4KKWN001</v>
          </cell>
        </row>
        <row r="651">
          <cell r="A651" t="str">
            <v>61</v>
          </cell>
          <cell r="B651" t="str">
            <v>20000605</v>
          </cell>
          <cell r="C651" t="str">
            <v>61003854963</v>
          </cell>
          <cell r="D651" t="str">
            <v>02</v>
          </cell>
          <cell r="E651" t="str">
            <v>B370301</v>
          </cell>
          <cell r="F651" t="str">
            <v>DE</v>
          </cell>
          <cell r="G651" t="str">
            <v>N</v>
          </cell>
          <cell r="I651" t="str">
            <v>6.84</v>
          </cell>
          <cell r="J651" t="str">
            <v>3</v>
          </cell>
          <cell r="L651" t="str">
            <v>JP16610</v>
          </cell>
          <cell r="M651" t="str">
            <v>3</v>
          </cell>
          <cell r="N651" t="str">
            <v>DA2201</v>
          </cell>
          <cell r="O651" t="str">
            <v>0</v>
          </cell>
          <cell r="P651" t="str">
            <v>US</v>
          </cell>
          <cell r="Q651" t="str">
            <v>07</v>
          </cell>
          <cell r="R651" t="str">
            <v>6.84</v>
          </cell>
          <cell r="S651" t="str">
            <v>S4KKWN001</v>
          </cell>
        </row>
        <row r="652">
          <cell r="A652" t="str">
            <v>61</v>
          </cell>
          <cell r="B652" t="str">
            <v>20000605</v>
          </cell>
          <cell r="C652" t="str">
            <v>61003854963</v>
          </cell>
          <cell r="D652" t="str">
            <v>03</v>
          </cell>
          <cell r="E652" t="str">
            <v>B370301</v>
          </cell>
          <cell r="F652" t="str">
            <v>DE</v>
          </cell>
          <cell r="G652" t="str">
            <v>N</v>
          </cell>
          <cell r="I652" t="str">
            <v>10.20</v>
          </cell>
          <cell r="J652" t="str">
            <v>3</v>
          </cell>
          <cell r="L652" t="str">
            <v>JP16610</v>
          </cell>
          <cell r="M652" t="str">
            <v>3</v>
          </cell>
          <cell r="N652" t="str">
            <v>DA2201</v>
          </cell>
          <cell r="O652" t="str">
            <v>0</v>
          </cell>
          <cell r="P652" t="str">
            <v>US</v>
          </cell>
          <cell r="Q652" t="str">
            <v>07</v>
          </cell>
          <cell r="R652" t="str">
            <v>10.20</v>
          </cell>
          <cell r="S652" t="str">
            <v>S4KKWN001</v>
          </cell>
        </row>
        <row r="653">
          <cell r="A653" t="str">
            <v>61</v>
          </cell>
          <cell r="B653" t="str">
            <v>20000606</v>
          </cell>
          <cell r="C653" t="str">
            <v>61003866280</v>
          </cell>
          <cell r="D653" t="str">
            <v>01</v>
          </cell>
          <cell r="E653" t="str">
            <v>I321202</v>
          </cell>
          <cell r="F653" t="str">
            <v>TW</v>
          </cell>
          <cell r="G653" t="str">
            <v>N</v>
          </cell>
          <cell r="I653" t="str">
            <v>20000.00</v>
          </cell>
          <cell r="J653" t="str">
            <v>3</v>
          </cell>
          <cell r="L653" t="str">
            <v>JP66410</v>
          </cell>
          <cell r="M653" t="str">
            <v>3</v>
          </cell>
          <cell r="N653" t="str">
            <v>CZ5102</v>
          </cell>
          <cell r="O653" t="str">
            <v>0.481</v>
          </cell>
          <cell r="P653" t="str">
            <v>PC</v>
          </cell>
          <cell r="Q653" t="str">
            <v>07</v>
          </cell>
          <cell r="R653" t="str">
            <v>20000.00</v>
          </cell>
          <cell r="S653" t="str">
            <v>S4NKYS905</v>
          </cell>
          <cell r="T653" t="str">
            <v>K021572635</v>
          </cell>
        </row>
        <row r="654">
          <cell r="A654" t="str">
            <v>61</v>
          </cell>
          <cell r="B654" t="str">
            <v>20000609</v>
          </cell>
          <cell r="C654" t="str">
            <v>61003881890</v>
          </cell>
          <cell r="D654" t="str">
            <v>01</v>
          </cell>
          <cell r="E654" t="str">
            <v>D140202</v>
          </cell>
          <cell r="F654" t="str">
            <v>CN</v>
          </cell>
          <cell r="G654" t="str">
            <v>B</v>
          </cell>
          <cell r="I654" t="str">
            <v>13000.00</v>
          </cell>
          <cell r="J654" t="str">
            <v>5</v>
          </cell>
          <cell r="L654" t="str">
            <v>JP66420</v>
          </cell>
          <cell r="M654" t="str">
            <v>5</v>
          </cell>
          <cell r="N654" t="str">
            <v>BC3001</v>
          </cell>
          <cell r="O654" t="str">
            <v>0</v>
          </cell>
          <cell r="P654" t="str">
            <v>PO</v>
          </cell>
          <cell r="Q654" t="str">
            <v>07</v>
          </cell>
          <cell r="R654" t="str">
            <v>13000.00</v>
          </cell>
          <cell r="S654" t="str">
            <v>S4AOSU001</v>
          </cell>
          <cell r="T654" t="str">
            <v>K021660565</v>
          </cell>
        </row>
        <row r="655">
          <cell r="A655" t="str">
            <v>61</v>
          </cell>
          <cell r="B655" t="str">
            <v>20000616</v>
          </cell>
          <cell r="C655" t="str">
            <v>61003884240</v>
          </cell>
          <cell r="D655" t="str">
            <v>05</v>
          </cell>
          <cell r="E655" t="str">
            <v>H330400</v>
          </cell>
          <cell r="F655" t="str">
            <v>FR</v>
          </cell>
          <cell r="G655" t="str">
            <v>N</v>
          </cell>
          <cell r="I655" t="str">
            <v>8.40</v>
          </cell>
          <cell r="J655" t="str">
            <v>3</v>
          </cell>
          <cell r="L655" t="str">
            <v>JP66420</v>
          </cell>
          <cell r="M655" t="str">
            <v>3</v>
          </cell>
          <cell r="N655" t="str">
            <v>CA0007</v>
          </cell>
          <cell r="O655" t="str">
            <v>0</v>
          </cell>
          <cell r="P655" t="str">
            <v>DT</v>
          </cell>
          <cell r="Q655" t="str">
            <v>06</v>
          </cell>
          <cell r="R655" t="str">
            <v>8.40</v>
          </cell>
          <cell r="S655" t="str">
            <v>S4VKHT903</v>
          </cell>
          <cell r="T655" t="str">
            <v>K021675314</v>
          </cell>
        </row>
        <row r="656">
          <cell r="A656" t="str">
            <v>61</v>
          </cell>
          <cell r="B656" t="str">
            <v>20000616</v>
          </cell>
          <cell r="C656" t="str">
            <v>61003900600</v>
          </cell>
          <cell r="D656" t="str">
            <v>01</v>
          </cell>
          <cell r="E656" t="str">
            <v>D140202</v>
          </cell>
          <cell r="F656" t="str">
            <v>CN</v>
          </cell>
          <cell r="G656" t="str">
            <v>B</v>
          </cell>
          <cell r="I656" t="str">
            <v>15530.00</v>
          </cell>
          <cell r="J656" t="str">
            <v>5</v>
          </cell>
          <cell r="L656" t="str">
            <v>JP66420</v>
          </cell>
          <cell r="M656" t="str">
            <v>5</v>
          </cell>
          <cell r="N656" t="str">
            <v>BC3001</v>
          </cell>
          <cell r="O656" t="str">
            <v>0</v>
          </cell>
          <cell r="P656" t="str">
            <v>PO</v>
          </cell>
          <cell r="Q656" t="str">
            <v>07</v>
          </cell>
          <cell r="R656" t="str">
            <v>15530.00</v>
          </cell>
          <cell r="S656" t="str">
            <v>S4AOSU002</v>
          </cell>
          <cell r="T656" t="str">
            <v>K021776410</v>
          </cell>
        </row>
        <row r="657">
          <cell r="A657" t="str">
            <v>61</v>
          </cell>
          <cell r="B657" t="str">
            <v>20000615</v>
          </cell>
          <cell r="C657" t="str">
            <v>61003903461</v>
          </cell>
          <cell r="D657" t="str">
            <v>01</v>
          </cell>
          <cell r="E657" t="str">
            <v>D169900</v>
          </cell>
          <cell r="F657" t="str">
            <v>TH</v>
          </cell>
          <cell r="G657" t="str">
            <v>B</v>
          </cell>
          <cell r="I657" t="str">
            <v>5000.00</v>
          </cell>
          <cell r="J657" t="str">
            <v>3</v>
          </cell>
          <cell r="L657" t="str">
            <v>JP66420</v>
          </cell>
          <cell r="M657" t="str">
            <v>3</v>
          </cell>
          <cell r="N657" t="str">
            <v>BC3001</v>
          </cell>
          <cell r="O657" t="str">
            <v>0</v>
          </cell>
          <cell r="P657" t="str">
            <v>PO</v>
          </cell>
          <cell r="Q657" t="str">
            <v>07</v>
          </cell>
          <cell r="R657" t="str">
            <v>5000.00</v>
          </cell>
          <cell r="S657" t="str">
            <v>S4AOSU001</v>
          </cell>
          <cell r="T657" t="str">
            <v>K021792134</v>
          </cell>
        </row>
        <row r="658">
          <cell r="A658" t="str">
            <v>61</v>
          </cell>
          <cell r="B658" t="str">
            <v>20000622</v>
          </cell>
          <cell r="C658" t="str">
            <v>61003919100</v>
          </cell>
          <cell r="D658" t="str">
            <v>02</v>
          </cell>
          <cell r="E658" t="str">
            <v>E304011</v>
          </cell>
          <cell r="F658" t="str">
            <v>US</v>
          </cell>
          <cell r="G658" t="str">
            <v>N</v>
          </cell>
          <cell r="I658" t="str">
            <v>957.99</v>
          </cell>
          <cell r="J658" t="str">
            <v>2</v>
          </cell>
          <cell r="K658" t="str">
            <v>M</v>
          </cell>
          <cell r="L658" t="str">
            <v>JP26660</v>
          </cell>
          <cell r="M658" t="str">
            <v>M</v>
          </cell>
          <cell r="N658" t="str">
            <v>CL5216</v>
          </cell>
          <cell r="O658" t="str">
            <v>0.38</v>
          </cell>
          <cell r="P658" t="str">
            <v>PM</v>
          </cell>
          <cell r="Q658" t="str">
            <v>07</v>
          </cell>
          <cell r="R658" t="str">
            <v>957.99</v>
          </cell>
          <cell r="S658" t="str">
            <v>S4AOFS902</v>
          </cell>
          <cell r="T658" t="str">
            <v>K021886726</v>
          </cell>
        </row>
        <row r="659">
          <cell r="A659" t="str">
            <v>61</v>
          </cell>
          <cell r="B659" t="str">
            <v>20000628</v>
          </cell>
          <cell r="C659" t="str">
            <v>61003920800</v>
          </cell>
          <cell r="D659" t="str">
            <v>04</v>
          </cell>
          <cell r="E659" t="str">
            <v>F410099</v>
          </cell>
          <cell r="F659" t="str">
            <v>CN</v>
          </cell>
          <cell r="G659" t="str">
            <v>N</v>
          </cell>
          <cell r="I659" t="str">
            <v>202.00</v>
          </cell>
          <cell r="J659" t="str">
            <v>2</v>
          </cell>
          <cell r="K659" t="str">
            <v>M</v>
          </cell>
          <cell r="L659" t="str">
            <v>JP36620</v>
          </cell>
          <cell r="M659" t="str">
            <v>M</v>
          </cell>
          <cell r="N659" t="str">
            <v>CD4201</v>
          </cell>
          <cell r="O659" t="str">
            <v>0.19</v>
          </cell>
          <cell r="P659" t="str">
            <v>GK</v>
          </cell>
          <cell r="Q659" t="str">
            <v>07</v>
          </cell>
          <cell r="R659" t="str">
            <v>202.00</v>
          </cell>
          <cell r="S659" t="str">
            <v>S4NNEC001</v>
          </cell>
          <cell r="T659" t="str">
            <v>K021896382</v>
          </cell>
        </row>
        <row r="660">
          <cell r="A660" t="str">
            <v>61</v>
          </cell>
          <cell r="B660" t="str">
            <v>20000620</v>
          </cell>
          <cell r="C660" t="str">
            <v>61003922811</v>
          </cell>
          <cell r="D660" t="str">
            <v>01</v>
          </cell>
          <cell r="E660" t="str">
            <v>D140202</v>
          </cell>
          <cell r="F660" t="str">
            <v>CN</v>
          </cell>
          <cell r="G660" t="str">
            <v>B</v>
          </cell>
          <cell r="I660" t="str">
            <v>13390.00</v>
          </cell>
          <cell r="J660" t="str">
            <v>5</v>
          </cell>
          <cell r="L660" t="str">
            <v>JP66420</v>
          </cell>
          <cell r="M660" t="str">
            <v>5</v>
          </cell>
          <cell r="N660" t="str">
            <v>BC3001</v>
          </cell>
          <cell r="O660" t="str">
            <v>0</v>
          </cell>
          <cell r="P660" t="str">
            <v>PO</v>
          </cell>
          <cell r="Q660" t="str">
            <v>07</v>
          </cell>
          <cell r="R660" t="str">
            <v>13390.00</v>
          </cell>
          <cell r="S660" t="str">
            <v>S4ADKC001</v>
          </cell>
          <cell r="T660" t="str">
            <v>K021903385</v>
          </cell>
        </row>
        <row r="661">
          <cell r="A661" t="str">
            <v>61</v>
          </cell>
          <cell r="B661" t="str">
            <v>20000620</v>
          </cell>
          <cell r="C661" t="str">
            <v>61003922811</v>
          </cell>
          <cell r="D661" t="str">
            <v>02</v>
          </cell>
          <cell r="E661" t="str">
            <v>D140202</v>
          </cell>
          <cell r="F661" t="str">
            <v>CN</v>
          </cell>
          <cell r="G661" t="str">
            <v>B</v>
          </cell>
          <cell r="I661" t="str">
            <v>2520.00</v>
          </cell>
          <cell r="J661" t="str">
            <v>5</v>
          </cell>
          <cell r="L661" t="str">
            <v>JP66420</v>
          </cell>
          <cell r="M661" t="str">
            <v>5</v>
          </cell>
          <cell r="N661" t="str">
            <v>BC3001</v>
          </cell>
          <cell r="O661" t="str">
            <v>0</v>
          </cell>
          <cell r="P661" t="str">
            <v>PO</v>
          </cell>
          <cell r="Q661" t="str">
            <v>07</v>
          </cell>
          <cell r="R661" t="str">
            <v>2520.00</v>
          </cell>
          <cell r="S661" t="str">
            <v>S4ADKC001</v>
          </cell>
          <cell r="T661" t="str">
            <v>K021903385</v>
          </cell>
        </row>
        <row r="662">
          <cell r="A662" t="str">
            <v>61</v>
          </cell>
          <cell r="B662" t="str">
            <v>20000622</v>
          </cell>
          <cell r="C662" t="str">
            <v>61003924072</v>
          </cell>
          <cell r="D662" t="str">
            <v>01</v>
          </cell>
          <cell r="E662" t="str">
            <v>D140199</v>
          </cell>
          <cell r="F662" t="str">
            <v>CN</v>
          </cell>
          <cell r="G662" t="str">
            <v>N</v>
          </cell>
          <cell r="I662" t="str">
            <v>4934.40</v>
          </cell>
          <cell r="J662" t="str">
            <v>5</v>
          </cell>
          <cell r="L662" t="str">
            <v>JP66420</v>
          </cell>
          <cell r="M662" t="str">
            <v>5</v>
          </cell>
          <cell r="N662" t="str">
            <v>BC3001</v>
          </cell>
          <cell r="O662" t="str">
            <v>0</v>
          </cell>
          <cell r="P662" t="str">
            <v>PO</v>
          </cell>
          <cell r="Q662" t="str">
            <v>07</v>
          </cell>
          <cell r="R662" t="str">
            <v>4934.40</v>
          </cell>
          <cell r="S662" t="str">
            <v>S4ADKC001</v>
          </cell>
          <cell r="T662" t="str">
            <v>K021911303</v>
          </cell>
        </row>
        <row r="663">
          <cell r="A663" t="str">
            <v>61</v>
          </cell>
          <cell r="B663" t="str">
            <v>20000621</v>
          </cell>
          <cell r="C663" t="str">
            <v>61003924830</v>
          </cell>
          <cell r="D663" t="str">
            <v>01</v>
          </cell>
          <cell r="E663" t="str">
            <v>F370299</v>
          </cell>
          <cell r="F663" t="str">
            <v>CN</v>
          </cell>
          <cell r="G663" t="str">
            <v>N</v>
          </cell>
          <cell r="I663" t="str">
            <v>1000.00</v>
          </cell>
          <cell r="J663" t="str">
            <v>3</v>
          </cell>
          <cell r="L663" t="str">
            <v>JP66420</v>
          </cell>
          <cell r="M663" t="str">
            <v>3</v>
          </cell>
          <cell r="N663" t="str">
            <v>BC3001</v>
          </cell>
          <cell r="O663" t="str">
            <v>0</v>
          </cell>
          <cell r="P663" t="str">
            <v>PO</v>
          </cell>
          <cell r="Q663" t="str">
            <v>07</v>
          </cell>
          <cell r="R663" t="str">
            <v>1000.00</v>
          </cell>
          <cell r="S663" t="str">
            <v>S4ADKC001</v>
          </cell>
          <cell r="T663" t="str">
            <v>K021915186</v>
          </cell>
        </row>
        <row r="664">
          <cell r="A664" t="str">
            <v>61</v>
          </cell>
          <cell r="B664" t="str">
            <v>20000622</v>
          </cell>
          <cell r="C664" t="str">
            <v>61003929772</v>
          </cell>
          <cell r="D664" t="str">
            <v>02</v>
          </cell>
          <cell r="E664" t="str">
            <v>J180099</v>
          </cell>
          <cell r="F664" t="str">
            <v>CN</v>
          </cell>
          <cell r="G664" t="str">
            <v>N</v>
          </cell>
          <cell r="I664" t="str">
            <v>86.00</v>
          </cell>
          <cell r="J664" t="str">
            <v>3</v>
          </cell>
          <cell r="L664" t="str">
            <v>JP66320</v>
          </cell>
          <cell r="M664" t="str">
            <v>3</v>
          </cell>
          <cell r="N664" t="str">
            <v>CQ4001</v>
          </cell>
          <cell r="O664" t="str">
            <v>216.5</v>
          </cell>
          <cell r="P664" t="str">
            <v>PM</v>
          </cell>
          <cell r="Q664" t="str">
            <v>10</v>
          </cell>
          <cell r="R664" t="str">
            <v>86.00</v>
          </cell>
          <cell r="S664" t="str">
            <v>S4CNUC902</v>
          </cell>
        </row>
        <row r="665">
          <cell r="A665" t="str">
            <v>61</v>
          </cell>
          <cell r="B665" t="str">
            <v>20000627</v>
          </cell>
          <cell r="C665" t="str">
            <v>61003945800</v>
          </cell>
          <cell r="D665" t="str">
            <v>01</v>
          </cell>
          <cell r="E665" t="str">
            <v>B150099</v>
          </cell>
          <cell r="F665" t="str">
            <v>CN</v>
          </cell>
          <cell r="G665" t="str">
            <v>B</v>
          </cell>
          <cell r="I665" t="str">
            <v>1200.00</v>
          </cell>
          <cell r="J665" t="str">
            <v>2</v>
          </cell>
          <cell r="K665" t="str">
            <v>M</v>
          </cell>
          <cell r="L665" t="str">
            <v>JP36620</v>
          </cell>
          <cell r="M665" t="str">
            <v>M</v>
          </cell>
          <cell r="N665" t="str">
            <v>BB3001</v>
          </cell>
          <cell r="O665" t="str">
            <v>0</v>
          </cell>
          <cell r="P665" t="str">
            <v>PO</v>
          </cell>
          <cell r="Q665" t="str">
            <v>07</v>
          </cell>
          <cell r="R665" t="str">
            <v>1200.00</v>
          </cell>
          <cell r="S665" t="str">
            <v>S4AOSU002</v>
          </cell>
        </row>
        <row r="666">
          <cell r="A666" t="str">
            <v>61</v>
          </cell>
          <cell r="B666" t="str">
            <v>20000627</v>
          </cell>
          <cell r="C666" t="str">
            <v>61003945800</v>
          </cell>
          <cell r="D666" t="str">
            <v>02</v>
          </cell>
          <cell r="E666" t="str">
            <v>B150099</v>
          </cell>
          <cell r="F666" t="str">
            <v>CN</v>
          </cell>
          <cell r="G666" t="str">
            <v>B</v>
          </cell>
          <cell r="I666" t="str">
            <v>1600.00</v>
          </cell>
          <cell r="J666" t="str">
            <v>2</v>
          </cell>
          <cell r="K666" t="str">
            <v>M</v>
          </cell>
          <cell r="L666" t="str">
            <v>JP36620</v>
          </cell>
          <cell r="M666" t="str">
            <v>M</v>
          </cell>
          <cell r="N666" t="str">
            <v>BB3001</v>
          </cell>
          <cell r="O666" t="str">
            <v>0</v>
          </cell>
          <cell r="P666" t="str">
            <v>PO</v>
          </cell>
          <cell r="Q666" t="str">
            <v>07</v>
          </cell>
          <cell r="R666" t="str">
            <v>1600.00</v>
          </cell>
          <cell r="S666" t="str">
            <v>S4AOSU002</v>
          </cell>
        </row>
        <row r="667">
          <cell r="A667" t="str">
            <v>61</v>
          </cell>
          <cell r="B667" t="str">
            <v>20000627</v>
          </cell>
          <cell r="C667" t="str">
            <v>61003945800</v>
          </cell>
          <cell r="D667" t="str">
            <v>03</v>
          </cell>
          <cell r="E667" t="str">
            <v>B150099</v>
          </cell>
          <cell r="F667" t="str">
            <v>CN</v>
          </cell>
          <cell r="G667" t="str">
            <v>B</v>
          </cell>
          <cell r="I667" t="str">
            <v>1720.00</v>
          </cell>
          <cell r="J667" t="str">
            <v>2</v>
          </cell>
          <cell r="K667" t="str">
            <v>M</v>
          </cell>
          <cell r="L667" t="str">
            <v>JP36620</v>
          </cell>
          <cell r="M667" t="str">
            <v>M</v>
          </cell>
          <cell r="N667" t="str">
            <v>BB3001</v>
          </cell>
          <cell r="O667" t="str">
            <v>0</v>
          </cell>
          <cell r="P667" t="str">
            <v>PO</v>
          </cell>
          <cell r="Q667" t="str">
            <v>07</v>
          </cell>
          <cell r="R667" t="str">
            <v>1720.00</v>
          </cell>
          <cell r="S667" t="str">
            <v>S4AOSU002</v>
          </cell>
        </row>
        <row r="668">
          <cell r="A668" t="str">
            <v>61</v>
          </cell>
          <cell r="B668" t="str">
            <v>20000629</v>
          </cell>
          <cell r="C668" t="str">
            <v>61003953000</v>
          </cell>
          <cell r="D668" t="str">
            <v>01</v>
          </cell>
          <cell r="E668" t="str">
            <v>F370100</v>
          </cell>
          <cell r="F668" t="str">
            <v>CN</v>
          </cell>
          <cell r="G668" t="str">
            <v>N</v>
          </cell>
          <cell r="I668" t="str">
            <v>500.00</v>
          </cell>
          <cell r="J668" t="str">
            <v>3</v>
          </cell>
          <cell r="L668" t="str">
            <v>JP66410</v>
          </cell>
          <cell r="M668" t="str">
            <v>3</v>
          </cell>
          <cell r="N668" t="str">
            <v>BC3001</v>
          </cell>
          <cell r="O668" t="str">
            <v>0</v>
          </cell>
          <cell r="P668" t="str">
            <v>PO</v>
          </cell>
          <cell r="Q668" t="str">
            <v>07</v>
          </cell>
          <cell r="R668" t="str">
            <v>500.00</v>
          </cell>
          <cell r="S668" t="str">
            <v>S4ADKC001</v>
          </cell>
          <cell r="T668" t="str">
            <v>K022072945</v>
          </cell>
        </row>
        <row r="669">
          <cell r="A669" t="str">
            <v>61</v>
          </cell>
          <cell r="B669" t="str">
            <v>20000629</v>
          </cell>
          <cell r="C669" t="str">
            <v>61003953000</v>
          </cell>
          <cell r="D669" t="str">
            <v>02</v>
          </cell>
          <cell r="E669" t="str">
            <v>F370299</v>
          </cell>
          <cell r="F669" t="str">
            <v>CN</v>
          </cell>
          <cell r="G669" t="str">
            <v>N</v>
          </cell>
          <cell r="I669" t="str">
            <v>500.00</v>
          </cell>
          <cell r="J669" t="str">
            <v>3</v>
          </cell>
          <cell r="L669" t="str">
            <v>JP66410</v>
          </cell>
          <cell r="M669" t="str">
            <v>3</v>
          </cell>
          <cell r="N669" t="str">
            <v>BA0201</v>
          </cell>
          <cell r="O669" t="str">
            <v>990</v>
          </cell>
          <cell r="P669" t="str">
            <v>AK</v>
          </cell>
          <cell r="Q669" t="str">
            <v>07</v>
          </cell>
          <cell r="R669" t="str">
            <v>500.00</v>
          </cell>
          <cell r="S669" t="str">
            <v>S4ADKC001</v>
          </cell>
          <cell r="T669" t="str">
            <v>K022072945</v>
          </cell>
        </row>
        <row r="670">
          <cell r="A670" t="str">
            <v>61</v>
          </cell>
          <cell r="B670" t="str">
            <v>20000629</v>
          </cell>
          <cell r="C670" t="str">
            <v>61003953000</v>
          </cell>
          <cell r="D670" t="str">
            <v>03</v>
          </cell>
          <cell r="E670" t="str">
            <v>F370299</v>
          </cell>
          <cell r="F670" t="str">
            <v>CN</v>
          </cell>
          <cell r="G670" t="str">
            <v>N</v>
          </cell>
          <cell r="I670" t="str">
            <v>500.00</v>
          </cell>
          <cell r="J670" t="str">
            <v>3</v>
          </cell>
          <cell r="L670" t="str">
            <v>JP66420</v>
          </cell>
          <cell r="M670" t="str">
            <v>3</v>
          </cell>
          <cell r="N670" t="str">
            <v>BA0201</v>
          </cell>
          <cell r="O670" t="str">
            <v>2100</v>
          </cell>
          <cell r="P670" t="str">
            <v>AK</v>
          </cell>
          <cell r="Q670" t="str">
            <v>07</v>
          </cell>
          <cell r="R670" t="str">
            <v>500.00</v>
          </cell>
          <cell r="S670" t="str">
            <v>S4ADKC001</v>
          </cell>
          <cell r="T670" t="str">
            <v>K022072945</v>
          </cell>
        </row>
        <row r="671">
          <cell r="A671" t="str">
            <v>61</v>
          </cell>
          <cell r="B671" t="str">
            <v>20000629</v>
          </cell>
          <cell r="C671" t="str">
            <v>61003953000</v>
          </cell>
          <cell r="D671" t="str">
            <v>04</v>
          </cell>
          <cell r="E671" t="str">
            <v>F370299</v>
          </cell>
          <cell r="F671" t="str">
            <v>CN</v>
          </cell>
          <cell r="G671" t="str">
            <v>N</v>
          </cell>
          <cell r="I671" t="str">
            <v>500.00</v>
          </cell>
          <cell r="J671" t="str">
            <v>3</v>
          </cell>
          <cell r="L671" t="str">
            <v>JP66420</v>
          </cell>
          <cell r="M671" t="str">
            <v>3</v>
          </cell>
          <cell r="N671" t="str">
            <v>BC3001</v>
          </cell>
          <cell r="O671" t="str">
            <v>0</v>
          </cell>
          <cell r="P671" t="str">
            <v>PO</v>
          </cell>
          <cell r="Q671" t="str">
            <v>07</v>
          </cell>
          <cell r="R671" t="str">
            <v>500.00</v>
          </cell>
          <cell r="S671" t="str">
            <v>S4ADKC001</v>
          </cell>
          <cell r="T671" t="str">
            <v>K022072945</v>
          </cell>
        </row>
        <row r="672">
          <cell r="A672" t="str">
            <v>61</v>
          </cell>
          <cell r="B672" t="str">
            <v>20000629</v>
          </cell>
          <cell r="C672" t="str">
            <v>61003953000</v>
          </cell>
          <cell r="D672" t="str">
            <v>06</v>
          </cell>
          <cell r="E672" t="str">
            <v>F370299</v>
          </cell>
          <cell r="F672" t="str">
            <v>CN</v>
          </cell>
          <cell r="G672" t="str">
            <v>N</v>
          </cell>
          <cell r="I672" t="str">
            <v>500.00</v>
          </cell>
          <cell r="J672" t="str">
            <v>3</v>
          </cell>
          <cell r="L672" t="str">
            <v>JP66420</v>
          </cell>
          <cell r="M672" t="str">
            <v>3</v>
          </cell>
          <cell r="N672" t="str">
            <v>BC3001</v>
          </cell>
          <cell r="O672" t="str">
            <v>0</v>
          </cell>
          <cell r="P672" t="str">
            <v>PO</v>
          </cell>
          <cell r="Q672" t="str">
            <v>07</v>
          </cell>
          <cell r="R672" t="str">
            <v>500.00</v>
          </cell>
          <cell r="S672" t="str">
            <v>S4ADKC001</v>
          </cell>
          <cell r="T672" t="str">
            <v>K022072945</v>
          </cell>
        </row>
        <row r="673">
          <cell r="A673" t="str">
            <v>61</v>
          </cell>
          <cell r="B673" t="str">
            <v>20000629</v>
          </cell>
          <cell r="C673" t="str">
            <v>61003953360</v>
          </cell>
          <cell r="D673" t="str">
            <v>02</v>
          </cell>
          <cell r="E673" t="str">
            <v>F370299</v>
          </cell>
          <cell r="F673" t="str">
            <v>CN</v>
          </cell>
          <cell r="G673" t="str">
            <v>N</v>
          </cell>
          <cell r="I673" t="str">
            <v>500.00</v>
          </cell>
          <cell r="J673" t="str">
            <v>3</v>
          </cell>
          <cell r="L673" t="str">
            <v>JP66420</v>
          </cell>
          <cell r="M673" t="str">
            <v>3</v>
          </cell>
          <cell r="N673" t="str">
            <v>BA0201</v>
          </cell>
          <cell r="O673" t="str">
            <v>2000</v>
          </cell>
          <cell r="P673" t="str">
            <v>AK</v>
          </cell>
          <cell r="Q673" t="str">
            <v>07</v>
          </cell>
          <cell r="R673" t="str">
            <v>500.00</v>
          </cell>
          <cell r="S673" t="str">
            <v>S4ADKC001</v>
          </cell>
          <cell r="T673" t="str">
            <v>K022074984</v>
          </cell>
        </row>
        <row r="674">
          <cell r="A674" t="str">
            <v>61</v>
          </cell>
          <cell r="B674" t="str">
            <v>20000629</v>
          </cell>
          <cell r="C674" t="str">
            <v>61003953360</v>
          </cell>
          <cell r="D674" t="str">
            <v>02</v>
          </cell>
          <cell r="E674" t="str">
            <v>F370299</v>
          </cell>
          <cell r="F674" t="str">
            <v>CN</v>
          </cell>
          <cell r="G674" t="str">
            <v>N</v>
          </cell>
          <cell r="I674" t="str">
            <v>500.00</v>
          </cell>
          <cell r="J674" t="str">
            <v>3</v>
          </cell>
          <cell r="L674" t="str">
            <v>JP66420</v>
          </cell>
          <cell r="M674" t="str">
            <v>3</v>
          </cell>
          <cell r="N674" t="str">
            <v>BC3001</v>
          </cell>
          <cell r="O674" t="str">
            <v>0</v>
          </cell>
          <cell r="P674" t="str">
            <v>PO</v>
          </cell>
          <cell r="Q674" t="str">
            <v>07</v>
          </cell>
          <cell r="R674" t="str">
            <v>500.00</v>
          </cell>
          <cell r="S674" t="str">
            <v>S4ADKC001</v>
          </cell>
          <cell r="T674" t="str">
            <v>K022074984</v>
          </cell>
        </row>
        <row r="675">
          <cell r="A675" t="str">
            <v>61</v>
          </cell>
          <cell r="B675" t="str">
            <v>20000629</v>
          </cell>
          <cell r="C675" t="str">
            <v>61003953360</v>
          </cell>
          <cell r="D675" t="str">
            <v>03</v>
          </cell>
          <cell r="E675" t="str">
            <v>F370299</v>
          </cell>
          <cell r="F675" t="str">
            <v>CN</v>
          </cell>
          <cell r="G675" t="str">
            <v>N</v>
          </cell>
          <cell r="I675" t="str">
            <v>500.00</v>
          </cell>
          <cell r="J675" t="str">
            <v>3</v>
          </cell>
          <cell r="L675" t="str">
            <v>JP66420</v>
          </cell>
          <cell r="M675" t="str">
            <v>3</v>
          </cell>
          <cell r="N675" t="str">
            <v>BA0201</v>
          </cell>
          <cell r="O675" t="str">
            <v>1800</v>
          </cell>
          <cell r="P675" t="str">
            <v>AK</v>
          </cell>
          <cell r="Q675" t="str">
            <v>07</v>
          </cell>
          <cell r="R675" t="str">
            <v>500.00</v>
          </cell>
          <cell r="S675" t="str">
            <v>S4ADKC001</v>
          </cell>
          <cell r="T675" t="str">
            <v>K022074984</v>
          </cell>
        </row>
        <row r="676">
          <cell r="A676" t="str">
            <v>61</v>
          </cell>
          <cell r="B676" t="str">
            <v>20000629</v>
          </cell>
          <cell r="C676" t="str">
            <v>61003953360</v>
          </cell>
          <cell r="D676" t="str">
            <v>03</v>
          </cell>
          <cell r="E676" t="str">
            <v>F370299</v>
          </cell>
          <cell r="F676" t="str">
            <v>CN</v>
          </cell>
          <cell r="G676" t="str">
            <v>N</v>
          </cell>
          <cell r="I676" t="str">
            <v>500.00</v>
          </cell>
          <cell r="J676" t="str">
            <v>3</v>
          </cell>
          <cell r="L676" t="str">
            <v>JP66420</v>
          </cell>
          <cell r="M676" t="str">
            <v>3</v>
          </cell>
          <cell r="N676" t="str">
            <v>BC3001</v>
          </cell>
          <cell r="O676" t="str">
            <v>0</v>
          </cell>
          <cell r="P676" t="str">
            <v>PO</v>
          </cell>
          <cell r="Q676" t="str">
            <v>07</v>
          </cell>
          <cell r="R676" t="str">
            <v>500.00</v>
          </cell>
          <cell r="S676" t="str">
            <v>S4ADKC001</v>
          </cell>
          <cell r="T676" t="str">
            <v>K022074984</v>
          </cell>
        </row>
        <row r="677">
          <cell r="A677" t="str">
            <v>61</v>
          </cell>
          <cell r="B677" t="str">
            <v>20000629</v>
          </cell>
          <cell r="C677" t="str">
            <v>61003953630</v>
          </cell>
          <cell r="D677" t="str">
            <v>01</v>
          </cell>
          <cell r="E677" t="str">
            <v>G630099</v>
          </cell>
          <cell r="F677" t="str">
            <v>CN</v>
          </cell>
          <cell r="G677" t="str">
            <v>N</v>
          </cell>
          <cell r="I677" t="str">
            <v>2500.00</v>
          </cell>
          <cell r="J677" t="str">
            <v>3</v>
          </cell>
          <cell r="L677" t="str">
            <v>JP66420</v>
          </cell>
          <cell r="M677" t="str">
            <v>3</v>
          </cell>
          <cell r="N677" t="str">
            <v>BB3001</v>
          </cell>
          <cell r="O677" t="str">
            <v>0</v>
          </cell>
          <cell r="P677" t="str">
            <v>PO</v>
          </cell>
          <cell r="Q677" t="str">
            <v>07</v>
          </cell>
          <cell r="R677" t="str">
            <v>2500.00</v>
          </cell>
          <cell r="S677" t="str">
            <v>S4ADKC001</v>
          </cell>
          <cell r="T677" t="str">
            <v>K022076380</v>
          </cell>
        </row>
        <row r="678">
          <cell r="A678" t="str">
            <v>61</v>
          </cell>
          <cell r="B678" t="str">
            <v>20000630</v>
          </cell>
          <cell r="C678" t="str">
            <v>61003963590</v>
          </cell>
          <cell r="D678" t="str">
            <v>04</v>
          </cell>
          <cell r="E678" t="str">
            <v>H140599</v>
          </cell>
          <cell r="F678" t="str">
            <v>DE</v>
          </cell>
          <cell r="G678" t="str">
            <v>N</v>
          </cell>
          <cell r="H678" t="str">
            <v>Y</v>
          </cell>
          <cell r="I678" t="str">
            <v>2160.00</v>
          </cell>
          <cell r="J678" t="str">
            <v>2</v>
          </cell>
          <cell r="K678" t="str">
            <v>M</v>
          </cell>
          <cell r="L678" t="str">
            <v>JP16610</v>
          </cell>
          <cell r="M678" t="str">
            <v>M</v>
          </cell>
          <cell r="N678" t="str">
            <v>CC2003</v>
          </cell>
          <cell r="O678" t="str">
            <v>0</v>
          </cell>
          <cell r="P678" t="str">
            <v>XA</v>
          </cell>
          <cell r="Q678" t="str">
            <v>06</v>
          </cell>
          <cell r="R678" t="str">
            <v>2160.00</v>
          </cell>
          <cell r="S678" t="str">
            <v>FQI661003</v>
          </cell>
        </row>
        <row r="679">
          <cell r="A679" t="str">
            <v>61</v>
          </cell>
          <cell r="B679" t="str">
            <v>20000706</v>
          </cell>
          <cell r="C679" t="str">
            <v>61003969510</v>
          </cell>
          <cell r="D679" t="str">
            <v>01</v>
          </cell>
          <cell r="E679" t="str">
            <v>D140101</v>
          </cell>
          <cell r="F679" t="str">
            <v>CN</v>
          </cell>
          <cell r="G679" t="str">
            <v>B</v>
          </cell>
          <cell r="I679" t="str">
            <v>1000.00</v>
          </cell>
          <cell r="J679" t="str">
            <v>2</v>
          </cell>
          <cell r="K679" t="str">
            <v>M</v>
          </cell>
          <cell r="L679" t="str">
            <v>JP26660</v>
          </cell>
          <cell r="M679" t="str">
            <v>M</v>
          </cell>
          <cell r="N679" t="str">
            <v>BC3001</v>
          </cell>
          <cell r="O679" t="str">
            <v>0</v>
          </cell>
          <cell r="P679" t="str">
            <v>PO</v>
          </cell>
          <cell r="Q679" t="str">
            <v>07</v>
          </cell>
          <cell r="R679" t="str">
            <v>1000.00</v>
          </cell>
          <cell r="S679" t="str">
            <v>S4AOSU002</v>
          </cell>
          <cell r="T679" t="str">
            <v>K022185640</v>
          </cell>
        </row>
        <row r="680">
          <cell r="A680" t="str">
            <v>61</v>
          </cell>
          <cell r="B680" t="str">
            <v>20000706</v>
          </cell>
          <cell r="C680" t="str">
            <v>61003983101</v>
          </cell>
          <cell r="D680" t="str">
            <v>01</v>
          </cell>
          <cell r="E680" t="str">
            <v>B150099</v>
          </cell>
          <cell r="F680" t="str">
            <v>CN</v>
          </cell>
          <cell r="G680" t="str">
            <v>B</v>
          </cell>
          <cell r="I680" t="str">
            <v>1192.00</v>
          </cell>
          <cell r="J680" t="str">
            <v>3</v>
          </cell>
          <cell r="L680" t="str">
            <v>JP66420</v>
          </cell>
          <cell r="M680" t="str">
            <v>3</v>
          </cell>
          <cell r="N680" t="str">
            <v>BB3001</v>
          </cell>
          <cell r="O680" t="str">
            <v>0</v>
          </cell>
          <cell r="P680" t="str">
            <v>PO</v>
          </cell>
          <cell r="Q680" t="str">
            <v>07</v>
          </cell>
          <cell r="R680" t="str">
            <v>1192.00</v>
          </cell>
          <cell r="S680" t="str">
            <v>S4AOSU002</v>
          </cell>
          <cell r="T680" t="str">
            <v>K022301644</v>
          </cell>
        </row>
        <row r="681">
          <cell r="A681" t="str">
            <v>61</v>
          </cell>
          <cell r="B681" t="str">
            <v>20000706</v>
          </cell>
          <cell r="C681" t="str">
            <v>61003983101</v>
          </cell>
          <cell r="D681" t="str">
            <v>02</v>
          </cell>
          <cell r="E681" t="str">
            <v>B150099</v>
          </cell>
          <cell r="F681" t="str">
            <v>CN</v>
          </cell>
          <cell r="G681" t="str">
            <v>B</v>
          </cell>
          <cell r="I681" t="str">
            <v>1200.00</v>
          </cell>
          <cell r="J681" t="str">
            <v>3</v>
          </cell>
          <cell r="L681" t="str">
            <v>JP66420</v>
          </cell>
          <cell r="M681" t="str">
            <v>3</v>
          </cell>
          <cell r="N681" t="str">
            <v>BB3001</v>
          </cell>
          <cell r="O681" t="str">
            <v>0</v>
          </cell>
          <cell r="P681" t="str">
            <v>PO</v>
          </cell>
          <cell r="Q681" t="str">
            <v>07</v>
          </cell>
          <cell r="R681" t="str">
            <v>1200.00</v>
          </cell>
          <cell r="S681" t="str">
            <v>S4AOSU002</v>
          </cell>
          <cell r="T681" t="str">
            <v>K022301644</v>
          </cell>
        </row>
        <row r="682">
          <cell r="A682" t="str">
            <v>61</v>
          </cell>
          <cell r="B682" t="str">
            <v>20000706</v>
          </cell>
          <cell r="C682" t="str">
            <v>61003985302</v>
          </cell>
          <cell r="D682" t="str">
            <v>02</v>
          </cell>
          <cell r="E682" t="str">
            <v>J120300</v>
          </cell>
          <cell r="F682" t="str">
            <v>TH</v>
          </cell>
          <cell r="G682" t="str">
            <v>B</v>
          </cell>
          <cell r="H682" t="str">
            <v>Y</v>
          </cell>
          <cell r="I682" t="str">
            <v>48.00</v>
          </cell>
          <cell r="J682" t="str">
            <v>3</v>
          </cell>
          <cell r="L682" t="str">
            <v>JP66340</v>
          </cell>
          <cell r="M682" t="str">
            <v>3</v>
          </cell>
          <cell r="N682" t="str">
            <v>CQ4001</v>
          </cell>
          <cell r="O682" t="str">
            <v>0</v>
          </cell>
          <cell r="P682" t="str">
            <v>US</v>
          </cell>
          <cell r="Q682" t="str">
            <v>10</v>
          </cell>
          <cell r="R682" t="str">
            <v>48.00</v>
          </cell>
          <cell r="S682" t="str">
            <v>S4KKEC902</v>
          </cell>
          <cell r="T682" t="str">
            <v>K022463036</v>
          </cell>
        </row>
        <row r="683">
          <cell r="A683" t="str">
            <v>61</v>
          </cell>
          <cell r="B683" t="str">
            <v>20000707</v>
          </cell>
          <cell r="C683" t="str">
            <v>61003990890</v>
          </cell>
          <cell r="D683" t="str">
            <v>01</v>
          </cell>
          <cell r="E683" t="str">
            <v>G510100</v>
          </cell>
          <cell r="F683" t="str">
            <v>DE</v>
          </cell>
          <cell r="G683" t="str">
            <v>B</v>
          </cell>
          <cell r="I683" t="str">
            <v>134.40</v>
          </cell>
          <cell r="J683" t="str">
            <v>3</v>
          </cell>
          <cell r="L683" t="str">
            <v>JP16610</v>
          </cell>
          <cell r="M683" t="str">
            <v>3</v>
          </cell>
          <cell r="N683" t="str">
            <v>CG5222</v>
          </cell>
          <cell r="O683" t="str">
            <v>0</v>
          </cell>
          <cell r="P683" t="str">
            <v>XA</v>
          </cell>
          <cell r="Q683" t="str">
            <v>06</v>
          </cell>
          <cell r="R683" t="str">
            <v>134.40</v>
          </cell>
          <cell r="S683" t="str">
            <v>S4AKSW903</v>
          </cell>
        </row>
        <row r="684">
          <cell r="A684" t="str">
            <v>61</v>
          </cell>
          <cell r="B684" t="str">
            <v>20000712</v>
          </cell>
          <cell r="C684" t="str">
            <v>61004004701</v>
          </cell>
          <cell r="D684" t="str">
            <v>01</v>
          </cell>
          <cell r="E684" t="str">
            <v>I260102</v>
          </cell>
          <cell r="F684" t="str">
            <v>CN</v>
          </cell>
          <cell r="G684" t="str">
            <v>N</v>
          </cell>
          <cell r="I684" t="str">
            <v>3000.00</v>
          </cell>
          <cell r="J684" t="str">
            <v>3</v>
          </cell>
          <cell r="L684" t="str">
            <v>JP66330</v>
          </cell>
          <cell r="M684" t="str">
            <v>3</v>
          </cell>
          <cell r="N684" t="str">
            <v>CZ1314</v>
          </cell>
          <cell r="O684" t="str">
            <v>0</v>
          </cell>
          <cell r="P684" t="str">
            <v>US</v>
          </cell>
          <cell r="Q684" t="str">
            <v>07</v>
          </cell>
          <cell r="R684" t="str">
            <v>3000.00</v>
          </cell>
          <cell r="S684" t="str">
            <v>S4NOSL903</v>
          </cell>
        </row>
        <row r="685">
          <cell r="A685" t="str">
            <v>61</v>
          </cell>
          <cell r="B685" t="str">
            <v>20000713</v>
          </cell>
          <cell r="C685" t="str">
            <v>61004013320</v>
          </cell>
          <cell r="D685" t="str">
            <v>01</v>
          </cell>
          <cell r="E685" t="str">
            <v>F410099</v>
          </cell>
          <cell r="F685" t="str">
            <v>CN</v>
          </cell>
          <cell r="G685" t="str">
            <v>B</v>
          </cell>
          <cell r="I685" t="str">
            <v>150.00</v>
          </cell>
          <cell r="J685" t="str">
            <v>2</v>
          </cell>
          <cell r="K685" t="str">
            <v>M</v>
          </cell>
          <cell r="L685" t="str">
            <v>JP36620</v>
          </cell>
          <cell r="M685" t="str">
            <v>M</v>
          </cell>
          <cell r="N685" t="str">
            <v>CD4201</v>
          </cell>
          <cell r="O685" t="str">
            <v>6.1</v>
          </cell>
          <cell r="P685" t="str">
            <v>GK</v>
          </cell>
          <cell r="Q685" t="str">
            <v>07</v>
          </cell>
          <cell r="R685" t="str">
            <v>150.00</v>
          </cell>
          <cell r="S685" t="str">
            <v>S4AOSU002</v>
          </cell>
          <cell r="T685" t="str">
            <v>K022440450</v>
          </cell>
        </row>
        <row r="686">
          <cell r="A686" t="str">
            <v>61</v>
          </cell>
          <cell r="B686" t="str">
            <v>20000717</v>
          </cell>
          <cell r="C686" t="str">
            <v>61004022311</v>
          </cell>
          <cell r="D686" t="str">
            <v>01</v>
          </cell>
          <cell r="E686" t="str">
            <v>F860200</v>
          </cell>
          <cell r="F686" t="str">
            <v>CN</v>
          </cell>
          <cell r="G686" t="str">
            <v>N</v>
          </cell>
          <cell r="I686" t="str">
            <v>5000.00</v>
          </cell>
          <cell r="J686" t="str">
            <v>3</v>
          </cell>
          <cell r="L686" t="str">
            <v>JP66420</v>
          </cell>
          <cell r="M686" t="str">
            <v>3</v>
          </cell>
          <cell r="N686" t="str">
            <v>BA0201</v>
          </cell>
          <cell r="O686" t="str">
            <v>12</v>
          </cell>
          <cell r="P686" t="str">
            <v>EA</v>
          </cell>
          <cell r="Q686" t="str">
            <v>07</v>
          </cell>
          <cell r="R686" t="str">
            <v>5000.00</v>
          </cell>
          <cell r="S686" t="str">
            <v>FQI661007</v>
          </cell>
        </row>
        <row r="687">
          <cell r="A687" t="str">
            <v>61</v>
          </cell>
          <cell r="B687" t="str">
            <v>20000717</v>
          </cell>
          <cell r="C687" t="str">
            <v>61004022311</v>
          </cell>
          <cell r="D687" t="str">
            <v>01</v>
          </cell>
          <cell r="E687" t="str">
            <v>F860200</v>
          </cell>
          <cell r="F687" t="str">
            <v>CN</v>
          </cell>
          <cell r="G687" t="str">
            <v>N</v>
          </cell>
          <cell r="I687" t="str">
            <v>5000.00</v>
          </cell>
          <cell r="J687" t="str">
            <v>3</v>
          </cell>
          <cell r="L687" t="str">
            <v>JP66420</v>
          </cell>
          <cell r="M687" t="str">
            <v>3</v>
          </cell>
          <cell r="N687" t="str">
            <v>BC3001</v>
          </cell>
          <cell r="O687" t="str">
            <v>0</v>
          </cell>
          <cell r="P687" t="str">
            <v>PO</v>
          </cell>
          <cell r="Q687" t="str">
            <v>07</v>
          </cell>
          <cell r="R687" t="str">
            <v>5000.00</v>
          </cell>
          <cell r="S687" t="str">
            <v>FQI661007</v>
          </cell>
        </row>
        <row r="688">
          <cell r="A688" t="str">
            <v>61</v>
          </cell>
          <cell r="B688" t="str">
            <v>20000719</v>
          </cell>
          <cell r="C688" t="str">
            <v>61004035110</v>
          </cell>
          <cell r="D688" t="str">
            <v>01</v>
          </cell>
          <cell r="E688" t="str">
            <v>B910301</v>
          </cell>
          <cell r="F688" t="str">
            <v>CN</v>
          </cell>
          <cell r="G688" t="str">
            <v>B</v>
          </cell>
          <cell r="I688" t="str">
            <v>1905.00</v>
          </cell>
          <cell r="J688" t="str">
            <v>3</v>
          </cell>
          <cell r="L688" t="str">
            <v>JP66420</v>
          </cell>
          <cell r="M688" t="str">
            <v>3</v>
          </cell>
          <cell r="N688" t="str">
            <v>BB3001</v>
          </cell>
          <cell r="O688" t="str">
            <v>0</v>
          </cell>
          <cell r="P688" t="str">
            <v>PO</v>
          </cell>
          <cell r="Q688" t="str">
            <v>07</v>
          </cell>
          <cell r="R688" t="str">
            <v>1905.00</v>
          </cell>
          <cell r="S688" t="str">
            <v>S4ADKC001</v>
          </cell>
          <cell r="T688" t="str">
            <v>K022575972</v>
          </cell>
        </row>
        <row r="689">
          <cell r="A689" t="str">
            <v>61</v>
          </cell>
          <cell r="B689" t="str">
            <v>20000728</v>
          </cell>
          <cell r="C689" t="str">
            <v>61004067040</v>
          </cell>
          <cell r="D689" t="str">
            <v>01</v>
          </cell>
          <cell r="E689" t="str">
            <v>D140202</v>
          </cell>
          <cell r="F689" t="str">
            <v>CN</v>
          </cell>
          <cell r="G689" t="str">
            <v>B</v>
          </cell>
          <cell r="I689" t="str">
            <v>18630.00</v>
          </cell>
          <cell r="J689" t="str">
            <v>5</v>
          </cell>
          <cell r="L689" t="str">
            <v>JP66420</v>
          </cell>
          <cell r="M689" t="str">
            <v>5</v>
          </cell>
          <cell r="N689" t="str">
            <v>BC3001</v>
          </cell>
          <cell r="O689" t="str">
            <v>0</v>
          </cell>
          <cell r="P689" t="str">
            <v>PO</v>
          </cell>
          <cell r="Q689" t="str">
            <v>07</v>
          </cell>
          <cell r="R689" t="str">
            <v>18630.00</v>
          </cell>
          <cell r="S689" t="str">
            <v>S4AOSU002</v>
          </cell>
          <cell r="T689" t="str">
            <v>K022760863</v>
          </cell>
        </row>
        <row r="690">
          <cell r="A690" t="str">
            <v>61</v>
          </cell>
          <cell r="B690" t="str">
            <v>20000728</v>
          </cell>
          <cell r="C690" t="str">
            <v>61004069150</v>
          </cell>
          <cell r="D690" t="str">
            <v>02</v>
          </cell>
          <cell r="E690" t="str">
            <v>E101013</v>
          </cell>
          <cell r="F690" t="str">
            <v>AU</v>
          </cell>
          <cell r="G690" t="str">
            <v>N</v>
          </cell>
          <cell r="I690" t="str">
            <v>1593.10</v>
          </cell>
          <cell r="J690" t="str">
            <v>3</v>
          </cell>
          <cell r="L690" t="str">
            <v>JP16610</v>
          </cell>
          <cell r="M690" t="str">
            <v>3</v>
          </cell>
          <cell r="N690" t="str">
            <v>AA0541</v>
          </cell>
          <cell r="O690" t="str">
            <v>0</v>
          </cell>
          <cell r="P690" t="str">
            <v>US</v>
          </cell>
          <cell r="Q690" t="str">
            <v>04</v>
          </cell>
          <cell r="R690" t="str">
            <v>1593.10</v>
          </cell>
          <cell r="S690" t="str">
            <v>S4OKAM002</v>
          </cell>
          <cell r="T690" t="str">
            <v>K022770831</v>
          </cell>
        </row>
        <row r="691">
          <cell r="A691" t="str">
            <v>61</v>
          </cell>
          <cell r="B691" t="str">
            <v>20000731</v>
          </cell>
          <cell r="C691" t="str">
            <v>61004076700</v>
          </cell>
          <cell r="D691" t="str">
            <v>01</v>
          </cell>
          <cell r="E691" t="str">
            <v>G379901</v>
          </cell>
          <cell r="F691" t="str">
            <v>US</v>
          </cell>
          <cell r="G691" t="str">
            <v>N</v>
          </cell>
          <cell r="I691" t="str">
            <v>336.00</v>
          </cell>
          <cell r="J691" t="str">
            <v>3</v>
          </cell>
          <cell r="L691" t="str">
            <v>JP66410</v>
          </cell>
          <cell r="M691" t="str">
            <v>3</v>
          </cell>
          <cell r="N691" t="str">
            <v>CG8239</v>
          </cell>
          <cell r="O691" t="str">
            <v>0.03</v>
          </cell>
          <cell r="P691" t="str">
            <v>PC</v>
          </cell>
          <cell r="Q691" t="str">
            <v>06</v>
          </cell>
          <cell r="R691" t="str">
            <v>336.00</v>
          </cell>
          <cell r="S691" t="str">
            <v>S4OKEK001</v>
          </cell>
        </row>
        <row r="692">
          <cell r="A692" t="str">
            <v>61</v>
          </cell>
          <cell r="B692" t="str">
            <v>20000731</v>
          </cell>
          <cell r="C692" t="str">
            <v>61004076700</v>
          </cell>
          <cell r="D692" t="str">
            <v>02</v>
          </cell>
          <cell r="E692" t="str">
            <v>G379901</v>
          </cell>
          <cell r="F692" t="str">
            <v>US</v>
          </cell>
          <cell r="G692" t="str">
            <v>N</v>
          </cell>
          <cell r="I692" t="str">
            <v>504.00</v>
          </cell>
          <cell r="J692" t="str">
            <v>3</v>
          </cell>
          <cell r="L692" t="str">
            <v>JP66410</v>
          </cell>
          <cell r="M692" t="str">
            <v>3</v>
          </cell>
          <cell r="N692" t="str">
            <v>CG8239</v>
          </cell>
          <cell r="O692" t="str">
            <v>0.05</v>
          </cell>
          <cell r="P692" t="str">
            <v>PC</v>
          </cell>
          <cell r="Q692" t="str">
            <v>06</v>
          </cell>
          <cell r="R692" t="str">
            <v>504.00</v>
          </cell>
          <cell r="S692" t="str">
            <v>S4OKEK001</v>
          </cell>
        </row>
        <row r="693">
          <cell r="A693" t="str">
            <v>61</v>
          </cell>
          <cell r="B693" t="str">
            <v>20000802</v>
          </cell>
          <cell r="C693" t="str">
            <v>61004079441</v>
          </cell>
          <cell r="D693" t="str">
            <v>01</v>
          </cell>
          <cell r="E693" t="str">
            <v>D340302</v>
          </cell>
          <cell r="F693" t="str">
            <v>TH</v>
          </cell>
          <cell r="G693" t="str">
            <v>B</v>
          </cell>
          <cell r="I693" t="str">
            <v>720.00</v>
          </cell>
          <cell r="J693" t="str">
            <v>3</v>
          </cell>
          <cell r="L693" t="str">
            <v>JP66420</v>
          </cell>
          <cell r="M693" t="str">
            <v>3</v>
          </cell>
          <cell r="N693" t="str">
            <v>BA0201</v>
          </cell>
          <cell r="O693" t="str">
            <v>3900</v>
          </cell>
          <cell r="P693" t="str">
            <v>AK</v>
          </cell>
          <cell r="Q693" t="str">
            <v>07</v>
          </cell>
          <cell r="R693" t="str">
            <v>720.00</v>
          </cell>
          <cell r="S693" t="str">
            <v>S4AOSU002</v>
          </cell>
        </row>
        <row r="694">
          <cell r="A694" t="str">
            <v>61</v>
          </cell>
          <cell r="B694" t="str">
            <v>20000804</v>
          </cell>
          <cell r="C694" t="str">
            <v>61004082703</v>
          </cell>
          <cell r="D694" t="str">
            <v>03</v>
          </cell>
          <cell r="E694" t="str">
            <v>G630003</v>
          </cell>
          <cell r="F694" t="str">
            <v>CN</v>
          </cell>
          <cell r="G694" t="str">
            <v>B</v>
          </cell>
          <cell r="I694" t="str">
            <v>400.00</v>
          </cell>
          <cell r="J694" t="str">
            <v>3</v>
          </cell>
          <cell r="L694" t="str">
            <v>JP66420</v>
          </cell>
          <cell r="M694" t="str">
            <v>3</v>
          </cell>
          <cell r="N694" t="str">
            <v>BB3001</v>
          </cell>
          <cell r="O694" t="str">
            <v>0</v>
          </cell>
          <cell r="P694" t="str">
            <v>PO</v>
          </cell>
          <cell r="Q694" t="str">
            <v>07</v>
          </cell>
          <cell r="R694" t="str">
            <v>400.00</v>
          </cell>
          <cell r="S694" t="str">
            <v>S4AYKC904</v>
          </cell>
          <cell r="T694" t="str">
            <v>K022857804</v>
          </cell>
        </row>
        <row r="695">
          <cell r="A695" t="str">
            <v>61</v>
          </cell>
          <cell r="B695" t="str">
            <v>20000807</v>
          </cell>
          <cell r="C695" t="str">
            <v>61004095290</v>
          </cell>
          <cell r="D695" t="str">
            <v>01</v>
          </cell>
          <cell r="E695" t="str">
            <v>C301996</v>
          </cell>
          <cell r="F695" t="str">
            <v>MY</v>
          </cell>
          <cell r="G695" t="str">
            <v>N</v>
          </cell>
          <cell r="I695" t="str">
            <v>5896.80</v>
          </cell>
          <cell r="J695" t="str">
            <v>2</v>
          </cell>
          <cell r="K695" t="str">
            <v>M</v>
          </cell>
          <cell r="L695" t="str">
            <v>JP26660</v>
          </cell>
          <cell r="M695" t="str">
            <v>M</v>
          </cell>
          <cell r="N695" t="str">
            <v>CN0801</v>
          </cell>
          <cell r="O695" t="str">
            <v>3.04</v>
          </cell>
          <cell r="P695" t="str">
            <v>PM</v>
          </cell>
          <cell r="Q695" t="str">
            <v>07</v>
          </cell>
          <cell r="R695" t="str">
            <v>5896.80</v>
          </cell>
          <cell r="S695" t="str">
            <v>S4OYRK001</v>
          </cell>
          <cell r="T695" t="str">
            <v>K022929784</v>
          </cell>
        </row>
        <row r="696">
          <cell r="A696" t="str">
            <v>61</v>
          </cell>
          <cell r="B696" t="str">
            <v>20000807</v>
          </cell>
          <cell r="C696" t="str">
            <v>61004095290</v>
          </cell>
          <cell r="D696" t="str">
            <v>01</v>
          </cell>
          <cell r="E696" t="str">
            <v>C301996</v>
          </cell>
          <cell r="F696" t="str">
            <v>MY</v>
          </cell>
          <cell r="G696" t="str">
            <v>N</v>
          </cell>
          <cell r="I696" t="str">
            <v>5896.80</v>
          </cell>
          <cell r="J696" t="str">
            <v>2</v>
          </cell>
          <cell r="K696" t="str">
            <v>M</v>
          </cell>
          <cell r="L696" t="str">
            <v>JP36620</v>
          </cell>
          <cell r="M696" t="str">
            <v>M</v>
          </cell>
          <cell r="N696" t="str">
            <v>CN1802</v>
          </cell>
          <cell r="O696" t="str">
            <v>0</v>
          </cell>
          <cell r="P696" t="str">
            <v>PO</v>
          </cell>
          <cell r="Q696" t="str">
            <v>07</v>
          </cell>
          <cell r="R696" t="str">
            <v>5896.80</v>
          </cell>
          <cell r="S696" t="str">
            <v>S4OYRK001</v>
          </cell>
          <cell r="T696" t="str">
            <v>K022929784</v>
          </cell>
        </row>
        <row r="697">
          <cell r="A697" t="str">
            <v>61</v>
          </cell>
          <cell r="B697" t="str">
            <v>20000807</v>
          </cell>
          <cell r="C697" t="str">
            <v>61004101000</v>
          </cell>
          <cell r="D697" t="str">
            <v>01</v>
          </cell>
          <cell r="E697" t="str">
            <v>G630099</v>
          </cell>
          <cell r="F697" t="str">
            <v>CN</v>
          </cell>
          <cell r="G697" t="str">
            <v>N</v>
          </cell>
          <cell r="I697" t="str">
            <v>520.00</v>
          </cell>
          <cell r="J697" t="str">
            <v>3</v>
          </cell>
          <cell r="L697" t="str">
            <v>JP66410</v>
          </cell>
          <cell r="M697" t="str">
            <v>3</v>
          </cell>
          <cell r="N697" t="str">
            <v>BA0201</v>
          </cell>
          <cell r="O697" t="str">
            <v>4000000</v>
          </cell>
          <cell r="P697" t="str">
            <v>KA</v>
          </cell>
          <cell r="Q697" t="str">
            <v>07</v>
          </cell>
          <cell r="R697" t="str">
            <v>520.00</v>
          </cell>
          <cell r="S697" t="str">
            <v>S4OMKT901</v>
          </cell>
          <cell r="T697" t="str">
            <v>K022978070</v>
          </cell>
        </row>
        <row r="698">
          <cell r="A698" t="str">
            <v>61</v>
          </cell>
          <cell r="B698" t="str">
            <v>20000807</v>
          </cell>
          <cell r="C698" t="str">
            <v>61004101000</v>
          </cell>
          <cell r="D698" t="str">
            <v>01</v>
          </cell>
          <cell r="E698" t="str">
            <v>G630099</v>
          </cell>
          <cell r="F698" t="str">
            <v>CN</v>
          </cell>
          <cell r="G698" t="str">
            <v>N</v>
          </cell>
          <cell r="I698" t="str">
            <v>520.00</v>
          </cell>
          <cell r="J698" t="str">
            <v>3</v>
          </cell>
          <cell r="L698" t="str">
            <v>JP66410</v>
          </cell>
          <cell r="M698" t="str">
            <v>3</v>
          </cell>
          <cell r="N698" t="str">
            <v>BB3001</v>
          </cell>
          <cell r="O698" t="str">
            <v>0</v>
          </cell>
          <cell r="P698" t="str">
            <v>PO</v>
          </cell>
          <cell r="Q698" t="str">
            <v>07</v>
          </cell>
          <cell r="R698" t="str">
            <v>520.00</v>
          </cell>
          <cell r="S698" t="str">
            <v>S4OMKT901</v>
          </cell>
          <cell r="T698" t="str">
            <v>K022978070</v>
          </cell>
        </row>
        <row r="699">
          <cell r="A699" t="str">
            <v>61</v>
          </cell>
          <cell r="B699" t="str">
            <v>20000816</v>
          </cell>
          <cell r="C699" t="str">
            <v>61004115101</v>
          </cell>
          <cell r="D699" t="str">
            <v>01</v>
          </cell>
          <cell r="E699" t="str">
            <v>F920001</v>
          </cell>
          <cell r="F699" t="str">
            <v>TH</v>
          </cell>
          <cell r="G699" t="str">
            <v>N</v>
          </cell>
          <cell r="I699" t="str">
            <v>18000.00</v>
          </cell>
          <cell r="J699" t="str">
            <v>3</v>
          </cell>
          <cell r="L699" t="str">
            <v>JP66420</v>
          </cell>
          <cell r="M699" t="str">
            <v>3</v>
          </cell>
          <cell r="N699" t="str">
            <v>CD4201</v>
          </cell>
          <cell r="O699" t="str">
            <v>0.034</v>
          </cell>
          <cell r="P699" t="str">
            <v>GK</v>
          </cell>
          <cell r="Q699" t="str">
            <v>07</v>
          </cell>
          <cell r="R699" t="str">
            <v>18000.00</v>
          </cell>
          <cell r="S699" t="str">
            <v>S4AYKC909</v>
          </cell>
          <cell r="T699" t="str">
            <v>K023060502</v>
          </cell>
        </row>
        <row r="700">
          <cell r="A700" t="str">
            <v>61</v>
          </cell>
          <cell r="B700" t="str">
            <v>20000823</v>
          </cell>
          <cell r="C700" t="str">
            <v>61004155801</v>
          </cell>
          <cell r="D700" t="str">
            <v>04</v>
          </cell>
          <cell r="E700" t="str">
            <v>H140489</v>
          </cell>
          <cell r="F700" t="str">
            <v>AU</v>
          </cell>
          <cell r="G700" t="str">
            <v>N</v>
          </cell>
          <cell r="I700" t="str">
            <v>1356.00</v>
          </cell>
          <cell r="J700" t="str">
            <v>3</v>
          </cell>
          <cell r="L700" t="str">
            <v>JP36620</v>
          </cell>
          <cell r="M700" t="str">
            <v>3</v>
          </cell>
          <cell r="N700" t="str">
            <v>CB2801</v>
          </cell>
          <cell r="O700" t="str">
            <v>0.082</v>
          </cell>
          <cell r="P700" t="str">
            <v>GK</v>
          </cell>
          <cell r="Q700" t="str">
            <v>07</v>
          </cell>
          <cell r="R700" t="str">
            <v>1356.00</v>
          </cell>
          <cell r="S700" t="str">
            <v>S4OOMK001</v>
          </cell>
        </row>
        <row r="701">
          <cell r="A701" t="str">
            <v>61</v>
          </cell>
          <cell r="B701" t="str">
            <v>20000823</v>
          </cell>
          <cell r="C701" t="str">
            <v>61004155801</v>
          </cell>
          <cell r="D701" t="str">
            <v>05</v>
          </cell>
          <cell r="E701" t="str">
            <v>H140401</v>
          </cell>
          <cell r="F701" t="str">
            <v>AU</v>
          </cell>
          <cell r="G701" t="str">
            <v>N</v>
          </cell>
          <cell r="I701" t="str">
            <v>1314.00</v>
          </cell>
          <cell r="J701" t="str">
            <v>3</v>
          </cell>
          <cell r="L701" t="str">
            <v>JP36620</v>
          </cell>
          <cell r="M701" t="str">
            <v>3</v>
          </cell>
          <cell r="N701" t="str">
            <v>CB2801</v>
          </cell>
          <cell r="O701" t="str">
            <v>0.11</v>
          </cell>
          <cell r="P701" t="str">
            <v>GK</v>
          </cell>
          <cell r="Q701" t="str">
            <v>07</v>
          </cell>
          <cell r="R701" t="str">
            <v>1314.00</v>
          </cell>
          <cell r="S701" t="str">
            <v>S4OOMK001</v>
          </cell>
        </row>
        <row r="702">
          <cell r="A702" t="str">
            <v>61</v>
          </cell>
          <cell r="B702" t="str">
            <v>20000823</v>
          </cell>
          <cell r="C702" t="str">
            <v>61004155801</v>
          </cell>
          <cell r="D702" t="str">
            <v>06</v>
          </cell>
          <cell r="E702" t="str">
            <v>H140489</v>
          </cell>
          <cell r="F702" t="str">
            <v>AU</v>
          </cell>
          <cell r="G702" t="str">
            <v>N</v>
          </cell>
          <cell r="I702" t="str">
            <v>528.00</v>
          </cell>
          <cell r="J702" t="str">
            <v>3</v>
          </cell>
          <cell r="L702" t="str">
            <v>JP36620</v>
          </cell>
          <cell r="M702" t="str">
            <v>3</v>
          </cell>
          <cell r="N702" t="str">
            <v>CB2801</v>
          </cell>
          <cell r="O702" t="str">
            <v>0.10</v>
          </cell>
          <cell r="P702" t="str">
            <v>GK</v>
          </cell>
          <cell r="Q702" t="str">
            <v>07</v>
          </cell>
          <cell r="R702" t="str">
            <v>528.00</v>
          </cell>
          <cell r="S702" t="str">
            <v>S4OOMK001</v>
          </cell>
        </row>
        <row r="703">
          <cell r="A703" t="str">
            <v>61</v>
          </cell>
          <cell r="B703" t="str">
            <v>20000823</v>
          </cell>
          <cell r="C703" t="str">
            <v>61004156942</v>
          </cell>
          <cell r="D703" t="str">
            <v>01</v>
          </cell>
          <cell r="E703" t="str">
            <v>D140101</v>
          </cell>
          <cell r="F703" t="str">
            <v>CN</v>
          </cell>
          <cell r="G703" t="str">
            <v>B</v>
          </cell>
          <cell r="I703" t="str">
            <v>2400.00</v>
          </cell>
          <cell r="J703" t="str">
            <v>3</v>
          </cell>
          <cell r="L703" t="str">
            <v>JP66320</v>
          </cell>
          <cell r="M703" t="str">
            <v>3</v>
          </cell>
          <cell r="N703" t="str">
            <v>BC3001</v>
          </cell>
          <cell r="O703" t="str">
            <v>0</v>
          </cell>
          <cell r="P703" t="str">
            <v>KA</v>
          </cell>
          <cell r="Q703" t="str">
            <v>07</v>
          </cell>
          <cell r="R703" t="str">
            <v>2400.00</v>
          </cell>
          <cell r="S703" t="str">
            <v>S4FFTB001</v>
          </cell>
          <cell r="T703" t="str">
            <v>K023303190</v>
          </cell>
        </row>
        <row r="704">
          <cell r="A704" t="str">
            <v>61</v>
          </cell>
          <cell r="B704" t="str">
            <v>20000828</v>
          </cell>
          <cell r="C704" t="str">
            <v>61004168470</v>
          </cell>
          <cell r="D704" t="str">
            <v>01</v>
          </cell>
          <cell r="E704" t="str">
            <v>B910301</v>
          </cell>
          <cell r="F704" t="str">
            <v>CN</v>
          </cell>
          <cell r="G704" t="str">
            <v>N</v>
          </cell>
          <cell r="H704" t="str">
            <v>Y</v>
          </cell>
          <cell r="I704" t="str">
            <v>10530.00</v>
          </cell>
          <cell r="J704" t="str">
            <v>2</v>
          </cell>
          <cell r="K704" t="str">
            <v>M</v>
          </cell>
          <cell r="L704" t="str">
            <v>JP26660</v>
          </cell>
          <cell r="M704" t="str">
            <v>M</v>
          </cell>
          <cell r="N704" t="str">
            <v>BB3001</v>
          </cell>
          <cell r="O704" t="str">
            <v>0</v>
          </cell>
          <cell r="P704" t="str">
            <v>PO</v>
          </cell>
          <cell r="Q704" t="str">
            <v>07</v>
          </cell>
          <cell r="R704" t="str">
            <v>10530.00</v>
          </cell>
          <cell r="S704" t="str">
            <v>S4AYKC907</v>
          </cell>
          <cell r="T704" t="str">
            <v>K023358134</v>
          </cell>
        </row>
        <row r="705">
          <cell r="A705" t="str">
            <v>61</v>
          </cell>
          <cell r="B705" t="str">
            <v>20000830</v>
          </cell>
          <cell r="C705" t="str">
            <v>61004177171</v>
          </cell>
          <cell r="D705" t="str">
            <v>02</v>
          </cell>
          <cell r="E705" t="str">
            <v>G210000</v>
          </cell>
          <cell r="F705" t="str">
            <v>SG</v>
          </cell>
          <cell r="G705" t="str">
            <v>N</v>
          </cell>
          <cell r="H705" t="str">
            <v>Y</v>
          </cell>
          <cell r="I705" t="str">
            <v>136.00</v>
          </cell>
          <cell r="J705" t="str">
            <v>2</v>
          </cell>
          <cell r="K705" t="str">
            <v>M</v>
          </cell>
          <cell r="L705" t="str">
            <v>JP36620</v>
          </cell>
          <cell r="M705" t="str">
            <v>M</v>
          </cell>
          <cell r="N705" t="str">
            <v>CB0001</v>
          </cell>
          <cell r="O705" t="str">
            <v>0.054</v>
          </cell>
          <cell r="P705" t="str">
            <v>GK</v>
          </cell>
          <cell r="Q705" t="str">
            <v>07</v>
          </cell>
          <cell r="R705" t="str">
            <v>136.00</v>
          </cell>
          <cell r="S705" t="str">
            <v>S4ONIS001</v>
          </cell>
          <cell r="T705" t="str">
            <v>K023417672</v>
          </cell>
        </row>
        <row r="706">
          <cell r="A706" t="str">
            <v>61</v>
          </cell>
          <cell r="B706" t="str">
            <v>20000830</v>
          </cell>
          <cell r="C706" t="str">
            <v>61004183901</v>
          </cell>
          <cell r="D706" t="str">
            <v>01</v>
          </cell>
          <cell r="E706" t="str">
            <v>B910203</v>
          </cell>
          <cell r="F706" t="str">
            <v>CN</v>
          </cell>
          <cell r="G706" t="str">
            <v>N</v>
          </cell>
          <cell r="I706" t="str">
            <v>5200.00</v>
          </cell>
          <cell r="J706" t="str">
            <v>3</v>
          </cell>
          <cell r="L706" t="str">
            <v>JP66410</v>
          </cell>
          <cell r="M706" t="str">
            <v>3</v>
          </cell>
          <cell r="N706" t="str">
            <v>BA0201</v>
          </cell>
          <cell r="O706" t="str">
            <v>590000</v>
          </cell>
          <cell r="P706" t="str">
            <v>KA</v>
          </cell>
          <cell r="Q706" t="str">
            <v>07</v>
          </cell>
          <cell r="R706" t="str">
            <v>5200.00</v>
          </cell>
          <cell r="S706" t="str">
            <v>S4OMKT901</v>
          </cell>
          <cell r="T706" t="str">
            <v>K023452083</v>
          </cell>
        </row>
        <row r="707">
          <cell r="A707" t="str">
            <v>61</v>
          </cell>
          <cell r="B707" t="str">
            <v>20000906</v>
          </cell>
          <cell r="C707" t="str">
            <v>61004214222</v>
          </cell>
          <cell r="D707" t="str">
            <v>02</v>
          </cell>
          <cell r="E707" t="str">
            <v>B150099</v>
          </cell>
          <cell r="F707" t="str">
            <v>CN</v>
          </cell>
          <cell r="G707" t="str">
            <v>B</v>
          </cell>
          <cell r="I707" t="str">
            <v>81.87</v>
          </cell>
          <cell r="J707" t="str">
            <v>3</v>
          </cell>
          <cell r="L707" t="str">
            <v>JP66420</v>
          </cell>
          <cell r="M707" t="str">
            <v>3</v>
          </cell>
          <cell r="N707" t="str">
            <v>BB3001</v>
          </cell>
          <cell r="O707" t="str">
            <v>0</v>
          </cell>
          <cell r="P707" t="str">
            <v>PO</v>
          </cell>
          <cell r="Q707" t="str">
            <v>07</v>
          </cell>
          <cell r="R707" t="str">
            <v>81.87</v>
          </cell>
          <cell r="S707" t="str">
            <v>S4ADKC001</v>
          </cell>
          <cell r="T707" t="str">
            <v>K023628112</v>
          </cell>
        </row>
        <row r="708">
          <cell r="A708" t="str">
            <v>61</v>
          </cell>
          <cell r="B708" t="str">
            <v>20000918</v>
          </cell>
          <cell r="C708" t="str">
            <v>61004239921</v>
          </cell>
          <cell r="D708" t="str">
            <v>01</v>
          </cell>
          <cell r="E708" t="str">
            <v>D169900</v>
          </cell>
          <cell r="F708" t="str">
            <v>US</v>
          </cell>
          <cell r="G708" t="str">
            <v>N</v>
          </cell>
          <cell r="H708" t="str">
            <v>Y</v>
          </cell>
          <cell r="I708" t="str">
            <v>16000.00</v>
          </cell>
          <cell r="J708" t="str">
            <v>2</v>
          </cell>
          <cell r="K708" t="str">
            <v>M</v>
          </cell>
          <cell r="L708" t="str">
            <v>JP36620</v>
          </cell>
          <cell r="M708" t="str">
            <v>M</v>
          </cell>
          <cell r="N708" t="str">
            <v>BC3001</v>
          </cell>
          <cell r="O708" t="str">
            <v>0</v>
          </cell>
          <cell r="P708" t="str">
            <v>PO</v>
          </cell>
          <cell r="Q708" t="str">
            <v>07</v>
          </cell>
          <cell r="R708" t="str">
            <v>16000.00</v>
          </cell>
          <cell r="S708" t="str">
            <v>S4OYRK001</v>
          </cell>
          <cell r="T708" t="str">
            <v>K023778091</v>
          </cell>
        </row>
        <row r="709">
          <cell r="A709" t="str">
            <v>61</v>
          </cell>
          <cell r="B709" t="str">
            <v>20000918</v>
          </cell>
          <cell r="C709" t="str">
            <v>61004247090</v>
          </cell>
          <cell r="D709" t="str">
            <v>01</v>
          </cell>
          <cell r="E709" t="str">
            <v>G630099</v>
          </cell>
          <cell r="F709" t="str">
            <v>CN</v>
          </cell>
          <cell r="G709" t="str">
            <v>N</v>
          </cell>
          <cell r="I709" t="str">
            <v>4978.56</v>
          </cell>
          <cell r="J709" t="str">
            <v>3</v>
          </cell>
          <cell r="L709" t="str">
            <v>JP66340</v>
          </cell>
          <cell r="M709" t="str">
            <v>3</v>
          </cell>
          <cell r="N709" t="str">
            <v>BA0201</v>
          </cell>
          <cell r="O709" t="str">
            <v>13</v>
          </cell>
          <cell r="P709" t="str">
            <v>EA</v>
          </cell>
          <cell r="Q709" t="str">
            <v>07</v>
          </cell>
          <cell r="R709" t="str">
            <v>4978.56</v>
          </cell>
          <cell r="S709" t="str">
            <v>S4NOSL903</v>
          </cell>
        </row>
        <row r="710">
          <cell r="A710" t="str">
            <v>61</v>
          </cell>
          <cell r="B710" t="str">
            <v>20000918</v>
          </cell>
          <cell r="C710" t="str">
            <v>61004248651</v>
          </cell>
          <cell r="D710" t="str">
            <v>01</v>
          </cell>
          <cell r="E710" t="str">
            <v>D340302</v>
          </cell>
          <cell r="F710" t="str">
            <v>CN</v>
          </cell>
          <cell r="G710" t="str">
            <v>B</v>
          </cell>
          <cell r="I710" t="str">
            <v>14720.00</v>
          </cell>
          <cell r="J710" t="str">
            <v>3</v>
          </cell>
          <cell r="L710" t="str">
            <v>JP66420</v>
          </cell>
          <cell r="M710" t="str">
            <v>3</v>
          </cell>
          <cell r="N710" t="str">
            <v>BA0201</v>
          </cell>
          <cell r="O710" t="str">
            <v>4300</v>
          </cell>
          <cell r="P710" t="str">
            <v>AK</v>
          </cell>
          <cell r="Q710" t="str">
            <v>07</v>
          </cell>
          <cell r="R710" t="str">
            <v>14720.00</v>
          </cell>
          <cell r="S710" t="str">
            <v>S4AOSU001</v>
          </cell>
          <cell r="T710" t="str">
            <v>K023840400</v>
          </cell>
        </row>
        <row r="711">
          <cell r="A711" t="str">
            <v>61</v>
          </cell>
          <cell r="B711" t="str">
            <v>20000926</v>
          </cell>
          <cell r="C711" t="str">
            <v>61004284763</v>
          </cell>
          <cell r="D711" t="str">
            <v>01</v>
          </cell>
          <cell r="E711" t="str">
            <v>K180000</v>
          </cell>
          <cell r="F711" t="str">
            <v>TW</v>
          </cell>
          <cell r="G711" t="str">
            <v>B</v>
          </cell>
          <cell r="I711" t="str">
            <v>2000.00</v>
          </cell>
          <cell r="J711" t="str">
            <v>3</v>
          </cell>
          <cell r="L711" t="str">
            <v>JP66410</v>
          </cell>
          <cell r="M711" t="str">
            <v>3</v>
          </cell>
          <cell r="N711" t="str">
            <v>CQ1001</v>
          </cell>
          <cell r="O711" t="str">
            <v>0</v>
          </cell>
          <cell r="P711" t="str">
            <v>US</v>
          </cell>
          <cell r="Q711" t="str">
            <v>10</v>
          </cell>
          <cell r="R711" t="str">
            <v>2000.00</v>
          </cell>
          <cell r="S711" t="str">
            <v>FQI661003</v>
          </cell>
        </row>
        <row r="712">
          <cell r="A712" t="str">
            <v>61</v>
          </cell>
          <cell r="B712" t="str">
            <v>20000927</v>
          </cell>
          <cell r="C712" t="str">
            <v>61004289120</v>
          </cell>
          <cell r="D712" t="str">
            <v>01</v>
          </cell>
          <cell r="E712" t="str">
            <v>D169900</v>
          </cell>
          <cell r="F712" t="str">
            <v>TH</v>
          </cell>
          <cell r="G712" t="str">
            <v>N</v>
          </cell>
          <cell r="I712" t="str">
            <v>2500.00</v>
          </cell>
          <cell r="J712" t="str">
            <v>3</v>
          </cell>
          <cell r="L712" t="str">
            <v>JP66420</v>
          </cell>
          <cell r="M712" t="str">
            <v>3</v>
          </cell>
          <cell r="N712" t="str">
            <v>BC3001</v>
          </cell>
          <cell r="O712" t="str">
            <v>0</v>
          </cell>
          <cell r="P712" t="str">
            <v>PO</v>
          </cell>
          <cell r="Q712" t="str">
            <v>07</v>
          </cell>
          <cell r="R712" t="str">
            <v>2500.00</v>
          </cell>
          <cell r="S712" t="str">
            <v>S4CCCS901</v>
          </cell>
          <cell r="T712" t="str">
            <v>K024065571</v>
          </cell>
        </row>
        <row r="713">
          <cell r="A713" t="str">
            <v>61</v>
          </cell>
          <cell r="B713" t="str">
            <v>20000927</v>
          </cell>
          <cell r="C713" t="str">
            <v>61004289120</v>
          </cell>
          <cell r="D713" t="str">
            <v>02</v>
          </cell>
          <cell r="E713" t="str">
            <v>D169900</v>
          </cell>
          <cell r="F713" t="str">
            <v>TH</v>
          </cell>
          <cell r="G713" t="str">
            <v>N</v>
          </cell>
          <cell r="I713" t="str">
            <v>2500.00</v>
          </cell>
          <cell r="J713" t="str">
            <v>3</v>
          </cell>
          <cell r="L713" t="str">
            <v>JP66420</v>
          </cell>
          <cell r="M713" t="str">
            <v>3</v>
          </cell>
          <cell r="N713" t="str">
            <v>BC3001</v>
          </cell>
          <cell r="O713" t="str">
            <v>0</v>
          </cell>
          <cell r="P713" t="str">
            <v>PO</v>
          </cell>
          <cell r="Q713" t="str">
            <v>07</v>
          </cell>
          <cell r="R713" t="str">
            <v>2500.00</v>
          </cell>
          <cell r="S713" t="str">
            <v>S4CCCS901</v>
          </cell>
          <cell r="T713" t="str">
            <v>K024065571</v>
          </cell>
        </row>
        <row r="714">
          <cell r="A714" t="str">
            <v>61</v>
          </cell>
          <cell r="B714" t="str">
            <v>20001006</v>
          </cell>
          <cell r="C714" t="str">
            <v>61004329273</v>
          </cell>
          <cell r="D714" t="str">
            <v>01</v>
          </cell>
          <cell r="E714" t="str">
            <v>J120300</v>
          </cell>
          <cell r="F714" t="str">
            <v>TW</v>
          </cell>
          <cell r="G714" t="str">
            <v>N</v>
          </cell>
          <cell r="I714" t="str">
            <v>61.11</v>
          </cell>
          <cell r="J714" t="str">
            <v>3</v>
          </cell>
          <cell r="L714" t="str">
            <v>JP66410</v>
          </cell>
          <cell r="M714" t="str">
            <v>3</v>
          </cell>
          <cell r="N714" t="str">
            <v>CQ4001</v>
          </cell>
          <cell r="O714" t="str">
            <v>160</v>
          </cell>
          <cell r="P714" t="str">
            <v>PM</v>
          </cell>
          <cell r="Q714" t="str">
            <v>10</v>
          </cell>
          <cell r="R714" t="str">
            <v>61.11</v>
          </cell>
          <cell r="S714" t="str">
            <v>FQI661005</v>
          </cell>
        </row>
        <row r="715">
          <cell r="A715" t="str">
            <v>61</v>
          </cell>
          <cell r="B715" t="str">
            <v>20001020</v>
          </cell>
          <cell r="C715" t="str">
            <v>61004370680</v>
          </cell>
          <cell r="D715" t="str">
            <v>01</v>
          </cell>
          <cell r="E715" t="str">
            <v>B910203</v>
          </cell>
          <cell r="F715" t="str">
            <v>CN</v>
          </cell>
          <cell r="G715" t="str">
            <v>N</v>
          </cell>
          <cell r="I715" t="str">
            <v>2000.00</v>
          </cell>
          <cell r="J715" t="str">
            <v>3</v>
          </cell>
          <cell r="L715" t="str">
            <v>JP66410</v>
          </cell>
          <cell r="M715" t="str">
            <v>3</v>
          </cell>
          <cell r="N715" t="str">
            <v>BA0201</v>
          </cell>
          <cell r="O715" t="str">
            <v>220</v>
          </cell>
          <cell r="P715" t="str">
            <v>AK</v>
          </cell>
          <cell r="Q715" t="str">
            <v>07</v>
          </cell>
          <cell r="R715" t="str">
            <v>2000.00</v>
          </cell>
          <cell r="S715" t="str">
            <v>S4OMKT901</v>
          </cell>
          <cell r="T715" t="str">
            <v>K024581596</v>
          </cell>
        </row>
        <row r="716">
          <cell r="A716" t="str">
            <v>61</v>
          </cell>
          <cell r="B716" t="str">
            <v>20001101</v>
          </cell>
          <cell r="C716" t="str">
            <v>61004423673</v>
          </cell>
          <cell r="D716" t="str">
            <v>01</v>
          </cell>
          <cell r="E716" t="str">
            <v>H200099</v>
          </cell>
          <cell r="F716" t="str">
            <v>US</v>
          </cell>
          <cell r="G716" t="str">
            <v>N</v>
          </cell>
          <cell r="I716" t="str">
            <v>10.70</v>
          </cell>
          <cell r="J716" t="str">
            <v>3</v>
          </cell>
          <cell r="L716" t="str">
            <v>JP66410</v>
          </cell>
          <cell r="M716" t="str">
            <v>3</v>
          </cell>
          <cell r="N716" t="str">
            <v>BC3001</v>
          </cell>
          <cell r="O716" t="str">
            <v>0</v>
          </cell>
          <cell r="P716" t="str">
            <v>PO</v>
          </cell>
          <cell r="Q716" t="str">
            <v>07</v>
          </cell>
          <cell r="R716" t="str">
            <v>10.70</v>
          </cell>
          <cell r="S716" t="str">
            <v>S4OKYS001</v>
          </cell>
        </row>
        <row r="717">
          <cell r="A717" t="str">
            <v>61</v>
          </cell>
          <cell r="B717" t="str">
            <v>20001110</v>
          </cell>
          <cell r="C717" t="str">
            <v>61004441660</v>
          </cell>
          <cell r="D717" t="str">
            <v>06</v>
          </cell>
          <cell r="E717" t="str">
            <v>F370399</v>
          </cell>
          <cell r="F717" t="str">
            <v>CN</v>
          </cell>
          <cell r="G717" t="str">
            <v>N</v>
          </cell>
          <cell r="I717" t="str">
            <v>500.00</v>
          </cell>
          <cell r="J717" t="str">
            <v>2</v>
          </cell>
          <cell r="K717" t="str">
            <v>M</v>
          </cell>
          <cell r="L717" t="str">
            <v>JP36620</v>
          </cell>
          <cell r="M717" t="str">
            <v>M</v>
          </cell>
          <cell r="N717" t="str">
            <v>CD4201</v>
          </cell>
          <cell r="O717" t="str">
            <v>0.079</v>
          </cell>
          <cell r="P717" t="str">
            <v>GK</v>
          </cell>
          <cell r="Q717" t="str">
            <v>07</v>
          </cell>
          <cell r="R717" t="str">
            <v>500.00</v>
          </cell>
          <cell r="S717" t="str">
            <v>S4OKAM002</v>
          </cell>
          <cell r="T717" t="str">
            <v>K025036915</v>
          </cell>
        </row>
        <row r="718">
          <cell r="A718" t="str">
            <v>61</v>
          </cell>
          <cell r="B718" t="str">
            <v>20001109</v>
          </cell>
          <cell r="C718" t="str">
            <v>61004453522</v>
          </cell>
          <cell r="D718" t="str">
            <v>01</v>
          </cell>
          <cell r="E718" t="str">
            <v>G510100</v>
          </cell>
          <cell r="F718" t="str">
            <v>GB</v>
          </cell>
          <cell r="G718" t="str">
            <v>N</v>
          </cell>
          <cell r="I718" t="str">
            <v>57.60</v>
          </cell>
          <cell r="J718" t="str">
            <v>3</v>
          </cell>
          <cell r="L718" t="str">
            <v>JP66410</v>
          </cell>
          <cell r="M718" t="str">
            <v>3</v>
          </cell>
          <cell r="N718" t="str">
            <v>CA1204</v>
          </cell>
          <cell r="O718" t="str">
            <v>0</v>
          </cell>
          <cell r="P718" t="str">
            <v>DT</v>
          </cell>
          <cell r="Q718" t="str">
            <v>06</v>
          </cell>
          <cell r="R718" t="str">
            <v>57.60</v>
          </cell>
          <cell r="S718" t="str">
            <v>S4TMWH901</v>
          </cell>
          <cell r="T718" t="str">
            <v>K025093200</v>
          </cell>
        </row>
        <row r="719">
          <cell r="A719" t="str">
            <v>61</v>
          </cell>
          <cell r="B719" t="str">
            <v>20001109</v>
          </cell>
          <cell r="C719" t="str">
            <v>61004453522</v>
          </cell>
          <cell r="D719" t="str">
            <v>02</v>
          </cell>
          <cell r="E719" t="str">
            <v>G510100</v>
          </cell>
          <cell r="F719" t="str">
            <v>GB</v>
          </cell>
          <cell r="G719" t="str">
            <v>N</v>
          </cell>
          <cell r="I719" t="str">
            <v>48.00</v>
          </cell>
          <cell r="J719" t="str">
            <v>3</v>
          </cell>
          <cell r="L719" t="str">
            <v>JP66410</v>
          </cell>
          <cell r="M719" t="str">
            <v>3</v>
          </cell>
          <cell r="N719" t="str">
            <v>CA1204</v>
          </cell>
          <cell r="O719" t="str">
            <v>0</v>
          </cell>
          <cell r="P719" t="str">
            <v>DT</v>
          </cell>
          <cell r="Q719" t="str">
            <v>06</v>
          </cell>
          <cell r="R719" t="str">
            <v>48.00</v>
          </cell>
          <cell r="S719" t="str">
            <v>S4TMWH901</v>
          </cell>
          <cell r="T719" t="str">
            <v>K025093200</v>
          </cell>
        </row>
        <row r="720">
          <cell r="A720" t="str">
            <v>61</v>
          </cell>
          <cell r="B720" t="str">
            <v>20001113</v>
          </cell>
          <cell r="C720" t="str">
            <v>61004461990</v>
          </cell>
          <cell r="D720" t="str">
            <v>02</v>
          </cell>
          <cell r="E720" t="str">
            <v>G510401</v>
          </cell>
          <cell r="F720" t="str">
            <v>US</v>
          </cell>
          <cell r="G720" t="str">
            <v>N</v>
          </cell>
          <cell r="I720" t="str">
            <v>223.20</v>
          </cell>
          <cell r="J720" t="str">
            <v>3</v>
          </cell>
          <cell r="L720" t="str">
            <v>JP66410</v>
          </cell>
          <cell r="M720" t="str">
            <v>3</v>
          </cell>
          <cell r="N720" t="str">
            <v>CB0001</v>
          </cell>
          <cell r="O720" t="str">
            <v>0.457</v>
          </cell>
          <cell r="P720" t="str">
            <v>GK</v>
          </cell>
          <cell r="Q720" t="str">
            <v>07</v>
          </cell>
          <cell r="R720" t="str">
            <v>223.20</v>
          </cell>
          <cell r="S720" t="str">
            <v>S4NNEC001</v>
          </cell>
          <cell r="T720" t="str">
            <v>K025147042</v>
          </cell>
        </row>
        <row r="721">
          <cell r="A721" t="str">
            <v>61</v>
          </cell>
          <cell r="B721" t="str">
            <v>20001113</v>
          </cell>
          <cell r="C721" t="str">
            <v>61004461990</v>
          </cell>
          <cell r="D721" t="str">
            <v>03</v>
          </cell>
          <cell r="E721" t="str">
            <v>G510401</v>
          </cell>
          <cell r="F721" t="str">
            <v>US</v>
          </cell>
          <cell r="G721" t="str">
            <v>N</v>
          </cell>
          <cell r="I721" t="str">
            <v>223.20</v>
          </cell>
          <cell r="J721" t="str">
            <v>3</v>
          </cell>
          <cell r="L721" t="str">
            <v>JP66410</v>
          </cell>
          <cell r="M721" t="str">
            <v>3</v>
          </cell>
          <cell r="N721" t="str">
            <v>CB0001</v>
          </cell>
          <cell r="O721" t="str">
            <v>0.480</v>
          </cell>
          <cell r="P721" t="str">
            <v>GK</v>
          </cell>
          <cell r="Q721" t="str">
            <v>07</v>
          </cell>
          <cell r="R721" t="str">
            <v>223.20</v>
          </cell>
          <cell r="S721" t="str">
            <v>S4NNEC001</v>
          </cell>
          <cell r="T721" t="str">
            <v>K025147042</v>
          </cell>
        </row>
        <row r="722">
          <cell r="A722" t="str">
            <v>61</v>
          </cell>
          <cell r="B722" t="str">
            <v>20001117</v>
          </cell>
          <cell r="C722" t="str">
            <v>61004491220</v>
          </cell>
          <cell r="D722" t="str">
            <v>01</v>
          </cell>
          <cell r="E722" t="str">
            <v>D140202</v>
          </cell>
          <cell r="F722" t="str">
            <v>CN</v>
          </cell>
          <cell r="G722" t="str">
            <v>B</v>
          </cell>
          <cell r="I722" t="str">
            <v>8000.00</v>
          </cell>
          <cell r="J722" t="str">
            <v>5</v>
          </cell>
          <cell r="L722" t="str">
            <v>JP66420</v>
          </cell>
          <cell r="M722" t="str">
            <v>5</v>
          </cell>
          <cell r="N722" t="str">
            <v>BC3001</v>
          </cell>
          <cell r="O722" t="str">
            <v>0</v>
          </cell>
          <cell r="P722" t="str">
            <v>PO</v>
          </cell>
          <cell r="Q722" t="str">
            <v>07</v>
          </cell>
          <cell r="R722" t="str">
            <v>8000.00</v>
          </cell>
          <cell r="S722" t="str">
            <v>S4AOSU001</v>
          </cell>
          <cell r="T722" t="str">
            <v>K025319866</v>
          </cell>
        </row>
        <row r="723">
          <cell r="A723" t="str">
            <v>61</v>
          </cell>
          <cell r="B723" t="str">
            <v>20001220</v>
          </cell>
          <cell r="C723" t="str">
            <v>61004633281</v>
          </cell>
          <cell r="D723" t="str">
            <v>01</v>
          </cell>
          <cell r="E723" t="str">
            <v>G390000</v>
          </cell>
          <cell r="F723" t="str">
            <v>CA</v>
          </cell>
          <cell r="G723" t="str">
            <v>N</v>
          </cell>
          <cell r="I723" t="str">
            <v>30.00</v>
          </cell>
          <cell r="J723" t="str">
            <v>3</v>
          </cell>
          <cell r="L723" t="str">
            <v>JP36620</v>
          </cell>
          <cell r="M723" t="str">
            <v>3</v>
          </cell>
          <cell r="N723" t="str">
            <v>CB0001</v>
          </cell>
          <cell r="O723" t="str">
            <v>0.34</v>
          </cell>
          <cell r="P723" t="str">
            <v>GK</v>
          </cell>
          <cell r="Q723" t="str">
            <v>07</v>
          </cell>
          <cell r="R723" t="str">
            <v>30.00</v>
          </cell>
          <cell r="S723" t="str">
            <v>FQI661005</v>
          </cell>
        </row>
        <row r="724">
          <cell r="A724" t="str">
            <v>61</v>
          </cell>
          <cell r="B724" t="str">
            <v>20001220</v>
          </cell>
          <cell r="C724" t="str">
            <v>61004633331</v>
          </cell>
          <cell r="D724" t="str">
            <v>01</v>
          </cell>
          <cell r="E724" t="str">
            <v>G280000</v>
          </cell>
          <cell r="F724" t="str">
            <v>US</v>
          </cell>
          <cell r="G724" t="str">
            <v>N</v>
          </cell>
          <cell r="I724" t="str">
            <v>62.40</v>
          </cell>
          <cell r="J724" t="str">
            <v>3</v>
          </cell>
          <cell r="L724" t="str">
            <v>JP36620</v>
          </cell>
          <cell r="M724" t="str">
            <v>3</v>
          </cell>
          <cell r="N724" t="str">
            <v>CB2801</v>
          </cell>
          <cell r="O724" t="str">
            <v>0.50</v>
          </cell>
          <cell r="P724" t="str">
            <v>GK</v>
          </cell>
          <cell r="Q724" t="str">
            <v>07</v>
          </cell>
          <cell r="R724" t="str">
            <v>62.40</v>
          </cell>
          <cell r="S724" t="str">
            <v>FQI661007</v>
          </cell>
        </row>
        <row r="725">
          <cell r="A725" t="str">
            <v>61</v>
          </cell>
          <cell r="B725" t="str">
            <v>20001220</v>
          </cell>
          <cell r="C725" t="str">
            <v>61004633331</v>
          </cell>
          <cell r="D725" t="str">
            <v>01</v>
          </cell>
          <cell r="E725" t="str">
            <v>G280000</v>
          </cell>
          <cell r="F725" t="str">
            <v>US</v>
          </cell>
          <cell r="G725" t="str">
            <v>N</v>
          </cell>
          <cell r="I725" t="str">
            <v>62.40</v>
          </cell>
          <cell r="J725" t="str">
            <v>3</v>
          </cell>
          <cell r="L725" t="str">
            <v>JP36620</v>
          </cell>
          <cell r="M725" t="str">
            <v>3</v>
          </cell>
          <cell r="N725" t="str">
            <v>CD4201</v>
          </cell>
          <cell r="O725" t="str">
            <v>0.19</v>
          </cell>
          <cell r="P725" t="str">
            <v>GK</v>
          </cell>
          <cell r="Q725" t="str">
            <v>07</v>
          </cell>
          <cell r="R725" t="str">
            <v>62.40</v>
          </cell>
          <cell r="S725" t="str">
            <v>FQI661007</v>
          </cell>
        </row>
        <row r="726">
          <cell r="A726" t="str">
            <v>61</v>
          </cell>
          <cell r="B726" t="str">
            <v>20000112</v>
          </cell>
          <cell r="C726" t="str">
            <v>61101112810</v>
          </cell>
          <cell r="D726" t="str">
            <v>01</v>
          </cell>
          <cell r="E726" t="str">
            <v>E101013</v>
          </cell>
          <cell r="F726" t="str">
            <v>AU</v>
          </cell>
          <cell r="G726" t="str">
            <v>B</v>
          </cell>
          <cell r="I726" t="str">
            <v>1898.80</v>
          </cell>
          <cell r="J726" t="str">
            <v>3</v>
          </cell>
          <cell r="L726" t="str">
            <v>JP16610</v>
          </cell>
          <cell r="M726" t="str">
            <v>3</v>
          </cell>
          <cell r="N726" t="str">
            <v>AA0541</v>
          </cell>
          <cell r="O726" t="str">
            <v>0</v>
          </cell>
          <cell r="P726" t="str">
            <v>US</v>
          </cell>
          <cell r="Q726" t="str">
            <v>04</v>
          </cell>
          <cell r="R726" t="str">
            <v>1898.80</v>
          </cell>
          <cell r="S726" t="str">
            <v>FQI661006</v>
          </cell>
        </row>
        <row r="727">
          <cell r="A727" t="str">
            <v>61</v>
          </cell>
          <cell r="B727" t="str">
            <v>20000215</v>
          </cell>
          <cell r="C727" t="str">
            <v>61101112900</v>
          </cell>
          <cell r="D727" t="str">
            <v>01</v>
          </cell>
          <cell r="E727" t="str">
            <v>E101013</v>
          </cell>
          <cell r="F727" t="str">
            <v>CN</v>
          </cell>
          <cell r="G727" t="str">
            <v>N</v>
          </cell>
          <cell r="I727" t="str">
            <v>1082.10</v>
          </cell>
          <cell r="J727" t="str">
            <v>3</v>
          </cell>
          <cell r="L727" t="str">
            <v>JP16610</v>
          </cell>
          <cell r="M727" t="str">
            <v>3</v>
          </cell>
          <cell r="N727" t="str">
            <v>AA0541</v>
          </cell>
          <cell r="O727" t="str">
            <v>0</v>
          </cell>
          <cell r="P727" t="str">
            <v>US</v>
          </cell>
          <cell r="Q727" t="str">
            <v>04</v>
          </cell>
          <cell r="R727" t="str">
            <v>1082.10</v>
          </cell>
          <cell r="S727" t="str">
            <v>FQI661007</v>
          </cell>
        </row>
        <row r="728">
          <cell r="A728" t="str">
            <v>61</v>
          </cell>
          <cell r="B728" t="str">
            <v>20000801</v>
          </cell>
          <cell r="C728" t="str">
            <v>61101113350</v>
          </cell>
          <cell r="D728" t="str">
            <v>01</v>
          </cell>
          <cell r="E728" t="str">
            <v>F370201</v>
          </cell>
          <cell r="F728" t="str">
            <v>CN</v>
          </cell>
          <cell r="G728" t="str">
            <v>B</v>
          </cell>
          <cell r="I728" t="str">
            <v>3270.00</v>
          </cell>
          <cell r="J728" t="str">
            <v>3</v>
          </cell>
          <cell r="L728" t="str">
            <v>JP66420</v>
          </cell>
          <cell r="M728" t="str">
            <v>3</v>
          </cell>
          <cell r="N728" t="str">
            <v>BC3001</v>
          </cell>
          <cell r="O728" t="str">
            <v>0</v>
          </cell>
          <cell r="P728" t="str">
            <v>PO</v>
          </cell>
          <cell r="Q728" t="str">
            <v>07</v>
          </cell>
          <cell r="R728" t="str">
            <v>3270.00</v>
          </cell>
          <cell r="S728" t="str">
            <v>FQI661007</v>
          </cell>
        </row>
        <row r="729">
          <cell r="A729" t="str">
            <v>61</v>
          </cell>
          <cell r="B729" t="str">
            <v>20001023</v>
          </cell>
          <cell r="C729" t="str">
            <v>61101113510</v>
          </cell>
          <cell r="D729" t="str">
            <v>01</v>
          </cell>
          <cell r="E729" t="str">
            <v>G510100</v>
          </cell>
          <cell r="F729" t="str">
            <v>CA</v>
          </cell>
          <cell r="G729" t="str">
            <v>N</v>
          </cell>
          <cell r="I729" t="str">
            <v>85.05</v>
          </cell>
          <cell r="J729" t="str">
            <v>3</v>
          </cell>
          <cell r="L729" t="str">
            <v>JP36620</v>
          </cell>
          <cell r="M729" t="str">
            <v>3</v>
          </cell>
          <cell r="N729" t="str">
            <v>CB2801</v>
          </cell>
          <cell r="O729" t="str">
            <v>0.34</v>
          </cell>
          <cell r="P729" t="str">
            <v>GK</v>
          </cell>
          <cell r="Q729" t="str">
            <v>07</v>
          </cell>
          <cell r="R729" t="str">
            <v>85.05</v>
          </cell>
          <cell r="S729" t="str">
            <v>FQI661004</v>
          </cell>
        </row>
        <row r="730">
          <cell r="A730" t="str">
            <v>61</v>
          </cell>
          <cell r="B730" t="str">
            <v>20000911</v>
          </cell>
          <cell r="C730" t="str">
            <v>61101113560</v>
          </cell>
          <cell r="D730" t="str">
            <v>01</v>
          </cell>
          <cell r="E730" t="str">
            <v>A101036</v>
          </cell>
          <cell r="F730" t="str">
            <v>CN</v>
          </cell>
          <cell r="G730" t="str">
            <v>N</v>
          </cell>
          <cell r="I730" t="str">
            <v>6400.00</v>
          </cell>
          <cell r="J730" t="str">
            <v>3</v>
          </cell>
          <cell r="L730" t="str">
            <v>JP16610</v>
          </cell>
          <cell r="M730" t="str">
            <v>3</v>
          </cell>
          <cell r="N730" t="str">
            <v>DA7061</v>
          </cell>
          <cell r="O730" t="str">
            <v>0</v>
          </cell>
          <cell r="P730" t="str">
            <v>US</v>
          </cell>
          <cell r="Q730" t="str">
            <v>05</v>
          </cell>
          <cell r="R730" t="str">
            <v>6400.00</v>
          </cell>
          <cell r="S730" t="str">
            <v>FQI661001</v>
          </cell>
        </row>
        <row r="731">
          <cell r="A731" t="str">
            <v>61</v>
          </cell>
          <cell r="B731" t="str">
            <v>20000911</v>
          </cell>
          <cell r="C731" t="str">
            <v>61101113570</v>
          </cell>
          <cell r="D731" t="str">
            <v>01</v>
          </cell>
          <cell r="E731" t="str">
            <v>A101036</v>
          </cell>
          <cell r="F731" t="str">
            <v>CN</v>
          </cell>
          <cell r="G731" t="str">
            <v>N</v>
          </cell>
          <cell r="I731" t="str">
            <v>9600.00</v>
          </cell>
          <cell r="J731" t="str">
            <v>3</v>
          </cell>
          <cell r="L731" t="str">
            <v>JP16610</v>
          </cell>
          <cell r="M731" t="str">
            <v>3</v>
          </cell>
          <cell r="N731" t="str">
            <v>DA7061</v>
          </cell>
          <cell r="O731" t="str">
            <v>0</v>
          </cell>
          <cell r="P731" t="str">
            <v>US</v>
          </cell>
          <cell r="Q731" t="str">
            <v>05</v>
          </cell>
          <cell r="R731" t="str">
            <v>9600.00</v>
          </cell>
          <cell r="S731" t="str">
            <v>FQI661001</v>
          </cell>
        </row>
        <row r="732">
          <cell r="A732" t="str">
            <v>61</v>
          </cell>
          <cell r="B732" t="str">
            <v>20001215</v>
          </cell>
          <cell r="C732" t="str">
            <v>61101113750</v>
          </cell>
          <cell r="D732" t="str">
            <v>01</v>
          </cell>
          <cell r="E732" t="str">
            <v>I321502</v>
          </cell>
          <cell r="F732" t="str">
            <v>TH</v>
          </cell>
          <cell r="G732" t="str">
            <v>N</v>
          </cell>
          <cell r="I732" t="str">
            <v>22000.00</v>
          </cell>
          <cell r="J732" t="str">
            <v>3</v>
          </cell>
          <cell r="L732" t="str">
            <v>JP66410</v>
          </cell>
          <cell r="M732" t="str">
            <v>3</v>
          </cell>
          <cell r="N732" t="str">
            <v>CZ2903</v>
          </cell>
          <cell r="O732" t="str">
            <v>9.2</v>
          </cell>
          <cell r="P732" t="str">
            <v>PC</v>
          </cell>
          <cell r="Q732" t="str">
            <v>07</v>
          </cell>
          <cell r="R732" t="str">
            <v>22000.00</v>
          </cell>
          <cell r="S732" t="str">
            <v>FQI661007</v>
          </cell>
        </row>
        <row r="733">
          <cell r="A733" t="str">
            <v>63</v>
          </cell>
          <cell r="B733" t="str">
            <v>20000111</v>
          </cell>
          <cell r="C733" t="str">
            <v>63001703254</v>
          </cell>
          <cell r="D733" t="str">
            <v>01</v>
          </cell>
          <cell r="E733" t="str">
            <v>D510205</v>
          </cell>
          <cell r="F733" t="str">
            <v>US</v>
          </cell>
          <cell r="G733" t="str">
            <v>N</v>
          </cell>
          <cell r="I733" t="str">
            <v>136.08</v>
          </cell>
          <cell r="J733" t="str">
            <v>3</v>
          </cell>
          <cell r="L733" t="str">
            <v>JP66410</v>
          </cell>
          <cell r="M733" t="str">
            <v>3</v>
          </cell>
          <cell r="N733" t="str">
            <v>CB5801</v>
          </cell>
          <cell r="O733" t="str">
            <v>3.4</v>
          </cell>
          <cell r="P733" t="str">
            <v>GK</v>
          </cell>
          <cell r="Q733" t="str">
            <v>06</v>
          </cell>
          <cell r="R733" t="str">
            <v>136.08</v>
          </cell>
          <cell r="S733" t="str">
            <v>FQI663004</v>
          </cell>
        </row>
        <row r="734">
          <cell r="A734" t="str">
            <v>63</v>
          </cell>
          <cell r="B734" t="str">
            <v>20000204</v>
          </cell>
          <cell r="C734" t="str">
            <v>63001736841</v>
          </cell>
          <cell r="D734" t="str">
            <v>01</v>
          </cell>
          <cell r="E734" t="str">
            <v>G829900</v>
          </cell>
          <cell r="F734" t="str">
            <v>US</v>
          </cell>
          <cell r="G734" t="str">
            <v>N</v>
          </cell>
          <cell r="I734" t="str">
            <v>25.00</v>
          </cell>
          <cell r="J734" t="str">
            <v>3</v>
          </cell>
          <cell r="L734" t="str">
            <v>JP66330</v>
          </cell>
          <cell r="M734" t="str">
            <v>3</v>
          </cell>
          <cell r="N734" t="str">
            <v>CD1001</v>
          </cell>
          <cell r="O734" t="str">
            <v>35</v>
          </cell>
          <cell r="P734" t="str">
            <v>PM</v>
          </cell>
          <cell r="Q734" t="str">
            <v>07</v>
          </cell>
          <cell r="R734" t="str">
            <v>25.00</v>
          </cell>
          <cell r="S734" t="str">
            <v>A4MSEB001</v>
          </cell>
          <cell r="T734" t="str">
            <v>K018998430</v>
          </cell>
        </row>
        <row r="735">
          <cell r="A735" t="str">
            <v>63</v>
          </cell>
          <cell r="B735" t="str">
            <v>20000224</v>
          </cell>
          <cell r="C735" t="str">
            <v>63001767700</v>
          </cell>
          <cell r="D735" t="str">
            <v>01</v>
          </cell>
          <cell r="E735" t="str">
            <v>C108021</v>
          </cell>
          <cell r="F735" t="str">
            <v>AU</v>
          </cell>
          <cell r="G735" t="str">
            <v>N</v>
          </cell>
          <cell r="I735" t="str">
            <v>81.10</v>
          </cell>
          <cell r="J735" t="str">
            <v>3</v>
          </cell>
          <cell r="L735" t="str">
            <v>JP16630</v>
          </cell>
          <cell r="M735" t="str">
            <v>3</v>
          </cell>
          <cell r="N735" t="str">
            <v>AA1121</v>
          </cell>
          <cell r="O735" t="str">
            <v>0</v>
          </cell>
          <cell r="P735" t="str">
            <v>US</v>
          </cell>
          <cell r="Q735" t="str">
            <v>04</v>
          </cell>
          <cell r="R735" t="str">
            <v>81.10</v>
          </cell>
          <cell r="S735" t="str">
            <v>A4MSKE303</v>
          </cell>
          <cell r="T735" t="str">
            <v>K019268843</v>
          </cell>
        </row>
        <row r="736">
          <cell r="A736" t="str">
            <v>63</v>
          </cell>
          <cell r="B736" t="str">
            <v>20000313</v>
          </cell>
          <cell r="C736" t="str">
            <v>63001797011</v>
          </cell>
          <cell r="D736" t="str">
            <v>01</v>
          </cell>
          <cell r="E736" t="str">
            <v>B360199</v>
          </cell>
          <cell r="F736" t="str">
            <v>FR</v>
          </cell>
          <cell r="G736" t="str">
            <v>N</v>
          </cell>
          <cell r="I736" t="str">
            <v>9.71</v>
          </cell>
          <cell r="J736" t="str">
            <v>3</v>
          </cell>
          <cell r="L736" t="str">
            <v>JP16630</v>
          </cell>
          <cell r="M736" t="str">
            <v>3</v>
          </cell>
          <cell r="N736" t="str">
            <v>CN4001</v>
          </cell>
          <cell r="O736" t="str">
            <v>0</v>
          </cell>
          <cell r="P736" t="str">
            <v>XA</v>
          </cell>
          <cell r="Q736" t="str">
            <v>06</v>
          </cell>
          <cell r="R736" t="str">
            <v>9.71</v>
          </cell>
          <cell r="S736" t="str">
            <v>A4MIEC305</v>
          </cell>
        </row>
        <row r="737">
          <cell r="A737" t="str">
            <v>63</v>
          </cell>
          <cell r="B737" t="str">
            <v>20000324</v>
          </cell>
          <cell r="C737" t="str">
            <v>63001815614</v>
          </cell>
          <cell r="D737" t="str">
            <v>01</v>
          </cell>
          <cell r="E737" t="str">
            <v>F840100</v>
          </cell>
          <cell r="F737" t="str">
            <v>US</v>
          </cell>
          <cell r="G737" t="str">
            <v>N</v>
          </cell>
          <cell r="I737" t="str">
            <v>2.72</v>
          </cell>
          <cell r="J737" t="str">
            <v>3</v>
          </cell>
          <cell r="L737" t="str">
            <v>JP16630</v>
          </cell>
          <cell r="M737" t="str">
            <v>3</v>
          </cell>
          <cell r="N737" t="str">
            <v>CG9999</v>
          </cell>
          <cell r="O737" t="str">
            <v>0</v>
          </cell>
          <cell r="P737" t="str">
            <v>XB</v>
          </cell>
          <cell r="Q737" t="str">
            <v>06</v>
          </cell>
          <cell r="R737" t="str">
            <v>2.72</v>
          </cell>
          <cell r="S737" t="str">
            <v>FQI663003</v>
          </cell>
        </row>
        <row r="738">
          <cell r="A738" t="str">
            <v>63</v>
          </cell>
          <cell r="B738" t="str">
            <v>20000404</v>
          </cell>
          <cell r="C738" t="str">
            <v>63001833472</v>
          </cell>
          <cell r="D738" t="str">
            <v>01</v>
          </cell>
          <cell r="E738" t="str">
            <v>G819900</v>
          </cell>
          <cell r="F738" t="str">
            <v>US</v>
          </cell>
          <cell r="G738" t="str">
            <v>N</v>
          </cell>
          <cell r="I738" t="str">
            <v>66.00</v>
          </cell>
          <cell r="J738" t="str">
            <v>3</v>
          </cell>
          <cell r="L738" t="str">
            <v>JP16630</v>
          </cell>
          <cell r="M738" t="str">
            <v>3</v>
          </cell>
          <cell r="N738" t="str">
            <v>CC0003</v>
          </cell>
          <cell r="O738" t="str">
            <v>0</v>
          </cell>
          <cell r="P738" t="str">
            <v>XB</v>
          </cell>
          <cell r="Q738" t="str">
            <v>06</v>
          </cell>
          <cell r="R738" t="str">
            <v>66.00</v>
          </cell>
          <cell r="S738" t="str">
            <v>A4MKWE007</v>
          </cell>
          <cell r="T738" t="str">
            <v>K020138340</v>
          </cell>
        </row>
        <row r="739">
          <cell r="A739" t="str">
            <v>63</v>
          </cell>
          <cell r="B739" t="str">
            <v>20000407</v>
          </cell>
          <cell r="C739" t="str">
            <v>63001840501</v>
          </cell>
          <cell r="D739" t="str">
            <v>01</v>
          </cell>
          <cell r="E739" t="str">
            <v>G819900</v>
          </cell>
          <cell r="F739" t="str">
            <v>US</v>
          </cell>
          <cell r="G739" t="str">
            <v>N</v>
          </cell>
          <cell r="I739" t="str">
            <v>5.20</v>
          </cell>
          <cell r="J739" t="str">
            <v>3</v>
          </cell>
          <cell r="L739" t="str">
            <v>JP16630</v>
          </cell>
          <cell r="M739" t="str">
            <v>3</v>
          </cell>
          <cell r="N739" t="str">
            <v>CC5202</v>
          </cell>
          <cell r="O739" t="str">
            <v>0</v>
          </cell>
          <cell r="P739" t="str">
            <v>XA</v>
          </cell>
          <cell r="Q739" t="str">
            <v>06</v>
          </cell>
          <cell r="R739" t="str">
            <v>5.20</v>
          </cell>
          <cell r="S739" t="str">
            <v>FQI663004</v>
          </cell>
        </row>
        <row r="740">
          <cell r="A740" t="str">
            <v>63</v>
          </cell>
          <cell r="B740" t="str">
            <v>20000411</v>
          </cell>
          <cell r="C740" t="str">
            <v>63001845930</v>
          </cell>
          <cell r="D740" t="str">
            <v>01</v>
          </cell>
          <cell r="E740" t="str">
            <v>F840399</v>
          </cell>
          <cell r="F740" t="str">
            <v>US</v>
          </cell>
          <cell r="G740" t="str">
            <v>N</v>
          </cell>
          <cell r="I740" t="str">
            <v>340.20</v>
          </cell>
          <cell r="J740" t="str">
            <v>3</v>
          </cell>
          <cell r="L740" t="str">
            <v>JP66330</v>
          </cell>
          <cell r="M740" t="str">
            <v>3</v>
          </cell>
          <cell r="N740" t="str">
            <v>CG5420</v>
          </cell>
          <cell r="O740" t="str">
            <v>1.7</v>
          </cell>
          <cell r="P740" t="str">
            <v>PC</v>
          </cell>
          <cell r="Q740" t="str">
            <v>07</v>
          </cell>
          <cell r="R740" t="str">
            <v>340.20</v>
          </cell>
          <cell r="S740" t="str">
            <v>A4MKTK002</v>
          </cell>
          <cell r="T740" t="str">
            <v>K020301706</v>
          </cell>
        </row>
        <row r="741">
          <cell r="A741" t="str">
            <v>63</v>
          </cell>
          <cell r="B741" t="str">
            <v>20000412</v>
          </cell>
          <cell r="C741" t="str">
            <v>63001847610</v>
          </cell>
          <cell r="D741" t="str">
            <v>01</v>
          </cell>
          <cell r="E741" t="str">
            <v>C108021</v>
          </cell>
          <cell r="F741" t="str">
            <v>FJ</v>
          </cell>
          <cell r="G741" t="str">
            <v>N</v>
          </cell>
          <cell r="I741" t="str">
            <v>14.50</v>
          </cell>
          <cell r="J741" t="str">
            <v>3</v>
          </cell>
          <cell r="L741" t="str">
            <v>JP16630</v>
          </cell>
          <cell r="M741" t="str">
            <v>3</v>
          </cell>
          <cell r="N741" t="str">
            <v>AA1121</v>
          </cell>
          <cell r="O741" t="str">
            <v>0</v>
          </cell>
          <cell r="P741" t="str">
            <v>US</v>
          </cell>
          <cell r="Q741" t="str">
            <v>04</v>
          </cell>
          <cell r="R741" t="str">
            <v>14.50</v>
          </cell>
          <cell r="S741" t="str">
            <v>A4MSKE302</v>
          </cell>
          <cell r="T741" t="str">
            <v>K020333074</v>
          </cell>
        </row>
        <row r="742">
          <cell r="A742" t="str">
            <v>63</v>
          </cell>
          <cell r="B742" t="str">
            <v>20000413</v>
          </cell>
          <cell r="C742" t="str">
            <v>63001848751</v>
          </cell>
          <cell r="D742" t="str">
            <v>01</v>
          </cell>
          <cell r="E742" t="str">
            <v>D120106</v>
          </cell>
          <cell r="F742" t="str">
            <v>HK</v>
          </cell>
          <cell r="G742" t="str">
            <v>N</v>
          </cell>
          <cell r="I742" t="str">
            <v>120.99</v>
          </cell>
          <cell r="J742" t="str">
            <v>3</v>
          </cell>
          <cell r="L742" t="str">
            <v>JP66440</v>
          </cell>
          <cell r="M742" t="str">
            <v>3</v>
          </cell>
          <cell r="N742" t="str">
            <v>CD1001</v>
          </cell>
          <cell r="O742" t="str">
            <v>0.064</v>
          </cell>
          <cell r="P742" t="str">
            <v>GK</v>
          </cell>
          <cell r="Q742" t="str">
            <v>07</v>
          </cell>
          <cell r="R742" t="str">
            <v>120.99</v>
          </cell>
          <cell r="S742" t="str">
            <v>A4MKWE014</v>
          </cell>
        </row>
        <row r="743">
          <cell r="A743" t="str">
            <v>63</v>
          </cell>
          <cell r="B743" t="str">
            <v>20000414</v>
          </cell>
          <cell r="C743" t="str">
            <v>63001853454</v>
          </cell>
          <cell r="D743" t="str">
            <v>01</v>
          </cell>
          <cell r="E743" t="str">
            <v>D310301</v>
          </cell>
          <cell r="F743" t="str">
            <v>VN</v>
          </cell>
          <cell r="G743" t="str">
            <v>N</v>
          </cell>
          <cell r="I743" t="str">
            <v>250.00</v>
          </cell>
          <cell r="J743" t="str">
            <v>3</v>
          </cell>
          <cell r="L743" t="str">
            <v>JP16630</v>
          </cell>
          <cell r="M743" t="str">
            <v>3</v>
          </cell>
          <cell r="N743" t="str">
            <v>CD1001</v>
          </cell>
          <cell r="O743" t="str">
            <v>0</v>
          </cell>
          <cell r="P743" t="str">
            <v>XA</v>
          </cell>
          <cell r="Q743" t="str">
            <v>07</v>
          </cell>
          <cell r="R743" t="str">
            <v>250.00</v>
          </cell>
          <cell r="S743" t="str">
            <v>A4MTCC003</v>
          </cell>
          <cell r="T743" t="str">
            <v>K020414726</v>
          </cell>
        </row>
        <row r="744">
          <cell r="A744" t="str">
            <v>63</v>
          </cell>
          <cell r="B744" t="str">
            <v>20000417</v>
          </cell>
          <cell r="C744" t="str">
            <v>63001856421</v>
          </cell>
          <cell r="D744" t="str">
            <v>01</v>
          </cell>
          <cell r="E744" t="str">
            <v>I909999</v>
          </cell>
          <cell r="F744" t="str">
            <v>US</v>
          </cell>
          <cell r="G744" t="str">
            <v>N</v>
          </cell>
          <cell r="I744" t="str">
            <v>5.00</v>
          </cell>
          <cell r="J744" t="str">
            <v>3</v>
          </cell>
          <cell r="L744" t="str">
            <v>JP16630</v>
          </cell>
          <cell r="M744" t="str">
            <v>3</v>
          </cell>
          <cell r="N744" t="str">
            <v>AA0541</v>
          </cell>
          <cell r="O744" t="str">
            <v>0</v>
          </cell>
          <cell r="P744" t="str">
            <v>SU</v>
          </cell>
          <cell r="Q744" t="str">
            <v>06</v>
          </cell>
          <cell r="R744" t="str">
            <v>5.00</v>
          </cell>
          <cell r="S744" t="str">
            <v>FQI663004</v>
          </cell>
        </row>
        <row r="745">
          <cell r="A745" t="str">
            <v>63</v>
          </cell>
          <cell r="B745" t="str">
            <v>20000417</v>
          </cell>
          <cell r="C745" t="str">
            <v>63001857062</v>
          </cell>
          <cell r="D745" t="str">
            <v>01</v>
          </cell>
          <cell r="E745" t="str">
            <v>G110203</v>
          </cell>
          <cell r="F745" t="str">
            <v>ES</v>
          </cell>
          <cell r="G745" t="str">
            <v>N</v>
          </cell>
          <cell r="I745" t="str">
            <v>107.25</v>
          </cell>
          <cell r="J745" t="str">
            <v>3</v>
          </cell>
          <cell r="K745" t="str">
            <v>M</v>
          </cell>
          <cell r="L745" t="str">
            <v>JP36640</v>
          </cell>
          <cell r="M745" t="str">
            <v>M</v>
          </cell>
          <cell r="N745" t="str">
            <v>CG5807</v>
          </cell>
          <cell r="O745" t="str">
            <v>0.249</v>
          </cell>
          <cell r="P745" t="str">
            <v>GK</v>
          </cell>
          <cell r="Q745" t="str">
            <v>06</v>
          </cell>
          <cell r="R745" t="str">
            <v>107.25</v>
          </cell>
          <cell r="S745" t="str">
            <v>A4MCMC001</v>
          </cell>
        </row>
        <row r="746">
          <cell r="A746" t="str">
            <v>63</v>
          </cell>
          <cell r="B746" t="str">
            <v>20000420</v>
          </cell>
          <cell r="C746" t="str">
            <v>63001862811</v>
          </cell>
          <cell r="D746" t="str">
            <v>01</v>
          </cell>
          <cell r="E746" t="str">
            <v>B380900</v>
          </cell>
          <cell r="F746" t="str">
            <v>US</v>
          </cell>
          <cell r="G746" t="str">
            <v>N</v>
          </cell>
          <cell r="I746" t="str">
            <v>8.16</v>
          </cell>
          <cell r="J746" t="str">
            <v>3</v>
          </cell>
          <cell r="L746" t="str">
            <v>JP16630</v>
          </cell>
          <cell r="M746" t="str">
            <v>3</v>
          </cell>
          <cell r="N746" t="str">
            <v>CB2801</v>
          </cell>
          <cell r="O746" t="str">
            <v>0</v>
          </cell>
          <cell r="P746" t="str">
            <v>XA</v>
          </cell>
          <cell r="Q746" t="str">
            <v>07</v>
          </cell>
          <cell r="R746" t="str">
            <v>8.16</v>
          </cell>
          <cell r="S746" t="str">
            <v>FQI663004</v>
          </cell>
        </row>
        <row r="747">
          <cell r="A747" t="str">
            <v>63</v>
          </cell>
          <cell r="B747" t="str">
            <v>20000420</v>
          </cell>
          <cell r="C747" t="str">
            <v>63001862811</v>
          </cell>
          <cell r="D747" t="str">
            <v>02</v>
          </cell>
          <cell r="E747" t="str">
            <v>B380900</v>
          </cell>
          <cell r="F747" t="str">
            <v>US</v>
          </cell>
          <cell r="G747" t="str">
            <v>N</v>
          </cell>
          <cell r="I747" t="str">
            <v>5.10</v>
          </cell>
          <cell r="J747" t="str">
            <v>3</v>
          </cell>
          <cell r="L747" t="str">
            <v>JP16630</v>
          </cell>
          <cell r="M747" t="str">
            <v>3</v>
          </cell>
          <cell r="N747" t="str">
            <v>CB2801</v>
          </cell>
          <cell r="O747" t="str">
            <v>0</v>
          </cell>
          <cell r="P747" t="str">
            <v>XA</v>
          </cell>
          <cell r="Q747" t="str">
            <v>07</v>
          </cell>
          <cell r="R747" t="str">
            <v>5.10</v>
          </cell>
          <cell r="S747" t="str">
            <v>FQI663004</v>
          </cell>
        </row>
        <row r="748">
          <cell r="A748" t="str">
            <v>63</v>
          </cell>
          <cell r="B748" t="str">
            <v>20000420</v>
          </cell>
          <cell r="C748" t="str">
            <v>63001862811</v>
          </cell>
          <cell r="D748" t="str">
            <v>03</v>
          </cell>
          <cell r="E748" t="str">
            <v>B380900</v>
          </cell>
          <cell r="F748" t="str">
            <v>US</v>
          </cell>
          <cell r="G748" t="str">
            <v>N</v>
          </cell>
          <cell r="I748" t="str">
            <v>5.10</v>
          </cell>
          <cell r="J748" t="str">
            <v>3</v>
          </cell>
          <cell r="L748" t="str">
            <v>JP16630</v>
          </cell>
          <cell r="M748" t="str">
            <v>3</v>
          </cell>
          <cell r="N748" t="str">
            <v>CB2801</v>
          </cell>
          <cell r="O748" t="str">
            <v>0</v>
          </cell>
          <cell r="P748" t="str">
            <v>XA</v>
          </cell>
          <cell r="Q748" t="str">
            <v>07</v>
          </cell>
          <cell r="R748" t="str">
            <v>5.10</v>
          </cell>
          <cell r="S748" t="str">
            <v>FQI663004</v>
          </cell>
        </row>
        <row r="749">
          <cell r="A749" t="str">
            <v>63</v>
          </cell>
          <cell r="B749" t="str">
            <v>20000420</v>
          </cell>
          <cell r="C749" t="str">
            <v>63001862811</v>
          </cell>
          <cell r="D749" t="str">
            <v>04</v>
          </cell>
          <cell r="E749" t="str">
            <v>B380900</v>
          </cell>
          <cell r="F749" t="str">
            <v>US</v>
          </cell>
          <cell r="G749" t="str">
            <v>N</v>
          </cell>
          <cell r="I749" t="str">
            <v>5.10</v>
          </cell>
          <cell r="J749" t="str">
            <v>3</v>
          </cell>
          <cell r="L749" t="str">
            <v>JP16630</v>
          </cell>
          <cell r="M749" t="str">
            <v>3</v>
          </cell>
          <cell r="N749" t="str">
            <v>CB2801</v>
          </cell>
          <cell r="O749" t="str">
            <v>0</v>
          </cell>
          <cell r="P749" t="str">
            <v>XA</v>
          </cell>
          <cell r="Q749" t="str">
            <v>07</v>
          </cell>
          <cell r="R749" t="str">
            <v>5.10</v>
          </cell>
          <cell r="S749" t="str">
            <v>FQI663004</v>
          </cell>
        </row>
        <row r="750">
          <cell r="A750" t="str">
            <v>63</v>
          </cell>
          <cell r="B750" t="str">
            <v>20000425</v>
          </cell>
          <cell r="C750" t="str">
            <v>63001870582</v>
          </cell>
          <cell r="D750" t="str">
            <v>01</v>
          </cell>
          <cell r="E750" t="str">
            <v>G890000</v>
          </cell>
          <cell r="F750" t="str">
            <v>US</v>
          </cell>
          <cell r="G750" t="str">
            <v>N</v>
          </cell>
          <cell r="I750" t="str">
            <v>0.65</v>
          </cell>
          <cell r="J750" t="str">
            <v>3</v>
          </cell>
          <cell r="L750" t="str">
            <v>JP16630</v>
          </cell>
          <cell r="M750" t="str">
            <v>3</v>
          </cell>
          <cell r="N750" t="str">
            <v>CG1408</v>
          </cell>
          <cell r="O750" t="str">
            <v>1.1</v>
          </cell>
          <cell r="P750" t="str">
            <v>PC</v>
          </cell>
          <cell r="Q750" t="str">
            <v>07</v>
          </cell>
          <cell r="R750" t="str">
            <v>0.65</v>
          </cell>
          <cell r="S750" t="str">
            <v>A4MTCC003</v>
          </cell>
          <cell r="T750" t="str">
            <v>K021560792</v>
          </cell>
        </row>
        <row r="751">
          <cell r="A751" t="str">
            <v>63</v>
          </cell>
          <cell r="B751" t="str">
            <v>20000425</v>
          </cell>
          <cell r="C751" t="str">
            <v>63001870582</v>
          </cell>
          <cell r="D751" t="str">
            <v>01</v>
          </cell>
          <cell r="E751" t="str">
            <v>G890000</v>
          </cell>
          <cell r="F751" t="str">
            <v>US</v>
          </cell>
          <cell r="G751" t="str">
            <v>N</v>
          </cell>
          <cell r="I751" t="str">
            <v>0.65</v>
          </cell>
          <cell r="J751" t="str">
            <v>3</v>
          </cell>
          <cell r="L751" t="str">
            <v>JP16630</v>
          </cell>
          <cell r="M751" t="str">
            <v>3</v>
          </cell>
          <cell r="N751" t="str">
            <v>CG8217</v>
          </cell>
          <cell r="O751" t="str">
            <v>3.5</v>
          </cell>
          <cell r="P751" t="str">
            <v>PC</v>
          </cell>
          <cell r="Q751" t="str">
            <v>07</v>
          </cell>
          <cell r="R751" t="str">
            <v>0.65</v>
          </cell>
          <cell r="S751" t="str">
            <v>A4MTCC003</v>
          </cell>
          <cell r="T751" t="str">
            <v>K021560792</v>
          </cell>
        </row>
        <row r="752">
          <cell r="A752" t="str">
            <v>63</v>
          </cell>
          <cell r="B752" t="str">
            <v>20000425</v>
          </cell>
          <cell r="C752" t="str">
            <v>63001870582</v>
          </cell>
          <cell r="D752" t="str">
            <v>01</v>
          </cell>
          <cell r="E752" t="str">
            <v>G890000</v>
          </cell>
          <cell r="F752" t="str">
            <v>US</v>
          </cell>
          <cell r="G752" t="str">
            <v>N</v>
          </cell>
          <cell r="I752" t="str">
            <v>0.65</v>
          </cell>
          <cell r="J752" t="str">
            <v>3</v>
          </cell>
          <cell r="L752" t="str">
            <v>JP16630</v>
          </cell>
          <cell r="M752" t="str">
            <v>3</v>
          </cell>
          <cell r="N752" t="str">
            <v>CG8227</v>
          </cell>
          <cell r="O752" t="str">
            <v>11.8</v>
          </cell>
          <cell r="P752" t="str">
            <v>PC</v>
          </cell>
          <cell r="Q752" t="str">
            <v>07</v>
          </cell>
          <cell r="R752" t="str">
            <v>0.65</v>
          </cell>
          <cell r="S752" t="str">
            <v>A4MTCC003</v>
          </cell>
          <cell r="T752" t="str">
            <v>K021560792</v>
          </cell>
        </row>
        <row r="753">
          <cell r="A753" t="str">
            <v>63</v>
          </cell>
          <cell r="B753" t="str">
            <v>20000510</v>
          </cell>
          <cell r="C753" t="str">
            <v>63001894490</v>
          </cell>
          <cell r="D753" t="str">
            <v>01</v>
          </cell>
          <cell r="E753" t="str">
            <v>F770100</v>
          </cell>
          <cell r="F753" t="str">
            <v>TH</v>
          </cell>
          <cell r="G753" t="str">
            <v>N</v>
          </cell>
          <cell r="I753" t="str">
            <v>836.00</v>
          </cell>
          <cell r="J753" t="str">
            <v>3</v>
          </cell>
          <cell r="K753" t="str">
            <v>M</v>
          </cell>
          <cell r="L753" t="str">
            <v>JP36640</v>
          </cell>
          <cell r="M753" t="str">
            <v>M</v>
          </cell>
          <cell r="N753" t="str">
            <v>BA0201</v>
          </cell>
          <cell r="O753" t="str">
            <v>4.3</v>
          </cell>
          <cell r="P753" t="str">
            <v>EA</v>
          </cell>
          <cell r="Q753" t="str">
            <v>07</v>
          </cell>
          <cell r="R753" t="str">
            <v>836.00</v>
          </cell>
          <cell r="S753" t="str">
            <v>A4MSKE303</v>
          </cell>
          <cell r="T753" t="str">
            <v>K020940183</v>
          </cell>
        </row>
        <row r="754">
          <cell r="A754" t="str">
            <v>63</v>
          </cell>
          <cell r="B754" t="str">
            <v>20000528</v>
          </cell>
          <cell r="C754" t="str">
            <v>63001922361</v>
          </cell>
          <cell r="D754" t="str">
            <v>01</v>
          </cell>
          <cell r="E754" t="str">
            <v>B360499</v>
          </cell>
          <cell r="F754" t="str">
            <v>FR</v>
          </cell>
          <cell r="G754" t="str">
            <v>N</v>
          </cell>
          <cell r="I754" t="str">
            <v>9.60</v>
          </cell>
          <cell r="J754" t="str">
            <v>3</v>
          </cell>
          <cell r="L754" t="str">
            <v>JP16630</v>
          </cell>
          <cell r="M754" t="str">
            <v>3</v>
          </cell>
          <cell r="N754" t="str">
            <v>CN4001</v>
          </cell>
          <cell r="O754" t="str">
            <v>0</v>
          </cell>
          <cell r="P754" t="str">
            <v>XA</v>
          </cell>
          <cell r="Q754" t="str">
            <v>06</v>
          </cell>
          <cell r="R754" t="str">
            <v>9.60</v>
          </cell>
          <cell r="S754" t="str">
            <v>A4MKRC300</v>
          </cell>
        </row>
        <row r="755">
          <cell r="A755" t="str">
            <v>63</v>
          </cell>
          <cell r="B755" t="str">
            <v>20000602</v>
          </cell>
          <cell r="C755" t="str">
            <v>63001942420</v>
          </cell>
          <cell r="D755" t="str">
            <v>01</v>
          </cell>
          <cell r="E755" t="str">
            <v>H130099</v>
          </cell>
          <cell r="F755" t="str">
            <v>US</v>
          </cell>
          <cell r="G755" t="str">
            <v>N</v>
          </cell>
          <cell r="I755" t="str">
            <v>151.42</v>
          </cell>
          <cell r="J755" t="str">
            <v>3</v>
          </cell>
          <cell r="L755" t="str">
            <v>JP66330</v>
          </cell>
          <cell r="M755" t="str">
            <v>3</v>
          </cell>
          <cell r="N755" t="str">
            <v>CQ5201</v>
          </cell>
          <cell r="O755" t="str">
            <v>0</v>
          </cell>
          <cell r="P755" t="str">
            <v>US</v>
          </cell>
          <cell r="Q755" t="str">
            <v>07</v>
          </cell>
          <cell r="R755" t="str">
            <v>151.42</v>
          </cell>
          <cell r="S755" t="str">
            <v>FQI663004</v>
          </cell>
        </row>
        <row r="756">
          <cell r="A756" t="str">
            <v>63</v>
          </cell>
          <cell r="B756" t="str">
            <v>20000605</v>
          </cell>
          <cell r="C756" t="str">
            <v>63001945252</v>
          </cell>
          <cell r="D756" t="str">
            <v>01</v>
          </cell>
          <cell r="E756" t="str">
            <v>J180099</v>
          </cell>
          <cell r="F756" t="str">
            <v>CN</v>
          </cell>
          <cell r="G756" t="str">
            <v>N</v>
          </cell>
          <cell r="I756" t="str">
            <v>1.92</v>
          </cell>
          <cell r="J756" t="str">
            <v>3</v>
          </cell>
          <cell r="L756" t="str">
            <v>JP66330</v>
          </cell>
          <cell r="M756" t="str">
            <v>3</v>
          </cell>
          <cell r="N756" t="str">
            <v>CQ4001</v>
          </cell>
          <cell r="O756" t="str">
            <v>170</v>
          </cell>
          <cell r="P756" t="str">
            <v>PM</v>
          </cell>
          <cell r="Q756" t="str">
            <v>10</v>
          </cell>
          <cell r="R756" t="str">
            <v>1.92</v>
          </cell>
          <cell r="S756" t="str">
            <v>FQI663003</v>
          </cell>
        </row>
        <row r="757">
          <cell r="A757" t="str">
            <v>63</v>
          </cell>
          <cell r="B757" t="str">
            <v>20000606</v>
          </cell>
          <cell r="C757" t="str">
            <v>63001946722</v>
          </cell>
          <cell r="D757" t="str">
            <v>01</v>
          </cell>
          <cell r="E757" t="str">
            <v>H330201</v>
          </cell>
          <cell r="F757" t="str">
            <v>FR</v>
          </cell>
          <cell r="G757" t="str">
            <v>N</v>
          </cell>
          <cell r="I757" t="str">
            <v>72.00</v>
          </cell>
          <cell r="J757" t="str">
            <v>3</v>
          </cell>
          <cell r="K757" t="str">
            <v>M</v>
          </cell>
          <cell r="L757" t="str">
            <v>JP36640</v>
          </cell>
          <cell r="M757" t="str">
            <v>M</v>
          </cell>
          <cell r="N757" t="str">
            <v>CD4201</v>
          </cell>
          <cell r="O757" t="str">
            <v>0.36</v>
          </cell>
          <cell r="P757" t="str">
            <v>GK</v>
          </cell>
          <cell r="Q757" t="str">
            <v>07</v>
          </cell>
          <cell r="R757" t="str">
            <v>72.00</v>
          </cell>
          <cell r="S757" t="str">
            <v>FQI663003</v>
          </cell>
        </row>
        <row r="758">
          <cell r="A758" t="str">
            <v>63</v>
          </cell>
          <cell r="B758" t="str">
            <v>20000619</v>
          </cell>
          <cell r="C758" t="str">
            <v>63001966093</v>
          </cell>
          <cell r="D758" t="str">
            <v>01</v>
          </cell>
          <cell r="E758" t="str">
            <v>B140002</v>
          </cell>
          <cell r="F758" t="str">
            <v>DE</v>
          </cell>
          <cell r="G758" t="str">
            <v>N</v>
          </cell>
          <cell r="I758" t="str">
            <v>3.00</v>
          </cell>
          <cell r="J758" t="str">
            <v>3</v>
          </cell>
          <cell r="L758" t="str">
            <v>JP16630</v>
          </cell>
          <cell r="M758" t="str">
            <v>3</v>
          </cell>
          <cell r="N758" t="str">
            <v>CG7803</v>
          </cell>
          <cell r="O758" t="str">
            <v>0</v>
          </cell>
          <cell r="P758" t="str">
            <v>YY</v>
          </cell>
          <cell r="Q758" t="str">
            <v>06</v>
          </cell>
          <cell r="R758" t="str">
            <v>3.00</v>
          </cell>
          <cell r="S758" t="str">
            <v>A4MHEI005</v>
          </cell>
          <cell r="T758" t="str">
            <v>K021808413</v>
          </cell>
        </row>
        <row r="759">
          <cell r="A759" t="str">
            <v>63</v>
          </cell>
          <cell r="B759" t="str">
            <v>20000619</v>
          </cell>
          <cell r="C759" t="str">
            <v>63001966093</v>
          </cell>
          <cell r="D759" t="str">
            <v>02</v>
          </cell>
          <cell r="E759" t="str">
            <v>B140002</v>
          </cell>
          <cell r="F759" t="str">
            <v>DE</v>
          </cell>
          <cell r="G759" t="str">
            <v>N</v>
          </cell>
          <cell r="I759" t="str">
            <v>2.00</v>
          </cell>
          <cell r="J759" t="str">
            <v>3</v>
          </cell>
          <cell r="L759" t="str">
            <v>JP16630</v>
          </cell>
          <cell r="M759" t="str">
            <v>3</v>
          </cell>
          <cell r="N759" t="str">
            <v>CG7803</v>
          </cell>
          <cell r="O759" t="str">
            <v>0</v>
          </cell>
          <cell r="P759" t="str">
            <v>YY</v>
          </cell>
          <cell r="Q759" t="str">
            <v>06</v>
          </cell>
          <cell r="R759" t="str">
            <v>2.00</v>
          </cell>
          <cell r="S759" t="str">
            <v>A4MHEI005</v>
          </cell>
          <cell r="T759" t="str">
            <v>K021808413</v>
          </cell>
        </row>
        <row r="760">
          <cell r="A760" t="str">
            <v>63</v>
          </cell>
          <cell r="B760" t="str">
            <v>20000619</v>
          </cell>
          <cell r="C760" t="str">
            <v>63001966093</v>
          </cell>
          <cell r="D760" t="str">
            <v>03</v>
          </cell>
          <cell r="E760" t="str">
            <v>B140002</v>
          </cell>
          <cell r="F760" t="str">
            <v>DE</v>
          </cell>
          <cell r="G760" t="str">
            <v>N</v>
          </cell>
          <cell r="I760" t="str">
            <v>3.00</v>
          </cell>
          <cell r="J760" t="str">
            <v>3</v>
          </cell>
          <cell r="L760" t="str">
            <v>JP16630</v>
          </cell>
          <cell r="M760" t="str">
            <v>3</v>
          </cell>
          <cell r="N760" t="str">
            <v>CG7803</v>
          </cell>
          <cell r="O760" t="str">
            <v>0</v>
          </cell>
          <cell r="P760" t="str">
            <v>YY</v>
          </cell>
          <cell r="Q760" t="str">
            <v>06</v>
          </cell>
          <cell r="R760" t="str">
            <v>3.00</v>
          </cell>
          <cell r="S760" t="str">
            <v>A4MHEI005</v>
          </cell>
          <cell r="T760" t="str">
            <v>K021808413</v>
          </cell>
        </row>
        <row r="761">
          <cell r="A761" t="str">
            <v>63</v>
          </cell>
          <cell r="B761" t="str">
            <v>20000619</v>
          </cell>
          <cell r="C761" t="str">
            <v>63001966093</v>
          </cell>
          <cell r="D761" t="str">
            <v>04</v>
          </cell>
          <cell r="E761" t="str">
            <v>B140007</v>
          </cell>
          <cell r="F761" t="str">
            <v>DE</v>
          </cell>
          <cell r="G761" t="str">
            <v>N</v>
          </cell>
          <cell r="I761" t="str">
            <v>2.25</v>
          </cell>
          <cell r="J761" t="str">
            <v>3</v>
          </cell>
          <cell r="L761" t="str">
            <v>JP16630</v>
          </cell>
          <cell r="M761" t="str">
            <v>3</v>
          </cell>
          <cell r="N761" t="str">
            <v>CG7803</v>
          </cell>
          <cell r="O761" t="str">
            <v>0</v>
          </cell>
          <cell r="P761" t="str">
            <v>YY</v>
          </cell>
          <cell r="Q761" t="str">
            <v>06</v>
          </cell>
          <cell r="R761" t="str">
            <v>2.25</v>
          </cell>
          <cell r="S761" t="str">
            <v>A4MHEI005</v>
          </cell>
          <cell r="T761" t="str">
            <v>K021808413</v>
          </cell>
        </row>
        <row r="762">
          <cell r="A762" t="str">
            <v>63</v>
          </cell>
          <cell r="B762" t="str">
            <v>20000620</v>
          </cell>
          <cell r="C762" t="str">
            <v>63001975291</v>
          </cell>
          <cell r="D762" t="str">
            <v>01</v>
          </cell>
          <cell r="E762" t="str">
            <v>H330400</v>
          </cell>
          <cell r="F762" t="str">
            <v>JM</v>
          </cell>
          <cell r="G762" t="str">
            <v>N</v>
          </cell>
          <cell r="I762" t="str">
            <v>279.00</v>
          </cell>
          <cell r="J762" t="str">
            <v>3</v>
          </cell>
          <cell r="L762" t="str">
            <v>JP66440</v>
          </cell>
          <cell r="M762" t="str">
            <v>3</v>
          </cell>
          <cell r="N762" t="str">
            <v>CQ0001</v>
          </cell>
          <cell r="O762" t="str">
            <v>1.2</v>
          </cell>
          <cell r="P762" t="str">
            <v>PM</v>
          </cell>
          <cell r="Q762" t="str">
            <v>07</v>
          </cell>
          <cell r="R762" t="str">
            <v>279.00</v>
          </cell>
          <cell r="S762" t="str">
            <v>FQI663004</v>
          </cell>
        </row>
        <row r="763">
          <cell r="A763" t="str">
            <v>63</v>
          </cell>
          <cell r="B763" t="str">
            <v>20000621</v>
          </cell>
          <cell r="C763" t="str">
            <v>63001975364</v>
          </cell>
          <cell r="D763" t="str">
            <v>01</v>
          </cell>
          <cell r="E763" t="str">
            <v>H200099</v>
          </cell>
          <cell r="F763" t="str">
            <v>US</v>
          </cell>
          <cell r="G763" t="str">
            <v>N</v>
          </cell>
          <cell r="I763" t="str">
            <v>36.00</v>
          </cell>
          <cell r="J763" t="str">
            <v>3</v>
          </cell>
          <cell r="L763" t="str">
            <v>JP66410</v>
          </cell>
          <cell r="M763" t="str">
            <v>3</v>
          </cell>
          <cell r="N763" t="str">
            <v>BC3001</v>
          </cell>
          <cell r="O763" t="str">
            <v>0</v>
          </cell>
          <cell r="P763" t="str">
            <v>PO</v>
          </cell>
          <cell r="Q763" t="str">
            <v>07</v>
          </cell>
          <cell r="R763" t="str">
            <v>36.00</v>
          </cell>
          <cell r="S763" t="str">
            <v>A4MSCE005</v>
          </cell>
        </row>
        <row r="764">
          <cell r="A764" t="str">
            <v>63</v>
          </cell>
          <cell r="B764" t="str">
            <v>20000629</v>
          </cell>
          <cell r="C764" t="str">
            <v>63001992130</v>
          </cell>
          <cell r="D764" t="str">
            <v>01</v>
          </cell>
          <cell r="E764" t="str">
            <v>G819900</v>
          </cell>
          <cell r="F764" t="str">
            <v>PE</v>
          </cell>
          <cell r="G764" t="str">
            <v>N</v>
          </cell>
          <cell r="I764" t="str">
            <v>76.00</v>
          </cell>
          <cell r="J764" t="str">
            <v>3</v>
          </cell>
          <cell r="L764" t="str">
            <v>JP66320</v>
          </cell>
          <cell r="M764" t="str">
            <v>3</v>
          </cell>
          <cell r="N764" t="str">
            <v>CB5009</v>
          </cell>
          <cell r="O764" t="str">
            <v>0.168</v>
          </cell>
          <cell r="P764" t="str">
            <v>GK</v>
          </cell>
          <cell r="Q764" t="str">
            <v>07</v>
          </cell>
          <cell r="R764" t="str">
            <v>76.00</v>
          </cell>
          <cell r="S764" t="str">
            <v>FQI663004</v>
          </cell>
        </row>
        <row r="765">
          <cell r="A765" t="str">
            <v>63</v>
          </cell>
          <cell r="B765" t="str">
            <v>20000629</v>
          </cell>
          <cell r="C765" t="str">
            <v>63001992130</v>
          </cell>
          <cell r="D765" t="str">
            <v>01</v>
          </cell>
          <cell r="E765" t="str">
            <v>G819900</v>
          </cell>
          <cell r="F765" t="str">
            <v>PE</v>
          </cell>
          <cell r="G765" t="str">
            <v>N</v>
          </cell>
          <cell r="I765" t="str">
            <v>76.00</v>
          </cell>
          <cell r="J765" t="str">
            <v>3</v>
          </cell>
          <cell r="L765" t="str">
            <v>JP66320</v>
          </cell>
          <cell r="M765" t="str">
            <v>3</v>
          </cell>
          <cell r="N765" t="str">
            <v>CB5011</v>
          </cell>
          <cell r="O765" t="str">
            <v>0.131</v>
          </cell>
          <cell r="P765" t="str">
            <v>GK</v>
          </cell>
          <cell r="Q765" t="str">
            <v>06</v>
          </cell>
          <cell r="R765" t="str">
            <v>76.00</v>
          </cell>
          <cell r="S765" t="str">
            <v>FQI663004</v>
          </cell>
        </row>
        <row r="766">
          <cell r="A766" t="str">
            <v>63</v>
          </cell>
          <cell r="B766" t="str">
            <v>20000718</v>
          </cell>
          <cell r="C766" t="str">
            <v>63002028393</v>
          </cell>
          <cell r="D766" t="str">
            <v>01</v>
          </cell>
          <cell r="E766" t="str">
            <v>B360399</v>
          </cell>
          <cell r="F766" t="str">
            <v>IT</v>
          </cell>
          <cell r="G766" t="str">
            <v>N</v>
          </cell>
          <cell r="I766" t="str">
            <v>395.65</v>
          </cell>
          <cell r="J766" t="str">
            <v>3</v>
          </cell>
          <cell r="L766" t="str">
            <v>JP16630</v>
          </cell>
          <cell r="M766" t="str">
            <v>3</v>
          </cell>
          <cell r="N766" t="str">
            <v>CB2803</v>
          </cell>
          <cell r="O766" t="str">
            <v>0</v>
          </cell>
          <cell r="P766" t="str">
            <v>XB</v>
          </cell>
          <cell r="Q766" t="str">
            <v>06</v>
          </cell>
          <cell r="R766" t="str">
            <v>395.65</v>
          </cell>
          <cell r="S766" t="str">
            <v>A4MKIA008</v>
          </cell>
          <cell r="T766" t="str">
            <v>K022511673</v>
          </cell>
        </row>
        <row r="767">
          <cell r="A767" t="str">
            <v>63</v>
          </cell>
          <cell r="B767" t="str">
            <v>20000718</v>
          </cell>
          <cell r="C767" t="str">
            <v>63002028393</v>
          </cell>
          <cell r="D767" t="str">
            <v>01</v>
          </cell>
          <cell r="E767" t="str">
            <v>B360399</v>
          </cell>
          <cell r="F767" t="str">
            <v>IT</v>
          </cell>
          <cell r="G767" t="str">
            <v>N</v>
          </cell>
          <cell r="I767" t="str">
            <v>395.65</v>
          </cell>
          <cell r="J767" t="str">
            <v>3</v>
          </cell>
          <cell r="L767" t="str">
            <v>JP16630</v>
          </cell>
          <cell r="M767" t="str">
            <v>3</v>
          </cell>
          <cell r="N767" t="str">
            <v>CB5601</v>
          </cell>
          <cell r="O767" t="str">
            <v>0</v>
          </cell>
          <cell r="P767" t="str">
            <v>XB</v>
          </cell>
          <cell r="Q767" t="str">
            <v>06</v>
          </cell>
          <cell r="R767" t="str">
            <v>395.65</v>
          </cell>
          <cell r="S767" t="str">
            <v>A4MKIA008</v>
          </cell>
          <cell r="T767" t="str">
            <v>K022511673</v>
          </cell>
        </row>
        <row r="768">
          <cell r="A768" t="str">
            <v>63</v>
          </cell>
          <cell r="B768" t="str">
            <v>20000718</v>
          </cell>
          <cell r="C768" t="str">
            <v>63002028393</v>
          </cell>
          <cell r="D768" t="str">
            <v>01</v>
          </cell>
          <cell r="E768" t="str">
            <v>B360399</v>
          </cell>
          <cell r="F768" t="str">
            <v>IT</v>
          </cell>
          <cell r="G768" t="str">
            <v>N</v>
          </cell>
          <cell r="I768" t="str">
            <v>395.65</v>
          </cell>
          <cell r="J768" t="str">
            <v>3</v>
          </cell>
          <cell r="L768" t="str">
            <v>JP16630</v>
          </cell>
          <cell r="M768" t="str">
            <v>3</v>
          </cell>
          <cell r="N768" t="str">
            <v>CN4001</v>
          </cell>
          <cell r="O768" t="str">
            <v>0</v>
          </cell>
          <cell r="P768" t="str">
            <v>XB</v>
          </cell>
          <cell r="Q768" t="str">
            <v>06</v>
          </cell>
          <cell r="R768" t="str">
            <v>395.65</v>
          </cell>
          <cell r="S768" t="str">
            <v>A4MKIA008</v>
          </cell>
          <cell r="T768" t="str">
            <v>K022511673</v>
          </cell>
        </row>
        <row r="769">
          <cell r="A769" t="str">
            <v>63</v>
          </cell>
          <cell r="B769" t="str">
            <v>20000719</v>
          </cell>
          <cell r="C769" t="str">
            <v>63002031590</v>
          </cell>
          <cell r="D769" t="str">
            <v>01</v>
          </cell>
          <cell r="E769" t="str">
            <v>G620099</v>
          </cell>
          <cell r="F769" t="str">
            <v>CN</v>
          </cell>
          <cell r="G769" t="str">
            <v>N</v>
          </cell>
          <cell r="I769" t="str">
            <v>192.00</v>
          </cell>
          <cell r="J769" t="str">
            <v>3</v>
          </cell>
          <cell r="L769" t="str">
            <v>JP16630</v>
          </cell>
          <cell r="M769" t="str">
            <v>3</v>
          </cell>
          <cell r="N769" t="str">
            <v>CA2211</v>
          </cell>
          <cell r="O769" t="str">
            <v>0</v>
          </cell>
          <cell r="P769" t="str">
            <v>XA</v>
          </cell>
          <cell r="Q769" t="str">
            <v>07</v>
          </cell>
          <cell r="R769" t="str">
            <v>192.00</v>
          </cell>
          <cell r="S769" t="str">
            <v>FQI663003</v>
          </cell>
        </row>
        <row r="770">
          <cell r="A770" t="str">
            <v>63</v>
          </cell>
          <cell r="B770" t="str">
            <v>20000814</v>
          </cell>
          <cell r="C770" t="str">
            <v>63002086541</v>
          </cell>
          <cell r="D770" t="str">
            <v>01</v>
          </cell>
          <cell r="E770" t="str">
            <v>J980000</v>
          </cell>
          <cell r="F770" t="str">
            <v>CN</v>
          </cell>
          <cell r="G770" t="str">
            <v>N</v>
          </cell>
          <cell r="I770" t="str">
            <v>950.00</v>
          </cell>
          <cell r="J770" t="str">
            <v>3</v>
          </cell>
          <cell r="L770" t="str">
            <v>JP66410</v>
          </cell>
          <cell r="M770" t="str">
            <v>3</v>
          </cell>
          <cell r="N770" t="str">
            <v>CZ2121</v>
          </cell>
          <cell r="O770" t="str">
            <v>44</v>
          </cell>
          <cell r="P770" t="str">
            <v>PM</v>
          </cell>
          <cell r="Q770" t="str">
            <v>10</v>
          </cell>
          <cell r="R770" t="str">
            <v>950.00</v>
          </cell>
          <cell r="S770" t="str">
            <v>FQI663004</v>
          </cell>
        </row>
        <row r="771">
          <cell r="A771" t="str">
            <v>63</v>
          </cell>
          <cell r="B771" t="str">
            <v>20000821</v>
          </cell>
          <cell r="C771" t="str">
            <v>63002098991</v>
          </cell>
          <cell r="D771" t="str">
            <v>01</v>
          </cell>
          <cell r="E771" t="str">
            <v>F990000</v>
          </cell>
          <cell r="F771" t="str">
            <v>CN</v>
          </cell>
          <cell r="G771" t="str">
            <v>N</v>
          </cell>
          <cell r="I771" t="str">
            <v>939.60</v>
          </cell>
          <cell r="J771" t="str">
            <v>3</v>
          </cell>
          <cell r="L771" t="str">
            <v>JP16630</v>
          </cell>
          <cell r="M771" t="str">
            <v>3</v>
          </cell>
          <cell r="N771" t="str">
            <v>CG9999</v>
          </cell>
          <cell r="O771" t="str">
            <v>0</v>
          </cell>
          <cell r="P771" t="str">
            <v>XB</v>
          </cell>
          <cell r="Q771" t="str">
            <v>06</v>
          </cell>
          <cell r="R771" t="str">
            <v>939.60</v>
          </cell>
          <cell r="S771" t="str">
            <v>FQI663004</v>
          </cell>
        </row>
        <row r="772">
          <cell r="A772" t="str">
            <v>63</v>
          </cell>
          <cell r="B772" t="str">
            <v>20000822</v>
          </cell>
          <cell r="C772" t="str">
            <v>63002100583</v>
          </cell>
          <cell r="D772" t="str">
            <v>01</v>
          </cell>
          <cell r="E772" t="str">
            <v>B110001</v>
          </cell>
          <cell r="F772" t="str">
            <v>CA</v>
          </cell>
          <cell r="G772" t="str">
            <v>N</v>
          </cell>
          <cell r="I772" t="str">
            <v>27.24</v>
          </cell>
          <cell r="J772" t="str">
            <v>3</v>
          </cell>
          <cell r="L772" t="str">
            <v>JP66320</v>
          </cell>
          <cell r="M772" t="str">
            <v>3</v>
          </cell>
          <cell r="N772" t="str">
            <v>CZ0242</v>
          </cell>
          <cell r="O772" t="str">
            <v>0.92</v>
          </cell>
          <cell r="P772" t="str">
            <v>YY</v>
          </cell>
          <cell r="Q772" t="str">
            <v>07</v>
          </cell>
          <cell r="R772" t="str">
            <v>27.24</v>
          </cell>
          <cell r="S772" t="str">
            <v>FQI663004</v>
          </cell>
        </row>
        <row r="773">
          <cell r="A773" t="str">
            <v>63</v>
          </cell>
          <cell r="B773" t="str">
            <v>20000829</v>
          </cell>
          <cell r="C773" t="str">
            <v>63002112692</v>
          </cell>
          <cell r="D773" t="str">
            <v>01</v>
          </cell>
          <cell r="E773" t="str">
            <v>D290002</v>
          </cell>
          <cell r="F773" t="str">
            <v>CN</v>
          </cell>
          <cell r="G773" t="str">
            <v>N</v>
          </cell>
          <cell r="I773" t="str">
            <v>100.00</v>
          </cell>
          <cell r="J773" t="str">
            <v>3</v>
          </cell>
          <cell r="L773" t="str">
            <v>JP16630</v>
          </cell>
          <cell r="M773" t="str">
            <v>3</v>
          </cell>
          <cell r="N773" t="str">
            <v>AA2381</v>
          </cell>
          <cell r="O773" t="str">
            <v>0</v>
          </cell>
          <cell r="P773" t="str">
            <v>US</v>
          </cell>
          <cell r="Q773" t="str">
            <v>04</v>
          </cell>
          <cell r="R773" t="str">
            <v>100.00</v>
          </cell>
          <cell r="S773" t="str">
            <v>A4MCMC002</v>
          </cell>
        </row>
        <row r="774">
          <cell r="A774" t="str">
            <v>63</v>
          </cell>
          <cell r="B774" t="str">
            <v>20000905</v>
          </cell>
          <cell r="C774" t="str">
            <v>63002126271</v>
          </cell>
          <cell r="D774" t="str">
            <v>01</v>
          </cell>
          <cell r="E774" t="str">
            <v>G890000</v>
          </cell>
          <cell r="F774" t="str">
            <v>BR</v>
          </cell>
          <cell r="G774" t="str">
            <v>N</v>
          </cell>
          <cell r="I774" t="str">
            <v>4.25</v>
          </cell>
          <cell r="J774" t="str">
            <v>3</v>
          </cell>
          <cell r="L774" t="str">
            <v>JP16630</v>
          </cell>
          <cell r="M774" t="str">
            <v>3</v>
          </cell>
          <cell r="N774" t="str">
            <v>DA2581</v>
          </cell>
          <cell r="O774" t="str">
            <v>0</v>
          </cell>
          <cell r="P774" t="str">
            <v>US</v>
          </cell>
          <cell r="Q774" t="str">
            <v>07</v>
          </cell>
          <cell r="R774" t="str">
            <v>4.25</v>
          </cell>
          <cell r="S774" t="str">
            <v>FQI663004</v>
          </cell>
        </row>
        <row r="775">
          <cell r="A775" t="str">
            <v>63</v>
          </cell>
          <cell r="B775" t="str">
            <v>20000905</v>
          </cell>
          <cell r="C775" t="str">
            <v>63002126271</v>
          </cell>
          <cell r="D775" t="str">
            <v>02</v>
          </cell>
          <cell r="E775" t="str">
            <v>G890000</v>
          </cell>
          <cell r="F775" t="str">
            <v>BR</v>
          </cell>
          <cell r="G775" t="str">
            <v>N</v>
          </cell>
          <cell r="I775" t="str">
            <v>5.00</v>
          </cell>
          <cell r="J775" t="str">
            <v>3</v>
          </cell>
          <cell r="L775" t="str">
            <v>JP16630</v>
          </cell>
          <cell r="M775" t="str">
            <v>3</v>
          </cell>
          <cell r="N775" t="str">
            <v>CB5009</v>
          </cell>
          <cell r="O775" t="str">
            <v>0</v>
          </cell>
          <cell r="P775" t="str">
            <v>XA</v>
          </cell>
          <cell r="Q775" t="str">
            <v>07</v>
          </cell>
          <cell r="R775" t="str">
            <v>5.00</v>
          </cell>
          <cell r="S775" t="str">
            <v>FQI663004</v>
          </cell>
        </row>
        <row r="776">
          <cell r="A776" t="str">
            <v>63</v>
          </cell>
          <cell r="B776" t="str">
            <v>20000905</v>
          </cell>
          <cell r="C776" t="str">
            <v>63002126271</v>
          </cell>
          <cell r="D776" t="str">
            <v>02</v>
          </cell>
          <cell r="E776" t="str">
            <v>G890000</v>
          </cell>
          <cell r="F776" t="str">
            <v>BR</v>
          </cell>
          <cell r="G776" t="str">
            <v>N</v>
          </cell>
          <cell r="I776" t="str">
            <v>5.00</v>
          </cell>
          <cell r="J776" t="str">
            <v>3</v>
          </cell>
          <cell r="L776" t="str">
            <v>JP16630</v>
          </cell>
          <cell r="M776" t="str">
            <v>3</v>
          </cell>
          <cell r="N776" t="str">
            <v>CB5011</v>
          </cell>
          <cell r="O776" t="str">
            <v>0</v>
          </cell>
          <cell r="P776" t="str">
            <v>XA</v>
          </cell>
          <cell r="Q776" t="str">
            <v>06</v>
          </cell>
          <cell r="R776" t="str">
            <v>5.00</v>
          </cell>
          <cell r="S776" t="str">
            <v>FQI663004</v>
          </cell>
        </row>
        <row r="777">
          <cell r="A777" t="str">
            <v>63</v>
          </cell>
          <cell r="B777" t="str">
            <v>20000905</v>
          </cell>
          <cell r="C777" t="str">
            <v>63002126271</v>
          </cell>
          <cell r="D777" t="str">
            <v>02</v>
          </cell>
          <cell r="E777" t="str">
            <v>G890000</v>
          </cell>
          <cell r="F777" t="str">
            <v>BR</v>
          </cell>
          <cell r="G777" t="str">
            <v>N</v>
          </cell>
          <cell r="I777" t="str">
            <v>5.00</v>
          </cell>
          <cell r="J777" t="str">
            <v>3</v>
          </cell>
          <cell r="L777" t="str">
            <v>JP16630</v>
          </cell>
          <cell r="M777" t="str">
            <v>3</v>
          </cell>
          <cell r="N777" t="str">
            <v>DA2581</v>
          </cell>
          <cell r="O777" t="str">
            <v>0</v>
          </cell>
          <cell r="P777" t="str">
            <v>US</v>
          </cell>
          <cell r="Q777" t="str">
            <v>07</v>
          </cell>
          <cell r="R777" t="str">
            <v>5.00</v>
          </cell>
          <cell r="S777" t="str">
            <v>FQI663004</v>
          </cell>
        </row>
        <row r="778">
          <cell r="A778" t="str">
            <v>63</v>
          </cell>
          <cell r="B778" t="str">
            <v>20000906</v>
          </cell>
          <cell r="C778" t="str">
            <v>63002127363</v>
          </cell>
          <cell r="D778" t="str">
            <v>01</v>
          </cell>
          <cell r="E778" t="str">
            <v>C108081</v>
          </cell>
          <cell r="F778" t="str">
            <v>SG</v>
          </cell>
          <cell r="G778" t="str">
            <v>N</v>
          </cell>
          <cell r="I778" t="str">
            <v>10.55</v>
          </cell>
          <cell r="J778" t="str">
            <v>3</v>
          </cell>
          <cell r="L778" t="str">
            <v>JP16630</v>
          </cell>
          <cell r="M778" t="str">
            <v>3</v>
          </cell>
          <cell r="N778" t="str">
            <v>AA1121</v>
          </cell>
          <cell r="O778" t="str">
            <v>0</v>
          </cell>
          <cell r="P778" t="str">
            <v>US</v>
          </cell>
          <cell r="Q778" t="str">
            <v>04</v>
          </cell>
          <cell r="R778" t="str">
            <v>10.55</v>
          </cell>
          <cell r="S778" t="str">
            <v>A4MSEB006</v>
          </cell>
        </row>
        <row r="779">
          <cell r="A779" t="str">
            <v>63</v>
          </cell>
          <cell r="B779" t="str">
            <v>20000906</v>
          </cell>
          <cell r="C779" t="str">
            <v>63002127363</v>
          </cell>
          <cell r="D779" t="str">
            <v>02</v>
          </cell>
          <cell r="E779" t="str">
            <v>C108991</v>
          </cell>
          <cell r="F779" t="str">
            <v>SG</v>
          </cell>
          <cell r="G779" t="str">
            <v>N</v>
          </cell>
          <cell r="I779" t="str">
            <v>1.50</v>
          </cell>
          <cell r="J779" t="str">
            <v>3</v>
          </cell>
          <cell r="L779" t="str">
            <v>JP16630</v>
          </cell>
          <cell r="M779" t="str">
            <v>3</v>
          </cell>
          <cell r="N779" t="str">
            <v>AA1121</v>
          </cell>
          <cell r="O779" t="str">
            <v>0</v>
          </cell>
          <cell r="P779" t="str">
            <v>US</v>
          </cell>
          <cell r="Q779" t="str">
            <v>04</v>
          </cell>
          <cell r="R779" t="str">
            <v>1.50</v>
          </cell>
          <cell r="S779" t="str">
            <v>A4MSEB006</v>
          </cell>
        </row>
        <row r="780">
          <cell r="A780" t="str">
            <v>63</v>
          </cell>
          <cell r="B780" t="str">
            <v>20000906</v>
          </cell>
          <cell r="C780" t="str">
            <v>63002127363</v>
          </cell>
          <cell r="D780" t="str">
            <v>03</v>
          </cell>
          <cell r="E780" t="str">
            <v>C108991</v>
          </cell>
          <cell r="F780" t="str">
            <v>SG</v>
          </cell>
          <cell r="G780" t="str">
            <v>N</v>
          </cell>
          <cell r="I780" t="str">
            <v>7.55</v>
          </cell>
          <cell r="J780" t="str">
            <v>3</v>
          </cell>
          <cell r="L780" t="str">
            <v>JP16630</v>
          </cell>
          <cell r="M780" t="str">
            <v>3</v>
          </cell>
          <cell r="N780" t="str">
            <v>AA1121</v>
          </cell>
          <cell r="O780" t="str">
            <v>0</v>
          </cell>
          <cell r="P780" t="str">
            <v>US</v>
          </cell>
          <cell r="Q780" t="str">
            <v>04</v>
          </cell>
          <cell r="R780" t="str">
            <v>7.55</v>
          </cell>
          <cell r="S780" t="str">
            <v>A4MSEB006</v>
          </cell>
        </row>
        <row r="781">
          <cell r="A781" t="str">
            <v>63</v>
          </cell>
          <cell r="B781" t="str">
            <v>20000906</v>
          </cell>
          <cell r="C781" t="str">
            <v>63002127363</v>
          </cell>
          <cell r="D781" t="str">
            <v>04</v>
          </cell>
          <cell r="E781" t="str">
            <v>C108991</v>
          </cell>
          <cell r="F781" t="str">
            <v>SG</v>
          </cell>
          <cell r="G781" t="str">
            <v>N</v>
          </cell>
          <cell r="I781" t="str">
            <v>5.30</v>
          </cell>
          <cell r="J781" t="str">
            <v>3</v>
          </cell>
          <cell r="L781" t="str">
            <v>JP16630</v>
          </cell>
          <cell r="M781" t="str">
            <v>3</v>
          </cell>
          <cell r="N781" t="str">
            <v>AA1121</v>
          </cell>
          <cell r="O781" t="str">
            <v>0</v>
          </cell>
          <cell r="P781" t="str">
            <v>US</v>
          </cell>
          <cell r="Q781" t="str">
            <v>04</v>
          </cell>
          <cell r="R781" t="str">
            <v>5.30</v>
          </cell>
          <cell r="S781" t="str">
            <v>A4MSEB006</v>
          </cell>
        </row>
        <row r="782">
          <cell r="A782" t="str">
            <v>63</v>
          </cell>
          <cell r="B782" t="str">
            <v>20000906</v>
          </cell>
          <cell r="C782" t="str">
            <v>63002127363</v>
          </cell>
          <cell r="D782" t="str">
            <v>05</v>
          </cell>
          <cell r="E782" t="str">
            <v>C112081</v>
          </cell>
          <cell r="F782" t="str">
            <v>SG</v>
          </cell>
          <cell r="G782" t="str">
            <v>N</v>
          </cell>
          <cell r="I782" t="str">
            <v>5.31</v>
          </cell>
          <cell r="J782" t="str">
            <v>3</v>
          </cell>
          <cell r="L782" t="str">
            <v>JP16630</v>
          </cell>
          <cell r="M782" t="str">
            <v>3</v>
          </cell>
          <cell r="N782" t="str">
            <v>AA1121</v>
          </cell>
          <cell r="O782" t="str">
            <v>0</v>
          </cell>
          <cell r="P782" t="str">
            <v>US</v>
          </cell>
          <cell r="Q782" t="str">
            <v>04</v>
          </cell>
          <cell r="R782" t="str">
            <v>5.31</v>
          </cell>
          <cell r="S782" t="str">
            <v>A4MSEB006</v>
          </cell>
        </row>
        <row r="783">
          <cell r="A783" t="str">
            <v>63</v>
          </cell>
          <cell r="B783" t="str">
            <v>20000911</v>
          </cell>
          <cell r="C783" t="str">
            <v>63002138751</v>
          </cell>
          <cell r="D783" t="str">
            <v>01</v>
          </cell>
          <cell r="E783" t="str">
            <v>I909999</v>
          </cell>
          <cell r="F783" t="str">
            <v>DE</v>
          </cell>
          <cell r="G783" t="str">
            <v>N</v>
          </cell>
          <cell r="I783" t="str">
            <v>50.00</v>
          </cell>
          <cell r="J783" t="str">
            <v>3</v>
          </cell>
          <cell r="L783" t="str">
            <v>JP16630</v>
          </cell>
          <cell r="M783" t="str">
            <v>3</v>
          </cell>
          <cell r="N783" t="str">
            <v>CG9999</v>
          </cell>
          <cell r="O783" t="str">
            <v>0</v>
          </cell>
          <cell r="P783" t="str">
            <v>XA</v>
          </cell>
          <cell r="Q783" t="str">
            <v>06</v>
          </cell>
          <cell r="R783" t="str">
            <v>50.00</v>
          </cell>
          <cell r="S783" t="str">
            <v>A4MKEK300</v>
          </cell>
        </row>
        <row r="784">
          <cell r="A784" t="str">
            <v>63</v>
          </cell>
          <cell r="B784" t="str">
            <v>20000912</v>
          </cell>
          <cell r="C784" t="str">
            <v>63002139871</v>
          </cell>
          <cell r="D784" t="str">
            <v>01</v>
          </cell>
          <cell r="E784" t="str">
            <v>B360399</v>
          </cell>
          <cell r="F784" t="str">
            <v>FR</v>
          </cell>
          <cell r="G784" t="str">
            <v>N</v>
          </cell>
          <cell r="I784" t="str">
            <v>11.73</v>
          </cell>
          <cell r="J784" t="str">
            <v>3</v>
          </cell>
          <cell r="L784" t="str">
            <v>JP16630</v>
          </cell>
          <cell r="M784" t="str">
            <v>3</v>
          </cell>
          <cell r="N784" t="str">
            <v>CA2002</v>
          </cell>
          <cell r="O784" t="str">
            <v>0</v>
          </cell>
          <cell r="P784" t="str">
            <v>XA</v>
          </cell>
          <cell r="Q784" t="str">
            <v>07</v>
          </cell>
          <cell r="R784" t="str">
            <v>11.73</v>
          </cell>
          <cell r="S784" t="str">
            <v>A4MIEC310</v>
          </cell>
        </row>
        <row r="785">
          <cell r="A785" t="str">
            <v>63</v>
          </cell>
          <cell r="B785" t="str">
            <v>20000920</v>
          </cell>
          <cell r="C785" t="str">
            <v>63002160081</v>
          </cell>
          <cell r="D785" t="str">
            <v>01</v>
          </cell>
          <cell r="E785" t="str">
            <v>G819900</v>
          </cell>
          <cell r="F785" t="str">
            <v>NZ</v>
          </cell>
          <cell r="G785" t="str">
            <v>N</v>
          </cell>
          <cell r="I785" t="str">
            <v>10.80</v>
          </cell>
          <cell r="J785" t="str">
            <v>3</v>
          </cell>
          <cell r="L785" t="str">
            <v>JP16630</v>
          </cell>
          <cell r="M785" t="str">
            <v>3</v>
          </cell>
          <cell r="N785" t="str">
            <v>CG5002</v>
          </cell>
          <cell r="O785" t="str">
            <v>0</v>
          </cell>
          <cell r="P785" t="str">
            <v>XB</v>
          </cell>
          <cell r="Q785" t="str">
            <v>06</v>
          </cell>
          <cell r="R785" t="str">
            <v>10.80</v>
          </cell>
          <cell r="S785" t="str">
            <v>FQI663004</v>
          </cell>
        </row>
        <row r="786">
          <cell r="A786" t="str">
            <v>63</v>
          </cell>
          <cell r="B786" t="str">
            <v>20000926</v>
          </cell>
          <cell r="C786" t="str">
            <v>63002170770</v>
          </cell>
          <cell r="D786" t="str">
            <v>02</v>
          </cell>
          <cell r="E786" t="str">
            <v>E301181</v>
          </cell>
          <cell r="F786" t="str">
            <v>CN</v>
          </cell>
          <cell r="G786" t="str">
            <v>N</v>
          </cell>
          <cell r="I786" t="str">
            <v>70.00</v>
          </cell>
          <cell r="J786" t="str">
            <v>2</v>
          </cell>
          <cell r="K786" t="str">
            <v>M</v>
          </cell>
          <cell r="L786" t="str">
            <v>JP26660</v>
          </cell>
          <cell r="M786" t="str">
            <v>M</v>
          </cell>
          <cell r="N786" t="str">
            <v>CH1402</v>
          </cell>
          <cell r="O786" t="str">
            <v>3.18</v>
          </cell>
          <cell r="P786" t="str">
            <v>PM</v>
          </cell>
          <cell r="Q786" t="str">
            <v>07</v>
          </cell>
          <cell r="R786" t="str">
            <v>70.00</v>
          </cell>
          <cell r="S786" t="str">
            <v>A4MNSN700</v>
          </cell>
          <cell r="T786" t="str">
            <v>K024043394</v>
          </cell>
        </row>
        <row r="787">
          <cell r="A787" t="str">
            <v>63</v>
          </cell>
          <cell r="B787" t="str">
            <v>20000927</v>
          </cell>
          <cell r="C787" t="str">
            <v>63002175401</v>
          </cell>
          <cell r="D787" t="str">
            <v>01</v>
          </cell>
          <cell r="E787" t="str">
            <v>D510205</v>
          </cell>
          <cell r="F787" t="str">
            <v>RS</v>
          </cell>
          <cell r="G787" t="str">
            <v>N</v>
          </cell>
          <cell r="I787" t="str">
            <v>4.08</v>
          </cell>
          <cell r="J787" t="str">
            <v>3</v>
          </cell>
          <cell r="L787" t="str">
            <v>JP16630</v>
          </cell>
          <cell r="M787" t="str">
            <v>3</v>
          </cell>
          <cell r="N787" t="str">
            <v>CB2801</v>
          </cell>
          <cell r="O787" t="str">
            <v>0</v>
          </cell>
          <cell r="P787" t="str">
            <v>XA</v>
          </cell>
          <cell r="Q787" t="str">
            <v>07</v>
          </cell>
          <cell r="R787" t="str">
            <v>4.08</v>
          </cell>
          <cell r="S787" t="str">
            <v>FQI663004</v>
          </cell>
        </row>
        <row r="788">
          <cell r="A788" t="str">
            <v>63</v>
          </cell>
          <cell r="B788" t="str">
            <v>20000927</v>
          </cell>
          <cell r="C788" t="str">
            <v>63002175401</v>
          </cell>
          <cell r="D788" t="str">
            <v>01</v>
          </cell>
          <cell r="E788" t="str">
            <v>D510205</v>
          </cell>
          <cell r="F788" t="str">
            <v>RS</v>
          </cell>
          <cell r="G788" t="str">
            <v>N</v>
          </cell>
          <cell r="I788" t="str">
            <v>4.08</v>
          </cell>
          <cell r="J788" t="str">
            <v>3</v>
          </cell>
          <cell r="L788" t="str">
            <v>JP16630</v>
          </cell>
          <cell r="M788" t="str">
            <v>3</v>
          </cell>
          <cell r="N788" t="str">
            <v>CB5601</v>
          </cell>
          <cell r="O788" t="str">
            <v>0</v>
          </cell>
          <cell r="P788" t="str">
            <v>XB</v>
          </cell>
          <cell r="Q788" t="str">
            <v>06</v>
          </cell>
          <cell r="R788" t="str">
            <v>4.08</v>
          </cell>
          <cell r="S788" t="str">
            <v>FQI663004</v>
          </cell>
        </row>
        <row r="789">
          <cell r="A789" t="str">
            <v>63</v>
          </cell>
          <cell r="B789" t="str">
            <v>20000928</v>
          </cell>
          <cell r="C789" t="str">
            <v>63002176290</v>
          </cell>
          <cell r="D789" t="str">
            <v>01</v>
          </cell>
          <cell r="E789" t="str">
            <v>F349999</v>
          </cell>
          <cell r="F789" t="str">
            <v>CN</v>
          </cell>
          <cell r="G789" t="str">
            <v>N</v>
          </cell>
          <cell r="I789" t="str">
            <v>40.00</v>
          </cell>
          <cell r="J789" t="str">
            <v>3</v>
          </cell>
          <cell r="L789" t="str">
            <v>JP16630</v>
          </cell>
          <cell r="M789" t="str">
            <v>3</v>
          </cell>
          <cell r="N789" t="str">
            <v>CB2802</v>
          </cell>
          <cell r="O789" t="str">
            <v>0</v>
          </cell>
          <cell r="P789" t="str">
            <v>XA</v>
          </cell>
          <cell r="Q789" t="str">
            <v>07</v>
          </cell>
          <cell r="R789" t="str">
            <v>40.00</v>
          </cell>
          <cell r="S789" t="str">
            <v>FQI663004</v>
          </cell>
        </row>
        <row r="790">
          <cell r="A790" t="str">
            <v>63</v>
          </cell>
          <cell r="B790" t="str">
            <v>20001010</v>
          </cell>
          <cell r="C790" t="str">
            <v>63002203350</v>
          </cell>
          <cell r="D790" t="str">
            <v>01</v>
          </cell>
          <cell r="E790" t="str">
            <v>G890000</v>
          </cell>
          <cell r="F790" t="str">
            <v>FR</v>
          </cell>
          <cell r="G790" t="str">
            <v>N</v>
          </cell>
          <cell r="I790" t="str">
            <v>10.00</v>
          </cell>
          <cell r="J790" t="str">
            <v>3</v>
          </cell>
          <cell r="L790" t="str">
            <v>JP16630</v>
          </cell>
          <cell r="M790" t="str">
            <v>3</v>
          </cell>
          <cell r="N790" t="str">
            <v>CG2006</v>
          </cell>
          <cell r="O790" t="str">
            <v>0</v>
          </cell>
          <cell r="P790" t="str">
            <v>US</v>
          </cell>
          <cell r="Q790" t="str">
            <v>07</v>
          </cell>
          <cell r="R790" t="str">
            <v>10.00</v>
          </cell>
          <cell r="S790" t="str">
            <v>A4MHEI002</v>
          </cell>
          <cell r="T790" t="str">
            <v>K024374111</v>
          </cell>
        </row>
        <row r="791">
          <cell r="A791" t="str">
            <v>63</v>
          </cell>
          <cell r="B791" t="str">
            <v>20001012</v>
          </cell>
          <cell r="C791" t="str">
            <v>63002207701</v>
          </cell>
          <cell r="D791" t="str">
            <v>01</v>
          </cell>
          <cell r="E791" t="str">
            <v>D240149</v>
          </cell>
          <cell r="F791" t="str">
            <v>VN</v>
          </cell>
          <cell r="G791" t="str">
            <v>N</v>
          </cell>
          <cell r="I791" t="str">
            <v>185.60</v>
          </cell>
          <cell r="J791" t="str">
            <v>3</v>
          </cell>
          <cell r="L791" t="str">
            <v>JP66440</v>
          </cell>
          <cell r="M791" t="str">
            <v>3</v>
          </cell>
          <cell r="N791" t="str">
            <v>BA0201</v>
          </cell>
          <cell r="O791" t="str">
            <v>620</v>
          </cell>
          <cell r="P791" t="str">
            <v>AK</v>
          </cell>
          <cell r="Q791" t="str">
            <v>07</v>
          </cell>
          <cell r="R791" t="str">
            <v>185.60</v>
          </cell>
          <cell r="S791" t="str">
            <v>FQI663004</v>
          </cell>
        </row>
        <row r="792">
          <cell r="A792" t="str">
            <v>63</v>
          </cell>
          <cell r="B792" t="str">
            <v>20001020</v>
          </cell>
          <cell r="C792" t="str">
            <v>63002225502</v>
          </cell>
          <cell r="D792" t="str">
            <v>01</v>
          </cell>
          <cell r="E792" t="str">
            <v>G829900</v>
          </cell>
          <cell r="F792" t="str">
            <v>US</v>
          </cell>
          <cell r="G792" t="str">
            <v>N</v>
          </cell>
          <cell r="I792" t="str">
            <v>84.00</v>
          </cell>
          <cell r="J792" t="str">
            <v>3</v>
          </cell>
          <cell r="L792" t="str">
            <v>JP16630</v>
          </cell>
          <cell r="M792" t="str">
            <v>3</v>
          </cell>
          <cell r="N792" t="str">
            <v>CG9999</v>
          </cell>
          <cell r="O792" t="str">
            <v>0</v>
          </cell>
          <cell r="P792" t="str">
            <v>XA</v>
          </cell>
          <cell r="Q792" t="str">
            <v>06</v>
          </cell>
          <cell r="R792" t="str">
            <v>84.00</v>
          </cell>
          <cell r="S792" t="str">
            <v>A4MJTB002</v>
          </cell>
          <cell r="T792" t="str">
            <v>K025641445</v>
          </cell>
        </row>
        <row r="793">
          <cell r="A793" t="str">
            <v>63</v>
          </cell>
          <cell r="B793" t="str">
            <v>20001026</v>
          </cell>
          <cell r="C793" t="str">
            <v>63002237001</v>
          </cell>
          <cell r="D793" t="str">
            <v>01</v>
          </cell>
          <cell r="E793" t="str">
            <v>G890000</v>
          </cell>
          <cell r="F793" t="str">
            <v>PE</v>
          </cell>
          <cell r="G793" t="str">
            <v>N</v>
          </cell>
          <cell r="I793" t="str">
            <v>3.00</v>
          </cell>
          <cell r="J793" t="str">
            <v>3</v>
          </cell>
          <cell r="L793" t="str">
            <v>JP66440</v>
          </cell>
          <cell r="M793" t="str">
            <v>3</v>
          </cell>
          <cell r="N793" t="str">
            <v>CB5009</v>
          </cell>
          <cell r="O793" t="str">
            <v>0</v>
          </cell>
          <cell r="P793" t="str">
            <v>XA</v>
          </cell>
          <cell r="Q793" t="str">
            <v>07</v>
          </cell>
          <cell r="R793" t="str">
            <v>3.00</v>
          </cell>
          <cell r="S793" t="str">
            <v>FQI663003</v>
          </cell>
        </row>
        <row r="794">
          <cell r="A794" t="str">
            <v>63</v>
          </cell>
          <cell r="B794" t="str">
            <v>20001026</v>
          </cell>
          <cell r="C794" t="str">
            <v>63002237001</v>
          </cell>
          <cell r="D794" t="str">
            <v>01</v>
          </cell>
          <cell r="E794" t="str">
            <v>G890000</v>
          </cell>
          <cell r="F794" t="str">
            <v>PE</v>
          </cell>
          <cell r="G794" t="str">
            <v>N</v>
          </cell>
          <cell r="I794" t="str">
            <v>3.00</v>
          </cell>
          <cell r="J794" t="str">
            <v>3</v>
          </cell>
          <cell r="L794" t="str">
            <v>JP66440</v>
          </cell>
          <cell r="M794" t="str">
            <v>3</v>
          </cell>
          <cell r="N794" t="str">
            <v>CB5011</v>
          </cell>
          <cell r="O794" t="str">
            <v>0</v>
          </cell>
          <cell r="P794" t="str">
            <v>XB</v>
          </cell>
          <cell r="Q794" t="str">
            <v>06</v>
          </cell>
          <cell r="R794" t="str">
            <v>3.00</v>
          </cell>
          <cell r="S794" t="str">
            <v>FQI663003</v>
          </cell>
        </row>
        <row r="795">
          <cell r="A795" t="str">
            <v>63</v>
          </cell>
          <cell r="B795" t="str">
            <v>20001026</v>
          </cell>
          <cell r="C795" t="str">
            <v>63002237001</v>
          </cell>
          <cell r="D795" t="str">
            <v>02</v>
          </cell>
          <cell r="E795" t="str">
            <v>G890000</v>
          </cell>
          <cell r="F795" t="str">
            <v>PE</v>
          </cell>
          <cell r="G795" t="str">
            <v>N</v>
          </cell>
          <cell r="I795" t="str">
            <v>3.45</v>
          </cell>
          <cell r="J795" t="str">
            <v>3</v>
          </cell>
          <cell r="L795" t="str">
            <v>JP66440</v>
          </cell>
          <cell r="M795" t="str">
            <v>3</v>
          </cell>
          <cell r="N795" t="str">
            <v>CA1204</v>
          </cell>
          <cell r="O795" t="str">
            <v>0</v>
          </cell>
          <cell r="P795" t="str">
            <v>DT</v>
          </cell>
          <cell r="Q795" t="str">
            <v>06</v>
          </cell>
          <cell r="R795" t="str">
            <v>3.45</v>
          </cell>
          <cell r="S795" t="str">
            <v>FQI663003</v>
          </cell>
        </row>
        <row r="796">
          <cell r="A796" t="str">
            <v>63</v>
          </cell>
          <cell r="B796" t="str">
            <v>20001026</v>
          </cell>
          <cell r="C796" t="str">
            <v>63002237001</v>
          </cell>
          <cell r="D796" t="str">
            <v>03</v>
          </cell>
          <cell r="E796" t="str">
            <v>G890000</v>
          </cell>
          <cell r="F796" t="str">
            <v>PE</v>
          </cell>
          <cell r="G796" t="str">
            <v>N</v>
          </cell>
          <cell r="I796" t="str">
            <v>1.50</v>
          </cell>
          <cell r="J796" t="str">
            <v>3</v>
          </cell>
          <cell r="L796" t="str">
            <v>JP16630</v>
          </cell>
          <cell r="M796" t="str">
            <v>3</v>
          </cell>
          <cell r="N796" t="str">
            <v>CB5009</v>
          </cell>
          <cell r="O796" t="str">
            <v>0.11</v>
          </cell>
          <cell r="P796" t="str">
            <v>GK</v>
          </cell>
          <cell r="Q796" t="str">
            <v>07</v>
          </cell>
          <cell r="R796" t="str">
            <v>1.50</v>
          </cell>
          <cell r="S796" t="str">
            <v>FQI663003</v>
          </cell>
        </row>
        <row r="797">
          <cell r="A797" t="str">
            <v>63</v>
          </cell>
          <cell r="B797" t="str">
            <v>20001026</v>
          </cell>
          <cell r="C797" t="str">
            <v>63002237001</v>
          </cell>
          <cell r="D797" t="str">
            <v>03</v>
          </cell>
          <cell r="E797" t="str">
            <v>G890000</v>
          </cell>
          <cell r="F797" t="str">
            <v>PE</v>
          </cell>
          <cell r="G797" t="str">
            <v>N</v>
          </cell>
          <cell r="I797" t="str">
            <v>1.50</v>
          </cell>
          <cell r="J797" t="str">
            <v>3</v>
          </cell>
          <cell r="L797" t="str">
            <v>JP16630</v>
          </cell>
          <cell r="M797" t="str">
            <v>3</v>
          </cell>
          <cell r="N797" t="str">
            <v>CB5011</v>
          </cell>
          <cell r="O797" t="str">
            <v>0.35</v>
          </cell>
          <cell r="P797" t="str">
            <v>GK</v>
          </cell>
          <cell r="Q797" t="str">
            <v>06</v>
          </cell>
          <cell r="R797" t="str">
            <v>1.50</v>
          </cell>
          <cell r="S797" t="str">
            <v>FQI663003</v>
          </cell>
        </row>
        <row r="798">
          <cell r="A798" t="str">
            <v>63</v>
          </cell>
          <cell r="B798" t="str">
            <v>20001027</v>
          </cell>
          <cell r="C798" t="str">
            <v>63002241521</v>
          </cell>
          <cell r="D798" t="str">
            <v>01</v>
          </cell>
          <cell r="E798" t="str">
            <v>G819900</v>
          </cell>
          <cell r="F798" t="str">
            <v>PE</v>
          </cell>
          <cell r="G798" t="str">
            <v>N</v>
          </cell>
          <cell r="I798" t="str">
            <v>50.00</v>
          </cell>
          <cell r="J798" t="str">
            <v>3</v>
          </cell>
          <cell r="L798" t="str">
            <v>JP16630</v>
          </cell>
          <cell r="M798" t="str">
            <v>3</v>
          </cell>
          <cell r="N798" t="str">
            <v>CG0211</v>
          </cell>
          <cell r="O798" t="str">
            <v>0</v>
          </cell>
          <cell r="P798" t="str">
            <v>XB</v>
          </cell>
          <cell r="Q798" t="str">
            <v>06</v>
          </cell>
          <cell r="R798" t="str">
            <v>50.00</v>
          </cell>
          <cell r="S798" t="str">
            <v>FQI663003</v>
          </cell>
        </row>
        <row r="799">
          <cell r="A799" t="str">
            <v>63</v>
          </cell>
          <cell r="B799" t="str">
            <v>20001027</v>
          </cell>
          <cell r="C799" t="str">
            <v>63002241521</v>
          </cell>
          <cell r="D799" t="str">
            <v>01</v>
          </cell>
          <cell r="E799" t="str">
            <v>G819900</v>
          </cell>
          <cell r="F799" t="str">
            <v>PE</v>
          </cell>
          <cell r="G799" t="str">
            <v>N</v>
          </cell>
          <cell r="I799" t="str">
            <v>50.00</v>
          </cell>
          <cell r="J799" t="str">
            <v>3</v>
          </cell>
          <cell r="L799" t="str">
            <v>JP16630</v>
          </cell>
          <cell r="M799" t="str">
            <v>3</v>
          </cell>
          <cell r="N799" t="str">
            <v>CG9999</v>
          </cell>
          <cell r="O799" t="str">
            <v>0</v>
          </cell>
          <cell r="P799" t="str">
            <v>XB</v>
          </cell>
          <cell r="Q799" t="str">
            <v>06</v>
          </cell>
          <cell r="R799" t="str">
            <v>50.00</v>
          </cell>
          <cell r="S799" t="str">
            <v>FQI663003</v>
          </cell>
        </row>
        <row r="800">
          <cell r="A800" t="str">
            <v>63</v>
          </cell>
          <cell r="B800" t="str">
            <v>20001120</v>
          </cell>
          <cell r="C800" t="str">
            <v>63002289921</v>
          </cell>
          <cell r="D800" t="str">
            <v>02</v>
          </cell>
          <cell r="E800" t="str">
            <v>E301081</v>
          </cell>
          <cell r="F800" t="str">
            <v>CN</v>
          </cell>
          <cell r="G800" t="str">
            <v>B</v>
          </cell>
          <cell r="H800" t="str">
            <v>Y</v>
          </cell>
          <cell r="I800" t="str">
            <v>60.00</v>
          </cell>
          <cell r="J800" t="str">
            <v>3</v>
          </cell>
          <cell r="K800" t="str">
            <v>M</v>
          </cell>
          <cell r="L800" t="str">
            <v>JP26660</v>
          </cell>
          <cell r="M800" t="str">
            <v>M</v>
          </cell>
          <cell r="N800" t="str">
            <v>CK2203</v>
          </cell>
          <cell r="O800" t="str">
            <v>1.49</v>
          </cell>
          <cell r="P800" t="str">
            <v>PM</v>
          </cell>
          <cell r="Q800" t="str">
            <v>07</v>
          </cell>
          <cell r="R800" t="str">
            <v>60.00</v>
          </cell>
          <cell r="S800" t="str">
            <v>A4MKEK300</v>
          </cell>
          <cell r="T800" t="str">
            <v>K025393850</v>
          </cell>
        </row>
        <row r="801">
          <cell r="A801" t="str">
            <v>63</v>
          </cell>
          <cell r="B801" t="str">
            <v>20001128</v>
          </cell>
          <cell r="C801" t="str">
            <v>63002306131</v>
          </cell>
          <cell r="D801" t="str">
            <v>01</v>
          </cell>
          <cell r="E801" t="str">
            <v>B360701</v>
          </cell>
          <cell r="F801" t="str">
            <v>FR</v>
          </cell>
          <cell r="G801" t="str">
            <v>N</v>
          </cell>
          <cell r="I801" t="str">
            <v>9.60</v>
          </cell>
          <cell r="J801" t="str">
            <v>3</v>
          </cell>
          <cell r="L801" t="str">
            <v>JP16630</v>
          </cell>
          <cell r="M801" t="str">
            <v>3</v>
          </cell>
          <cell r="N801" t="str">
            <v>CB4001</v>
          </cell>
          <cell r="O801" t="str">
            <v>0</v>
          </cell>
          <cell r="P801" t="str">
            <v>XB</v>
          </cell>
          <cell r="Q801" t="str">
            <v>06</v>
          </cell>
          <cell r="R801" t="str">
            <v>9.60</v>
          </cell>
          <cell r="S801" t="str">
            <v>A4MKRC300</v>
          </cell>
        </row>
        <row r="802">
          <cell r="A802" t="str">
            <v>63</v>
          </cell>
          <cell r="B802" t="str">
            <v>20001130</v>
          </cell>
          <cell r="C802" t="str">
            <v>63002311711</v>
          </cell>
          <cell r="D802" t="str">
            <v>01</v>
          </cell>
          <cell r="E802" t="str">
            <v>G890000</v>
          </cell>
          <cell r="F802" t="str">
            <v>PL</v>
          </cell>
          <cell r="G802" t="str">
            <v>N</v>
          </cell>
          <cell r="I802" t="str">
            <v>250.00</v>
          </cell>
          <cell r="J802" t="str">
            <v>3</v>
          </cell>
          <cell r="L802" t="str">
            <v>JP16630</v>
          </cell>
          <cell r="M802" t="str">
            <v>3</v>
          </cell>
          <cell r="N802" t="str">
            <v>CG6002</v>
          </cell>
          <cell r="O802" t="str">
            <v>0</v>
          </cell>
          <cell r="P802" t="str">
            <v>XA</v>
          </cell>
          <cell r="Q802" t="str">
            <v>07</v>
          </cell>
          <cell r="R802" t="str">
            <v>250.00</v>
          </cell>
          <cell r="S802" t="str">
            <v>FQI663004</v>
          </cell>
        </row>
        <row r="803">
          <cell r="A803" t="str">
            <v>63</v>
          </cell>
          <cell r="B803" t="str">
            <v>20001130</v>
          </cell>
          <cell r="C803" t="str">
            <v>63002311711</v>
          </cell>
          <cell r="D803" t="str">
            <v>02</v>
          </cell>
          <cell r="E803" t="str">
            <v>G890000</v>
          </cell>
          <cell r="F803" t="str">
            <v>PL</v>
          </cell>
          <cell r="G803" t="str">
            <v>N</v>
          </cell>
          <cell r="I803" t="str">
            <v>250.00</v>
          </cell>
          <cell r="J803" t="str">
            <v>3</v>
          </cell>
          <cell r="L803" t="str">
            <v>JP16630</v>
          </cell>
          <cell r="M803" t="str">
            <v>3</v>
          </cell>
          <cell r="N803" t="str">
            <v>CG6002</v>
          </cell>
          <cell r="O803" t="str">
            <v>0</v>
          </cell>
          <cell r="P803" t="str">
            <v>XA</v>
          </cell>
          <cell r="Q803" t="str">
            <v>07</v>
          </cell>
          <cell r="R803" t="str">
            <v>250.00</v>
          </cell>
          <cell r="S803" t="str">
            <v>FQI663004</v>
          </cell>
        </row>
        <row r="804">
          <cell r="A804" t="str">
            <v>63</v>
          </cell>
          <cell r="B804" t="str">
            <v>20001206</v>
          </cell>
          <cell r="C804" t="str">
            <v>63002323661</v>
          </cell>
          <cell r="D804" t="str">
            <v>01</v>
          </cell>
          <cell r="E804" t="str">
            <v>D240149</v>
          </cell>
          <cell r="F804" t="str">
            <v>CN</v>
          </cell>
          <cell r="G804" t="str">
            <v>N</v>
          </cell>
          <cell r="I804" t="str">
            <v>356.00</v>
          </cell>
          <cell r="J804" t="str">
            <v>3</v>
          </cell>
          <cell r="K804" t="str">
            <v>M</v>
          </cell>
          <cell r="L804" t="str">
            <v>JP36640</v>
          </cell>
          <cell r="M804" t="str">
            <v>M</v>
          </cell>
          <cell r="N804" t="str">
            <v>BC3001</v>
          </cell>
          <cell r="O804" t="str">
            <v>0</v>
          </cell>
          <cell r="P804" t="str">
            <v>PO</v>
          </cell>
          <cell r="Q804" t="str">
            <v>07</v>
          </cell>
          <cell r="R804" t="str">
            <v>356.00</v>
          </cell>
          <cell r="S804" t="str">
            <v>FQI663004</v>
          </cell>
        </row>
        <row r="805">
          <cell r="A805" t="str">
            <v>63</v>
          </cell>
          <cell r="B805" t="str">
            <v>20001215</v>
          </cell>
          <cell r="C805" t="str">
            <v>63002338172</v>
          </cell>
          <cell r="D805" t="str">
            <v>01</v>
          </cell>
          <cell r="E805" t="str">
            <v>D140199</v>
          </cell>
          <cell r="F805" t="str">
            <v>GB</v>
          </cell>
          <cell r="G805" t="str">
            <v>N</v>
          </cell>
          <cell r="I805" t="str">
            <v>140.00</v>
          </cell>
          <cell r="J805" t="str">
            <v>3</v>
          </cell>
          <cell r="L805" t="str">
            <v>JP66320</v>
          </cell>
          <cell r="M805" t="str">
            <v>3</v>
          </cell>
          <cell r="N805" t="str">
            <v>BA0201</v>
          </cell>
          <cell r="O805" t="str">
            <v>11</v>
          </cell>
          <cell r="P805" t="str">
            <v>EA</v>
          </cell>
          <cell r="Q805" t="str">
            <v>07</v>
          </cell>
          <cell r="R805" t="str">
            <v>140.00</v>
          </cell>
          <cell r="S805" t="str">
            <v>A4MHEI002</v>
          </cell>
          <cell r="T805" t="str">
            <v>K026020174</v>
          </cell>
        </row>
        <row r="806">
          <cell r="A806" t="str">
            <v>63</v>
          </cell>
          <cell r="B806" t="str">
            <v>20001220</v>
          </cell>
          <cell r="C806" t="str">
            <v>63002351811</v>
          </cell>
          <cell r="D806" t="str">
            <v>01</v>
          </cell>
          <cell r="E806" t="str">
            <v>G890000</v>
          </cell>
          <cell r="F806" t="str">
            <v>US</v>
          </cell>
          <cell r="G806" t="str">
            <v>N</v>
          </cell>
          <cell r="I806" t="str">
            <v>5.44</v>
          </cell>
          <cell r="J806" t="str">
            <v>3</v>
          </cell>
          <cell r="L806" t="str">
            <v>JP66330</v>
          </cell>
          <cell r="M806" t="str">
            <v>3</v>
          </cell>
          <cell r="N806" t="str">
            <v>CG0005</v>
          </cell>
          <cell r="O806" t="str">
            <v>2.3</v>
          </cell>
          <cell r="P806" t="str">
            <v>GK</v>
          </cell>
          <cell r="Q806" t="str">
            <v>07</v>
          </cell>
          <cell r="R806" t="str">
            <v>5.44</v>
          </cell>
          <cell r="S806" t="str">
            <v>FQI663004</v>
          </cell>
        </row>
        <row r="807">
          <cell r="A807" t="str">
            <v>63</v>
          </cell>
          <cell r="B807" t="str">
            <v>20001220</v>
          </cell>
          <cell r="C807" t="str">
            <v>63002351811</v>
          </cell>
          <cell r="D807" t="str">
            <v>01</v>
          </cell>
          <cell r="E807" t="str">
            <v>G890000</v>
          </cell>
          <cell r="F807" t="str">
            <v>US</v>
          </cell>
          <cell r="G807" t="str">
            <v>N</v>
          </cell>
          <cell r="I807" t="str">
            <v>5.44</v>
          </cell>
          <cell r="J807" t="str">
            <v>3</v>
          </cell>
          <cell r="L807" t="str">
            <v>JP66330</v>
          </cell>
          <cell r="M807" t="str">
            <v>3</v>
          </cell>
          <cell r="N807" t="str">
            <v>CG5807</v>
          </cell>
          <cell r="O807" t="str">
            <v>0</v>
          </cell>
          <cell r="P807" t="str">
            <v>DT</v>
          </cell>
          <cell r="Q807" t="str">
            <v>06</v>
          </cell>
          <cell r="R807" t="str">
            <v>5.44</v>
          </cell>
          <cell r="S807" t="str">
            <v>FQI663004</v>
          </cell>
        </row>
        <row r="808">
          <cell r="A808" t="str">
            <v>63</v>
          </cell>
          <cell r="B808" t="str">
            <v>20001220</v>
          </cell>
          <cell r="C808" t="str">
            <v>63002351811</v>
          </cell>
          <cell r="D808" t="str">
            <v>02</v>
          </cell>
          <cell r="E808" t="str">
            <v>G890000</v>
          </cell>
          <cell r="F808" t="str">
            <v>US</v>
          </cell>
          <cell r="G808" t="str">
            <v>N</v>
          </cell>
          <cell r="I808" t="str">
            <v>5.44</v>
          </cell>
          <cell r="J808" t="str">
            <v>3</v>
          </cell>
          <cell r="L808" t="str">
            <v>JP66330</v>
          </cell>
          <cell r="M808" t="str">
            <v>3</v>
          </cell>
          <cell r="N808" t="str">
            <v>CG0005</v>
          </cell>
          <cell r="O808" t="str">
            <v>2.3</v>
          </cell>
          <cell r="P808" t="str">
            <v>GK</v>
          </cell>
          <cell r="Q808" t="str">
            <v>07</v>
          </cell>
          <cell r="R808" t="str">
            <v>5.44</v>
          </cell>
          <cell r="S808" t="str">
            <v>FQI663004</v>
          </cell>
        </row>
        <row r="809">
          <cell r="A809" t="str">
            <v>63</v>
          </cell>
          <cell r="B809" t="str">
            <v>20001220</v>
          </cell>
          <cell r="C809" t="str">
            <v>63002351811</v>
          </cell>
          <cell r="D809" t="str">
            <v>02</v>
          </cell>
          <cell r="E809" t="str">
            <v>G890000</v>
          </cell>
          <cell r="F809" t="str">
            <v>US</v>
          </cell>
          <cell r="G809" t="str">
            <v>N</v>
          </cell>
          <cell r="I809" t="str">
            <v>5.44</v>
          </cell>
          <cell r="J809" t="str">
            <v>3</v>
          </cell>
          <cell r="L809" t="str">
            <v>JP66330</v>
          </cell>
          <cell r="M809" t="str">
            <v>3</v>
          </cell>
          <cell r="N809" t="str">
            <v>CG5807</v>
          </cell>
          <cell r="O809" t="str">
            <v>0</v>
          </cell>
          <cell r="P809" t="str">
            <v>DT</v>
          </cell>
          <cell r="Q809" t="str">
            <v>06</v>
          </cell>
          <cell r="R809" t="str">
            <v>5.44</v>
          </cell>
          <cell r="S809" t="str">
            <v>FQI663004</v>
          </cell>
        </row>
        <row r="810">
          <cell r="A810" t="str">
            <v>63</v>
          </cell>
          <cell r="B810" t="str">
            <v>20001220</v>
          </cell>
          <cell r="C810" t="str">
            <v>63002351811</v>
          </cell>
          <cell r="D810" t="str">
            <v>03</v>
          </cell>
          <cell r="E810" t="str">
            <v>G890000</v>
          </cell>
          <cell r="F810" t="str">
            <v>US</v>
          </cell>
          <cell r="G810" t="str">
            <v>N</v>
          </cell>
          <cell r="I810" t="str">
            <v>5.44</v>
          </cell>
          <cell r="J810" t="str">
            <v>3</v>
          </cell>
          <cell r="L810" t="str">
            <v>JP66330</v>
          </cell>
          <cell r="M810" t="str">
            <v>3</v>
          </cell>
          <cell r="N810" t="str">
            <v>CG0005</v>
          </cell>
          <cell r="O810" t="str">
            <v>2.3</v>
          </cell>
          <cell r="P810" t="str">
            <v>GK</v>
          </cell>
          <cell r="Q810" t="str">
            <v>07</v>
          </cell>
          <cell r="R810" t="str">
            <v>5.44</v>
          </cell>
          <cell r="S810" t="str">
            <v>FQI663004</v>
          </cell>
        </row>
        <row r="811">
          <cell r="A811" t="str">
            <v>63</v>
          </cell>
          <cell r="B811" t="str">
            <v>20001220</v>
          </cell>
          <cell r="C811" t="str">
            <v>63002351811</v>
          </cell>
          <cell r="D811" t="str">
            <v>03</v>
          </cell>
          <cell r="E811" t="str">
            <v>G890000</v>
          </cell>
          <cell r="F811" t="str">
            <v>US</v>
          </cell>
          <cell r="G811" t="str">
            <v>N</v>
          </cell>
          <cell r="I811" t="str">
            <v>5.44</v>
          </cell>
          <cell r="J811" t="str">
            <v>3</v>
          </cell>
          <cell r="L811" t="str">
            <v>JP66330</v>
          </cell>
          <cell r="M811" t="str">
            <v>3</v>
          </cell>
          <cell r="N811" t="str">
            <v>CG5807</v>
          </cell>
          <cell r="O811" t="str">
            <v>0</v>
          </cell>
          <cell r="P811" t="str">
            <v>DT</v>
          </cell>
          <cell r="Q811" t="str">
            <v>06</v>
          </cell>
          <cell r="R811" t="str">
            <v>5.44</v>
          </cell>
          <cell r="S811" t="str">
            <v>FQI663004</v>
          </cell>
        </row>
        <row r="812">
          <cell r="A812" t="str">
            <v>63</v>
          </cell>
          <cell r="B812" t="str">
            <v>20000516</v>
          </cell>
          <cell r="C812" t="str">
            <v>63100553430</v>
          </cell>
          <cell r="D812" t="str">
            <v>01</v>
          </cell>
          <cell r="E812" t="str">
            <v>C108991</v>
          </cell>
          <cell r="F812" t="str">
            <v>FJ</v>
          </cell>
          <cell r="G812" t="str">
            <v>N</v>
          </cell>
          <cell r="I812" t="str">
            <v>5.80</v>
          </cell>
          <cell r="J812" t="str">
            <v>3</v>
          </cell>
          <cell r="L812" t="str">
            <v>JP16630</v>
          </cell>
          <cell r="M812" t="str">
            <v>3</v>
          </cell>
          <cell r="N812" t="str">
            <v>AA1121</v>
          </cell>
          <cell r="O812" t="str">
            <v>0</v>
          </cell>
          <cell r="P812" t="str">
            <v>US</v>
          </cell>
          <cell r="Q812" t="str">
            <v>04</v>
          </cell>
          <cell r="R812" t="str">
            <v>5.80</v>
          </cell>
          <cell r="S812" t="str">
            <v>FQI663004</v>
          </cell>
        </row>
        <row r="813">
          <cell r="A813" t="str">
            <v>65</v>
          </cell>
          <cell r="B813" t="str">
            <v>20000112</v>
          </cell>
          <cell r="C813" t="str">
            <v>65001190430</v>
          </cell>
          <cell r="D813" t="str">
            <v>01</v>
          </cell>
          <cell r="E813" t="str">
            <v>E399141</v>
          </cell>
          <cell r="F813" t="str">
            <v>CN</v>
          </cell>
          <cell r="G813" t="str">
            <v>N</v>
          </cell>
          <cell r="I813" t="str">
            <v>6400.00</v>
          </cell>
          <cell r="J813" t="str">
            <v>5</v>
          </cell>
          <cell r="L813" t="str">
            <v>JP66410</v>
          </cell>
          <cell r="M813" t="str">
            <v>5</v>
          </cell>
          <cell r="N813" t="str">
            <v>CK2203</v>
          </cell>
          <cell r="O813" t="str">
            <v>0.11</v>
          </cell>
          <cell r="P813" t="str">
            <v>PM</v>
          </cell>
          <cell r="Q813" t="str">
            <v>07</v>
          </cell>
          <cell r="R813" t="str">
            <v>6400.00</v>
          </cell>
          <cell r="S813" t="str">
            <v>S3SMWH901</v>
          </cell>
        </row>
        <row r="814">
          <cell r="A814" t="str">
            <v>65</v>
          </cell>
          <cell r="B814" t="str">
            <v>20000117</v>
          </cell>
          <cell r="C814" t="str">
            <v>65001197751</v>
          </cell>
          <cell r="D814" t="str">
            <v>02</v>
          </cell>
          <cell r="E814" t="str">
            <v>E399261</v>
          </cell>
          <cell r="F814" t="str">
            <v>CN</v>
          </cell>
          <cell r="G814" t="str">
            <v>N</v>
          </cell>
          <cell r="I814" t="str">
            <v>4000.00</v>
          </cell>
          <cell r="J814" t="str">
            <v>5</v>
          </cell>
          <cell r="L814" t="str">
            <v>JP66420</v>
          </cell>
          <cell r="M814" t="str">
            <v>5</v>
          </cell>
          <cell r="N814" t="str">
            <v>CK2203</v>
          </cell>
          <cell r="O814" t="str">
            <v>0.07</v>
          </cell>
          <cell r="P814" t="str">
            <v>PM</v>
          </cell>
          <cell r="Q814" t="str">
            <v>07</v>
          </cell>
          <cell r="R814" t="str">
            <v>4000.00</v>
          </cell>
          <cell r="S814" t="str">
            <v>S3ASWH903</v>
          </cell>
          <cell r="T814" t="str">
            <v>K018540096</v>
          </cell>
        </row>
        <row r="815">
          <cell r="A815" t="str">
            <v>65</v>
          </cell>
          <cell r="B815" t="str">
            <v>20000119</v>
          </cell>
          <cell r="C815" t="str">
            <v>65001201320</v>
          </cell>
          <cell r="D815" t="str">
            <v>02</v>
          </cell>
          <cell r="E815" t="str">
            <v>E399261</v>
          </cell>
          <cell r="F815" t="str">
            <v>CN</v>
          </cell>
          <cell r="G815" t="str">
            <v>N</v>
          </cell>
          <cell r="I815" t="str">
            <v>6000.00</v>
          </cell>
          <cell r="J815" t="str">
            <v>5</v>
          </cell>
          <cell r="L815" t="str">
            <v>JP66420</v>
          </cell>
          <cell r="M815" t="str">
            <v>5</v>
          </cell>
          <cell r="N815" t="str">
            <v>CK2203</v>
          </cell>
          <cell r="O815" t="str">
            <v>0.06</v>
          </cell>
          <cell r="P815" t="str">
            <v>PM</v>
          </cell>
          <cell r="Q815" t="str">
            <v>07</v>
          </cell>
          <cell r="R815" t="str">
            <v>6000.00</v>
          </cell>
          <cell r="S815" t="str">
            <v>S3ASWH902</v>
          </cell>
          <cell r="T815" t="str">
            <v>K018548121</v>
          </cell>
        </row>
        <row r="816">
          <cell r="A816" t="str">
            <v>65</v>
          </cell>
          <cell r="B816" t="str">
            <v>20000119</v>
          </cell>
          <cell r="C816" t="str">
            <v>65001203080</v>
          </cell>
          <cell r="D816" t="str">
            <v>02</v>
          </cell>
          <cell r="E816" t="str">
            <v>E399261</v>
          </cell>
          <cell r="F816" t="str">
            <v>CN</v>
          </cell>
          <cell r="G816" t="str">
            <v>N</v>
          </cell>
          <cell r="I816" t="str">
            <v>700.00</v>
          </cell>
          <cell r="J816" t="str">
            <v>5</v>
          </cell>
          <cell r="L816" t="str">
            <v>JP66420</v>
          </cell>
          <cell r="M816" t="str">
            <v>5</v>
          </cell>
          <cell r="N816" t="str">
            <v>CK2203</v>
          </cell>
          <cell r="O816" t="str">
            <v>0.18</v>
          </cell>
          <cell r="P816" t="str">
            <v>PM</v>
          </cell>
          <cell r="Q816" t="str">
            <v>07</v>
          </cell>
          <cell r="R816" t="str">
            <v>700.00</v>
          </cell>
          <cell r="S816" t="str">
            <v>S3KFUJ903</v>
          </cell>
          <cell r="T816" t="str">
            <v>K018475482</v>
          </cell>
        </row>
        <row r="817">
          <cell r="A817" t="str">
            <v>65</v>
          </cell>
          <cell r="B817" t="str">
            <v>20000120</v>
          </cell>
          <cell r="C817" t="str">
            <v>65001204400</v>
          </cell>
          <cell r="D817" t="str">
            <v>07</v>
          </cell>
          <cell r="E817" t="str">
            <v>F310202</v>
          </cell>
          <cell r="F817" t="str">
            <v>CN</v>
          </cell>
          <cell r="G817" t="str">
            <v>N</v>
          </cell>
          <cell r="H817" t="str">
            <v>Y</v>
          </cell>
          <cell r="I817" t="str">
            <v>500.00</v>
          </cell>
          <cell r="J817" t="str">
            <v>3</v>
          </cell>
          <cell r="L817" t="str">
            <v>JP66420</v>
          </cell>
          <cell r="M817" t="str">
            <v>3</v>
          </cell>
          <cell r="N817" t="str">
            <v>CD4201</v>
          </cell>
          <cell r="O817" t="str">
            <v>7.6</v>
          </cell>
          <cell r="P817" t="str">
            <v>GK</v>
          </cell>
          <cell r="Q817" t="str">
            <v>07</v>
          </cell>
          <cell r="R817" t="str">
            <v>500.00</v>
          </cell>
          <cell r="S817" t="str">
            <v>S3KHYK001</v>
          </cell>
        </row>
        <row r="818">
          <cell r="A818" t="str">
            <v>65</v>
          </cell>
          <cell r="B818" t="str">
            <v>20000124</v>
          </cell>
          <cell r="C818" t="str">
            <v>65001208250</v>
          </cell>
          <cell r="D818" t="str">
            <v>01</v>
          </cell>
          <cell r="E818" t="str">
            <v>E501061</v>
          </cell>
          <cell r="F818" t="str">
            <v>IR</v>
          </cell>
          <cell r="G818" t="str">
            <v>N</v>
          </cell>
          <cell r="I818" t="str">
            <v>12500.00</v>
          </cell>
          <cell r="J818" t="str">
            <v>5</v>
          </cell>
          <cell r="L818" t="str">
            <v>JP66440</v>
          </cell>
          <cell r="M818" t="str">
            <v>5</v>
          </cell>
          <cell r="N818" t="str">
            <v>CZ6001</v>
          </cell>
          <cell r="O818" t="str">
            <v>28</v>
          </cell>
          <cell r="P818" t="str">
            <v>PB</v>
          </cell>
          <cell r="Q818" t="str">
            <v>04</v>
          </cell>
          <cell r="R818" t="str">
            <v>12500.00</v>
          </cell>
          <cell r="S818" t="str">
            <v>S3KSWC904</v>
          </cell>
        </row>
        <row r="819">
          <cell r="A819" t="str">
            <v>65</v>
          </cell>
          <cell r="B819" t="str">
            <v>20000126</v>
          </cell>
          <cell r="C819" t="str">
            <v>65001209760</v>
          </cell>
          <cell r="D819" t="str">
            <v>02</v>
          </cell>
          <cell r="E819" t="str">
            <v>E399261</v>
          </cell>
          <cell r="F819" t="str">
            <v>CN</v>
          </cell>
          <cell r="G819" t="str">
            <v>N</v>
          </cell>
          <cell r="I819" t="str">
            <v>4000.00</v>
          </cell>
          <cell r="J819" t="str">
            <v>5</v>
          </cell>
          <cell r="L819" t="str">
            <v>JP66420</v>
          </cell>
          <cell r="M819" t="str">
            <v>5</v>
          </cell>
          <cell r="N819" t="str">
            <v>CK2203</v>
          </cell>
          <cell r="O819" t="str">
            <v>0.07</v>
          </cell>
          <cell r="P819" t="str">
            <v>PM</v>
          </cell>
          <cell r="Q819" t="str">
            <v>07</v>
          </cell>
          <cell r="R819" t="str">
            <v>4000.00</v>
          </cell>
          <cell r="S819" t="str">
            <v>S3ASWH903</v>
          </cell>
          <cell r="T819" t="str">
            <v>K018644454</v>
          </cell>
        </row>
        <row r="820">
          <cell r="A820" t="str">
            <v>65</v>
          </cell>
          <cell r="B820" t="str">
            <v>20000127</v>
          </cell>
          <cell r="C820" t="str">
            <v>65001211800</v>
          </cell>
          <cell r="D820" t="str">
            <v>01</v>
          </cell>
          <cell r="E820" t="str">
            <v>E399141</v>
          </cell>
          <cell r="F820" t="str">
            <v>CN</v>
          </cell>
          <cell r="G820" t="str">
            <v>N</v>
          </cell>
          <cell r="I820" t="str">
            <v>9200.00</v>
          </cell>
          <cell r="J820" t="str">
            <v>5</v>
          </cell>
          <cell r="L820" t="str">
            <v>JP66420</v>
          </cell>
          <cell r="M820" t="str">
            <v>5</v>
          </cell>
          <cell r="N820" t="str">
            <v>CK2203</v>
          </cell>
          <cell r="O820" t="str">
            <v>0.07</v>
          </cell>
          <cell r="P820" t="str">
            <v>PM</v>
          </cell>
          <cell r="Q820" t="str">
            <v>07</v>
          </cell>
          <cell r="R820" t="str">
            <v>9200.00</v>
          </cell>
          <cell r="S820" t="str">
            <v>S3ASWH903</v>
          </cell>
          <cell r="T820" t="str">
            <v>K018671904</v>
          </cell>
        </row>
        <row r="821">
          <cell r="A821" t="str">
            <v>65</v>
          </cell>
          <cell r="B821" t="str">
            <v>20000127</v>
          </cell>
          <cell r="C821" t="str">
            <v>65001214020</v>
          </cell>
          <cell r="D821" t="str">
            <v>01</v>
          </cell>
          <cell r="E821" t="str">
            <v>E501061</v>
          </cell>
          <cell r="F821" t="str">
            <v>IR</v>
          </cell>
          <cell r="G821" t="str">
            <v>N</v>
          </cell>
          <cell r="I821" t="str">
            <v>12500.00</v>
          </cell>
          <cell r="J821" t="str">
            <v>5</v>
          </cell>
          <cell r="L821" t="str">
            <v>JP62810</v>
          </cell>
          <cell r="M821" t="str">
            <v>5</v>
          </cell>
          <cell r="N821" t="str">
            <v>CZ6001</v>
          </cell>
          <cell r="O821" t="str">
            <v>33.2</v>
          </cell>
          <cell r="P821" t="str">
            <v>PB</v>
          </cell>
          <cell r="Q821" t="str">
            <v>04</v>
          </cell>
          <cell r="R821" t="str">
            <v>12500.00</v>
          </cell>
          <cell r="S821" t="str">
            <v>S3KNIC901</v>
          </cell>
          <cell r="T821" t="str">
            <v>K018474920</v>
          </cell>
        </row>
        <row r="822">
          <cell r="A822" t="str">
            <v>65</v>
          </cell>
          <cell r="B822" t="str">
            <v>20000131</v>
          </cell>
          <cell r="C822" t="str">
            <v>65001217190</v>
          </cell>
          <cell r="D822" t="str">
            <v>01</v>
          </cell>
          <cell r="E822" t="str">
            <v>F319999</v>
          </cell>
          <cell r="F822" t="str">
            <v>CN</v>
          </cell>
          <cell r="G822" t="str">
            <v>N</v>
          </cell>
          <cell r="I822" t="str">
            <v>5000.00</v>
          </cell>
          <cell r="J822" t="str">
            <v>3</v>
          </cell>
          <cell r="L822" t="str">
            <v>JP66410</v>
          </cell>
          <cell r="M822" t="str">
            <v>3</v>
          </cell>
          <cell r="N822" t="str">
            <v>CD4201</v>
          </cell>
          <cell r="O822" t="str">
            <v>0.06</v>
          </cell>
          <cell r="P822" t="str">
            <v>GK</v>
          </cell>
          <cell r="Q822" t="str">
            <v>07</v>
          </cell>
          <cell r="R822" t="str">
            <v>5000.00</v>
          </cell>
          <cell r="S822" t="str">
            <v>S3SSTK001</v>
          </cell>
        </row>
        <row r="823">
          <cell r="A823" t="str">
            <v>65</v>
          </cell>
          <cell r="B823" t="str">
            <v>20000215</v>
          </cell>
          <cell r="C823" t="str">
            <v>65001231570</v>
          </cell>
          <cell r="D823" t="str">
            <v>01</v>
          </cell>
          <cell r="E823" t="str">
            <v>E399141</v>
          </cell>
          <cell r="F823" t="str">
            <v>CN</v>
          </cell>
          <cell r="G823" t="str">
            <v>N</v>
          </cell>
          <cell r="I823" t="str">
            <v>4520.00</v>
          </cell>
          <cell r="J823" t="str">
            <v>5</v>
          </cell>
          <cell r="L823" t="str">
            <v>JP66420</v>
          </cell>
          <cell r="M823" t="str">
            <v>5</v>
          </cell>
          <cell r="N823" t="str">
            <v>CK2203</v>
          </cell>
          <cell r="O823" t="str">
            <v>0.08</v>
          </cell>
          <cell r="P823" t="str">
            <v>PM</v>
          </cell>
          <cell r="Q823" t="str">
            <v>07</v>
          </cell>
          <cell r="R823" t="str">
            <v>4520.00</v>
          </cell>
          <cell r="S823" t="str">
            <v>S3ASWH902</v>
          </cell>
          <cell r="T823" t="str">
            <v>K019008603</v>
          </cell>
        </row>
        <row r="824">
          <cell r="A824" t="str">
            <v>65</v>
          </cell>
          <cell r="B824" t="str">
            <v>20000215</v>
          </cell>
          <cell r="C824" t="str">
            <v>65001231570</v>
          </cell>
          <cell r="D824" t="str">
            <v>02</v>
          </cell>
          <cell r="E824" t="str">
            <v>E399261</v>
          </cell>
          <cell r="F824" t="str">
            <v>CN</v>
          </cell>
          <cell r="G824" t="str">
            <v>N</v>
          </cell>
          <cell r="I824" t="str">
            <v>1880.00</v>
          </cell>
          <cell r="J824" t="str">
            <v>5</v>
          </cell>
          <cell r="L824" t="str">
            <v>JP66420</v>
          </cell>
          <cell r="M824" t="str">
            <v>5</v>
          </cell>
          <cell r="N824" t="str">
            <v>CK2203</v>
          </cell>
          <cell r="O824" t="str">
            <v>0.10</v>
          </cell>
          <cell r="P824" t="str">
            <v>PM</v>
          </cell>
          <cell r="Q824" t="str">
            <v>07</v>
          </cell>
          <cell r="R824" t="str">
            <v>1880.00</v>
          </cell>
          <cell r="S824" t="str">
            <v>S3ASWH902</v>
          </cell>
          <cell r="T824" t="str">
            <v>K019008603</v>
          </cell>
        </row>
        <row r="825">
          <cell r="A825" t="str">
            <v>65</v>
          </cell>
          <cell r="B825" t="str">
            <v>20000214</v>
          </cell>
          <cell r="C825" t="str">
            <v>65001232321</v>
          </cell>
          <cell r="D825" t="str">
            <v>01</v>
          </cell>
          <cell r="E825" t="str">
            <v>E102020</v>
          </cell>
          <cell r="F825" t="str">
            <v>CA</v>
          </cell>
          <cell r="G825" t="str">
            <v>N</v>
          </cell>
          <cell r="I825" t="str">
            <v>207870.00</v>
          </cell>
          <cell r="J825" t="str">
            <v>3</v>
          </cell>
          <cell r="L825" t="str">
            <v>JP16650</v>
          </cell>
          <cell r="M825" t="str">
            <v>3</v>
          </cell>
          <cell r="N825" t="str">
            <v>AA0541</v>
          </cell>
          <cell r="O825" t="str">
            <v>0</v>
          </cell>
          <cell r="P825" t="str">
            <v>US</v>
          </cell>
          <cell r="Q825" t="str">
            <v>04</v>
          </cell>
          <cell r="R825" t="str">
            <v>207870.00</v>
          </cell>
          <cell r="S825" t="str">
            <v>S3KKAM001</v>
          </cell>
          <cell r="T825" t="str">
            <v>K019039146</v>
          </cell>
        </row>
        <row r="826">
          <cell r="A826" t="str">
            <v>65</v>
          </cell>
          <cell r="B826" t="str">
            <v>20000215</v>
          </cell>
          <cell r="C826" t="str">
            <v>65001234750</v>
          </cell>
          <cell r="D826" t="str">
            <v>01</v>
          </cell>
          <cell r="E826" t="str">
            <v>E101013</v>
          </cell>
          <cell r="F826" t="str">
            <v>VN</v>
          </cell>
          <cell r="G826" t="str">
            <v>N</v>
          </cell>
          <cell r="I826" t="str">
            <v>15810.00</v>
          </cell>
          <cell r="J826" t="str">
            <v>3</v>
          </cell>
          <cell r="L826" t="str">
            <v>JP16650</v>
          </cell>
          <cell r="M826" t="str">
            <v>3</v>
          </cell>
          <cell r="N826" t="str">
            <v>AA0541</v>
          </cell>
          <cell r="O826" t="str">
            <v>0</v>
          </cell>
          <cell r="P826" t="str">
            <v>US</v>
          </cell>
          <cell r="Q826" t="str">
            <v>04</v>
          </cell>
          <cell r="R826" t="str">
            <v>15810.00</v>
          </cell>
          <cell r="S826" t="str">
            <v>FQI665005</v>
          </cell>
        </row>
        <row r="827">
          <cell r="A827" t="str">
            <v>65</v>
          </cell>
          <cell r="B827" t="str">
            <v>20000301</v>
          </cell>
          <cell r="C827" t="str">
            <v>65001248340</v>
          </cell>
          <cell r="D827" t="str">
            <v>01</v>
          </cell>
          <cell r="E827" t="str">
            <v>E399141</v>
          </cell>
          <cell r="F827" t="str">
            <v>CN</v>
          </cell>
          <cell r="G827" t="str">
            <v>N</v>
          </cell>
          <cell r="I827" t="str">
            <v>3000.00</v>
          </cell>
          <cell r="J827" t="str">
            <v>5</v>
          </cell>
          <cell r="L827" t="str">
            <v>JP66420</v>
          </cell>
          <cell r="M827" t="str">
            <v>5</v>
          </cell>
          <cell r="N827" t="str">
            <v>CK2203</v>
          </cell>
          <cell r="O827" t="str">
            <v>0.09</v>
          </cell>
          <cell r="P827" t="str">
            <v>PM</v>
          </cell>
          <cell r="Q827" t="str">
            <v>07</v>
          </cell>
          <cell r="R827" t="str">
            <v>3000.00</v>
          </cell>
          <cell r="S827" t="str">
            <v>S3ASWH902</v>
          </cell>
          <cell r="T827" t="str">
            <v>K019332550</v>
          </cell>
        </row>
        <row r="828">
          <cell r="A828" t="str">
            <v>65</v>
          </cell>
          <cell r="B828" t="str">
            <v>20000313</v>
          </cell>
          <cell r="C828" t="str">
            <v>65001262010</v>
          </cell>
          <cell r="D828" t="str">
            <v>01</v>
          </cell>
          <cell r="E828" t="str">
            <v>F500025</v>
          </cell>
          <cell r="F828" t="str">
            <v>SG</v>
          </cell>
          <cell r="G828" t="str">
            <v>N</v>
          </cell>
          <cell r="I828" t="str">
            <v>15000.00</v>
          </cell>
          <cell r="J828" t="str">
            <v>5</v>
          </cell>
          <cell r="L828" t="str">
            <v>JP66410</v>
          </cell>
          <cell r="M828" t="str">
            <v>5</v>
          </cell>
          <cell r="N828" t="str">
            <v>CZ6001</v>
          </cell>
          <cell r="O828" t="str">
            <v>0</v>
          </cell>
          <cell r="P828" t="str">
            <v>DT</v>
          </cell>
          <cell r="Q828" t="str">
            <v>04</v>
          </cell>
          <cell r="R828" t="str">
            <v>15000.00</v>
          </cell>
          <cell r="S828" t="str">
            <v>S3ASNW003</v>
          </cell>
          <cell r="T828" t="str">
            <v>K019483344</v>
          </cell>
        </row>
        <row r="829">
          <cell r="A829" t="str">
            <v>65</v>
          </cell>
          <cell r="B829" t="str">
            <v>20000314</v>
          </cell>
          <cell r="C829" t="str">
            <v>65001266320</v>
          </cell>
          <cell r="D829" t="str">
            <v>01</v>
          </cell>
          <cell r="E829" t="str">
            <v>E399141</v>
          </cell>
          <cell r="F829" t="str">
            <v>CN</v>
          </cell>
          <cell r="G829" t="str">
            <v>N</v>
          </cell>
          <cell r="I829" t="str">
            <v>9200.00</v>
          </cell>
          <cell r="J829" t="str">
            <v>5</v>
          </cell>
          <cell r="L829" t="str">
            <v>JP66420</v>
          </cell>
          <cell r="M829" t="str">
            <v>5</v>
          </cell>
          <cell r="N829" t="str">
            <v>CK2203</v>
          </cell>
          <cell r="O829" t="str">
            <v>0.08</v>
          </cell>
          <cell r="P829" t="str">
            <v>PM</v>
          </cell>
          <cell r="Q829" t="str">
            <v>07</v>
          </cell>
          <cell r="R829" t="str">
            <v>9200.00</v>
          </cell>
          <cell r="S829" t="str">
            <v>S3ASWH903</v>
          </cell>
          <cell r="T829" t="str">
            <v>K019645673</v>
          </cell>
        </row>
        <row r="830">
          <cell r="A830" t="str">
            <v>65</v>
          </cell>
          <cell r="B830" t="str">
            <v>20000315</v>
          </cell>
          <cell r="C830" t="str">
            <v>65001268220</v>
          </cell>
          <cell r="D830" t="str">
            <v>01</v>
          </cell>
          <cell r="E830" t="str">
            <v>E399141</v>
          </cell>
          <cell r="F830" t="str">
            <v>CN</v>
          </cell>
          <cell r="G830" t="str">
            <v>N</v>
          </cell>
          <cell r="I830" t="str">
            <v>3268.00</v>
          </cell>
          <cell r="J830" t="str">
            <v>5</v>
          </cell>
          <cell r="L830" t="str">
            <v>JP66420</v>
          </cell>
          <cell r="M830" t="str">
            <v>5</v>
          </cell>
          <cell r="N830" t="str">
            <v>CK2203</v>
          </cell>
          <cell r="O830" t="str">
            <v>0.23</v>
          </cell>
          <cell r="P830" t="str">
            <v>PM</v>
          </cell>
          <cell r="Q830" t="str">
            <v>07</v>
          </cell>
          <cell r="R830" t="str">
            <v>3268.00</v>
          </cell>
          <cell r="S830" t="str">
            <v>S3ASWH902</v>
          </cell>
          <cell r="T830" t="str">
            <v>K019676861</v>
          </cell>
        </row>
        <row r="831">
          <cell r="A831" t="str">
            <v>65</v>
          </cell>
          <cell r="B831" t="str">
            <v>20000322</v>
          </cell>
          <cell r="C831" t="str">
            <v>65001276600</v>
          </cell>
          <cell r="D831" t="str">
            <v>01</v>
          </cell>
          <cell r="E831" t="str">
            <v>E399141</v>
          </cell>
          <cell r="F831" t="str">
            <v>CN</v>
          </cell>
          <cell r="G831" t="str">
            <v>N</v>
          </cell>
          <cell r="I831" t="str">
            <v>2000.00</v>
          </cell>
          <cell r="J831" t="str">
            <v>5</v>
          </cell>
          <cell r="L831" t="str">
            <v>JP66420</v>
          </cell>
          <cell r="M831" t="str">
            <v>5</v>
          </cell>
          <cell r="N831" t="str">
            <v>CK2203</v>
          </cell>
          <cell r="O831" t="str">
            <v>0.08</v>
          </cell>
          <cell r="P831" t="str">
            <v>PM</v>
          </cell>
          <cell r="Q831" t="str">
            <v>07</v>
          </cell>
          <cell r="R831" t="str">
            <v>2000.00</v>
          </cell>
          <cell r="S831" t="str">
            <v>S3ASWH902</v>
          </cell>
          <cell r="T831" t="str">
            <v>K019795014</v>
          </cell>
        </row>
        <row r="832">
          <cell r="A832" t="str">
            <v>65</v>
          </cell>
          <cell r="B832" t="str">
            <v>20000322</v>
          </cell>
          <cell r="C832" t="str">
            <v>65001276600</v>
          </cell>
          <cell r="D832" t="str">
            <v>02</v>
          </cell>
          <cell r="E832" t="str">
            <v>E399261</v>
          </cell>
          <cell r="F832" t="str">
            <v>CN</v>
          </cell>
          <cell r="G832" t="str">
            <v>N</v>
          </cell>
          <cell r="I832" t="str">
            <v>1000.00</v>
          </cell>
          <cell r="J832" t="str">
            <v>5</v>
          </cell>
          <cell r="L832" t="str">
            <v>JP66420</v>
          </cell>
          <cell r="M832" t="str">
            <v>5</v>
          </cell>
          <cell r="N832" t="str">
            <v>CK2203</v>
          </cell>
          <cell r="O832" t="str">
            <v>0.37</v>
          </cell>
          <cell r="P832" t="str">
            <v>PM</v>
          </cell>
          <cell r="Q832" t="str">
            <v>07</v>
          </cell>
          <cell r="R832" t="str">
            <v>1000.00</v>
          </cell>
          <cell r="S832" t="str">
            <v>S3ASWH902</v>
          </cell>
          <cell r="T832" t="str">
            <v>K019795014</v>
          </cell>
        </row>
        <row r="833">
          <cell r="A833" t="str">
            <v>65</v>
          </cell>
          <cell r="B833" t="str">
            <v>20000323</v>
          </cell>
          <cell r="C833" t="str">
            <v>65001279980</v>
          </cell>
          <cell r="D833" t="str">
            <v>02</v>
          </cell>
          <cell r="E833" t="str">
            <v>G519900</v>
          </cell>
          <cell r="F833" t="str">
            <v>TR</v>
          </cell>
          <cell r="G833" t="str">
            <v>B</v>
          </cell>
          <cell r="I833" t="str">
            <v>30.00</v>
          </cell>
          <cell r="J833" t="str">
            <v>3</v>
          </cell>
          <cell r="L833" t="str">
            <v>JP66410</v>
          </cell>
          <cell r="M833" t="str">
            <v>3</v>
          </cell>
          <cell r="N833" t="str">
            <v>CA0007</v>
          </cell>
          <cell r="O833" t="str">
            <v>0</v>
          </cell>
          <cell r="P833" t="str">
            <v>DT</v>
          </cell>
          <cell r="Q833" t="str">
            <v>06</v>
          </cell>
          <cell r="R833" t="str">
            <v>30.00</v>
          </cell>
          <cell r="S833" t="str">
            <v>FQI665005</v>
          </cell>
        </row>
        <row r="834">
          <cell r="A834" t="str">
            <v>65</v>
          </cell>
          <cell r="B834" t="str">
            <v>20000331</v>
          </cell>
          <cell r="C834" t="str">
            <v>65001290990</v>
          </cell>
          <cell r="D834" t="str">
            <v>01</v>
          </cell>
          <cell r="E834" t="str">
            <v>H140799</v>
          </cell>
          <cell r="F834" t="str">
            <v>FR</v>
          </cell>
          <cell r="G834" t="str">
            <v>N</v>
          </cell>
          <cell r="I834" t="str">
            <v>86.40</v>
          </cell>
          <cell r="J834" t="str">
            <v>3</v>
          </cell>
          <cell r="L834" t="str">
            <v>JP66440</v>
          </cell>
          <cell r="M834" t="str">
            <v>3</v>
          </cell>
          <cell r="N834" t="str">
            <v>CQ5201</v>
          </cell>
          <cell r="O834" t="str">
            <v>5.0</v>
          </cell>
          <cell r="P834" t="str">
            <v>PM</v>
          </cell>
          <cell r="Q834" t="str">
            <v>07</v>
          </cell>
          <cell r="R834" t="str">
            <v>86.40</v>
          </cell>
          <cell r="S834" t="str">
            <v>FQI665003</v>
          </cell>
        </row>
        <row r="835">
          <cell r="A835" t="str">
            <v>65</v>
          </cell>
          <cell r="B835" t="str">
            <v>20000411</v>
          </cell>
          <cell r="C835" t="str">
            <v>65001302290</v>
          </cell>
          <cell r="D835" t="str">
            <v>01</v>
          </cell>
          <cell r="E835" t="str">
            <v>D320202</v>
          </cell>
          <cell r="F835" t="str">
            <v>CN</v>
          </cell>
          <cell r="G835" t="str">
            <v>N</v>
          </cell>
          <cell r="I835" t="str">
            <v>500.00</v>
          </cell>
          <cell r="J835" t="str">
            <v>3</v>
          </cell>
          <cell r="L835" t="str">
            <v>JP66410</v>
          </cell>
          <cell r="M835" t="str">
            <v>3</v>
          </cell>
          <cell r="N835" t="str">
            <v>CB2801</v>
          </cell>
          <cell r="O835" t="str">
            <v>3.79</v>
          </cell>
          <cell r="P835" t="str">
            <v>GK</v>
          </cell>
          <cell r="Q835" t="str">
            <v>07</v>
          </cell>
          <cell r="R835" t="str">
            <v>500.00</v>
          </cell>
          <cell r="S835" t="str">
            <v>FQI665004</v>
          </cell>
        </row>
        <row r="836">
          <cell r="A836" t="str">
            <v>65</v>
          </cell>
          <cell r="B836" t="str">
            <v>20000410</v>
          </cell>
          <cell r="C836" t="str">
            <v>65001302990</v>
          </cell>
          <cell r="D836" t="str">
            <v>01</v>
          </cell>
          <cell r="E836" t="str">
            <v>E501061</v>
          </cell>
          <cell r="F836" t="str">
            <v>IR</v>
          </cell>
          <cell r="G836" t="str">
            <v>N</v>
          </cell>
          <cell r="I836" t="str">
            <v>12500.00</v>
          </cell>
          <cell r="J836" t="str">
            <v>5</v>
          </cell>
          <cell r="L836" t="str">
            <v>JP62810</v>
          </cell>
          <cell r="M836" t="str">
            <v>5</v>
          </cell>
          <cell r="N836" t="str">
            <v>CZ6001</v>
          </cell>
          <cell r="O836" t="str">
            <v>373.0</v>
          </cell>
          <cell r="P836" t="str">
            <v>PB</v>
          </cell>
          <cell r="Q836" t="str">
            <v>04</v>
          </cell>
          <cell r="R836" t="str">
            <v>12500.00</v>
          </cell>
          <cell r="S836" t="str">
            <v>S3KNIC901</v>
          </cell>
          <cell r="T836" t="str">
            <v>K020267830</v>
          </cell>
        </row>
        <row r="837">
          <cell r="A837" t="str">
            <v>65</v>
          </cell>
          <cell r="B837" t="str">
            <v>20000412</v>
          </cell>
          <cell r="C837" t="str">
            <v>65001305510</v>
          </cell>
          <cell r="D837" t="str">
            <v>01</v>
          </cell>
          <cell r="E837" t="str">
            <v>E399141</v>
          </cell>
          <cell r="F837" t="str">
            <v>CN</v>
          </cell>
          <cell r="G837" t="str">
            <v>N</v>
          </cell>
          <cell r="I837" t="str">
            <v>570.00</v>
          </cell>
          <cell r="J837" t="str">
            <v>5</v>
          </cell>
          <cell r="L837" t="str">
            <v>JP66420</v>
          </cell>
          <cell r="M837" t="str">
            <v>5</v>
          </cell>
          <cell r="N837" t="str">
            <v>CK2203</v>
          </cell>
          <cell r="O837" t="str">
            <v>0.18</v>
          </cell>
          <cell r="P837" t="str">
            <v>PM</v>
          </cell>
          <cell r="Q837" t="str">
            <v>07</v>
          </cell>
          <cell r="R837" t="str">
            <v>570.00</v>
          </cell>
          <cell r="S837" t="str">
            <v>S3ASWH903</v>
          </cell>
          <cell r="T837" t="str">
            <v>K020305130</v>
          </cell>
        </row>
        <row r="838">
          <cell r="A838" t="str">
            <v>65</v>
          </cell>
          <cell r="B838" t="str">
            <v>20000414</v>
          </cell>
          <cell r="C838" t="str">
            <v>65001308040</v>
          </cell>
          <cell r="D838" t="str">
            <v>03</v>
          </cell>
          <cell r="E838" t="str">
            <v>G510401</v>
          </cell>
          <cell r="F838" t="str">
            <v>CN</v>
          </cell>
          <cell r="G838" t="str">
            <v>N</v>
          </cell>
          <cell r="H838" t="str">
            <v>Y</v>
          </cell>
          <cell r="I838" t="str">
            <v>665.28</v>
          </cell>
          <cell r="J838" t="str">
            <v>2</v>
          </cell>
          <cell r="K838" t="str">
            <v>M</v>
          </cell>
          <cell r="L838" t="str">
            <v>JP26660</v>
          </cell>
          <cell r="M838" t="str">
            <v>M</v>
          </cell>
          <cell r="N838" t="str">
            <v>CC3001</v>
          </cell>
          <cell r="O838" t="str">
            <v>0.005</v>
          </cell>
          <cell r="P838" t="str">
            <v>GK</v>
          </cell>
          <cell r="Q838" t="str">
            <v>06</v>
          </cell>
          <cell r="R838" t="str">
            <v>665.28</v>
          </cell>
          <cell r="S838" t="str">
            <v>S3MMMS902</v>
          </cell>
          <cell r="T838" t="str">
            <v>K020350163</v>
          </cell>
        </row>
        <row r="839">
          <cell r="A839" t="str">
            <v>65</v>
          </cell>
          <cell r="B839" t="str">
            <v>20000420</v>
          </cell>
          <cell r="C839" t="str">
            <v>65001318980</v>
          </cell>
          <cell r="D839" t="str">
            <v>01</v>
          </cell>
          <cell r="E839" t="str">
            <v>E501061</v>
          </cell>
          <cell r="F839" t="str">
            <v>IR</v>
          </cell>
          <cell r="G839" t="str">
            <v>N</v>
          </cell>
          <cell r="I839" t="str">
            <v>12100.00</v>
          </cell>
          <cell r="J839" t="str">
            <v>5</v>
          </cell>
          <cell r="L839" t="str">
            <v>JP62810</v>
          </cell>
          <cell r="M839" t="str">
            <v>5</v>
          </cell>
          <cell r="N839" t="str">
            <v>CZ6001</v>
          </cell>
          <cell r="O839" t="str">
            <v>62.2</v>
          </cell>
          <cell r="P839" t="str">
            <v>PB</v>
          </cell>
          <cell r="Q839" t="str">
            <v>04</v>
          </cell>
          <cell r="R839" t="str">
            <v>12100.00</v>
          </cell>
          <cell r="S839" t="str">
            <v>S3KNIC001</v>
          </cell>
          <cell r="T839" t="str">
            <v>K020320156</v>
          </cell>
        </row>
        <row r="840">
          <cell r="A840" t="str">
            <v>65</v>
          </cell>
          <cell r="B840" t="str">
            <v>20000426</v>
          </cell>
          <cell r="C840" t="str">
            <v>65001326161</v>
          </cell>
          <cell r="D840" t="str">
            <v>07</v>
          </cell>
          <cell r="E840" t="str">
            <v>D120299</v>
          </cell>
          <cell r="F840" t="str">
            <v>TH</v>
          </cell>
          <cell r="G840" t="str">
            <v>N</v>
          </cell>
          <cell r="I840" t="str">
            <v>12.00</v>
          </cell>
          <cell r="J840" t="str">
            <v>3</v>
          </cell>
          <cell r="L840" t="str">
            <v>JP16650</v>
          </cell>
          <cell r="M840" t="str">
            <v>3</v>
          </cell>
          <cell r="N840" t="str">
            <v>AA1121</v>
          </cell>
          <cell r="O840" t="str">
            <v>0</v>
          </cell>
          <cell r="P840" t="str">
            <v>US</v>
          </cell>
          <cell r="Q840" t="str">
            <v>04</v>
          </cell>
          <cell r="R840" t="str">
            <v>12.00</v>
          </cell>
          <cell r="S840" t="str">
            <v>S3AKSK903</v>
          </cell>
          <cell r="T840" t="str">
            <v>K020656742</v>
          </cell>
        </row>
        <row r="841">
          <cell r="A841" t="str">
            <v>65</v>
          </cell>
          <cell r="B841" t="str">
            <v>20000510</v>
          </cell>
          <cell r="C841" t="str">
            <v>65001339290</v>
          </cell>
          <cell r="D841" t="str">
            <v>01</v>
          </cell>
          <cell r="E841" t="str">
            <v>A105017</v>
          </cell>
          <cell r="F841" t="str">
            <v>PL</v>
          </cell>
          <cell r="G841" t="str">
            <v>N</v>
          </cell>
          <cell r="I841" t="str">
            <v>16618.00</v>
          </cell>
          <cell r="J841" t="str">
            <v>3</v>
          </cell>
          <cell r="L841" t="str">
            <v>JP66420</v>
          </cell>
          <cell r="M841" t="str">
            <v>3</v>
          </cell>
          <cell r="N841" t="str">
            <v>BC5401</v>
          </cell>
          <cell r="O841" t="str">
            <v>0</v>
          </cell>
          <cell r="P841" t="str">
            <v>PO</v>
          </cell>
          <cell r="Q841" t="str">
            <v>04</v>
          </cell>
          <cell r="R841" t="str">
            <v>16618.00</v>
          </cell>
          <cell r="S841" t="str">
            <v>S3IKWK001</v>
          </cell>
          <cell r="T841" t="str">
            <v>K020907190</v>
          </cell>
        </row>
        <row r="842">
          <cell r="A842" t="str">
            <v>65</v>
          </cell>
          <cell r="B842" t="str">
            <v>20000510</v>
          </cell>
          <cell r="C842" t="str">
            <v>65001342040</v>
          </cell>
          <cell r="D842" t="str">
            <v>01</v>
          </cell>
          <cell r="E842" t="str">
            <v>E103040</v>
          </cell>
          <cell r="F842" t="str">
            <v>TH</v>
          </cell>
          <cell r="G842" t="str">
            <v>N</v>
          </cell>
          <cell r="I842" t="str">
            <v>19980.00</v>
          </cell>
          <cell r="J842" t="str">
            <v>5</v>
          </cell>
          <cell r="L842" t="str">
            <v>JP66440</v>
          </cell>
          <cell r="M842" t="str">
            <v>5</v>
          </cell>
          <cell r="N842" t="str">
            <v>CZ6001</v>
          </cell>
          <cell r="O842" t="str">
            <v>18.7</v>
          </cell>
          <cell r="P842" t="str">
            <v>PB</v>
          </cell>
          <cell r="Q842" t="str">
            <v>04</v>
          </cell>
          <cell r="R842" t="str">
            <v>19980.00</v>
          </cell>
          <cell r="S842" t="str">
            <v>S3KHYK001</v>
          </cell>
          <cell r="T842" t="str">
            <v>K020956850</v>
          </cell>
        </row>
        <row r="843">
          <cell r="A843" t="str">
            <v>65</v>
          </cell>
          <cell r="B843" t="str">
            <v>20000515</v>
          </cell>
          <cell r="C843" t="str">
            <v>65001346920</v>
          </cell>
          <cell r="D843" t="str">
            <v>01</v>
          </cell>
          <cell r="E843" t="str">
            <v>E501061</v>
          </cell>
          <cell r="F843" t="str">
            <v>IR</v>
          </cell>
          <cell r="G843" t="str">
            <v>N</v>
          </cell>
          <cell r="I843" t="str">
            <v>12500.00</v>
          </cell>
          <cell r="J843" t="str">
            <v>5</v>
          </cell>
          <cell r="K843" t="str">
            <v>M</v>
          </cell>
          <cell r="L843" t="str">
            <v>JP62810</v>
          </cell>
          <cell r="M843" t="str">
            <v>5</v>
          </cell>
          <cell r="N843" t="str">
            <v>CZ6001</v>
          </cell>
          <cell r="O843" t="str">
            <v>13.3</v>
          </cell>
          <cell r="P843" t="str">
            <v>PB</v>
          </cell>
          <cell r="Q843" t="str">
            <v>04</v>
          </cell>
          <cell r="R843" t="str">
            <v>12500.00</v>
          </cell>
          <cell r="S843" t="str">
            <v>S3KNIC001</v>
          </cell>
          <cell r="T843" t="str">
            <v>K020536230</v>
          </cell>
        </row>
        <row r="844">
          <cell r="A844" t="str">
            <v>65</v>
          </cell>
          <cell r="B844" t="str">
            <v>20000518</v>
          </cell>
          <cell r="C844" t="str">
            <v>65001353190</v>
          </cell>
          <cell r="D844" t="str">
            <v>01</v>
          </cell>
          <cell r="E844" t="str">
            <v>F830001</v>
          </cell>
          <cell r="F844" t="str">
            <v>CN</v>
          </cell>
          <cell r="G844" t="str">
            <v>N</v>
          </cell>
          <cell r="I844" t="str">
            <v>5004.00</v>
          </cell>
          <cell r="J844" t="str">
            <v>3</v>
          </cell>
          <cell r="L844" t="str">
            <v>JP66410</v>
          </cell>
          <cell r="M844" t="str">
            <v>3</v>
          </cell>
          <cell r="N844" t="str">
            <v>CD4201</v>
          </cell>
          <cell r="O844" t="str">
            <v>0.033</v>
          </cell>
          <cell r="P844" t="str">
            <v>GK</v>
          </cell>
          <cell r="Q844" t="str">
            <v>07</v>
          </cell>
          <cell r="R844" t="str">
            <v>5004.00</v>
          </cell>
          <cell r="S844" t="str">
            <v>FQI665004</v>
          </cell>
        </row>
        <row r="845">
          <cell r="A845" t="str">
            <v>65</v>
          </cell>
          <cell r="B845" t="str">
            <v>20000522</v>
          </cell>
          <cell r="C845" t="str">
            <v>65001354430</v>
          </cell>
          <cell r="D845" t="str">
            <v>01</v>
          </cell>
          <cell r="E845" t="str">
            <v>F450000</v>
          </cell>
          <cell r="F845" t="str">
            <v>CN</v>
          </cell>
          <cell r="G845" t="str">
            <v>N</v>
          </cell>
          <cell r="H845" t="str">
            <v>Y</v>
          </cell>
          <cell r="I845" t="str">
            <v>50.00</v>
          </cell>
          <cell r="J845" t="str">
            <v>2</v>
          </cell>
          <cell r="K845" t="str">
            <v>M</v>
          </cell>
          <cell r="L845" t="str">
            <v>JP26660</v>
          </cell>
          <cell r="M845" t="str">
            <v>M</v>
          </cell>
          <cell r="N845" t="str">
            <v>BZ9501</v>
          </cell>
          <cell r="O845" t="str">
            <v>0</v>
          </cell>
          <cell r="P845" t="str">
            <v>PO</v>
          </cell>
          <cell r="Q845" t="str">
            <v>07</v>
          </cell>
          <cell r="R845" t="str">
            <v>50.00</v>
          </cell>
          <cell r="S845" t="str">
            <v>S3KKAM001</v>
          </cell>
          <cell r="T845" t="str">
            <v>K021168704</v>
          </cell>
        </row>
        <row r="846">
          <cell r="A846" t="str">
            <v>65</v>
          </cell>
          <cell r="B846" t="str">
            <v>20000526</v>
          </cell>
          <cell r="C846" t="str">
            <v>65001362440</v>
          </cell>
          <cell r="D846" t="str">
            <v>01</v>
          </cell>
          <cell r="E846" t="str">
            <v>F500025</v>
          </cell>
          <cell r="F846" t="str">
            <v>SG</v>
          </cell>
          <cell r="G846" t="str">
            <v>N</v>
          </cell>
          <cell r="I846" t="str">
            <v>15000.00</v>
          </cell>
          <cell r="J846" t="str">
            <v>5</v>
          </cell>
          <cell r="L846" t="str">
            <v>JP66410</v>
          </cell>
          <cell r="M846" t="str">
            <v>5</v>
          </cell>
          <cell r="N846" t="str">
            <v>CZ6001</v>
          </cell>
          <cell r="O846" t="str">
            <v>0</v>
          </cell>
          <cell r="P846" t="str">
            <v>DT</v>
          </cell>
          <cell r="Q846" t="str">
            <v>04</v>
          </cell>
          <cell r="R846" t="str">
            <v>15000.00</v>
          </cell>
          <cell r="S846" t="str">
            <v>S3ASNW003</v>
          </cell>
          <cell r="T846" t="str">
            <v>K021231305</v>
          </cell>
        </row>
        <row r="847">
          <cell r="A847" t="str">
            <v>65</v>
          </cell>
          <cell r="B847" t="str">
            <v>20000530</v>
          </cell>
          <cell r="C847" t="str">
            <v>65001367370</v>
          </cell>
          <cell r="D847" t="str">
            <v>01</v>
          </cell>
          <cell r="E847" t="str">
            <v>F500017</v>
          </cell>
          <cell r="F847" t="str">
            <v>CN</v>
          </cell>
          <cell r="G847" t="str">
            <v>N</v>
          </cell>
          <cell r="I847" t="str">
            <v>6760.00</v>
          </cell>
          <cell r="J847" t="str">
            <v>2</v>
          </cell>
          <cell r="K847" t="str">
            <v>M</v>
          </cell>
          <cell r="L847" t="str">
            <v>JP26660</v>
          </cell>
          <cell r="M847" t="str">
            <v>M</v>
          </cell>
          <cell r="N847" t="str">
            <v>CD4201</v>
          </cell>
          <cell r="O847" t="str">
            <v>0.055</v>
          </cell>
          <cell r="P847" t="str">
            <v>GK</v>
          </cell>
          <cell r="Q847" t="str">
            <v>07</v>
          </cell>
          <cell r="R847" t="str">
            <v>6760.00</v>
          </cell>
          <cell r="S847" t="str">
            <v>S3KSWC904</v>
          </cell>
        </row>
        <row r="848">
          <cell r="A848" t="str">
            <v>65</v>
          </cell>
          <cell r="B848" t="str">
            <v>20000616</v>
          </cell>
          <cell r="C848" t="str">
            <v>65001390590</v>
          </cell>
          <cell r="D848" t="str">
            <v>01</v>
          </cell>
          <cell r="E848" t="str">
            <v>H330201</v>
          </cell>
          <cell r="F848" t="str">
            <v>AT</v>
          </cell>
          <cell r="G848" t="str">
            <v>N</v>
          </cell>
          <cell r="I848" t="str">
            <v>45.00</v>
          </cell>
          <cell r="J848" t="str">
            <v>3</v>
          </cell>
          <cell r="L848" t="str">
            <v>JP66410</v>
          </cell>
          <cell r="M848" t="str">
            <v>3</v>
          </cell>
          <cell r="N848" t="str">
            <v>CD4201</v>
          </cell>
          <cell r="O848" t="str">
            <v>0.348</v>
          </cell>
          <cell r="P848" t="str">
            <v>GK</v>
          </cell>
          <cell r="Q848" t="str">
            <v>07</v>
          </cell>
          <cell r="R848" t="str">
            <v>45.00</v>
          </cell>
          <cell r="S848" t="str">
            <v>S3HGTO002</v>
          </cell>
        </row>
        <row r="849">
          <cell r="A849" t="str">
            <v>65</v>
          </cell>
          <cell r="B849" t="str">
            <v>20000626</v>
          </cell>
          <cell r="C849" t="str">
            <v>65001398412</v>
          </cell>
          <cell r="D849" t="str">
            <v>01</v>
          </cell>
          <cell r="E849" t="str">
            <v>F349901</v>
          </cell>
          <cell r="F849" t="str">
            <v>KR</v>
          </cell>
          <cell r="G849" t="str">
            <v>N</v>
          </cell>
          <cell r="I849" t="str">
            <v>180.00</v>
          </cell>
          <cell r="J849" t="str">
            <v>3</v>
          </cell>
          <cell r="L849" t="str">
            <v>JP66420</v>
          </cell>
          <cell r="M849" t="str">
            <v>3</v>
          </cell>
          <cell r="N849" t="str">
            <v>CB2801</v>
          </cell>
          <cell r="O849" t="str">
            <v>0.078</v>
          </cell>
          <cell r="P849" t="str">
            <v>GK</v>
          </cell>
          <cell r="Q849" t="str">
            <v>07</v>
          </cell>
          <cell r="R849" t="str">
            <v>180.00</v>
          </cell>
          <cell r="S849" t="str">
            <v>S3ASWH903</v>
          </cell>
          <cell r="T849" t="str">
            <v>K021962960</v>
          </cell>
        </row>
        <row r="850">
          <cell r="A850" t="str">
            <v>65</v>
          </cell>
          <cell r="B850" t="str">
            <v>20000626</v>
          </cell>
          <cell r="C850" t="str">
            <v>65001398412</v>
          </cell>
          <cell r="D850" t="str">
            <v>02</v>
          </cell>
          <cell r="E850" t="str">
            <v>F349901</v>
          </cell>
          <cell r="F850" t="str">
            <v>KR</v>
          </cell>
          <cell r="G850" t="str">
            <v>N</v>
          </cell>
          <cell r="I850" t="str">
            <v>180.00</v>
          </cell>
          <cell r="J850" t="str">
            <v>3</v>
          </cell>
          <cell r="L850" t="str">
            <v>JP66420</v>
          </cell>
          <cell r="M850" t="str">
            <v>3</v>
          </cell>
          <cell r="N850" t="str">
            <v>CB2801</v>
          </cell>
          <cell r="O850" t="str">
            <v>0.37</v>
          </cell>
          <cell r="P850" t="str">
            <v>GK</v>
          </cell>
          <cell r="Q850" t="str">
            <v>07</v>
          </cell>
          <cell r="R850" t="str">
            <v>180.00</v>
          </cell>
          <cell r="S850" t="str">
            <v>S3ASWH903</v>
          </cell>
          <cell r="T850" t="str">
            <v>K021962960</v>
          </cell>
        </row>
        <row r="851">
          <cell r="A851" t="str">
            <v>65</v>
          </cell>
          <cell r="B851" t="str">
            <v>20000626</v>
          </cell>
          <cell r="C851" t="str">
            <v>65001398412</v>
          </cell>
          <cell r="D851" t="str">
            <v>04</v>
          </cell>
          <cell r="E851" t="str">
            <v>F349901</v>
          </cell>
          <cell r="F851" t="str">
            <v>KR</v>
          </cell>
          <cell r="G851" t="str">
            <v>N</v>
          </cell>
          <cell r="I851" t="str">
            <v>180.00</v>
          </cell>
          <cell r="J851" t="str">
            <v>3</v>
          </cell>
          <cell r="L851" t="str">
            <v>JP66420</v>
          </cell>
          <cell r="M851" t="str">
            <v>3</v>
          </cell>
          <cell r="N851" t="str">
            <v>CB2801</v>
          </cell>
          <cell r="O851" t="str">
            <v>0.079</v>
          </cell>
          <cell r="P851" t="str">
            <v>GK</v>
          </cell>
          <cell r="Q851" t="str">
            <v>07</v>
          </cell>
          <cell r="R851" t="str">
            <v>180.00</v>
          </cell>
          <cell r="S851" t="str">
            <v>S3ASWH903</v>
          </cell>
          <cell r="T851" t="str">
            <v>K021962960</v>
          </cell>
        </row>
        <row r="852">
          <cell r="A852" t="str">
            <v>65</v>
          </cell>
          <cell r="B852" t="str">
            <v>20000629</v>
          </cell>
          <cell r="C852" t="str">
            <v>65001402910</v>
          </cell>
          <cell r="D852" t="str">
            <v>01</v>
          </cell>
          <cell r="E852" t="str">
            <v>H140703</v>
          </cell>
          <cell r="F852" t="str">
            <v>KR</v>
          </cell>
          <cell r="G852" t="str">
            <v>N</v>
          </cell>
          <cell r="H852" t="str">
            <v>Y</v>
          </cell>
          <cell r="I852" t="str">
            <v>136.80</v>
          </cell>
          <cell r="J852" t="str">
            <v>3</v>
          </cell>
          <cell r="L852" t="str">
            <v>JP16650</v>
          </cell>
          <cell r="M852" t="str">
            <v>3</v>
          </cell>
          <cell r="N852" t="str">
            <v>DA2201</v>
          </cell>
          <cell r="O852" t="str">
            <v>0</v>
          </cell>
          <cell r="P852" t="str">
            <v>YY</v>
          </cell>
          <cell r="Q852" t="str">
            <v>07</v>
          </cell>
          <cell r="R852" t="str">
            <v>136.80</v>
          </cell>
          <cell r="S852" t="str">
            <v>S3ASWH902</v>
          </cell>
          <cell r="T852" t="str">
            <v>K022046224</v>
          </cell>
        </row>
        <row r="853">
          <cell r="A853" t="str">
            <v>65</v>
          </cell>
          <cell r="B853" t="str">
            <v>20000629</v>
          </cell>
          <cell r="C853" t="str">
            <v>65001406641</v>
          </cell>
          <cell r="D853" t="str">
            <v>01</v>
          </cell>
          <cell r="E853" t="str">
            <v>E101990</v>
          </cell>
          <cell r="F853" t="str">
            <v>CN</v>
          </cell>
          <cell r="G853" t="str">
            <v>N</v>
          </cell>
          <cell r="I853" t="str">
            <v>4980.00</v>
          </cell>
          <cell r="J853" t="str">
            <v>3</v>
          </cell>
          <cell r="L853" t="str">
            <v>JP23310</v>
          </cell>
          <cell r="M853" t="str">
            <v>3</v>
          </cell>
          <cell r="N853" t="str">
            <v>CH5002</v>
          </cell>
          <cell r="O853" t="str">
            <v>0.03</v>
          </cell>
          <cell r="P853" t="str">
            <v>PM</v>
          </cell>
          <cell r="Q853" t="str">
            <v>07</v>
          </cell>
          <cell r="R853" t="str">
            <v>4980.00</v>
          </cell>
          <cell r="S853" t="str">
            <v>FQI665004</v>
          </cell>
        </row>
        <row r="854">
          <cell r="A854" t="str">
            <v>65</v>
          </cell>
          <cell r="B854" t="str">
            <v>20000630</v>
          </cell>
          <cell r="C854" t="str">
            <v>65001407830</v>
          </cell>
          <cell r="D854" t="str">
            <v>01</v>
          </cell>
          <cell r="E854" t="str">
            <v>G430099</v>
          </cell>
          <cell r="F854" t="str">
            <v>BR</v>
          </cell>
          <cell r="G854" t="str">
            <v>N</v>
          </cell>
          <cell r="I854" t="str">
            <v>5400.00</v>
          </cell>
          <cell r="J854" t="str">
            <v>3</v>
          </cell>
          <cell r="L854" t="str">
            <v>JP66410</v>
          </cell>
          <cell r="M854" t="str">
            <v>3</v>
          </cell>
          <cell r="N854" t="str">
            <v>CC3001</v>
          </cell>
          <cell r="O854" t="str">
            <v>0.008</v>
          </cell>
          <cell r="P854" t="str">
            <v>GK</v>
          </cell>
          <cell r="Q854" t="str">
            <v>06</v>
          </cell>
          <cell r="R854" t="str">
            <v>5400.00</v>
          </cell>
          <cell r="S854" t="str">
            <v>S3KKYS904</v>
          </cell>
        </row>
        <row r="855">
          <cell r="A855" t="str">
            <v>65</v>
          </cell>
          <cell r="B855" t="str">
            <v>20000724</v>
          </cell>
          <cell r="C855" t="str">
            <v>65001438560</v>
          </cell>
          <cell r="D855" t="str">
            <v>01</v>
          </cell>
          <cell r="E855" t="str">
            <v>F130208</v>
          </cell>
          <cell r="F855" t="str">
            <v>IT</v>
          </cell>
          <cell r="G855" t="str">
            <v>N</v>
          </cell>
          <cell r="I855" t="str">
            <v>2106.00</v>
          </cell>
          <cell r="J855" t="str">
            <v>2</v>
          </cell>
          <cell r="K855" t="str">
            <v>M</v>
          </cell>
          <cell r="L855" t="str">
            <v>JP26660</v>
          </cell>
          <cell r="M855" t="str">
            <v>M</v>
          </cell>
          <cell r="N855" t="str">
            <v>CB2801</v>
          </cell>
          <cell r="O855" t="str">
            <v>163</v>
          </cell>
          <cell r="P855" t="str">
            <v>PM</v>
          </cell>
          <cell r="Q855" t="str">
            <v>07</v>
          </cell>
          <cell r="R855" t="str">
            <v>2106.00</v>
          </cell>
          <cell r="S855" t="str">
            <v>S3HGTO002</v>
          </cell>
        </row>
        <row r="856">
          <cell r="A856" t="str">
            <v>65</v>
          </cell>
          <cell r="B856" t="str">
            <v>20000727</v>
          </cell>
          <cell r="C856" t="str">
            <v>65001443600</v>
          </cell>
          <cell r="D856" t="str">
            <v>01</v>
          </cell>
          <cell r="E856" t="str">
            <v>E501061</v>
          </cell>
          <cell r="F856" t="str">
            <v>IR</v>
          </cell>
          <cell r="G856" t="str">
            <v>N</v>
          </cell>
          <cell r="I856" t="str">
            <v>12500.00</v>
          </cell>
          <cell r="J856" t="str">
            <v>5</v>
          </cell>
          <cell r="L856" t="str">
            <v>JP62810</v>
          </cell>
          <cell r="M856" t="str">
            <v>5</v>
          </cell>
          <cell r="N856" t="str">
            <v>CZ6001</v>
          </cell>
          <cell r="O856" t="str">
            <v>76.0</v>
          </cell>
          <cell r="P856" t="str">
            <v>PB</v>
          </cell>
          <cell r="Q856" t="str">
            <v>04</v>
          </cell>
          <cell r="R856" t="str">
            <v>12500.00</v>
          </cell>
          <cell r="S856" t="str">
            <v>S3KNIC901</v>
          </cell>
          <cell r="T856" t="str">
            <v>K022265556</v>
          </cell>
        </row>
        <row r="857">
          <cell r="A857" t="str">
            <v>65</v>
          </cell>
          <cell r="B857" t="str">
            <v>20000728</v>
          </cell>
          <cell r="C857" t="str">
            <v>65001446160</v>
          </cell>
          <cell r="D857" t="str">
            <v>02</v>
          </cell>
          <cell r="E857" t="str">
            <v>I321605</v>
          </cell>
          <cell r="F857" t="str">
            <v>BR</v>
          </cell>
          <cell r="G857" t="str">
            <v>N</v>
          </cell>
          <cell r="I857" t="str">
            <v>108.00</v>
          </cell>
          <cell r="J857" t="str">
            <v>3</v>
          </cell>
          <cell r="L857" t="str">
            <v>JP66440</v>
          </cell>
          <cell r="M857" t="str">
            <v>3</v>
          </cell>
          <cell r="N857" t="str">
            <v>CZ1314</v>
          </cell>
          <cell r="O857" t="str">
            <v>0</v>
          </cell>
          <cell r="P857" t="str">
            <v>US</v>
          </cell>
          <cell r="Q857" t="str">
            <v>07</v>
          </cell>
          <cell r="R857" t="str">
            <v>108.00</v>
          </cell>
          <cell r="S857" t="str">
            <v>S3KKYS904</v>
          </cell>
        </row>
        <row r="858">
          <cell r="A858" t="str">
            <v>65</v>
          </cell>
          <cell r="B858" t="str">
            <v>20000802</v>
          </cell>
          <cell r="C858" t="str">
            <v>65001450620</v>
          </cell>
          <cell r="D858" t="str">
            <v>01</v>
          </cell>
          <cell r="E858" t="str">
            <v>E501061</v>
          </cell>
          <cell r="F858" t="str">
            <v>IR</v>
          </cell>
          <cell r="G858" t="str">
            <v>N</v>
          </cell>
          <cell r="I858" t="str">
            <v>12500.00</v>
          </cell>
          <cell r="J858" t="str">
            <v>5</v>
          </cell>
          <cell r="L858" t="str">
            <v>JP62810</v>
          </cell>
          <cell r="M858" t="str">
            <v>5</v>
          </cell>
          <cell r="N858" t="str">
            <v>CZ6001</v>
          </cell>
          <cell r="O858" t="str">
            <v>55.0</v>
          </cell>
          <cell r="P858" t="str">
            <v>PB</v>
          </cell>
          <cell r="Q858" t="str">
            <v>04</v>
          </cell>
          <cell r="R858" t="str">
            <v>12500.00</v>
          </cell>
          <cell r="S858" t="str">
            <v>S3KNIC001</v>
          </cell>
          <cell r="T858" t="str">
            <v>K022675341</v>
          </cell>
        </row>
        <row r="859">
          <cell r="A859" t="str">
            <v>65</v>
          </cell>
          <cell r="B859" t="str">
            <v>20000803</v>
          </cell>
          <cell r="C859" t="str">
            <v>65001452732</v>
          </cell>
          <cell r="D859" t="str">
            <v>01</v>
          </cell>
          <cell r="E859" t="str">
            <v>B360399</v>
          </cell>
          <cell r="F859" t="str">
            <v>IT</v>
          </cell>
          <cell r="G859" t="str">
            <v>N</v>
          </cell>
          <cell r="I859" t="str">
            <v>65.33</v>
          </cell>
          <cell r="J859" t="str">
            <v>3</v>
          </cell>
          <cell r="L859" t="str">
            <v>JP16650</v>
          </cell>
          <cell r="M859" t="str">
            <v>3</v>
          </cell>
          <cell r="N859" t="str">
            <v>CN4001</v>
          </cell>
          <cell r="O859" t="str">
            <v>0</v>
          </cell>
          <cell r="P859" t="str">
            <v>YY</v>
          </cell>
          <cell r="Q859" t="str">
            <v>06</v>
          </cell>
          <cell r="R859" t="str">
            <v>65.33</v>
          </cell>
          <cell r="S859" t="str">
            <v>S3ANTP001</v>
          </cell>
          <cell r="T859" t="str">
            <v>K022908553</v>
          </cell>
        </row>
        <row r="860">
          <cell r="A860" t="str">
            <v>65</v>
          </cell>
          <cell r="B860" t="str">
            <v>20000803</v>
          </cell>
          <cell r="C860" t="str">
            <v>65001452732</v>
          </cell>
          <cell r="D860" t="str">
            <v>02</v>
          </cell>
          <cell r="E860" t="str">
            <v>B360399</v>
          </cell>
          <cell r="F860" t="str">
            <v>IT</v>
          </cell>
          <cell r="G860" t="str">
            <v>N</v>
          </cell>
          <cell r="I860" t="str">
            <v>65.81</v>
          </cell>
          <cell r="J860" t="str">
            <v>3</v>
          </cell>
          <cell r="L860" t="str">
            <v>JP16650</v>
          </cell>
          <cell r="M860" t="str">
            <v>3</v>
          </cell>
          <cell r="N860" t="str">
            <v>CN4001</v>
          </cell>
          <cell r="O860" t="str">
            <v>0</v>
          </cell>
          <cell r="P860" t="str">
            <v>YY</v>
          </cell>
          <cell r="Q860" t="str">
            <v>06</v>
          </cell>
          <cell r="R860" t="str">
            <v>65.81</v>
          </cell>
          <cell r="S860" t="str">
            <v>S3ANTP001</v>
          </cell>
          <cell r="T860" t="str">
            <v>K022908553</v>
          </cell>
        </row>
        <row r="861">
          <cell r="A861" t="str">
            <v>65</v>
          </cell>
          <cell r="B861" t="str">
            <v>20000804</v>
          </cell>
          <cell r="C861" t="str">
            <v>65001453884</v>
          </cell>
          <cell r="D861" t="str">
            <v>02</v>
          </cell>
          <cell r="E861" t="str">
            <v>J120300</v>
          </cell>
          <cell r="F861" t="str">
            <v>TW</v>
          </cell>
          <cell r="G861" t="str">
            <v>N</v>
          </cell>
          <cell r="I861" t="str">
            <v>2.00</v>
          </cell>
          <cell r="J861" t="str">
            <v>3</v>
          </cell>
          <cell r="L861" t="str">
            <v>JP66410</v>
          </cell>
          <cell r="M861" t="str">
            <v>3</v>
          </cell>
          <cell r="N861" t="str">
            <v>CQ4001</v>
          </cell>
          <cell r="O861" t="str">
            <v>660</v>
          </cell>
          <cell r="P861" t="str">
            <v>PM</v>
          </cell>
          <cell r="Q861" t="str">
            <v>10</v>
          </cell>
          <cell r="R861" t="str">
            <v>2.00</v>
          </cell>
          <cell r="S861" t="str">
            <v>S3ANSK001</v>
          </cell>
        </row>
        <row r="862">
          <cell r="A862" t="str">
            <v>65</v>
          </cell>
          <cell r="B862" t="str">
            <v>20000821</v>
          </cell>
          <cell r="C862" t="str">
            <v>65001471922</v>
          </cell>
          <cell r="D862" t="str">
            <v>01</v>
          </cell>
          <cell r="E862" t="str">
            <v>H140489</v>
          </cell>
          <cell r="F862" t="str">
            <v>IT</v>
          </cell>
          <cell r="G862" t="str">
            <v>N</v>
          </cell>
          <cell r="I862" t="str">
            <v>600.00</v>
          </cell>
          <cell r="J862" t="str">
            <v>3</v>
          </cell>
          <cell r="L862" t="str">
            <v>JP16650</v>
          </cell>
          <cell r="M862" t="str">
            <v>3</v>
          </cell>
          <cell r="N862" t="str">
            <v>CC2003</v>
          </cell>
          <cell r="O862" t="str">
            <v>0</v>
          </cell>
          <cell r="P862" t="str">
            <v>XB</v>
          </cell>
          <cell r="Q862" t="str">
            <v>06</v>
          </cell>
          <cell r="R862" t="str">
            <v>600.00</v>
          </cell>
          <cell r="S862" t="str">
            <v>S3HGTO002</v>
          </cell>
        </row>
        <row r="863">
          <cell r="A863" t="str">
            <v>65</v>
          </cell>
          <cell r="B863" t="str">
            <v>20000823</v>
          </cell>
          <cell r="C863" t="str">
            <v>65001472372</v>
          </cell>
          <cell r="D863" t="str">
            <v>02</v>
          </cell>
          <cell r="E863" t="str">
            <v>G620099</v>
          </cell>
          <cell r="F863" t="str">
            <v>CN</v>
          </cell>
          <cell r="G863" t="str">
            <v>N</v>
          </cell>
          <cell r="I863" t="str">
            <v>1858.00</v>
          </cell>
          <cell r="J863" t="str">
            <v>3</v>
          </cell>
          <cell r="L863" t="str">
            <v>JP66420</v>
          </cell>
          <cell r="M863" t="str">
            <v>3</v>
          </cell>
          <cell r="N863" t="str">
            <v>BC3001</v>
          </cell>
          <cell r="O863" t="str">
            <v>0</v>
          </cell>
          <cell r="P863" t="str">
            <v>PO</v>
          </cell>
          <cell r="Q863" t="str">
            <v>07</v>
          </cell>
          <cell r="R863" t="str">
            <v>1858.00</v>
          </cell>
          <cell r="S863" t="str">
            <v>S3KKAM001</v>
          </cell>
          <cell r="T863" t="str">
            <v>K023279443</v>
          </cell>
        </row>
        <row r="864">
          <cell r="A864" t="str">
            <v>65</v>
          </cell>
          <cell r="B864" t="str">
            <v>20000823</v>
          </cell>
          <cell r="C864" t="str">
            <v>65001472372</v>
          </cell>
          <cell r="D864" t="str">
            <v>03</v>
          </cell>
          <cell r="E864" t="str">
            <v>G620099</v>
          </cell>
          <cell r="F864" t="str">
            <v>CN</v>
          </cell>
          <cell r="G864" t="str">
            <v>N</v>
          </cell>
          <cell r="I864" t="str">
            <v>2003.00</v>
          </cell>
          <cell r="J864" t="str">
            <v>3</v>
          </cell>
          <cell r="L864" t="str">
            <v>JP66420</v>
          </cell>
          <cell r="M864" t="str">
            <v>3</v>
          </cell>
          <cell r="N864" t="str">
            <v>BC3001</v>
          </cell>
          <cell r="O864" t="str">
            <v>0</v>
          </cell>
          <cell r="P864" t="str">
            <v>PO</v>
          </cell>
          <cell r="Q864" t="str">
            <v>07</v>
          </cell>
          <cell r="R864" t="str">
            <v>2003.00</v>
          </cell>
          <cell r="S864" t="str">
            <v>S3KKAM001</v>
          </cell>
          <cell r="T864" t="str">
            <v>K023279443</v>
          </cell>
        </row>
        <row r="865">
          <cell r="A865" t="str">
            <v>65</v>
          </cell>
          <cell r="B865" t="str">
            <v>20000921</v>
          </cell>
          <cell r="C865" t="str">
            <v>65001506933</v>
          </cell>
          <cell r="D865" t="str">
            <v>01</v>
          </cell>
          <cell r="E865" t="str">
            <v>F310204</v>
          </cell>
          <cell r="F865" t="str">
            <v>CN</v>
          </cell>
          <cell r="G865" t="str">
            <v>N</v>
          </cell>
          <cell r="I865" t="str">
            <v>210.00</v>
          </cell>
          <cell r="J865" t="str">
            <v>3</v>
          </cell>
          <cell r="L865" t="str">
            <v>JP66420</v>
          </cell>
          <cell r="M865" t="str">
            <v>3</v>
          </cell>
          <cell r="N865" t="str">
            <v>CD4201</v>
          </cell>
          <cell r="O865" t="str">
            <v>1.3</v>
          </cell>
          <cell r="P865" t="str">
            <v>GK</v>
          </cell>
          <cell r="Q865" t="str">
            <v>07</v>
          </cell>
          <cell r="R865" t="str">
            <v>210.00</v>
          </cell>
          <cell r="S865" t="str">
            <v>S3ASWH903</v>
          </cell>
          <cell r="T865" t="str">
            <v>K023923312</v>
          </cell>
        </row>
        <row r="866">
          <cell r="A866" t="str">
            <v>65</v>
          </cell>
          <cell r="B866" t="str">
            <v>20000921</v>
          </cell>
          <cell r="C866" t="str">
            <v>65001507420</v>
          </cell>
          <cell r="D866" t="str">
            <v>02</v>
          </cell>
          <cell r="E866" t="str">
            <v>D790000</v>
          </cell>
          <cell r="F866" t="str">
            <v>CN</v>
          </cell>
          <cell r="G866" t="str">
            <v>B</v>
          </cell>
          <cell r="I866" t="str">
            <v>210.00</v>
          </cell>
          <cell r="J866" t="str">
            <v>3</v>
          </cell>
          <cell r="L866" t="str">
            <v>JP16650</v>
          </cell>
          <cell r="M866" t="str">
            <v>3</v>
          </cell>
          <cell r="N866" t="str">
            <v>AA1121</v>
          </cell>
          <cell r="O866" t="str">
            <v>0</v>
          </cell>
          <cell r="P866" t="str">
            <v>US</v>
          </cell>
          <cell r="Q866" t="str">
            <v>04</v>
          </cell>
          <cell r="R866" t="str">
            <v>210.00</v>
          </cell>
          <cell r="S866" t="str">
            <v>S3KHYK001</v>
          </cell>
          <cell r="T866" t="str">
            <v>K023928725</v>
          </cell>
        </row>
        <row r="867">
          <cell r="A867" t="str">
            <v>65</v>
          </cell>
          <cell r="B867" t="str">
            <v>20001006</v>
          </cell>
          <cell r="C867" t="str">
            <v>65001526591</v>
          </cell>
          <cell r="D867" t="str">
            <v>01</v>
          </cell>
          <cell r="E867" t="str">
            <v>G379901</v>
          </cell>
          <cell r="F867" t="str">
            <v>AU</v>
          </cell>
          <cell r="G867" t="str">
            <v>N</v>
          </cell>
          <cell r="I867" t="str">
            <v>225.00</v>
          </cell>
          <cell r="J867" t="str">
            <v>3</v>
          </cell>
          <cell r="L867" t="str">
            <v>JP16650</v>
          </cell>
          <cell r="M867" t="str">
            <v>3</v>
          </cell>
          <cell r="N867" t="str">
            <v>CC0002</v>
          </cell>
          <cell r="O867" t="str">
            <v>0</v>
          </cell>
          <cell r="P867" t="str">
            <v>XB</v>
          </cell>
          <cell r="Q867" t="str">
            <v>06</v>
          </cell>
          <cell r="R867" t="str">
            <v>225.00</v>
          </cell>
          <cell r="S867" t="str">
            <v>FQI665004</v>
          </cell>
        </row>
        <row r="868">
          <cell r="A868" t="str">
            <v>65</v>
          </cell>
          <cell r="B868" t="str">
            <v>20001006</v>
          </cell>
          <cell r="C868" t="str">
            <v>65001526591</v>
          </cell>
          <cell r="D868" t="str">
            <v>01</v>
          </cell>
          <cell r="E868" t="str">
            <v>G379901</v>
          </cell>
          <cell r="F868" t="str">
            <v>AU</v>
          </cell>
          <cell r="G868" t="str">
            <v>N</v>
          </cell>
          <cell r="I868" t="str">
            <v>225.00</v>
          </cell>
          <cell r="J868" t="str">
            <v>3</v>
          </cell>
          <cell r="L868" t="str">
            <v>JP66410</v>
          </cell>
          <cell r="M868" t="str">
            <v>3</v>
          </cell>
          <cell r="N868" t="str">
            <v>CD4201</v>
          </cell>
          <cell r="O868" t="str">
            <v>0.098</v>
          </cell>
          <cell r="P868" t="str">
            <v>GK</v>
          </cell>
          <cell r="Q868" t="str">
            <v>07</v>
          </cell>
          <cell r="R868" t="str">
            <v>225.00</v>
          </cell>
          <cell r="S868" t="str">
            <v>FQI665004</v>
          </cell>
        </row>
        <row r="869">
          <cell r="A869" t="str">
            <v>65</v>
          </cell>
          <cell r="B869" t="str">
            <v>20001108</v>
          </cell>
          <cell r="C869" t="str">
            <v>65001566740</v>
          </cell>
          <cell r="D869" t="str">
            <v>01</v>
          </cell>
          <cell r="E869" t="str">
            <v>E399141</v>
          </cell>
          <cell r="F869" t="str">
            <v>CN</v>
          </cell>
          <cell r="G869" t="str">
            <v>N</v>
          </cell>
          <cell r="I869" t="str">
            <v>6192.00</v>
          </cell>
          <cell r="J869" t="str">
            <v>5</v>
          </cell>
          <cell r="L869" t="str">
            <v>JP66420</v>
          </cell>
          <cell r="M869" t="str">
            <v>5</v>
          </cell>
          <cell r="N869" t="str">
            <v>CK2203</v>
          </cell>
          <cell r="O869" t="str">
            <v>0.08</v>
          </cell>
          <cell r="P869" t="str">
            <v>PM</v>
          </cell>
          <cell r="Q869" t="str">
            <v>07</v>
          </cell>
          <cell r="R869" t="str">
            <v>6192.00</v>
          </cell>
          <cell r="S869" t="str">
            <v>S3ASWH903</v>
          </cell>
          <cell r="T869" t="str">
            <v>K025067616</v>
          </cell>
        </row>
        <row r="870">
          <cell r="A870" t="str">
            <v>65</v>
          </cell>
          <cell r="B870" t="str">
            <v>20001110</v>
          </cell>
          <cell r="C870" t="str">
            <v>65001568330</v>
          </cell>
          <cell r="D870" t="str">
            <v>01</v>
          </cell>
          <cell r="E870" t="str">
            <v>E399141</v>
          </cell>
          <cell r="F870" t="str">
            <v>CN</v>
          </cell>
          <cell r="G870" t="str">
            <v>N</v>
          </cell>
          <cell r="I870" t="str">
            <v>4800.00</v>
          </cell>
          <cell r="J870" t="str">
            <v>5</v>
          </cell>
          <cell r="L870" t="str">
            <v>JP66420</v>
          </cell>
          <cell r="M870" t="str">
            <v>5</v>
          </cell>
          <cell r="N870" t="str">
            <v>CK2203</v>
          </cell>
          <cell r="O870" t="str">
            <v>0.06</v>
          </cell>
          <cell r="P870" t="str">
            <v>PM</v>
          </cell>
          <cell r="Q870" t="str">
            <v>07</v>
          </cell>
          <cell r="R870" t="str">
            <v>4800.00</v>
          </cell>
          <cell r="S870" t="str">
            <v>S3ASWH902</v>
          </cell>
          <cell r="T870" t="str">
            <v>K025096146</v>
          </cell>
        </row>
        <row r="871">
          <cell r="A871" t="str">
            <v>65</v>
          </cell>
          <cell r="B871" t="str">
            <v>20001129</v>
          </cell>
          <cell r="C871" t="str">
            <v>65001595540</v>
          </cell>
          <cell r="D871" t="str">
            <v>02</v>
          </cell>
          <cell r="E871" t="str">
            <v>F310205</v>
          </cell>
          <cell r="F871" t="str">
            <v>CN</v>
          </cell>
          <cell r="G871" t="str">
            <v>N</v>
          </cell>
          <cell r="I871" t="str">
            <v>1000.00</v>
          </cell>
          <cell r="J871" t="str">
            <v>3</v>
          </cell>
          <cell r="L871" t="str">
            <v>JP66420</v>
          </cell>
          <cell r="M871" t="str">
            <v>3</v>
          </cell>
          <cell r="N871" t="str">
            <v>CD4201</v>
          </cell>
          <cell r="O871" t="str">
            <v>2.5</v>
          </cell>
          <cell r="P871" t="str">
            <v>GK</v>
          </cell>
          <cell r="Q871" t="str">
            <v>07</v>
          </cell>
          <cell r="R871" t="str">
            <v>1000.00</v>
          </cell>
          <cell r="S871" t="str">
            <v>S3KKAM001</v>
          </cell>
        </row>
        <row r="872">
          <cell r="A872" t="str">
            <v>65</v>
          </cell>
          <cell r="B872" t="str">
            <v>20001128</v>
          </cell>
          <cell r="C872" t="str">
            <v>65001596041</v>
          </cell>
          <cell r="D872" t="str">
            <v>02</v>
          </cell>
          <cell r="E872" t="str">
            <v>G510200</v>
          </cell>
          <cell r="F872" t="str">
            <v>ES</v>
          </cell>
          <cell r="G872" t="str">
            <v>N</v>
          </cell>
          <cell r="I872" t="str">
            <v>1000.00</v>
          </cell>
          <cell r="J872" t="str">
            <v>3</v>
          </cell>
          <cell r="L872" t="str">
            <v>JP16650</v>
          </cell>
          <cell r="M872" t="str">
            <v>3</v>
          </cell>
          <cell r="N872" t="str">
            <v>CA2002</v>
          </cell>
          <cell r="O872" t="str">
            <v>0</v>
          </cell>
          <cell r="P872" t="str">
            <v>XA</v>
          </cell>
          <cell r="Q872" t="str">
            <v>07</v>
          </cell>
          <cell r="R872" t="str">
            <v>1000.00</v>
          </cell>
          <cell r="S872" t="str">
            <v>S3KMWC001</v>
          </cell>
        </row>
        <row r="873">
          <cell r="A873" t="str">
            <v>65</v>
          </cell>
          <cell r="B873" t="str">
            <v>20001205</v>
          </cell>
          <cell r="C873" t="str">
            <v>65001605290</v>
          </cell>
          <cell r="D873" t="str">
            <v>01</v>
          </cell>
          <cell r="E873" t="str">
            <v>E501061</v>
          </cell>
          <cell r="F873" t="str">
            <v>IR</v>
          </cell>
          <cell r="G873" t="str">
            <v>N</v>
          </cell>
          <cell r="I873" t="str">
            <v>11500.00</v>
          </cell>
          <cell r="J873" t="str">
            <v>5</v>
          </cell>
          <cell r="L873" t="str">
            <v>JP62810</v>
          </cell>
          <cell r="M873" t="str">
            <v>5</v>
          </cell>
          <cell r="N873" t="str">
            <v>CZ6001</v>
          </cell>
          <cell r="O873" t="str">
            <v>170.6</v>
          </cell>
          <cell r="P873" t="str">
            <v>PB</v>
          </cell>
          <cell r="Q873" t="str">
            <v>04</v>
          </cell>
          <cell r="R873" t="str">
            <v>11500.00</v>
          </cell>
          <cell r="S873" t="str">
            <v>S3KNIC901</v>
          </cell>
          <cell r="T873" t="str">
            <v>K025578192</v>
          </cell>
        </row>
        <row r="874">
          <cell r="A874" t="str">
            <v>65</v>
          </cell>
          <cell r="B874" t="str">
            <v>20001226</v>
          </cell>
          <cell r="C874" t="str">
            <v>65001635530</v>
          </cell>
          <cell r="D874" t="str">
            <v>01</v>
          </cell>
          <cell r="E874" t="str">
            <v>E501011</v>
          </cell>
          <cell r="F874" t="str">
            <v>US</v>
          </cell>
          <cell r="G874" t="str">
            <v>N</v>
          </cell>
          <cell r="I874" t="str">
            <v>16329.24</v>
          </cell>
          <cell r="J874" t="str">
            <v>5</v>
          </cell>
          <cell r="L874" t="str">
            <v>JP66420</v>
          </cell>
          <cell r="M874" t="str">
            <v>5</v>
          </cell>
          <cell r="N874" t="str">
            <v>CZ6001</v>
          </cell>
          <cell r="O874" t="str">
            <v>14</v>
          </cell>
          <cell r="P874" t="str">
            <v>PB</v>
          </cell>
          <cell r="Q874" t="str">
            <v>04</v>
          </cell>
          <cell r="R874" t="str">
            <v>16329.24</v>
          </cell>
          <cell r="S874" t="str">
            <v>S3IKWK001</v>
          </cell>
          <cell r="T874" t="str">
            <v>K026317922</v>
          </cell>
        </row>
        <row r="875">
          <cell r="A875" t="str">
            <v>65</v>
          </cell>
          <cell r="B875" t="str">
            <v>20001228</v>
          </cell>
          <cell r="C875" t="str">
            <v>65001640190</v>
          </cell>
          <cell r="D875" t="str">
            <v>02</v>
          </cell>
          <cell r="E875" t="str">
            <v>A105015</v>
          </cell>
          <cell r="F875" t="str">
            <v>PL</v>
          </cell>
          <cell r="G875" t="str">
            <v>B</v>
          </cell>
          <cell r="I875" t="str">
            <v>5180.00</v>
          </cell>
          <cell r="J875" t="str">
            <v>3</v>
          </cell>
          <cell r="L875" t="str">
            <v>JP66410</v>
          </cell>
          <cell r="M875" t="str">
            <v>3</v>
          </cell>
          <cell r="N875" t="str">
            <v>BD2001</v>
          </cell>
          <cell r="O875" t="str">
            <v>0</v>
          </cell>
          <cell r="P875" t="str">
            <v>PO</v>
          </cell>
          <cell r="Q875" t="str">
            <v>04</v>
          </cell>
          <cell r="R875" t="str">
            <v>5180.00</v>
          </cell>
          <cell r="S875" t="str">
            <v>S3IKWK001</v>
          </cell>
          <cell r="T875" t="str">
            <v>K026396525</v>
          </cell>
        </row>
        <row r="876">
          <cell r="A876" t="str">
            <v>65</v>
          </cell>
          <cell r="B876" t="str">
            <v>20000522</v>
          </cell>
          <cell r="C876" t="str">
            <v>65100527960</v>
          </cell>
          <cell r="D876" t="str">
            <v>01</v>
          </cell>
          <cell r="E876" t="str">
            <v>F710017</v>
          </cell>
          <cell r="F876" t="str">
            <v>US</v>
          </cell>
          <cell r="G876" t="str">
            <v>N</v>
          </cell>
          <cell r="I876" t="str">
            <v>4082.33</v>
          </cell>
          <cell r="J876" t="str">
            <v>2</v>
          </cell>
          <cell r="K876" t="str">
            <v>M</v>
          </cell>
          <cell r="L876" t="str">
            <v>JP26660</v>
          </cell>
          <cell r="M876" t="str">
            <v>M</v>
          </cell>
          <cell r="N876" t="str">
            <v>CD4201</v>
          </cell>
          <cell r="O876" t="str">
            <v>2.7</v>
          </cell>
          <cell r="P876" t="str">
            <v>GK</v>
          </cell>
          <cell r="Q876" t="str">
            <v>07</v>
          </cell>
          <cell r="R876" t="str">
            <v>4082.33</v>
          </cell>
          <cell r="S876" t="str">
            <v>FQI665004</v>
          </cell>
        </row>
        <row r="877">
          <cell r="A877" t="str">
            <v>65</v>
          </cell>
          <cell r="B877" t="str">
            <v>20000713</v>
          </cell>
          <cell r="C877" t="str">
            <v>65100538000</v>
          </cell>
          <cell r="D877" t="str">
            <v>01</v>
          </cell>
          <cell r="E877" t="str">
            <v>F310205</v>
          </cell>
          <cell r="F877" t="str">
            <v>CN</v>
          </cell>
          <cell r="G877" t="str">
            <v>N</v>
          </cell>
          <cell r="I877" t="str">
            <v>5160.00</v>
          </cell>
          <cell r="J877" t="str">
            <v>3</v>
          </cell>
          <cell r="L877" t="str">
            <v>JP66410</v>
          </cell>
          <cell r="M877" t="str">
            <v>3</v>
          </cell>
          <cell r="N877" t="str">
            <v>CD4201</v>
          </cell>
          <cell r="O877" t="str">
            <v>1.50</v>
          </cell>
          <cell r="P877" t="str">
            <v>GK</v>
          </cell>
          <cell r="Q877" t="str">
            <v>07</v>
          </cell>
          <cell r="R877" t="str">
            <v>5160.00</v>
          </cell>
          <cell r="S877" t="str">
            <v>FQI665002</v>
          </cell>
        </row>
        <row r="878">
          <cell r="A878" t="str">
            <v>67</v>
          </cell>
          <cell r="B878" t="str">
            <v>20000104</v>
          </cell>
          <cell r="C878" t="str">
            <v>67001236341</v>
          </cell>
          <cell r="D878" t="str">
            <v>01</v>
          </cell>
          <cell r="E878" t="str">
            <v>E201010</v>
          </cell>
          <cell r="F878" t="str">
            <v>CN</v>
          </cell>
          <cell r="G878" t="str">
            <v>N</v>
          </cell>
          <cell r="I878" t="str">
            <v>24000.00</v>
          </cell>
          <cell r="J878" t="str">
            <v>5</v>
          </cell>
          <cell r="K878" t="str">
            <v>M</v>
          </cell>
          <cell r="L878" t="str">
            <v>JP62810</v>
          </cell>
          <cell r="M878" t="str">
            <v>5</v>
          </cell>
          <cell r="N878" t="str">
            <v>CZ6001</v>
          </cell>
          <cell r="O878" t="str">
            <v>44.4</v>
          </cell>
          <cell r="P878" t="str">
            <v>PB</v>
          </cell>
          <cell r="Q878" t="str">
            <v>04</v>
          </cell>
          <cell r="R878" t="str">
            <v>24000.00</v>
          </cell>
          <cell r="S878" t="str">
            <v>S3KKAM001</v>
          </cell>
          <cell r="T878" t="str">
            <v>K018022504</v>
          </cell>
        </row>
        <row r="879">
          <cell r="A879" t="str">
            <v>67</v>
          </cell>
          <cell r="B879" t="str">
            <v>20000104</v>
          </cell>
          <cell r="C879" t="str">
            <v>67001238470</v>
          </cell>
          <cell r="D879" t="str">
            <v>01</v>
          </cell>
          <cell r="E879" t="str">
            <v>E501061</v>
          </cell>
          <cell r="F879" t="str">
            <v>IR</v>
          </cell>
          <cell r="G879" t="str">
            <v>N</v>
          </cell>
          <cell r="I879" t="str">
            <v>12000.00</v>
          </cell>
          <cell r="J879" t="str">
            <v>5</v>
          </cell>
          <cell r="K879" t="str">
            <v>M</v>
          </cell>
          <cell r="L879" t="str">
            <v>JP62810</v>
          </cell>
          <cell r="M879" t="str">
            <v>5</v>
          </cell>
          <cell r="N879" t="str">
            <v>CZ6001</v>
          </cell>
          <cell r="O879" t="str">
            <v>50.0</v>
          </cell>
          <cell r="P879" t="str">
            <v>PB</v>
          </cell>
          <cell r="Q879" t="str">
            <v>04</v>
          </cell>
          <cell r="R879" t="str">
            <v>12000.00</v>
          </cell>
          <cell r="S879" t="str">
            <v>S3KKAM001</v>
          </cell>
          <cell r="T879" t="str">
            <v>K018052432</v>
          </cell>
        </row>
        <row r="880">
          <cell r="A880" t="str">
            <v>67</v>
          </cell>
          <cell r="B880" t="str">
            <v>20000107</v>
          </cell>
          <cell r="C880" t="str">
            <v>67001244580</v>
          </cell>
          <cell r="D880" t="str">
            <v>01</v>
          </cell>
          <cell r="E880" t="str">
            <v>E201020</v>
          </cell>
          <cell r="F880" t="str">
            <v>CN</v>
          </cell>
          <cell r="G880" t="str">
            <v>N</v>
          </cell>
          <cell r="I880" t="str">
            <v>18000.00</v>
          </cell>
          <cell r="J880" t="str">
            <v>5</v>
          </cell>
          <cell r="K880" t="str">
            <v>M</v>
          </cell>
          <cell r="L880" t="str">
            <v>JP62810</v>
          </cell>
          <cell r="M880" t="str">
            <v>5</v>
          </cell>
          <cell r="N880" t="str">
            <v>CZ6001</v>
          </cell>
          <cell r="O880" t="str">
            <v>186.8</v>
          </cell>
          <cell r="P880" t="str">
            <v>PB</v>
          </cell>
          <cell r="Q880" t="str">
            <v>04</v>
          </cell>
          <cell r="R880" t="str">
            <v>18000.00</v>
          </cell>
          <cell r="S880" t="str">
            <v>S3KKAM001</v>
          </cell>
          <cell r="T880" t="str">
            <v>K018166681</v>
          </cell>
        </row>
        <row r="881">
          <cell r="A881" t="str">
            <v>67</v>
          </cell>
          <cell r="B881" t="str">
            <v>20000106</v>
          </cell>
          <cell r="C881" t="str">
            <v>67001247100</v>
          </cell>
          <cell r="D881" t="str">
            <v>01</v>
          </cell>
          <cell r="E881" t="str">
            <v>E399141</v>
          </cell>
          <cell r="F881" t="str">
            <v>CN</v>
          </cell>
          <cell r="G881" t="str">
            <v>N</v>
          </cell>
          <cell r="I881" t="str">
            <v>10000.00</v>
          </cell>
          <cell r="J881" t="str">
            <v>5</v>
          </cell>
          <cell r="L881" t="str">
            <v>JP66420</v>
          </cell>
          <cell r="M881" t="str">
            <v>5</v>
          </cell>
          <cell r="N881" t="str">
            <v>CK2203</v>
          </cell>
          <cell r="O881" t="str">
            <v>0.10</v>
          </cell>
          <cell r="P881" t="str">
            <v>PM</v>
          </cell>
          <cell r="Q881" t="str">
            <v>07</v>
          </cell>
          <cell r="R881" t="str">
            <v>10000.00</v>
          </cell>
          <cell r="S881" t="str">
            <v>S3KFUJ905</v>
          </cell>
          <cell r="T881" t="str">
            <v>K018213771</v>
          </cell>
        </row>
        <row r="882">
          <cell r="A882" t="str">
            <v>67</v>
          </cell>
          <cell r="B882" t="str">
            <v>20000106</v>
          </cell>
          <cell r="C882" t="str">
            <v>67001248860</v>
          </cell>
          <cell r="D882" t="str">
            <v>01</v>
          </cell>
          <cell r="E882" t="str">
            <v>I260810</v>
          </cell>
          <cell r="F882" t="str">
            <v>ID</v>
          </cell>
          <cell r="G882" t="str">
            <v>N</v>
          </cell>
          <cell r="I882" t="str">
            <v>19000.00</v>
          </cell>
          <cell r="J882" t="str">
            <v>3</v>
          </cell>
          <cell r="L882" t="str">
            <v>JP66440</v>
          </cell>
          <cell r="M882" t="str">
            <v>3</v>
          </cell>
          <cell r="N882" t="str">
            <v>CZ4903</v>
          </cell>
          <cell r="O882" t="str">
            <v>0</v>
          </cell>
          <cell r="P882" t="str">
            <v>US</v>
          </cell>
          <cell r="Q882" t="str">
            <v>07</v>
          </cell>
          <cell r="R882" t="str">
            <v>19000.00</v>
          </cell>
          <cell r="S882" t="str">
            <v>S3EMWH001</v>
          </cell>
        </row>
        <row r="883">
          <cell r="A883" t="str">
            <v>67</v>
          </cell>
          <cell r="B883" t="str">
            <v>20000106</v>
          </cell>
          <cell r="C883" t="str">
            <v>67001248860</v>
          </cell>
          <cell r="D883" t="str">
            <v>02</v>
          </cell>
          <cell r="E883" t="str">
            <v>I260810</v>
          </cell>
          <cell r="F883" t="str">
            <v>ID</v>
          </cell>
          <cell r="G883" t="str">
            <v>N</v>
          </cell>
          <cell r="I883" t="str">
            <v>14980.00</v>
          </cell>
          <cell r="J883" t="str">
            <v>3</v>
          </cell>
          <cell r="L883" t="str">
            <v>JP66440</v>
          </cell>
          <cell r="M883" t="str">
            <v>3</v>
          </cell>
          <cell r="N883" t="str">
            <v>CZ3603</v>
          </cell>
          <cell r="O883" t="str">
            <v>25.4</v>
          </cell>
          <cell r="P883" t="str">
            <v>US</v>
          </cell>
          <cell r="Q883" t="str">
            <v>07</v>
          </cell>
          <cell r="R883" t="str">
            <v>14980.00</v>
          </cell>
          <cell r="S883" t="str">
            <v>S3EMWH001</v>
          </cell>
        </row>
        <row r="884">
          <cell r="A884" t="str">
            <v>67</v>
          </cell>
          <cell r="B884" t="str">
            <v>20000106</v>
          </cell>
          <cell r="C884" t="str">
            <v>67001248860</v>
          </cell>
          <cell r="D884" t="str">
            <v>02</v>
          </cell>
          <cell r="E884" t="str">
            <v>I260810</v>
          </cell>
          <cell r="F884" t="str">
            <v>ID</v>
          </cell>
          <cell r="G884" t="str">
            <v>N</v>
          </cell>
          <cell r="I884" t="str">
            <v>14980.00</v>
          </cell>
          <cell r="J884" t="str">
            <v>3</v>
          </cell>
          <cell r="L884" t="str">
            <v>JP66440</v>
          </cell>
          <cell r="M884" t="str">
            <v>3</v>
          </cell>
          <cell r="N884" t="str">
            <v>CZ4903</v>
          </cell>
          <cell r="O884" t="str">
            <v>0</v>
          </cell>
          <cell r="P884" t="str">
            <v>US</v>
          </cell>
          <cell r="Q884" t="str">
            <v>07</v>
          </cell>
          <cell r="R884" t="str">
            <v>14980.00</v>
          </cell>
          <cell r="S884" t="str">
            <v>S3EMWH001</v>
          </cell>
        </row>
        <row r="885">
          <cell r="A885" t="str">
            <v>67</v>
          </cell>
          <cell r="B885" t="str">
            <v>20000111</v>
          </cell>
          <cell r="C885" t="str">
            <v>67001250720</v>
          </cell>
          <cell r="D885" t="str">
            <v>02</v>
          </cell>
          <cell r="E885" t="str">
            <v>E399261</v>
          </cell>
          <cell r="F885" t="str">
            <v>CN</v>
          </cell>
          <cell r="G885" t="str">
            <v>N</v>
          </cell>
          <cell r="I885" t="str">
            <v>1600.00</v>
          </cell>
          <cell r="J885" t="str">
            <v>5</v>
          </cell>
          <cell r="L885" t="str">
            <v>JP66420</v>
          </cell>
          <cell r="M885" t="str">
            <v>5</v>
          </cell>
          <cell r="N885" t="str">
            <v>CK2203</v>
          </cell>
          <cell r="O885" t="str">
            <v>0.12</v>
          </cell>
          <cell r="P885" t="str">
            <v>PM</v>
          </cell>
          <cell r="Q885" t="str">
            <v>07</v>
          </cell>
          <cell r="R885" t="str">
            <v>1600.00</v>
          </cell>
          <cell r="S885" t="str">
            <v>S3KFUJ001</v>
          </cell>
          <cell r="T885" t="str">
            <v>K018266342</v>
          </cell>
        </row>
        <row r="886">
          <cell r="A886" t="str">
            <v>67</v>
          </cell>
          <cell r="B886" t="str">
            <v>20000112</v>
          </cell>
          <cell r="C886" t="str">
            <v>67001252860</v>
          </cell>
          <cell r="D886" t="str">
            <v>02</v>
          </cell>
          <cell r="E886" t="str">
            <v>E399261</v>
          </cell>
          <cell r="F886" t="str">
            <v>CN</v>
          </cell>
          <cell r="G886" t="str">
            <v>N</v>
          </cell>
          <cell r="I886" t="str">
            <v>8000.00</v>
          </cell>
          <cell r="J886" t="str">
            <v>5</v>
          </cell>
          <cell r="L886" t="str">
            <v>JP66420</v>
          </cell>
          <cell r="M886" t="str">
            <v>5</v>
          </cell>
          <cell r="N886" t="str">
            <v>CK2203</v>
          </cell>
          <cell r="O886" t="str">
            <v>0.23</v>
          </cell>
          <cell r="P886" t="str">
            <v>PM</v>
          </cell>
          <cell r="Q886" t="str">
            <v>07</v>
          </cell>
          <cell r="R886" t="str">
            <v>8000.00</v>
          </cell>
          <cell r="S886" t="str">
            <v>S3KFUJ001</v>
          </cell>
          <cell r="T886" t="str">
            <v>K018297710</v>
          </cell>
        </row>
        <row r="887">
          <cell r="A887" t="str">
            <v>67</v>
          </cell>
          <cell r="B887" t="str">
            <v>20000113</v>
          </cell>
          <cell r="C887" t="str">
            <v>67001257591</v>
          </cell>
          <cell r="D887" t="str">
            <v>02</v>
          </cell>
          <cell r="E887" t="str">
            <v>E399261</v>
          </cell>
          <cell r="F887" t="str">
            <v>CN</v>
          </cell>
          <cell r="G887" t="str">
            <v>B</v>
          </cell>
          <cell r="I887" t="str">
            <v>12750.00</v>
          </cell>
          <cell r="J887" t="str">
            <v>5</v>
          </cell>
          <cell r="L887" t="str">
            <v>JP66420</v>
          </cell>
          <cell r="M887" t="str">
            <v>5</v>
          </cell>
          <cell r="N887" t="str">
            <v>CK2203</v>
          </cell>
          <cell r="O887" t="str">
            <v>0.13</v>
          </cell>
          <cell r="P887" t="str">
            <v>PM</v>
          </cell>
          <cell r="Q887" t="str">
            <v>07</v>
          </cell>
          <cell r="R887" t="str">
            <v>12750.00</v>
          </cell>
          <cell r="S887" t="str">
            <v>S3KFUJ001</v>
          </cell>
          <cell r="T887" t="str">
            <v>K018364883</v>
          </cell>
        </row>
        <row r="888">
          <cell r="A888" t="str">
            <v>67</v>
          </cell>
          <cell r="B888" t="str">
            <v>20000118</v>
          </cell>
          <cell r="C888" t="str">
            <v>67001263210</v>
          </cell>
          <cell r="D888" t="str">
            <v>02</v>
          </cell>
          <cell r="E888" t="str">
            <v>E399261</v>
          </cell>
          <cell r="F888" t="str">
            <v>CN</v>
          </cell>
          <cell r="G888" t="str">
            <v>N</v>
          </cell>
          <cell r="I888" t="str">
            <v>4800.00</v>
          </cell>
          <cell r="J888" t="str">
            <v>5</v>
          </cell>
          <cell r="L888" t="str">
            <v>JP66420</v>
          </cell>
          <cell r="M888" t="str">
            <v>5</v>
          </cell>
          <cell r="N888" t="str">
            <v>CK2203</v>
          </cell>
          <cell r="O888" t="str">
            <v>0.06</v>
          </cell>
          <cell r="P888" t="str">
            <v>PM</v>
          </cell>
          <cell r="Q888" t="str">
            <v>07</v>
          </cell>
          <cell r="R888" t="str">
            <v>4800.00</v>
          </cell>
          <cell r="S888" t="str">
            <v>S3KFUJ905</v>
          </cell>
          <cell r="T888" t="str">
            <v>K018459901</v>
          </cell>
        </row>
        <row r="889">
          <cell r="A889" t="str">
            <v>67</v>
          </cell>
          <cell r="B889" t="str">
            <v>20000119</v>
          </cell>
          <cell r="C889" t="str">
            <v>67001263880</v>
          </cell>
          <cell r="D889" t="str">
            <v>02</v>
          </cell>
          <cell r="E889" t="str">
            <v>E399261</v>
          </cell>
          <cell r="F889" t="str">
            <v>CN</v>
          </cell>
          <cell r="G889" t="str">
            <v>N</v>
          </cell>
          <cell r="I889" t="str">
            <v>8000.00</v>
          </cell>
          <cell r="J889" t="str">
            <v>5</v>
          </cell>
          <cell r="L889" t="str">
            <v>JP66420</v>
          </cell>
          <cell r="M889" t="str">
            <v>5</v>
          </cell>
          <cell r="N889" t="str">
            <v>CK2203</v>
          </cell>
          <cell r="O889" t="str">
            <v>0.06</v>
          </cell>
          <cell r="P889" t="str">
            <v>PM</v>
          </cell>
          <cell r="Q889" t="str">
            <v>07</v>
          </cell>
          <cell r="R889" t="str">
            <v>8000.00</v>
          </cell>
          <cell r="S889" t="str">
            <v>S3KFUJ906</v>
          </cell>
          <cell r="T889" t="str">
            <v>K018474380</v>
          </cell>
        </row>
        <row r="890">
          <cell r="A890" t="str">
            <v>67</v>
          </cell>
          <cell r="B890" t="str">
            <v>20000118</v>
          </cell>
          <cell r="C890" t="str">
            <v>67001265000</v>
          </cell>
          <cell r="D890" t="str">
            <v>01</v>
          </cell>
          <cell r="E890" t="str">
            <v>E399141</v>
          </cell>
          <cell r="F890" t="str">
            <v>CN</v>
          </cell>
          <cell r="G890" t="str">
            <v>N</v>
          </cell>
          <cell r="I890" t="str">
            <v>7652.00</v>
          </cell>
          <cell r="J890" t="str">
            <v>5</v>
          </cell>
          <cell r="L890" t="str">
            <v>JP66420</v>
          </cell>
          <cell r="M890" t="str">
            <v>5</v>
          </cell>
          <cell r="N890" t="str">
            <v>CK2203</v>
          </cell>
          <cell r="O890" t="str">
            <v>0.10</v>
          </cell>
          <cell r="P890" t="str">
            <v>PM</v>
          </cell>
          <cell r="Q890" t="str">
            <v>07</v>
          </cell>
          <cell r="R890" t="str">
            <v>7652.00</v>
          </cell>
          <cell r="S890" t="str">
            <v>S3KFUJ905</v>
          </cell>
          <cell r="T890" t="str">
            <v>K018491884</v>
          </cell>
        </row>
        <row r="891">
          <cell r="A891" t="str">
            <v>67</v>
          </cell>
          <cell r="B891" t="str">
            <v>20000119</v>
          </cell>
          <cell r="C891" t="str">
            <v>67001267751</v>
          </cell>
          <cell r="D891" t="str">
            <v>01</v>
          </cell>
          <cell r="E891" t="str">
            <v>G630099</v>
          </cell>
          <cell r="F891" t="str">
            <v>FR</v>
          </cell>
          <cell r="G891" t="str">
            <v>N</v>
          </cell>
          <cell r="I891" t="str">
            <v>1118.40</v>
          </cell>
          <cell r="J891" t="str">
            <v>3</v>
          </cell>
          <cell r="L891" t="str">
            <v>JP66420</v>
          </cell>
          <cell r="M891" t="str">
            <v>3</v>
          </cell>
          <cell r="N891" t="str">
            <v>BB3001</v>
          </cell>
          <cell r="O891" t="str">
            <v>0</v>
          </cell>
          <cell r="P891" t="str">
            <v>PO</v>
          </cell>
          <cell r="Q891" t="str">
            <v>07</v>
          </cell>
          <cell r="R891" t="str">
            <v>1118.40</v>
          </cell>
          <cell r="S891" t="str">
            <v>S3MOMK001</v>
          </cell>
          <cell r="T891" t="str">
            <v>K018534994</v>
          </cell>
        </row>
        <row r="892">
          <cell r="A892" t="str">
            <v>67</v>
          </cell>
          <cell r="B892" t="str">
            <v>20000121</v>
          </cell>
          <cell r="C892" t="str">
            <v>67001269390</v>
          </cell>
          <cell r="D892" t="str">
            <v>01</v>
          </cell>
          <cell r="E892" t="str">
            <v>E399261</v>
          </cell>
          <cell r="F892" t="str">
            <v>CN</v>
          </cell>
          <cell r="G892" t="str">
            <v>B</v>
          </cell>
          <cell r="I892" t="str">
            <v>13200.00</v>
          </cell>
          <cell r="J892" t="str">
            <v>5</v>
          </cell>
          <cell r="L892" t="str">
            <v>JP66420</v>
          </cell>
          <cell r="M892" t="str">
            <v>5</v>
          </cell>
          <cell r="N892" t="str">
            <v>CK2203</v>
          </cell>
          <cell r="O892" t="str">
            <v>0.08</v>
          </cell>
          <cell r="P892" t="str">
            <v>PM</v>
          </cell>
          <cell r="Q892" t="str">
            <v>07</v>
          </cell>
          <cell r="R892" t="str">
            <v>13200.00</v>
          </cell>
          <cell r="S892" t="str">
            <v>S3KFUJ905</v>
          </cell>
          <cell r="T892" t="str">
            <v>K018549653</v>
          </cell>
        </row>
        <row r="893">
          <cell r="A893" t="str">
            <v>67</v>
          </cell>
          <cell r="B893" t="str">
            <v>20000127</v>
          </cell>
          <cell r="C893" t="str">
            <v>67001275400</v>
          </cell>
          <cell r="D893" t="str">
            <v>02</v>
          </cell>
          <cell r="E893" t="str">
            <v>E399261</v>
          </cell>
          <cell r="F893" t="str">
            <v>CN</v>
          </cell>
          <cell r="G893" t="str">
            <v>N</v>
          </cell>
          <cell r="I893" t="str">
            <v>2720.00</v>
          </cell>
          <cell r="J893" t="str">
            <v>5</v>
          </cell>
          <cell r="L893" t="str">
            <v>JP66420</v>
          </cell>
          <cell r="M893" t="str">
            <v>5</v>
          </cell>
          <cell r="N893" t="str">
            <v>CK2203</v>
          </cell>
          <cell r="O893" t="str">
            <v>0.10</v>
          </cell>
          <cell r="P893" t="str">
            <v>PM</v>
          </cell>
          <cell r="Q893" t="str">
            <v>07</v>
          </cell>
          <cell r="R893" t="str">
            <v>2720.00</v>
          </cell>
          <cell r="S893" t="str">
            <v>S3KFUJ905</v>
          </cell>
        </row>
        <row r="894">
          <cell r="A894" t="str">
            <v>67</v>
          </cell>
          <cell r="B894" t="str">
            <v>20000126</v>
          </cell>
          <cell r="C894" t="str">
            <v>67001278280</v>
          </cell>
          <cell r="D894" t="str">
            <v>02</v>
          </cell>
          <cell r="E894" t="str">
            <v>E399261</v>
          </cell>
          <cell r="F894" t="str">
            <v>CN</v>
          </cell>
          <cell r="G894" t="str">
            <v>N</v>
          </cell>
          <cell r="I894" t="str">
            <v>800.00</v>
          </cell>
          <cell r="J894" t="str">
            <v>5</v>
          </cell>
          <cell r="L894" t="str">
            <v>JP66420</v>
          </cell>
          <cell r="M894" t="str">
            <v>5</v>
          </cell>
          <cell r="N894" t="str">
            <v>CK2203</v>
          </cell>
          <cell r="O894" t="str">
            <v>0.34</v>
          </cell>
          <cell r="P894" t="str">
            <v>PM</v>
          </cell>
          <cell r="Q894" t="str">
            <v>07</v>
          </cell>
          <cell r="R894" t="str">
            <v>800.00</v>
          </cell>
          <cell r="S894" t="str">
            <v>S3KFUJ905</v>
          </cell>
          <cell r="T894" t="str">
            <v>K018640716</v>
          </cell>
        </row>
        <row r="895">
          <cell r="A895" t="str">
            <v>67</v>
          </cell>
          <cell r="B895" t="str">
            <v>20000128</v>
          </cell>
          <cell r="C895" t="str">
            <v>67001278691</v>
          </cell>
          <cell r="D895" t="str">
            <v>01</v>
          </cell>
          <cell r="E895" t="str">
            <v>F830001</v>
          </cell>
          <cell r="F895" t="str">
            <v>CN</v>
          </cell>
          <cell r="G895" t="str">
            <v>N</v>
          </cell>
          <cell r="I895" t="str">
            <v>24000.00</v>
          </cell>
          <cell r="J895" t="str">
            <v>3</v>
          </cell>
          <cell r="L895" t="str">
            <v>JP66420</v>
          </cell>
          <cell r="M895" t="str">
            <v>3</v>
          </cell>
          <cell r="N895" t="str">
            <v>CD4201</v>
          </cell>
          <cell r="O895" t="str">
            <v>140</v>
          </cell>
          <cell r="P895" t="str">
            <v>PM</v>
          </cell>
          <cell r="Q895" t="str">
            <v>07</v>
          </cell>
          <cell r="R895" t="str">
            <v>24000.00</v>
          </cell>
          <cell r="S895" t="str">
            <v>S3KFUJ905</v>
          </cell>
          <cell r="T895" t="str">
            <v>K018729192</v>
          </cell>
        </row>
        <row r="896">
          <cell r="A896" t="str">
            <v>67</v>
          </cell>
          <cell r="B896" t="str">
            <v>20000127</v>
          </cell>
          <cell r="C896" t="str">
            <v>67001279860</v>
          </cell>
          <cell r="D896" t="str">
            <v>02</v>
          </cell>
          <cell r="E896" t="str">
            <v>E399261</v>
          </cell>
          <cell r="F896" t="str">
            <v>CN</v>
          </cell>
          <cell r="G896" t="str">
            <v>N</v>
          </cell>
          <cell r="I896" t="str">
            <v>6604.00</v>
          </cell>
          <cell r="J896" t="str">
            <v>5</v>
          </cell>
          <cell r="L896" t="str">
            <v>JP66420</v>
          </cell>
          <cell r="M896" t="str">
            <v>5</v>
          </cell>
          <cell r="N896" t="str">
            <v>CK2203</v>
          </cell>
          <cell r="O896" t="str">
            <v>0.08</v>
          </cell>
          <cell r="P896" t="str">
            <v>PM</v>
          </cell>
          <cell r="Q896" t="str">
            <v>07</v>
          </cell>
          <cell r="R896" t="str">
            <v>6604.00</v>
          </cell>
          <cell r="S896" t="str">
            <v>S3KFUJ903</v>
          </cell>
        </row>
        <row r="897">
          <cell r="A897" t="str">
            <v>67</v>
          </cell>
          <cell r="B897" t="str">
            <v>20000131</v>
          </cell>
          <cell r="C897" t="str">
            <v>67001282640</v>
          </cell>
          <cell r="D897" t="str">
            <v>01</v>
          </cell>
          <cell r="E897" t="str">
            <v>E201020</v>
          </cell>
          <cell r="F897" t="str">
            <v>CN</v>
          </cell>
          <cell r="G897" t="str">
            <v>N</v>
          </cell>
          <cell r="I897" t="str">
            <v>36000.00</v>
          </cell>
          <cell r="J897" t="str">
            <v>5</v>
          </cell>
          <cell r="K897" t="str">
            <v>M</v>
          </cell>
          <cell r="L897" t="str">
            <v>JP62810</v>
          </cell>
          <cell r="M897" t="str">
            <v>5</v>
          </cell>
          <cell r="N897" t="str">
            <v>CZ6001</v>
          </cell>
          <cell r="O897" t="str">
            <v>48.8</v>
          </cell>
          <cell r="P897" t="str">
            <v>PB</v>
          </cell>
          <cell r="Q897" t="str">
            <v>04</v>
          </cell>
          <cell r="R897" t="str">
            <v>36000.00</v>
          </cell>
          <cell r="S897" t="str">
            <v>S3KKAM001</v>
          </cell>
          <cell r="T897" t="str">
            <v>K018761566</v>
          </cell>
        </row>
        <row r="898">
          <cell r="A898" t="str">
            <v>67</v>
          </cell>
          <cell r="B898" t="str">
            <v>20000208</v>
          </cell>
          <cell r="C898" t="str">
            <v>67001288831</v>
          </cell>
          <cell r="D898" t="str">
            <v>02</v>
          </cell>
          <cell r="E898" t="str">
            <v>E399261</v>
          </cell>
          <cell r="F898" t="str">
            <v>CN</v>
          </cell>
          <cell r="G898" t="str">
            <v>B</v>
          </cell>
          <cell r="I898" t="str">
            <v>2000.00</v>
          </cell>
          <cell r="J898" t="str">
            <v>5</v>
          </cell>
          <cell r="L898" t="str">
            <v>JP66420</v>
          </cell>
          <cell r="M898" t="str">
            <v>5</v>
          </cell>
          <cell r="N898" t="str">
            <v>CK2203</v>
          </cell>
          <cell r="O898" t="str">
            <v>0.26</v>
          </cell>
          <cell r="P898" t="str">
            <v>PM</v>
          </cell>
          <cell r="Q898" t="str">
            <v>07</v>
          </cell>
          <cell r="R898" t="str">
            <v>2000.00</v>
          </cell>
          <cell r="S898" t="str">
            <v>S3KFUJ001</v>
          </cell>
          <cell r="T898" t="str">
            <v>K018860974</v>
          </cell>
        </row>
        <row r="899">
          <cell r="A899" t="str">
            <v>67</v>
          </cell>
          <cell r="B899" t="str">
            <v>20000208</v>
          </cell>
          <cell r="C899" t="str">
            <v>67001288851</v>
          </cell>
          <cell r="D899" t="str">
            <v>02</v>
          </cell>
          <cell r="E899" t="str">
            <v>E399261</v>
          </cell>
          <cell r="F899" t="str">
            <v>CN</v>
          </cell>
          <cell r="G899" t="str">
            <v>B</v>
          </cell>
          <cell r="I899" t="str">
            <v>1608.00</v>
          </cell>
          <cell r="J899" t="str">
            <v>5</v>
          </cell>
          <cell r="L899" t="str">
            <v>JP66420</v>
          </cell>
          <cell r="M899" t="str">
            <v>5</v>
          </cell>
          <cell r="N899" t="str">
            <v>CK2203</v>
          </cell>
          <cell r="O899" t="str">
            <v>0.15</v>
          </cell>
          <cell r="P899" t="str">
            <v>PM</v>
          </cell>
          <cell r="Q899" t="str">
            <v>07</v>
          </cell>
          <cell r="R899" t="str">
            <v>1608.00</v>
          </cell>
          <cell r="S899" t="str">
            <v>S3KFUJ001</v>
          </cell>
        </row>
        <row r="900">
          <cell r="A900" t="str">
            <v>67</v>
          </cell>
          <cell r="B900" t="str">
            <v>20000208</v>
          </cell>
          <cell r="C900" t="str">
            <v>67001291080</v>
          </cell>
          <cell r="D900" t="str">
            <v>02</v>
          </cell>
          <cell r="E900" t="str">
            <v>E399261</v>
          </cell>
          <cell r="F900" t="str">
            <v>CN</v>
          </cell>
          <cell r="G900" t="str">
            <v>N</v>
          </cell>
          <cell r="I900" t="str">
            <v>2280.00</v>
          </cell>
          <cell r="J900" t="str">
            <v>5</v>
          </cell>
          <cell r="L900" t="str">
            <v>JP66420</v>
          </cell>
          <cell r="M900" t="str">
            <v>5</v>
          </cell>
          <cell r="N900" t="str">
            <v>CK2203</v>
          </cell>
          <cell r="O900" t="str">
            <v>0.31</v>
          </cell>
          <cell r="P900" t="str">
            <v>PM</v>
          </cell>
          <cell r="Q900" t="str">
            <v>07</v>
          </cell>
          <cell r="R900" t="str">
            <v>2280.00</v>
          </cell>
          <cell r="S900" t="str">
            <v>S3KFUJ001</v>
          </cell>
        </row>
        <row r="901">
          <cell r="A901" t="str">
            <v>67</v>
          </cell>
          <cell r="B901" t="str">
            <v>20000221</v>
          </cell>
          <cell r="C901" t="str">
            <v>67001294780</v>
          </cell>
          <cell r="D901" t="str">
            <v>01</v>
          </cell>
          <cell r="E901" t="str">
            <v>E501061</v>
          </cell>
          <cell r="F901" t="str">
            <v>IR</v>
          </cell>
          <cell r="G901" t="str">
            <v>N</v>
          </cell>
          <cell r="I901" t="str">
            <v>12500.00</v>
          </cell>
          <cell r="J901" t="str">
            <v>5</v>
          </cell>
          <cell r="L901" t="str">
            <v>JP62810</v>
          </cell>
          <cell r="M901" t="str">
            <v>5</v>
          </cell>
          <cell r="N901" t="str">
            <v>CZ6001</v>
          </cell>
          <cell r="O901" t="str">
            <v>142.0</v>
          </cell>
          <cell r="P901" t="str">
            <v>PB</v>
          </cell>
          <cell r="Q901" t="str">
            <v>04</v>
          </cell>
          <cell r="R901" t="str">
            <v>12500.00</v>
          </cell>
          <cell r="S901" t="str">
            <v>S3KKAM001</v>
          </cell>
          <cell r="T901" t="str">
            <v>K018959796</v>
          </cell>
        </row>
        <row r="902">
          <cell r="A902" t="str">
            <v>67</v>
          </cell>
          <cell r="B902" t="str">
            <v>20000216</v>
          </cell>
          <cell r="C902" t="str">
            <v>67001294830</v>
          </cell>
          <cell r="D902" t="str">
            <v>01</v>
          </cell>
          <cell r="E902" t="str">
            <v>E201020</v>
          </cell>
          <cell r="F902" t="str">
            <v>CN</v>
          </cell>
          <cell r="G902" t="str">
            <v>N</v>
          </cell>
          <cell r="I902" t="str">
            <v>18000.00</v>
          </cell>
          <cell r="J902" t="str">
            <v>5</v>
          </cell>
          <cell r="K902" t="str">
            <v>M</v>
          </cell>
          <cell r="L902" t="str">
            <v>JP62810</v>
          </cell>
          <cell r="M902" t="str">
            <v>5</v>
          </cell>
          <cell r="N902" t="str">
            <v>CZ6001</v>
          </cell>
          <cell r="O902" t="str">
            <v>19.7</v>
          </cell>
          <cell r="P902" t="str">
            <v>PB</v>
          </cell>
          <cell r="Q902" t="str">
            <v>04</v>
          </cell>
          <cell r="R902" t="str">
            <v>18000.00</v>
          </cell>
          <cell r="S902" t="str">
            <v>S3KKAM001</v>
          </cell>
          <cell r="T902" t="str">
            <v>K018960051</v>
          </cell>
        </row>
        <row r="903">
          <cell r="A903" t="str">
            <v>67</v>
          </cell>
          <cell r="B903" t="str">
            <v>20000209</v>
          </cell>
          <cell r="C903" t="str">
            <v>67001294870</v>
          </cell>
          <cell r="D903" t="str">
            <v>01</v>
          </cell>
          <cell r="E903" t="str">
            <v>E501061</v>
          </cell>
          <cell r="F903" t="str">
            <v>IR</v>
          </cell>
          <cell r="G903" t="str">
            <v>N</v>
          </cell>
          <cell r="I903" t="str">
            <v>12000.00</v>
          </cell>
          <cell r="J903" t="str">
            <v>5</v>
          </cell>
          <cell r="L903" t="str">
            <v>JP62810</v>
          </cell>
          <cell r="M903" t="str">
            <v>5</v>
          </cell>
          <cell r="N903" t="str">
            <v>CZ6001</v>
          </cell>
          <cell r="O903" t="str">
            <v>22.6</v>
          </cell>
          <cell r="P903" t="str">
            <v>PB</v>
          </cell>
          <cell r="Q903" t="str">
            <v>04</v>
          </cell>
          <cell r="R903" t="str">
            <v>12000.00</v>
          </cell>
          <cell r="S903" t="str">
            <v>S3KKAM001</v>
          </cell>
          <cell r="T903" t="str">
            <v>K018960751</v>
          </cell>
        </row>
        <row r="904">
          <cell r="A904" t="str">
            <v>67</v>
          </cell>
          <cell r="B904" t="str">
            <v>20000223</v>
          </cell>
          <cell r="C904" t="str">
            <v>67001304090</v>
          </cell>
          <cell r="D904" t="str">
            <v>01</v>
          </cell>
          <cell r="E904" t="str">
            <v>E501061</v>
          </cell>
          <cell r="F904" t="str">
            <v>IR</v>
          </cell>
          <cell r="G904" t="str">
            <v>N</v>
          </cell>
          <cell r="I904" t="str">
            <v>12500.00</v>
          </cell>
          <cell r="J904" t="str">
            <v>5</v>
          </cell>
          <cell r="K904" t="str">
            <v>M</v>
          </cell>
          <cell r="L904" t="str">
            <v>JP62810</v>
          </cell>
          <cell r="M904" t="str">
            <v>5</v>
          </cell>
          <cell r="N904" t="str">
            <v>CZ6001</v>
          </cell>
          <cell r="O904" t="str">
            <v>205.5</v>
          </cell>
          <cell r="P904" t="str">
            <v>PB</v>
          </cell>
          <cell r="Q904" t="str">
            <v>04</v>
          </cell>
          <cell r="R904" t="str">
            <v>12500.00</v>
          </cell>
          <cell r="S904" t="str">
            <v>S3KKAM001</v>
          </cell>
          <cell r="T904" t="str">
            <v>K019109282</v>
          </cell>
        </row>
        <row r="905">
          <cell r="A905" t="str">
            <v>67</v>
          </cell>
          <cell r="B905" t="str">
            <v>20000224</v>
          </cell>
          <cell r="C905" t="str">
            <v>67001309420</v>
          </cell>
          <cell r="D905" t="str">
            <v>02</v>
          </cell>
          <cell r="E905" t="str">
            <v>E399261</v>
          </cell>
          <cell r="F905" t="str">
            <v>CN</v>
          </cell>
          <cell r="G905" t="str">
            <v>B</v>
          </cell>
          <cell r="I905" t="str">
            <v>2000.00</v>
          </cell>
          <cell r="J905" t="str">
            <v>5</v>
          </cell>
          <cell r="L905" t="str">
            <v>JP66420</v>
          </cell>
          <cell r="M905" t="str">
            <v>5</v>
          </cell>
          <cell r="N905" t="str">
            <v>CK2203</v>
          </cell>
          <cell r="O905" t="str">
            <v>0.07</v>
          </cell>
          <cell r="P905" t="str">
            <v>PM</v>
          </cell>
          <cell r="Q905" t="str">
            <v>07</v>
          </cell>
          <cell r="R905" t="str">
            <v>2000.00</v>
          </cell>
          <cell r="S905" t="str">
            <v>S3KFUJ906</v>
          </cell>
        </row>
        <row r="906">
          <cell r="A906" t="str">
            <v>67</v>
          </cell>
          <cell r="B906" t="str">
            <v>20000229</v>
          </cell>
          <cell r="C906" t="str">
            <v>67001315420</v>
          </cell>
          <cell r="D906" t="str">
            <v>02</v>
          </cell>
          <cell r="E906" t="str">
            <v>E399261</v>
          </cell>
          <cell r="F906" t="str">
            <v>CN</v>
          </cell>
          <cell r="G906" t="str">
            <v>B</v>
          </cell>
          <cell r="I906" t="str">
            <v>14400.00</v>
          </cell>
          <cell r="J906" t="str">
            <v>5</v>
          </cell>
          <cell r="L906" t="str">
            <v>JP66420</v>
          </cell>
          <cell r="M906" t="str">
            <v>5</v>
          </cell>
          <cell r="N906" t="str">
            <v>CK2203</v>
          </cell>
          <cell r="O906" t="str">
            <v>0.14</v>
          </cell>
          <cell r="P906" t="str">
            <v>PM</v>
          </cell>
          <cell r="Q906" t="str">
            <v>07</v>
          </cell>
          <cell r="R906" t="str">
            <v>14400.00</v>
          </cell>
          <cell r="S906" t="str">
            <v>S3KFUJ905</v>
          </cell>
          <cell r="T906" t="str">
            <v>K019288092</v>
          </cell>
        </row>
        <row r="907">
          <cell r="A907" t="str">
            <v>67</v>
          </cell>
          <cell r="B907" t="str">
            <v>20000229</v>
          </cell>
          <cell r="C907" t="str">
            <v>67001315910</v>
          </cell>
          <cell r="D907" t="str">
            <v>02</v>
          </cell>
          <cell r="E907" t="str">
            <v>E399261</v>
          </cell>
          <cell r="F907" t="str">
            <v>CN</v>
          </cell>
          <cell r="G907" t="str">
            <v>B</v>
          </cell>
          <cell r="I907" t="str">
            <v>7600.00</v>
          </cell>
          <cell r="J907" t="str">
            <v>5</v>
          </cell>
          <cell r="L907" t="str">
            <v>JP66420</v>
          </cell>
          <cell r="M907" t="str">
            <v>5</v>
          </cell>
          <cell r="N907" t="str">
            <v>CK2203</v>
          </cell>
          <cell r="O907" t="str">
            <v>0.32</v>
          </cell>
          <cell r="P907" t="str">
            <v>PM</v>
          </cell>
          <cell r="Q907" t="str">
            <v>07</v>
          </cell>
          <cell r="R907" t="str">
            <v>7600.00</v>
          </cell>
          <cell r="S907" t="str">
            <v>S3KFUJ905</v>
          </cell>
          <cell r="T907" t="str">
            <v>K019295604</v>
          </cell>
        </row>
        <row r="908">
          <cell r="A908" t="str">
            <v>67</v>
          </cell>
          <cell r="B908" t="str">
            <v>20000229</v>
          </cell>
          <cell r="C908" t="str">
            <v>67001316851</v>
          </cell>
          <cell r="D908" t="str">
            <v>02</v>
          </cell>
          <cell r="E908" t="str">
            <v>E399261</v>
          </cell>
          <cell r="F908" t="str">
            <v>CN</v>
          </cell>
          <cell r="G908" t="str">
            <v>B</v>
          </cell>
          <cell r="I908" t="str">
            <v>5596.00</v>
          </cell>
          <cell r="J908" t="str">
            <v>5</v>
          </cell>
          <cell r="L908" t="str">
            <v>JP66420</v>
          </cell>
          <cell r="M908" t="str">
            <v>5</v>
          </cell>
          <cell r="N908" t="str">
            <v>CK2203</v>
          </cell>
          <cell r="O908" t="str">
            <v>0.14</v>
          </cell>
          <cell r="P908" t="str">
            <v>PM</v>
          </cell>
          <cell r="Q908" t="str">
            <v>07</v>
          </cell>
          <cell r="R908" t="str">
            <v>5596.00</v>
          </cell>
          <cell r="S908" t="str">
            <v>S3KFUJ001</v>
          </cell>
        </row>
        <row r="909">
          <cell r="A909" t="str">
            <v>67</v>
          </cell>
          <cell r="B909" t="str">
            <v>20000310</v>
          </cell>
          <cell r="C909" t="str">
            <v>67001324820</v>
          </cell>
          <cell r="D909" t="str">
            <v>01</v>
          </cell>
          <cell r="E909" t="str">
            <v>E201020</v>
          </cell>
          <cell r="F909" t="str">
            <v>CN</v>
          </cell>
          <cell r="G909" t="str">
            <v>N</v>
          </cell>
          <cell r="I909" t="str">
            <v>18000.00</v>
          </cell>
          <cell r="J909" t="str">
            <v>5</v>
          </cell>
          <cell r="K909" t="str">
            <v>M</v>
          </cell>
          <cell r="L909" t="str">
            <v>JP62810</v>
          </cell>
          <cell r="M909" t="str">
            <v>5</v>
          </cell>
          <cell r="N909" t="str">
            <v>CZ6001</v>
          </cell>
          <cell r="O909" t="str">
            <v>301.0</v>
          </cell>
          <cell r="P909" t="str">
            <v>PB</v>
          </cell>
          <cell r="Q909" t="str">
            <v>04</v>
          </cell>
          <cell r="R909" t="str">
            <v>18000.00</v>
          </cell>
          <cell r="S909" t="str">
            <v>S3KKAM001</v>
          </cell>
          <cell r="T909" t="str">
            <v>K019446534</v>
          </cell>
        </row>
        <row r="910">
          <cell r="A910" t="str">
            <v>67</v>
          </cell>
          <cell r="B910" t="str">
            <v>20000307</v>
          </cell>
          <cell r="C910" t="str">
            <v>67001326270</v>
          </cell>
          <cell r="D910" t="str">
            <v>01</v>
          </cell>
          <cell r="E910" t="str">
            <v>E399141</v>
          </cell>
          <cell r="F910" t="str">
            <v>CN</v>
          </cell>
          <cell r="G910" t="str">
            <v>N</v>
          </cell>
          <cell r="I910" t="str">
            <v>3520.00</v>
          </cell>
          <cell r="J910" t="str">
            <v>5</v>
          </cell>
          <cell r="L910" t="str">
            <v>JP66420</v>
          </cell>
          <cell r="M910" t="str">
            <v>5</v>
          </cell>
          <cell r="N910" t="str">
            <v>CK2203</v>
          </cell>
          <cell r="O910" t="str">
            <v>0.12</v>
          </cell>
          <cell r="P910" t="str">
            <v>PM</v>
          </cell>
          <cell r="Q910" t="str">
            <v>07</v>
          </cell>
          <cell r="R910" t="str">
            <v>3520.00</v>
          </cell>
          <cell r="S910" t="str">
            <v>S3KFUJ903</v>
          </cell>
        </row>
        <row r="911">
          <cell r="A911" t="str">
            <v>67</v>
          </cell>
          <cell r="B911" t="str">
            <v>20000308</v>
          </cell>
          <cell r="C911" t="str">
            <v>67001326481</v>
          </cell>
          <cell r="D911" t="str">
            <v>02</v>
          </cell>
          <cell r="E911" t="str">
            <v>E399261</v>
          </cell>
          <cell r="F911" t="str">
            <v>CN</v>
          </cell>
          <cell r="G911" t="str">
            <v>B</v>
          </cell>
          <cell r="I911" t="str">
            <v>10164.00</v>
          </cell>
          <cell r="J911" t="str">
            <v>5</v>
          </cell>
          <cell r="L911" t="str">
            <v>JP66420</v>
          </cell>
          <cell r="M911" t="str">
            <v>5</v>
          </cell>
          <cell r="N911" t="str">
            <v>CK2203</v>
          </cell>
          <cell r="O911" t="str">
            <v>0.07</v>
          </cell>
          <cell r="P911" t="str">
            <v>PM</v>
          </cell>
          <cell r="Q911" t="str">
            <v>07</v>
          </cell>
          <cell r="R911" t="str">
            <v>10164.00</v>
          </cell>
          <cell r="S911" t="str">
            <v>S3KFUJ906</v>
          </cell>
          <cell r="T911" t="str">
            <v>K019491003</v>
          </cell>
        </row>
        <row r="912">
          <cell r="A912" t="str">
            <v>67</v>
          </cell>
          <cell r="B912" t="str">
            <v>20000313</v>
          </cell>
          <cell r="C912" t="str">
            <v>67001333540</v>
          </cell>
          <cell r="D912" t="str">
            <v>01</v>
          </cell>
          <cell r="E912" t="str">
            <v>E399141</v>
          </cell>
          <cell r="F912" t="str">
            <v>CN</v>
          </cell>
          <cell r="G912" t="str">
            <v>B</v>
          </cell>
          <cell r="I912" t="str">
            <v>14400.00</v>
          </cell>
          <cell r="J912" t="str">
            <v>5</v>
          </cell>
          <cell r="L912" t="str">
            <v>JP66420</v>
          </cell>
          <cell r="M912" t="str">
            <v>5</v>
          </cell>
          <cell r="N912" t="str">
            <v>CK2203</v>
          </cell>
          <cell r="O912" t="str">
            <v>0.06</v>
          </cell>
          <cell r="P912" t="str">
            <v>PM</v>
          </cell>
          <cell r="Q912" t="str">
            <v>07</v>
          </cell>
          <cell r="R912" t="str">
            <v>14400.00</v>
          </cell>
          <cell r="S912" t="str">
            <v>S3KFUJ906</v>
          </cell>
          <cell r="T912" t="str">
            <v>K019578952</v>
          </cell>
        </row>
        <row r="913">
          <cell r="A913" t="str">
            <v>67</v>
          </cell>
          <cell r="B913" t="str">
            <v>20000315</v>
          </cell>
          <cell r="C913" t="str">
            <v>67001336422</v>
          </cell>
          <cell r="D913" t="str">
            <v>02</v>
          </cell>
          <cell r="E913" t="str">
            <v>E399261</v>
          </cell>
          <cell r="F913" t="str">
            <v>CN</v>
          </cell>
          <cell r="G913" t="str">
            <v>B</v>
          </cell>
          <cell r="I913" t="str">
            <v>8872.00</v>
          </cell>
          <cell r="J913" t="str">
            <v>5</v>
          </cell>
          <cell r="L913" t="str">
            <v>JP66420</v>
          </cell>
          <cell r="M913" t="str">
            <v>5</v>
          </cell>
          <cell r="N913" t="str">
            <v>CK2203</v>
          </cell>
          <cell r="O913" t="str">
            <v>0.15</v>
          </cell>
          <cell r="P913" t="str">
            <v>PM</v>
          </cell>
          <cell r="Q913" t="str">
            <v>07</v>
          </cell>
          <cell r="R913" t="str">
            <v>8872.00</v>
          </cell>
          <cell r="S913" t="str">
            <v>S3KFUJ001</v>
          </cell>
        </row>
        <row r="914">
          <cell r="A914" t="str">
            <v>67</v>
          </cell>
          <cell r="B914" t="str">
            <v>20000315</v>
          </cell>
          <cell r="C914" t="str">
            <v>67001336570</v>
          </cell>
          <cell r="D914" t="str">
            <v>01</v>
          </cell>
          <cell r="E914" t="str">
            <v>E399141</v>
          </cell>
          <cell r="F914" t="str">
            <v>CN</v>
          </cell>
          <cell r="G914" t="str">
            <v>B</v>
          </cell>
          <cell r="I914" t="str">
            <v>5200.00</v>
          </cell>
          <cell r="J914" t="str">
            <v>5</v>
          </cell>
          <cell r="L914" t="str">
            <v>JP66420</v>
          </cell>
          <cell r="M914" t="str">
            <v>5</v>
          </cell>
          <cell r="N914" t="str">
            <v>CK2203</v>
          </cell>
          <cell r="O914" t="str">
            <v>0.09</v>
          </cell>
          <cell r="P914" t="str">
            <v>PM</v>
          </cell>
          <cell r="Q914" t="str">
            <v>07</v>
          </cell>
          <cell r="R914" t="str">
            <v>5200.00</v>
          </cell>
          <cell r="S914" t="str">
            <v>S3KFUJ001</v>
          </cell>
        </row>
        <row r="915">
          <cell r="A915" t="str">
            <v>67</v>
          </cell>
          <cell r="B915" t="str">
            <v>20000315</v>
          </cell>
          <cell r="C915" t="str">
            <v>67001338250</v>
          </cell>
          <cell r="D915" t="str">
            <v>03</v>
          </cell>
          <cell r="E915" t="str">
            <v>E399261</v>
          </cell>
          <cell r="F915" t="str">
            <v>CN</v>
          </cell>
          <cell r="G915" t="str">
            <v>N</v>
          </cell>
          <cell r="I915" t="str">
            <v>1600.00</v>
          </cell>
          <cell r="J915" t="str">
            <v>5</v>
          </cell>
          <cell r="L915" t="str">
            <v>JP66420</v>
          </cell>
          <cell r="M915" t="str">
            <v>5</v>
          </cell>
          <cell r="N915" t="str">
            <v>CK2203</v>
          </cell>
          <cell r="O915" t="str">
            <v>0.09</v>
          </cell>
          <cell r="P915" t="str">
            <v>PM</v>
          </cell>
          <cell r="Q915" t="str">
            <v>07</v>
          </cell>
          <cell r="R915" t="str">
            <v>1600.00</v>
          </cell>
          <cell r="S915" t="str">
            <v>S3KFUJ001</v>
          </cell>
        </row>
        <row r="916">
          <cell r="A916" t="str">
            <v>67</v>
          </cell>
          <cell r="B916" t="str">
            <v>20000411</v>
          </cell>
          <cell r="C916" t="str">
            <v>67001351120</v>
          </cell>
          <cell r="D916" t="str">
            <v>01</v>
          </cell>
          <cell r="E916" t="str">
            <v>E501061</v>
          </cell>
          <cell r="F916" t="str">
            <v>IR</v>
          </cell>
          <cell r="G916" t="str">
            <v>N</v>
          </cell>
          <cell r="I916" t="str">
            <v>12500.00</v>
          </cell>
          <cell r="J916" t="str">
            <v>5</v>
          </cell>
          <cell r="L916" t="str">
            <v>JP62810</v>
          </cell>
          <cell r="M916" t="str">
            <v>5</v>
          </cell>
          <cell r="N916" t="str">
            <v>CZ6001</v>
          </cell>
          <cell r="O916" t="str">
            <v>108.2</v>
          </cell>
          <cell r="P916" t="str">
            <v>PB</v>
          </cell>
          <cell r="Q916" t="str">
            <v>04</v>
          </cell>
          <cell r="R916" t="str">
            <v>12500.00</v>
          </cell>
          <cell r="S916" t="str">
            <v>S3KKAM001</v>
          </cell>
          <cell r="T916" t="str">
            <v>K019846972</v>
          </cell>
        </row>
        <row r="917">
          <cell r="A917" t="str">
            <v>67</v>
          </cell>
          <cell r="B917" t="str">
            <v>20000329</v>
          </cell>
          <cell r="C917" t="str">
            <v>67001358462</v>
          </cell>
          <cell r="D917" t="str">
            <v>02</v>
          </cell>
          <cell r="E917" t="str">
            <v>E399261</v>
          </cell>
          <cell r="F917" t="str">
            <v>CN</v>
          </cell>
          <cell r="G917" t="str">
            <v>B</v>
          </cell>
          <cell r="I917" t="str">
            <v>3712.00</v>
          </cell>
          <cell r="J917" t="str">
            <v>5</v>
          </cell>
          <cell r="L917" t="str">
            <v>JP66420</v>
          </cell>
          <cell r="M917" t="str">
            <v>5</v>
          </cell>
          <cell r="N917" t="str">
            <v>CK2203</v>
          </cell>
          <cell r="O917" t="str">
            <v>0.07</v>
          </cell>
          <cell r="P917" t="str">
            <v>PM</v>
          </cell>
          <cell r="Q917" t="str">
            <v>07</v>
          </cell>
          <cell r="R917" t="str">
            <v>3712.00</v>
          </cell>
          <cell r="S917" t="str">
            <v>S3KFUJ001</v>
          </cell>
        </row>
        <row r="918">
          <cell r="A918" t="str">
            <v>67</v>
          </cell>
          <cell r="B918" t="str">
            <v>20000424</v>
          </cell>
          <cell r="C918" t="str">
            <v>67001362430</v>
          </cell>
          <cell r="D918" t="str">
            <v>01</v>
          </cell>
          <cell r="E918" t="str">
            <v>E201020</v>
          </cell>
          <cell r="F918" t="str">
            <v>ZA</v>
          </cell>
          <cell r="G918" t="str">
            <v>N</v>
          </cell>
          <cell r="I918" t="str">
            <v>18000.00</v>
          </cell>
          <cell r="J918" t="str">
            <v>5</v>
          </cell>
          <cell r="L918" t="str">
            <v>JP62810</v>
          </cell>
          <cell r="M918" t="str">
            <v>5</v>
          </cell>
          <cell r="N918" t="str">
            <v>CZ6001</v>
          </cell>
          <cell r="O918" t="str">
            <v>31.1</v>
          </cell>
          <cell r="P918" t="str">
            <v>PB</v>
          </cell>
          <cell r="Q918" t="str">
            <v>04</v>
          </cell>
          <cell r="R918" t="str">
            <v>18000.00</v>
          </cell>
          <cell r="S918" t="str">
            <v>S3KKAM001</v>
          </cell>
          <cell r="T918" t="str">
            <v>K020017560</v>
          </cell>
        </row>
        <row r="919">
          <cell r="A919" t="str">
            <v>67</v>
          </cell>
          <cell r="B919" t="str">
            <v>20000404</v>
          </cell>
          <cell r="C919" t="str">
            <v>67001369150</v>
          </cell>
          <cell r="D919" t="str">
            <v>01</v>
          </cell>
          <cell r="E919" t="str">
            <v>E201010</v>
          </cell>
          <cell r="F919" t="str">
            <v>CN</v>
          </cell>
          <cell r="G919" t="str">
            <v>N</v>
          </cell>
          <cell r="I919" t="str">
            <v>16000.00</v>
          </cell>
          <cell r="J919" t="str">
            <v>5</v>
          </cell>
          <cell r="L919" t="str">
            <v>JP62810</v>
          </cell>
          <cell r="M919" t="str">
            <v>5</v>
          </cell>
          <cell r="N919" t="str">
            <v>CL3005</v>
          </cell>
          <cell r="O919" t="str">
            <v>0.3</v>
          </cell>
          <cell r="P919" t="str">
            <v>PM</v>
          </cell>
          <cell r="Q919" t="str">
            <v>07</v>
          </cell>
          <cell r="R919" t="str">
            <v>16000.00</v>
          </cell>
          <cell r="S919" t="str">
            <v>S3KKAM001</v>
          </cell>
          <cell r="T919" t="str">
            <v>K020125545</v>
          </cell>
        </row>
        <row r="920">
          <cell r="A920" t="str">
            <v>67</v>
          </cell>
          <cell r="B920" t="str">
            <v>20000411</v>
          </cell>
          <cell r="C920" t="str">
            <v>67001377760</v>
          </cell>
          <cell r="D920" t="str">
            <v>01</v>
          </cell>
          <cell r="E920" t="str">
            <v>F130201</v>
          </cell>
          <cell r="F920" t="str">
            <v>TH</v>
          </cell>
          <cell r="G920" t="str">
            <v>N</v>
          </cell>
          <cell r="I920" t="str">
            <v>1200.00</v>
          </cell>
          <cell r="J920" t="str">
            <v>2</v>
          </cell>
          <cell r="K920" t="str">
            <v>M</v>
          </cell>
          <cell r="L920" t="str">
            <v>JP26660</v>
          </cell>
          <cell r="M920" t="str">
            <v>M</v>
          </cell>
          <cell r="N920" t="str">
            <v>CD4201</v>
          </cell>
          <cell r="O920" t="str">
            <v>45</v>
          </cell>
          <cell r="P920" t="str">
            <v>PM</v>
          </cell>
          <cell r="Q920" t="str">
            <v>07</v>
          </cell>
          <cell r="R920" t="str">
            <v>1200.00</v>
          </cell>
          <cell r="S920" t="str">
            <v>S3MMMS001</v>
          </cell>
        </row>
        <row r="921">
          <cell r="A921" t="str">
            <v>67</v>
          </cell>
          <cell r="B921" t="str">
            <v>20000411</v>
          </cell>
          <cell r="C921" t="str">
            <v>67001378770</v>
          </cell>
          <cell r="D921" t="str">
            <v>02</v>
          </cell>
          <cell r="E921" t="str">
            <v>G630099</v>
          </cell>
          <cell r="F921" t="str">
            <v>ID</v>
          </cell>
          <cell r="G921" t="str">
            <v>N</v>
          </cell>
          <cell r="I921" t="str">
            <v>2400.00</v>
          </cell>
          <cell r="J921" t="str">
            <v>3</v>
          </cell>
          <cell r="L921" t="str">
            <v>JP66420</v>
          </cell>
          <cell r="M921" t="str">
            <v>3</v>
          </cell>
          <cell r="N921" t="str">
            <v>BB3001</v>
          </cell>
          <cell r="O921" t="str">
            <v>0</v>
          </cell>
          <cell r="P921" t="str">
            <v>PO</v>
          </cell>
          <cell r="Q921" t="str">
            <v>07</v>
          </cell>
          <cell r="R921" t="str">
            <v>2400.00</v>
          </cell>
          <cell r="S921" t="str">
            <v>S3ATRY001</v>
          </cell>
          <cell r="T921" t="str">
            <v>K020288010</v>
          </cell>
        </row>
        <row r="922">
          <cell r="A922" t="str">
            <v>67</v>
          </cell>
          <cell r="B922" t="str">
            <v>20000419</v>
          </cell>
          <cell r="C922" t="str">
            <v>67001389121</v>
          </cell>
          <cell r="D922" t="str">
            <v>01</v>
          </cell>
          <cell r="E922" t="str">
            <v>E201010</v>
          </cell>
          <cell r="F922" t="str">
            <v>CN</v>
          </cell>
          <cell r="G922" t="str">
            <v>N</v>
          </cell>
          <cell r="I922" t="str">
            <v>17000.00</v>
          </cell>
          <cell r="J922" t="str">
            <v>5</v>
          </cell>
          <cell r="L922" t="str">
            <v>JP62810</v>
          </cell>
          <cell r="M922" t="str">
            <v>5</v>
          </cell>
          <cell r="N922" t="str">
            <v>CZ6001</v>
          </cell>
          <cell r="O922" t="str">
            <v>14.6</v>
          </cell>
          <cell r="P922" t="str">
            <v>PB</v>
          </cell>
          <cell r="Q922" t="str">
            <v>04</v>
          </cell>
          <cell r="R922" t="str">
            <v>17000.00</v>
          </cell>
          <cell r="S922" t="str">
            <v>S3KKAM001</v>
          </cell>
          <cell r="T922" t="str">
            <v>K020456253</v>
          </cell>
        </row>
        <row r="923">
          <cell r="A923" t="str">
            <v>67</v>
          </cell>
          <cell r="B923" t="str">
            <v>20000428</v>
          </cell>
          <cell r="C923" t="str">
            <v>67001400630</v>
          </cell>
          <cell r="D923" t="str">
            <v>01</v>
          </cell>
          <cell r="E923" t="str">
            <v>E201010</v>
          </cell>
          <cell r="F923" t="str">
            <v>CN</v>
          </cell>
          <cell r="G923" t="str">
            <v>N</v>
          </cell>
          <cell r="I923" t="str">
            <v>17000.00</v>
          </cell>
          <cell r="J923" t="str">
            <v>5</v>
          </cell>
          <cell r="L923" t="str">
            <v>JP62810</v>
          </cell>
          <cell r="M923" t="str">
            <v>5</v>
          </cell>
          <cell r="N923" t="str">
            <v>CZ6001</v>
          </cell>
          <cell r="O923" t="str">
            <v>72.2</v>
          </cell>
          <cell r="P923" t="str">
            <v>PB</v>
          </cell>
          <cell r="Q923" t="str">
            <v>04</v>
          </cell>
          <cell r="R923" t="str">
            <v>17000.00</v>
          </cell>
          <cell r="S923" t="str">
            <v>S3KKAM001</v>
          </cell>
          <cell r="T923" t="str">
            <v>K020621853</v>
          </cell>
        </row>
        <row r="924">
          <cell r="A924" t="str">
            <v>67</v>
          </cell>
          <cell r="B924" t="str">
            <v>20000518</v>
          </cell>
          <cell r="C924" t="str">
            <v>67001417570</v>
          </cell>
          <cell r="D924" t="str">
            <v>01</v>
          </cell>
          <cell r="E924" t="str">
            <v>E201010</v>
          </cell>
          <cell r="F924" t="str">
            <v>CN</v>
          </cell>
          <cell r="G924" t="str">
            <v>N</v>
          </cell>
          <cell r="I924" t="str">
            <v>18000.00</v>
          </cell>
          <cell r="J924" t="str">
            <v>5</v>
          </cell>
          <cell r="L924" t="str">
            <v>JP62810</v>
          </cell>
          <cell r="M924" t="str">
            <v>5</v>
          </cell>
          <cell r="N924" t="str">
            <v>CZ6001</v>
          </cell>
          <cell r="O924" t="str">
            <v>49.0</v>
          </cell>
          <cell r="P924" t="str">
            <v>PB</v>
          </cell>
          <cell r="Q924" t="str">
            <v>04</v>
          </cell>
          <cell r="R924" t="str">
            <v>18000.00</v>
          </cell>
          <cell r="S924" t="str">
            <v>S3KKAM001</v>
          </cell>
          <cell r="T924" t="str">
            <v>K020889302</v>
          </cell>
        </row>
        <row r="925">
          <cell r="A925" t="str">
            <v>67</v>
          </cell>
          <cell r="B925" t="str">
            <v>20000525</v>
          </cell>
          <cell r="C925" t="str">
            <v>67001442120</v>
          </cell>
          <cell r="D925" t="str">
            <v>01</v>
          </cell>
          <cell r="E925" t="str">
            <v>E201010</v>
          </cell>
          <cell r="F925" t="str">
            <v>CN</v>
          </cell>
          <cell r="G925" t="str">
            <v>N</v>
          </cell>
          <cell r="I925" t="str">
            <v>17000.00</v>
          </cell>
          <cell r="J925" t="str">
            <v>5</v>
          </cell>
          <cell r="K925" t="str">
            <v>M</v>
          </cell>
          <cell r="L925" t="str">
            <v>JP62810</v>
          </cell>
          <cell r="M925" t="str">
            <v>5</v>
          </cell>
          <cell r="N925" t="str">
            <v>CZ6001</v>
          </cell>
          <cell r="O925" t="str">
            <v>25.5</v>
          </cell>
          <cell r="P925" t="str">
            <v>PB</v>
          </cell>
          <cell r="Q925" t="str">
            <v>04</v>
          </cell>
          <cell r="R925" t="str">
            <v>17000.00</v>
          </cell>
          <cell r="S925" t="str">
            <v>S3KKAM001</v>
          </cell>
          <cell r="T925" t="str">
            <v>K021273093</v>
          </cell>
        </row>
        <row r="926">
          <cell r="A926" t="str">
            <v>67</v>
          </cell>
          <cell r="B926" t="str">
            <v>20000605</v>
          </cell>
          <cell r="C926" t="str">
            <v>67001458770</v>
          </cell>
          <cell r="D926" t="str">
            <v>01</v>
          </cell>
          <cell r="E926" t="str">
            <v>F370100</v>
          </cell>
          <cell r="F926" t="str">
            <v>TW</v>
          </cell>
          <cell r="G926" t="str">
            <v>B</v>
          </cell>
          <cell r="I926" t="str">
            <v>10890.00</v>
          </cell>
          <cell r="J926" t="str">
            <v>3</v>
          </cell>
          <cell r="L926" t="str">
            <v>JP66420</v>
          </cell>
          <cell r="M926" t="str">
            <v>3</v>
          </cell>
          <cell r="N926" t="str">
            <v>BC3001</v>
          </cell>
          <cell r="O926" t="str">
            <v>0</v>
          </cell>
          <cell r="P926" t="str">
            <v>PO</v>
          </cell>
          <cell r="Q926" t="str">
            <v>07</v>
          </cell>
          <cell r="R926" t="str">
            <v>10890.00</v>
          </cell>
          <cell r="S926" t="str">
            <v>S3AHYO002</v>
          </cell>
          <cell r="T926" t="str">
            <v>K021552135</v>
          </cell>
        </row>
        <row r="927">
          <cell r="A927" t="str">
            <v>67</v>
          </cell>
          <cell r="B927" t="str">
            <v>20000607</v>
          </cell>
          <cell r="C927" t="str">
            <v>67001459301</v>
          </cell>
          <cell r="D927" t="str">
            <v>02</v>
          </cell>
          <cell r="E927" t="str">
            <v>E399261</v>
          </cell>
          <cell r="F927" t="str">
            <v>CN</v>
          </cell>
          <cell r="G927" t="str">
            <v>B</v>
          </cell>
          <cell r="I927" t="str">
            <v>5000.00</v>
          </cell>
          <cell r="J927" t="str">
            <v>5</v>
          </cell>
          <cell r="L927" t="str">
            <v>JP66420</v>
          </cell>
          <cell r="M927" t="str">
            <v>5</v>
          </cell>
          <cell r="N927" t="str">
            <v>CK2203</v>
          </cell>
          <cell r="O927" t="str">
            <v>0.09</v>
          </cell>
          <cell r="P927" t="str">
            <v>PM</v>
          </cell>
          <cell r="Q927" t="str">
            <v>07</v>
          </cell>
          <cell r="R927" t="str">
            <v>5000.00</v>
          </cell>
          <cell r="S927" t="str">
            <v>S3KFUJ906</v>
          </cell>
          <cell r="T927" t="str">
            <v>K021566170</v>
          </cell>
        </row>
        <row r="928">
          <cell r="A928" t="str">
            <v>67</v>
          </cell>
          <cell r="B928" t="str">
            <v>20000614</v>
          </cell>
          <cell r="C928" t="str">
            <v>67001469660</v>
          </cell>
          <cell r="D928" t="str">
            <v>02</v>
          </cell>
          <cell r="E928" t="str">
            <v>E399261</v>
          </cell>
          <cell r="F928" t="str">
            <v>CN</v>
          </cell>
          <cell r="G928" t="str">
            <v>B</v>
          </cell>
          <cell r="I928" t="str">
            <v>7200.00</v>
          </cell>
          <cell r="J928" t="str">
            <v>5</v>
          </cell>
          <cell r="L928" t="str">
            <v>JP66420</v>
          </cell>
          <cell r="M928" t="str">
            <v>5</v>
          </cell>
          <cell r="N928" t="str">
            <v>CK2203</v>
          </cell>
          <cell r="O928" t="str">
            <v>0.07</v>
          </cell>
          <cell r="P928" t="str">
            <v>PM</v>
          </cell>
          <cell r="Q928" t="str">
            <v>07</v>
          </cell>
          <cell r="R928" t="str">
            <v>7200.00</v>
          </cell>
          <cell r="S928" t="str">
            <v>S3KFUJ905</v>
          </cell>
          <cell r="T928" t="str">
            <v>K021717322</v>
          </cell>
        </row>
        <row r="929">
          <cell r="A929" t="str">
            <v>67</v>
          </cell>
          <cell r="B929" t="str">
            <v>20000615</v>
          </cell>
          <cell r="C929" t="str">
            <v>67001474171</v>
          </cell>
          <cell r="D929" t="str">
            <v>01</v>
          </cell>
          <cell r="E929" t="str">
            <v>F370100</v>
          </cell>
          <cell r="F929" t="str">
            <v>CN</v>
          </cell>
          <cell r="G929" t="str">
            <v>B</v>
          </cell>
          <cell r="I929" t="str">
            <v>24000.00</v>
          </cell>
          <cell r="J929" t="str">
            <v>3</v>
          </cell>
          <cell r="L929" t="str">
            <v>JP66420</v>
          </cell>
          <cell r="M929" t="str">
            <v>3</v>
          </cell>
          <cell r="N929" t="str">
            <v>BC3001</v>
          </cell>
          <cell r="O929" t="str">
            <v>0</v>
          </cell>
          <cell r="P929" t="str">
            <v>PO</v>
          </cell>
          <cell r="Q929" t="str">
            <v>07</v>
          </cell>
          <cell r="R929" t="str">
            <v>24000.00</v>
          </cell>
          <cell r="S929" t="str">
            <v>S3AHYO002</v>
          </cell>
          <cell r="T929" t="str">
            <v>K021770683</v>
          </cell>
        </row>
        <row r="930">
          <cell r="A930" t="str">
            <v>67</v>
          </cell>
          <cell r="B930" t="str">
            <v>20000615</v>
          </cell>
          <cell r="C930" t="str">
            <v>67001474863</v>
          </cell>
          <cell r="D930" t="str">
            <v>01</v>
          </cell>
          <cell r="E930" t="str">
            <v>G630099</v>
          </cell>
          <cell r="F930" t="str">
            <v>CN</v>
          </cell>
          <cell r="G930" t="str">
            <v>B</v>
          </cell>
          <cell r="I930" t="str">
            <v>1800.00</v>
          </cell>
          <cell r="J930" t="str">
            <v>3</v>
          </cell>
          <cell r="L930" t="str">
            <v>JP66420</v>
          </cell>
          <cell r="M930" t="str">
            <v>3</v>
          </cell>
          <cell r="N930" t="str">
            <v>BA0201</v>
          </cell>
          <cell r="O930" t="str">
            <v>24</v>
          </cell>
          <cell r="P930" t="str">
            <v>EA</v>
          </cell>
          <cell r="Q930" t="str">
            <v>07</v>
          </cell>
          <cell r="R930" t="str">
            <v>1800.00</v>
          </cell>
          <cell r="S930" t="str">
            <v>S3AHYO002</v>
          </cell>
          <cell r="T930" t="str">
            <v>K021775813</v>
          </cell>
        </row>
        <row r="931">
          <cell r="A931" t="str">
            <v>67</v>
          </cell>
          <cell r="B931" t="str">
            <v>20000621</v>
          </cell>
          <cell r="C931" t="str">
            <v>67001482440</v>
          </cell>
          <cell r="D931" t="str">
            <v>01</v>
          </cell>
          <cell r="E931" t="str">
            <v>E201010</v>
          </cell>
          <cell r="F931" t="str">
            <v>CN</v>
          </cell>
          <cell r="G931" t="str">
            <v>N</v>
          </cell>
          <cell r="I931" t="str">
            <v>18000.00</v>
          </cell>
          <cell r="J931" t="str">
            <v>5</v>
          </cell>
          <cell r="L931" t="str">
            <v>JP62810</v>
          </cell>
          <cell r="M931" t="str">
            <v>5</v>
          </cell>
          <cell r="N931" t="str">
            <v>CZ6001</v>
          </cell>
          <cell r="O931" t="str">
            <v>79.6</v>
          </cell>
          <cell r="P931" t="str">
            <v>PB</v>
          </cell>
          <cell r="Q931" t="str">
            <v>04</v>
          </cell>
          <cell r="R931" t="str">
            <v>18000.00</v>
          </cell>
          <cell r="S931" t="str">
            <v>S3KKAM001</v>
          </cell>
          <cell r="T931" t="str">
            <v>K021904555</v>
          </cell>
        </row>
        <row r="932">
          <cell r="A932" t="str">
            <v>67</v>
          </cell>
          <cell r="B932" t="str">
            <v>20000705</v>
          </cell>
          <cell r="C932" t="str">
            <v>67001497050</v>
          </cell>
          <cell r="D932" t="str">
            <v>01</v>
          </cell>
          <cell r="E932" t="str">
            <v>E399141</v>
          </cell>
          <cell r="F932" t="str">
            <v>CN</v>
          </cell>
          <cell r="G932" t="str">
            <v>B</v>
          </cell>
          <cell r="I932" t="str">
            <v>10800.00</v>
          </cell>
          <cell r="J932" t="str">
            <v>5</v>
          </cell>
          <cell r="L932" t="str">
            <v>JP66420</v>
          </cell>
          <cell r="M932" t="str">
            <v>5</v>
          </cell>
          <cell r="N932" t="str">
            <v>CK2203</v>
          </cell>
          <cell r="O932" t="str">
            <v>0.08</v>
          </cell>
          <cell r="P932" t="str">
            <v>PM</v>
          </cell>
          <cell r="Q932" t="str">
            <v>07</v>
          </cell>
          <cell r="R932" t="str">
            <v>10800.00</v>
          </cell>
          <cell r="S932" t="str">
            <v>S3KFUJ905</v>
          </cell>
        </row>
        <row r="933">
          <cell r="A933" t="str">
            <v>67</v>
          </cell>
          <cell r="B933" t="str">
            <v>20000710</v>
          </cell>
          <cell r="C933" t="str">
            <v>67001507760</v>
          </cell>
          <cell r="D933" t="str">
            <v>01</v>
          </cell>
          <cell r="E933" t="str">
            <v>G630099</v>
          </cell>
          <cell r="F933" t="str">
            <v>CN</v>
          </cell>
          <cell r="G933" t="str">
            <v>B</v>
          </cell>
          <cell r="I933" t="str">
            <v>1800.00</v>
          </cell>
          <cell r="J933" t="str">
            <v>3</v>
          </cell>
          <cell r="L933" t="str">
            <v>JP66420</v>
          </cell>
          <cell r="M933" t="str">
            <v>3</v>
          </cell>
          <cell r="N933" t="str">
            <v>BB3001</v>
          </cell>
          <cell r="O933" t="str">
            <v>0</v>
          </cell>
          <cell r="P933" t="str">
            <v>PO</v>
          </cell>
          <cell r="Q933" t="str">
            <v>07</v>
          </cell>
          <cell r="R933" t="str">
            <v>1800.00</v>
          </cell>
          <cell r="S933" t="str">
            <v>S3AHYO002</v>
          </cell>
          <cell r="T933" t="str">
            <v>K022314753</v>
          </cell>
        </row>
        <row r="934">
          <cell r="A934" t="str">
            <v>67</v>
          </cell>
          <cell r="B934" t="str">
            <v>20000711</v>
          </cell>
          <cell r="C934" t="str">
            <v>67001507770</v>
          </cell>
          <cell r="D934" t="str">
            <v>01</v>
          </cell>
          <cell r="E934" t="str">
            <v>G620099</v>
          </cell>
          <cell r="F934" t="str">
            <v>CN</v>
          </cell>
          <cell r="G934" t="str">
            <v>B</v>
          </cell>
          <cell r="I934" t="str">
            <v>2520.00</v>
          </cell>
          <cell r="J934" t="str">
            <v>3</v>
          </cell>
          <cell r="L934" t="str">
            <v>JP66420</v>
          </cell>
          <cell r="M934" t="str">
            <v>3</v>
          </cell>
          <cell r="N934" t="str">
            <v>BC3001</v>
          </cell>
          <cell r="O934" t="str">
            <v>0</v>
          </cell>
          <cell r="P934" t="str">
            <v>PO</v>
          </cell>
          <cell r="Q934" t="str">
            <v>07</v>
          </cell>
          <cell r="R934" t="str">
            <v>2520.00</v>
          </cell>
          <cell r="S934" t="str">
            <v>S3AHYO002</v>
          </cell>
          <cell r="T934" t="str">
            <v>K022314764</v>
          </cell>
        </row>
        <row r="935">
          <cell r="A935" t="str">
            <v>67</v>
          </cell>
          <cell r="B935" t="str">
            <v>20000710</v>
          </cell>
          <cell r="C935" t="str">
            <v>67001508600</v>
          </cell>
          <cell r="D935" t="str">
            <v>01</v>
          </cell>
          <cell r="E935" t="str">
            <v>D140399</v>
          </cell>
          <cell r="F935" t="str">
            <v>CN</v>
          </cell>
          <cell r="G935" t="str">
            <v>N</v>
          </cell>
          <cell r="I935" t="str">
            <v>12.00</v>
          </cell>
          <cell r="J935" t="str">
            <v>3</v>
          </cell>
          <cell r="L935" t="str">
            <v>JP66420</v>
          </cell>
          <cell r="M935" t="str">
            <v>3</v>
          </cell>
          <cell r="N935" t="str">
            <v>BA0201</v>
          </cell>
          <cell r="O935" t="str">
            <v>5.1</v>
          </cell>
          <cell r="P935" t="str">
            <v>EA</v>
          </cell>
          <cell r="Q935" t="str">
            <v>07</v>
          </cell>
          <cell r="R935" t="str">
            <v>12.00</v>
          </cell>
          <cell r="S935" t="str">
            <v>S3AHYO002</v>
          </cell>
          <cell r="T935" t="str">
            <v>K022337826</v>
          </cell>
        </row>
        <row r="936">
          <cell r="A936" t="str">
            <v>67</v>
          </cell>
          <cell r="B936" t="str">
            <v>20000711</v>
          </cell>
          <cell r="C936" t="str">
            <v>67001510391</v>
          </cell>
          <cell r="D936" t="str">
            <v>01</v>
          </cell>
          <cell r="E936" t="str">
            <v>D230151</v>
          </cell>
          <cell r="F936" t="str">
            <v>MX</v>
          </cell>
          <cell r="G936" t="str">
            <v>N</v>
          </cell>
          <cell r="I936" t="str">
            <v>21.77</v>
          </cell>
          <cell r="J936" t="str">
            <v>3</v>
          </cell>
          <cell r="L936" t="str">
            <v>JP66420</v>
          </cell>
          <cell r="M936" t="str">
            <v>3</v>
          </cell>
          <cell r="N936" t="str">
            <v>CD4201</v>
          </cell>
          <cell r="O936" t="str">
            <v>0.72</v>
          </cell>
          <cell r="P936" t="str">
            <v>GK</v>
          </cell>
          <cell r="Q936" t="str">
            <v>07</v>
          </cell>
          <cell r="R936" t="str">
            <v>21.77</v>
          </cell>
          <cell r="S936" t="str">
            <v>FQI667001</v>
          </cell>
        </row>
        <row r="937">
          <cell r="A937" t="str">
            <v>67</v>
          </cell>
          <cell r="B937" t="str">
            <v>20000719</v>
          </cell>
          <cell r="C937" t="str">
            <v>67001524750</v>
          </cell>
          <cell r="D937" t="str">
            <v>01</v>
          </cell>
          <cell r="E937" t="str">
            <v>G630099</v>
          </cell>
          <cell r="F937" t="str">
            <v>CN</v>
          </cell>
          <cell r="G937" t="str">
            <v>B</v>
          </cell>
          <cell r="I937" t="str">
            <v>10800.00</v>
          </cell>
          <cell r="J937" t="str">
            <v>3</v>
          </cell>
          <cell r="L937" t="str">
            <v>JP66420</v>
          </cell>
          <cell r="M937" t="str">
            <v>3</v>
          </cell>
          <cell r="N937" t="str">
            <v>BA0201</v>
          </cell>
          <cell r="O937" t="str">
            <v>3.8</v>
          </cell>
          <cell r="P937" t="str">
            <v>EA</v>
          </cell>
          <cell r="Q937" t="str">
            <v>07</v>
          </cell>
          <cell r="R937" t="str">
            <v>10800.00</v>
          </cell>
          <cell r="S937" t="str">
            <v>S3AHYO002</v>
          </cell>
          <cell r="T937" t="str">
            <v>K022574054</v>
          </cell>
        </row>
        <row r="938">
          <cell r="A938" t="str">
            <v>67</v>
          </cell>
          <cell r="B938" t="str">
            <v>20000727</v>
          </cell>
          <cell r="C938" t="str">
            <v>67001534451</v>
          </cell>
          <cell r="D938" t="str">
            <v>01</v>
          </cell>
          <cell r="E938" t="str">
            <v>G630099</v>
          </cell>
          <cell r="F938" t="str">
            <v>CN</v>
          </cell>
          <cell r="G938" t="str">
            <v>B</v>
          </cell>
          <cell r="I938" t="str">
            <v>630.00</v>
          </cell>
          <cell r="J938" t="str">
            <v>3</v>
          </cell>
          <cell r="L938" t="str">
            <v>JP66420</v>
          </cell>
          <cell r="M938" t="str">
            <v>3</v>
          </cell>
          <cell r="N938" t="str">
            <v>BB3001</v>
          </cell>
          <cell r="O938" t="str">
            <v>0</v>
          </cell>
          <cell r="P938" t="str">
            <v>PO</v>
          </cell>
          <cell r="Q938" t="str">
            <v>07</v>
          </cell>
          <cell r="R938" t="str">
            <v>630.00</v>
          </cell>
          <cell r="S938" t="str">
            <v>S3AHYO002</v>
          </cell>
          <cell r="T938" t="str">
            <v>K022721123</v>
          </cell>
        </row>
        <row r="939">
          <cell r="A939" t="str">
            <v>67</v>
          </cell>
          <cell r="B939" t="str">
            <v>20000814</v>
          </cell>
          <cell r="C939" t="str">
            <v>67001557730</v>
          </cell>
          <cell r="D939" t="str">
            <v>01</v>
          </cell>
          <cell r="E939" t="str">
            <v>G630099</v>
          </cell>
          <cell r="F939" t="str">
            <v>CN</v>
          </cell>
          <cell r="G939" t="str">
            <v>N</v>
          </cell>
          <cell r="I939" t="str">
            <v>2472.00</v>
          </cell>
          <cell r="J939" t="str">
            <v>3</v>
          </cell>
          <cell r="L939" t="str">
            <v>JP66420</v>
          </cell>
          <cell r="M939" t="str">
            <v>3</v>
          </cell>
          <cell r="N939" t="str">
            <v>BA0201</v>
          </cell>
          <cell r="O939" t="str">
            <v>17</v>
          </cell>
          <cell r="P939" t="str">
            <v>EA</v>
          </cell>
          <cell r="Q939" t="str">
            <v>07</v>
          </cell>
          <cell r="R939" t="str">
            <v>2472.00</v>
          </cell>
          <cell r="S939" t="str">
            <v>S3AHYO002</v>
          </cell>
          <cell r="T939" t="str">
            <v>K023123651</v>
          </cell>
        </row>
        <row r="940">
          <cell r="A940" t="str">
            <v>67</v>
          </cell>
          <cell r="B940" t="str">
            <v>20000823</v>
          </cell>
          <cell r="C940" t="str">
            <v>67001570321</v>
          </cell>
          <cell r="D940" t="str">
            <v>01</v>
          </cell>
          <cell r="E940" t="str">
            <v>F330099</v>
          </cell>
          <cell r="F940" t="str">
            <v>CN</v>
          </cell>
          <cell r="G940" t="str">
            <v>N</v>
          </cell>
          <cell r="I940" t="str">
            <v>10000.00</v>
          </cell>
          <cell r="J940" t="str">
            <v>3</v>
          </cell>
          <cell r="L940" t="str">
            <v>JP66420</v>
          </cell>
          <cell r="M940" t="str">
            <v>3</v>
          </cell>
          <cell r="N940" t="str">
            <v>CD4201</v>
          </cell>
          <cell r="O940" t="str">
            <v>1900</v>
          </cell>
          <cell r="P940" t="str">
            <v>PM</v>
          </cell>
          <cell r="Q940" t="str">
            <v>07</v>
          </cell>
          <cell r="R940" t="str">
            <v>10000.00</v>
          </cell>
          <cell r="S940" t="str">
            <v>S3KFUJ903</v>
          </cell>
          <cell r="T940" t="str">
            <v>K023311714</v>
          </cell>
        </row>
        <row r="941">
          <cell r="A941" t="str">
            <v>67</v>
          </cell>
          <cell r="B941" t="str">
            <v>20000907</v>
          </cell>
          <cell r="C941" t="str">
            <v>67001591701</v>
          </cell>
          <cell r="D941" t="str">
            <v>01</v>
          </cell>
          <cell r="E941" t="str">
            <v>G519900</v>
          </cell>
          <cell r="F941" t="str">
            <v>FR</v>
          </cell>
          <cell r="G941" t="str">
            <v>B</v>
          </cell>
          <cell r="I941" t="str">
            <v>4.00</v>
          </cell>
          <cell r="J941" t="str">
            <v>3</v>
          </cell>
          <cell r="L941" t="str">
            <v>JP66440</v>
          </cell>
          <cell r="M941" t="str">
            <v>3</v>
          </cell>
          <cell r="N941" t="str">
            <v>CA1204</v>
          </cell>
          <cell r="O941" t="str">
            <v>0</v>
          </cell>
          <cell r="P941" t="str">
            <v>DT</v>
          </cell>
          <cell r="Q941" t="str">
            <v>06</v>
          </cell>
          <cell r="R941" t="str">
            <v>4.00</v>
          </cell>
          <cell r="S941" t="str">
            <v>A3HHEI210</v>
          </cell>
          <cell r="T941" t="str">
            <v>K023649990</v>
          </cell>
        </row>
        <row r="942">
          <cell r="A942" t="str">
            <v>67</v>
          </cell>
          <cell r="B942" t="str">
            <v>20000907</v>
          </cell>
          <cell r="C942" t="str">
            <v>67001591701</v>
          </cell>
          <cell r="D942" t="str">
            <v>01</v>
          </cell>
          <cell r="E942" t="str">
            <v>G519900</v>
          </cell>
          <cell r="F942" t="str">
            <v>FR</v>
          </cell>
          <cell r="G942" t="str">
            <v>B</v>
          </cell>
          <cell r="I942" t="str">
            <v>4.00</v>
          </cell>
          <cell r="J942" t="str">
            <v>3</v>
          </cell>
          <cell r="L942" t="str">
            <v>JP66440</v>
          </cell>
          <cell r="M942" t="str">
            <v>3</v>
          </cell>
          <cell r="N942" t="str">
            <v>CA5003</v>
          </cell>
          <cell r="O942" t="str">
            <v>0</v>
          </cell>
          <cell r="P942" t="str">
            <v>DT</v>
          </cell>
          <cell r="Q942" t="str">
            <v>06</v>
          </cell>
          <cell r="R942" t="str">
            <v>4.00</v>
          </cell>
          <cell r="S942" t="str">
            <v>A3HHEI210</v>
          </cell>
          <cell r="T942" t="str">
            <v>K023649990</v>
          </cell>
        </row>
        <row r="943">
          <cell r="A943" t="str">
            <v>67</v>
          </cell>
          <cell r="B943" t="str">
            <v>20000918</v>
          </cell>
          <cell r="C943" t="str">
            <v>67001603150</v>
          </cell>
          <cell r="D943" t="str">
            <v>02</v>
          </cell>
          <cell r="E943" t="str">
            <v>F710003</v>
          </cell>
          <cell r="F943" t="str">
            <v>CN</v>
          </cell>
          <cell r="G943" t="str">
            <v>N</v>
          </cell>
          <cell r="I943" t="str">
            <v>4500.00</v>
          </cell>
          <cell r="J943" t="str">
            <v>3</v>
          </cell>
          <cell r="K943" t="str">
            <v>M</v>
          </cell>
          <cell r="L943" t="str">
            <v>JP26660</v>
          </cell>
          <cell r="M943" t="str">
            <v>M</v>
          </cell>
          <cell r="N943" t="str">
            <v>CD4201</v>
          </cell>
          <cell r="O943" t="str">
            <v>2.0</v>
          </cell>
          <cell r="P943" t="str">
            <v>GK</v>
          </cell>
          <cell r="Q943" t="str">
            <v>07</v>
          </cell>
          <cell r="R943" t="str">
            <v>4500.00</v>
          </cell>
          <cell r="S943" t="str">
            <v>FQI667001</v>
          </cell>
        </row>
        <row r="944">
          <cell r="A944" t="str">
            <v>67</v>
          </cell>
          <cell r="B944" t="str">
            <v>20001101</v>
          </cell>
          <cell r="C944" t="str">
            <v>67001667400</v>
          </cell>
          <cell r="D944" t="str">
            <v>01</v>
          </cell>
          <cell r="E944" t="str">
            <v>H330400</v>
          </cell>
          <cell r="F944" t="str">
            <v>FR</v>
          </cell>
          <cell r="G944" t="str">
            <v>N</v>
          </cell>
          <cell r="I944" t="str">
            <v>18.00</v>
          </cell>
          <cell r="J944" t="str">
            <v>3</v>
          </cell>
          <cell r="L944" t="str">
            <v>JP66440</v>
          </cell>
          <cell r="M944" t="str">
            <v>3</v>
          </cell>
          <cell r="N944" t="str">
            <v>CA5404</v>
          </cell>
          <cell r="O944" t="str">
            <v>0</v>
          </cell>
          <cell r="P944" t="str">
            <v>DT</v>
          </cell>
          <cell r="Q944" t="str">
            <v>06</v>
          </cell>
          <cell r="R944" t="str">
            <v>18.00</v>
          </cell>
          <cell r="S944" t="str">
            <v>S3MOMK001</v>
          </cell>
          <cell r="T944" t="str">
            <v>K024900600</v>
          </cell>
        </row>
        <row r="945">
          <cell r="A945" t="str">
            <v>67</v>
          </cell>
          <cell r="B945" t="str">
            <v>20001101</v>
          </cell>
          <cell r="C945" t="str">
            <v>67001667400</v>
          </cell>
          <cell r="D945" t="str">
            <v>07</v>
          </cell>
          <cell r="E945" t="str">
            <v>H330400</v>
          </cell>
          <cell r="F945" t="str">
            <v>FR</v>
          </cell>
          <cell r="G945" t="str">
            <v>N</v>
          </cell>
          <cell r="I945" t="str">
            <v>18.00</v>
          </cell>
          <cell r="J945" t="str">
            <v>3</v>
          </cell>
          <cell r="L945" t="str">
            <v>JP66440</v>
          </cell>
          <cell r="M945" t="str">
            <v>3</v>
          </cell>
          <cell r="N945" t="str">
            <v>CA5003</v>
          </cell>
          <cell r="O945" t="str">
            <v>0</v>
          </cell>
          <cell r="P945" t="str">
            <v>DT</v>
          </cell>
          <cell r="Q945" t="str">
            <v>06</v>
          </cell>
          <cell r="R945" t="str">
            <v>18.00</v>
          </cell>
          <cell r="S945" t="str">
            <v>S3MOMK001</v>
          </cell>
          <cell r="T945" t="str">
            <v>K024900600</v>
          </cell>
        </row>
        <row r="946">
          <cell r="A946" t="str">
            <v>67</v>
          </cell>
          <cell r="B946" t="str">
            <v>20001102</v>
          </cell>
          <cell r="C946" t="str">
            <v>67001671101</v>
          </cell>
          <cell r="D946" t="str">
            <v>06</v>
          </cell>
          <cell r="E946" t="str">
            <v>H330400</v>
          </cell>
          <cell r="F946" t="str">
            <v>FR</v>
          </cell>
          <cell r="G946" t="str">
            <v>N</v>
          </cell>
          <cell r="I946" t="str">
            <v>90.00</v>
          </cell>
          <cell r="J946" t="str">
            <v>3</v>
          </cell>
          <cell r="L946" t="str">
            <v>JP66440</v>
          </cell>
          <cell r="M946" t="str">
            <v>3</v>
          </cell>
          <cell r="N946" t="str">
            <v>CA5003</v>
          </cell>
          <cell r="O946" t="str">
            <v>0</v>
          </cell>
          <cell r="P946" t="str">
            <v>DT</v>
          </cell>
          <cell r="Q946" t="str">
            <v>06</v>
          </cell>
          <cell r="R946" t="str">
            <v>90.00</v>
          </cell>
          <cell r="S946" t="str">
            <v>S3MOMK001</v>
          </cell>
          <cell r="T946" t="str">
            <v>K024949351</v>
          </cell>
        </row>
        <row r="947">
          <cell r="A947" t="str">
            <v>67</v>
          </cell>
          <cell r="B947" t="str">
            <v>20001108</v>
          </cell>
          <cell r="C947" t="str">
            <v>67001680000</v>
          </cell>
          <cell r="D947" t="str">
            <v>01</v>
          </cell>
          <cell r="E947" t="str">
            <v>I261203</v>
          </cell>
          <cell r="F947" t="str">
            <v>ZA</v>
          </cell>
          <cell r="G947" t="str">
            <v>N</v>
          </cell>
          <cell r="I947" t="str">
            <v>14000.00</v>
          </cell>
          <cell r="J947" t="str">
            <v>3</v>
          </cell>
          <cell r="L947" t="str">
            <v>JP66440</v>
          </cell>
          <cell r="M947" t="str">
            <v>3</v>
          </cell>
          <cell r="N947" t="str">
            <v>CZ4903</v>
          </cell>
          <cell r="O947" t="str">
            <v>0</v>
          </cell>
          <cell r="P947" t="str">
            <v>US</v>
          </cell>
          <cell r="Q947" t="str">
            <v>07</v>
          </cell>
          <cell r="R947" t="str">
            <v>14000.00</v>
          </cell>
          <cell r="S947" t="str">
            <v>FQI667001</v>
          </cell>
        </row>
        <row r="948">
          <cell r="A948" t="str">
            <v>67</v>
          </cell>
          <cell r="B948" t="str">
            <v>20001117</v>
          </cell>
          <cell r="C948" t="str">
            <v>67001695792</v>
          </cell>
          <cell r="D948" t="str">
            <v>01</v>
          </cell>
          <cell r="E948" t="str">
            <v>D130501</v>
          </cell>
          <cell r="F948" t="str">
            <v>SE</v>
          </cell>
          <cell r="G948" t="str">
            <v>N</v>
          </cell>
          <cell r="I948" t="str">
            <v>16.50</v>
          </cell>
          <cell r="J948" t="str">
            <v>3</v>
          </cell>
          <cell r="L948" t="str">
            <v>JP66420</v>
          </cell>
          <cell r="M948" t="str">
            <v>3</v>
          </cell>
          <cell r="N948" t="str">
            <v>CB0001</v>
          </cell>
          <cell r="O948" t="str">
            <v>1.0</v>
          </cell>
          <cell r="P948" t="str">
            <v>GK</v>
          </cell>
          <cell r="Q948" t="str">
            <v>07</v>
          </cell>
          <cell r="R948" t="str">
            <v>16.50</v>
          </cell>
          <cell r="S948" t="str">
            <v>S3KFUJ905</v>
          </cell>
        </row>
        <row r="949">
          <cell r="A949" t="str">
            <v>67</v>
          </cell>
          <cell r="B949" t="str">
            <v>20001117</v>
          </cell>
          <cell r="C949" t="str">
            <v>67001695792</v>
          </cell>
          <cell r="D949" t="str">
            <v>02</v>
          </cell>
          <cell r="E949" t="str">
            <v>D130501</v>
          </cell>
          <cell r="F949" t="str">
            <v>SE</v>
          </cell>
          <cell r="G949" t="str">
            <v>N</v>
          </cell>
          <cell r="I949" t="str">
            <v>16.50</v>
          </cell>
          <cell r="J949" t="str">
            <v>3</v>
          </cell>
          <cell r="L949" t="str">
            <v>JP66420</v>
          </cell>
          <cell r="M949" t="str">
            <v>3</v>
          </cell>
          <cell r="N949" t="str">
            <v>CB0001</v>
          </cell>
          <cell r="O949" t="str">
            <v>0.98</v>
          </cell>
          <cell r="P949" t="str">
            <v>GK</v>
          </cell>
          <cell r="Q949" t="str">
            <v>07</v>
          </cell>
          <cell r="R949" t="str">
            <v>16.50</v>
          </cell>
          <cell r="S949" t="str">
            <v>S3KFUJ905</v>
          </cell>
        </row>
        <row r="950">
          <cell r="A950" t="str">
            <v>67</v>
          </cell>
          <cell r="B950" t="str">
            <v>20001124</v>
          </cell>
          <cell r="C950" t="str">
            <v>67001705290</v>
          </cell>
          <cell r="D950" t="str">
            <v>01</v>
          </cell>
          <cell r="E950" t="str">
            <v>F710006</v>
          </cell>
          <cell r="F950" t="str">
            <v>FR</v>
          </cell>
          <cell r="G950" t="str">
            <v>N</v>
          </cell>
          <cell r="I950" t="str">
            <v>25.00</v>
          </cell>
          <cell r="J950" t="str">
            <v>3</v>
          </cell>
          <cell r="L950" t="str">
            <v>JP66440</v>
          </cell>
          <cell r="M950" t="str">
            <v>3</v>
          </cell>
          <cell r="N950" t="str">
            <v>CB2801</v>
          </cell>
          <cell r="O950" t="str">
            <v>320</v>
          </cell>
          <cell r="P950" t="str">
            <v>PM</v>
          </cell>
          <cell r="Q950" t="str">
            <v>07</v>
          </cell>
          <cell r="R950" t="str">
            <v>25.00</v>
          </cell>
          <cell r="S950" t="str">
            <v>S3MOMK001</v>
          </cell>
          <cell r="T950" t="str">
            <v>K025504035</v>
          </cell>
        </row>
        <row r="951">
          <cell r="A951" t="str">
            <v>67</v>
          </cell>
          <cell r="B951" t="str">
            <v>20001205</v>
          </cell>
          <cell r="C951" t="str">
            <v>67001718930</v>
          </cell>
          <cell r="D951" t="str">
            <v>02</v>
          </cell>
          <cell r="E951" t="str">
            <v>E399261</v>
          </cell>
          <cell r="F951" t="str">
            <v>CN</v>
          </cell>
          <cell r="G951" t="str">
            <v>B</v>
          </cell>
          <cell r="I951" t="str">
            <v>2400.00</v>
          </cell>
          <cell r="J951" t="str">
            <v>5</v>
          </cell>
          <cell r="L951" t="str">
            <v>JP66440</v>
          </cell>
          <cell r="M951" t="str">
            <v>5</v>
          </cell>
          <cell r="N951" t="str">
            <v>CK2203</v>
          </cell>
          <cell r="O951" t="str">
            <v>0.21</v>
          </cell>
          <cell r="P951" t="str">
            <v>PM</v>
          </cell>
          <cell r="Q951" t="str">
            <v>07</v>
          </cell>
          <cell r="R951" t="str">
            <v>2400.00</v>
          </cell>
          <cell r="S951" t="str">
            <v>S3KFUJ903</v>
          </cell>
        </row>
        <row r="952">
          <cell r="A952" t="str">
            <v>67</v>
          </cell>
          <cell r="B952" t="str">
            <v>20001220</v>
          </cell>
          <cell r="C952" t="str">
            <v>67001746961</v>
          </cell>
          <cell r="D952" t="str">
            <v>02</v>
          </cell>
          <cell r="E952" t="str">
            <v>E399261</v>
          </cell>
          <cell r="F952" t="str">
            <v>CN</v>
          </cell>
          <cell r="G952" t="str">
            <v>B</v>
          </cell>
          <cell r="I952" t="str">
            <v>1512.00</v>
          </cell>
          <cell r="J952" t="str">
            <v>5</v>
          </cell>
          <cell r="L952" t="str">
            <v>JP66440</v>
          </cell>
          <cell r="M952" t="str">
            <v>5</v>
          </cell>
          <cell r="N952" t="str">
            <v>CK2203</v>
          </cell>
          <cell r="O952" t="str">
            <v>0.08</v>
          </cell>
          <cell r="P952" t="str">
            <v>PM</v>
          </cell>
          <cell r="Q952" t="str">
            <v>07</v>
          </cell>
          <cell r="R952" t="str">
            <v>1512.00</v>
          </cell>
          <cell r="S952" t="str">
            <v>S3KFUJ905</v>
          </cell>
        </row>
        <row r="953">
          <cell r="A953" t="str">
            <v>67</v>
          </cell>
          <cell r="B953" t="str">
            <v>20001221</v>
          </cell>
          <cell r="C953" t="str">
            <v>67001749970</v>
          </cell>
          <cell r="D953" t="str">
            <v>02</v>
          </cell>
          <cell r="E953" t="str">
            <v>E399261</v>
          </cell>
          <cell r="F953" t="str">
            <v>CN</v>
          </cell>
          <cell r="G953" t="str">
            <v>B</v>
          </cell>
          <cell r="I953" t="str">
            <v>2000.00</v>
          </cell>
          <cell r="J953" t="str">
            <v>5</v>
          </cell>
          <cell r="L953" t="str">
            <v>JP66440</v>
          </cell>
          <cell r="M953" t="str">
            <v>5</v>
          </cell>
          <cell r="N953" t="str">
            <v>CK2203</v>
          </cell>
          <cell r="O953" t="str">
            <v>0.07</v>
          </cell>
          <cell r="P953" t="str">
            <v>PM</v>
          </cell>
          <cell r="Q953" t="str">
            <v>07</v>
          </cell>
          <cell r="R953" t="str">
            <v>2000.00</v>
          </cell>
          <cell r="S953" t="str">
            <v>S3KFUJ906</v>
          </cell>
          <cell r="T953" t="str">
            <v>K026208105</v>
          </cell>
        </row>
        <row r="954">
          <cell r="A954" t="str">
            <v>67</v>
          </cell>
          <cell r="B954" t="str">
            <v>20000906</v>
          </cell>
          <cell r="C954" t="str">
            <v>67101585820</v>
          </cell>
          <cell r="D954" t="str">
            <v>01</v>
          </cell>
          <cell r="E954" t="str">
            <v>I700631</v>
          </cell>
          <cell r="F954" t="str">
            <v>UY</v>
          </cell>
          <cell r="G954" t="str">
            <v>N</v>
          </cell>
          <cell r="I954" t="str">
            <v>15500.00</v>
          </cell>
          <cell r="J954" t="str">
            <v>3</v>
          </cell>
          <cell r="L954" t="str">
            <v>JP66440</v>
          </cell>
          <cell r="M954" t="str">
            <v>3</v>
          </cell>
          <cell r="N954" t="str">
            <v>CZ1303</v>
          </cell>
          <cell r="O954" t="str">
            <v>3.5</v>
          </cell>
          <cell r="P954" t="str">
            <v>US</v>
          </cell>
          <cell r="Q954" t="str">
            <v>07</v>
          </cell>
          <cell r="R954" t="str">
            <v>15500.00</v>
          </cell>
          <cell r="S954" t="str">
            <v>FQI667001</v>
          </cell>
        </row>
        <row r="955">
          <cell r="A955" t="str">
            <v>67</v>
          </cell>
          <cell r="B955" t="str">
            <v>20000906</v>
          </cell>
          <cell r="C955" t="str">
            <v>67101585820</v>
          </cell>
          <cell r="D955" t="str">
            <v>01</v>
          </cell>
          <cell r="E955" t="str">
            <v>I700631</v>
          </cell>
          <cell r="F955" t="str">
            <v>UY</v>
          </cell>
          <cell r="G955" t="str">
            <v>N</v>
          </cell>
          <cell r="I955" t="str">
            <v>15500.00</v>
          </cell>
          <cell r="J955" t="str">
            <v>3</v>
          </cell>
          <cell r="L955" t="str">
            <v>JP66440</v>
          </cell>
          <cell r="M955" t="str">
            <v>3</v>
          </cell>
          <cell r="N955" t="str">
            <v>CZ2201</v>
          </cell>
          <cell r="O955" t="str">
            <v>2.4</v>
          </cell>
          <cell r="P955" t="str">
            <v>US</v>
          </cell>
          <cell r="Q955" t="str">
            <v>07</v>
          </cell>
          <cell r="R955" t="str">
            <v>15500.00</v>
          </cell>
          <cell r="S955" t="str">
            <v>FQI667001</v>
          </cell>
        </row>
        <row r="956">
          <cell r="A956" t="str">
            <v>81</v>
          </cell>
          <cell r="B956" t="str">
            <v>20000302</v>
          </cell>
          <cell r="C956" t="str">
            <v>81000108263</v>
          </cell>
          <cell r="D956" t="str">
            <v>01</v>
          </cell>
          <cell r="E956" t="str">
            <v>J220800</v>
          </cell>
          <cell r="F956" t="str">
            <v>KR</v>
          </cell>
          <cell r="G956" t="str">
            <v>N</v>
          </cell>
          <cell r="I956" t="str">
            <v>1128.00</v>
          </cell>
          <cell r="J956" t="str">
            <v>3</v>
          </cell>
          <cell r="L956" t="str">
            <v>JP68310</v>
          </cell>
          <cell r="M956" t="str">
            <v>3</v>
          </cell>
          <cell r="N956" t="str">
            <v>CZ2121</v>
          </cell>
          <cell r="O956" t="str">
            <v>58</v>
          </cell>
          <cell r="P956" t="str">
            <v>PM</v>
          </cell>
          <cell r="Q956" t="str">
            <v>10</v>
          </cell>
          <cell r="R956" t="str">
            <v>1128.00</v>
          </cell>
          <cell r="S956" t="str">
            <v>S3USTE903</v>
          </cell>
        </row>
        <row r="957">
          <cell r="A957" t="str">
            <v>81</v>
          </cell>
          <cell r="B957" t="str">
            <v>20000302</v>
          </cell>
          <cell r="C957" t="str">
            <v>81000108263</v>
          </cell>
          <cell r="D957" t="str">
            <v>02</v>
          </cell>
          <cell r="E957" t="str">
            <v>J220800</v>
          </cell>
          <cell r="F957" t="str">
            <v>KR</v>
          </cell>
          <cell r="G957" t="str">
            <v>N</v>
          </cell>
          <cell r="I957" t="str">
            <v>1012.00</v>
          </cell>
          <cell r="J957" t="str">
            <v>3</v>
          </cell>
          <cell r="L957" t="str">
            <v>JP68310</v>
          </cell>
          <cell r="M957" t="str">
            <v>3</v>
          </cell>
          <cell r="N957" t="str">
            <v>CZ2121</v>
          </cell>
          <cell r="O957" t="str">
            <v>370</v>
          </cell>
          <cell r="P957" t="str">
            <v>PM</v>
          </cell>
          <cell r="Q957" t="str">
            <v>10</v>
          </cell>
          <cell r="R957" t="str">
            <v>1012.00</v>
          </cell>
          <cell r="S957" t="str">
            <v>S3USTE903</v>
          </cell>
        </row>
        <row r="958">
          <cell r="A958" t="str">
            <v>81</v>
          </cell>
          <cell r="B958" t="str">
            <v>20000302</v>
          </cell>
          <cell r="C958" t="str">
            <v>81000108263</v>
          </cell>
          <cell r="D958" t="str">
            <v>03</v>
          </cell>
          <cell r="E958" t="str">
            <v>J220800</v>
          </cell>
          <cell r="F958" t="str">
            <v>KR</v>
          </cell>
          <cell r="G958" t="str">
            <v>N</v>
          </cell>
          <cell r="I958" t="str">
            <v>1128.00</v>
          </cell>
          <cell r="J958" t="str">
            <v>3</v>
          </cell>
          <cell r="L958" t="str">
            <v>JP68310</v>
          </cell>
          <cell r="M958" t="str">
            <v>3</v>
          </cell>
          <cell r="N958" t="str">
            <v>CZ2121</v>
          </cell>
          <cell r="O958" t="str">
            <v>37</v>
          </cell>
          <cell r="P958" t="str">
            <v>PM</v>
          </cell>
          <cell r="Q958" t="str">
            <v>10</v>
          </cell>
          <cell r="R958" t="str">
            <v>1128.00</v>
          </cell>
          <cell r="S958" t="str">
            <v>S3USTE903</v>
          </cell>
        </row>
        <row r="959">
          <cell r="A959" t="str">
            <v>81</v>
          </cell>
          <cell r="B959" t="str">
            <v>20000302</v>
          </cell>
          <cell r="C959" t="str">
            <v>81000108263</v>
          </cell>
          <cell r="D959" t="str">
            <v>04</v>
          </cell>
          <cell r="E959" t="str">
            <v>J220800</v>
          </cell>
          <cell r="F959" t="str">
            <v>KR</v>
          </cell>
          <cell r="G959" t="str">
            <v>N</v>
          </cell>
          <cell r="I959" t="str">
            <v>1989.00</v>
          </cell>
          <cell r="J959" t="str">
            <v>3</v>
          </cell>
          <cell r="L959" t="str">
            <v>JP68310</v>
          </cell>
          <cell r="M959" t="str">
            <v>3</v>
          </cell>
          <cell r="N959" t="str">
            <v>CZ2121</v>
          </cell>
          <cell r="O959" t="str">
            <v>70</v>
          </cell>
          <cell r="P959" t="str">
            <v>PM</v>
          </cell>
          <cell r="Q959" t="str">
            <v>10</v>
          </cell>
          <cell r="R959" t="str">
            <v>1989.00</v>
          </cell>
          <cell r="S959" t="str">
            <v>S3USTE903</v>
          </cell>
        </row>
        <row r="960">
          <cell r="A960" t="str">
            <v>81</v>
          </cell>
          <cell r="B960" t="str">
            <v>20000302</v>
          </cell>
          <cell r="C960" t="str">
            <v>81000108263</v>
          </cell>
          <cell r="D960" t="str">
            <v>05</v>
          </cell>
          <cell r="E960" t="str">
            <v>J220800</v>
          </cell>
          <cell r="F960" t="str">
            <v>KR</v>
          </cell>
          <cell r="G960" t="str">
            <v>N</v>
          </cell>
          <cell r="I960" t="str">
            <v>1222.00</v>
          </cell>
          <cell r="J960" t="str">
            <v>3</v>
          </cell>
          <cell r="L960" t="str">
            <v>JP68310</v>
          </cell>
          <cell r="M960" t="str">
            <v>3</v>
          </cell>
          <cell r="N960" t="str">
            <v>CZ2121</v>
          </cell>
          <cell r="O960" t="str">
            <v>45</v>
          </cell>
          <cell r="P960" t="str">
            <v>PM</v>
          </cell>
          <cell r="Q960" t="str">
            <v>10</v>
          </cell>
          <cell r="R960" t="str">
            <v>1222.00</v>
          </cell>
          <cell r="S960" t="str">
            <v>S3USTE903</v>
          </cell>
        </row>
        <row r="961">
          <cell r="A961" t="str">
            <v>81</v>
          </cell>
          <cell r="B961" t="str">
            <v>20000615</v>
          </cell>
          <cell r="C961" t="str">
            <v>81000123530</v>
          </cell>
          <cell r="D961" t="str">
            <v>01</v>
          </cell>
          <cell r="E961" t="str">
            <v>I260810</v>
          </cell>
          <cell r="F961" t="str">
            <v>ID</v>
          </cell>
          <cell r="G961" t="str">
            <v>N</v>
          </cell>
          <cell r="I961" t="str">
            <v>20000.00</v>
          </cell>
          <cell r="J961" t="str">
            <v>3</v>
          </cell>
          <cell r="L961" t="str">
            <v>JP68310</v>
          </cell>
          <cell r="M961" t="str">
            <v>3</v>
          </cell>
          <cell r="N961" t="str">
            <v>CZ4903</v>
          </cell>
          <cell r="O961" t="str">
            <v>0</v>
          </cell>
          <cell r="P961" t="str">
            <v>US</v>
          </cell>
          <cell r="Q961" t="str">
            <v>07</v>
          </cell>
          <cell r="R961" t="str">
            <v>20000.00</v>
          </cell>
          <cell r="S961" t="str">
            <v>FQI881001</v>
          </cell>
        </row>
        <row r="962">
          <cell r="A962" t="str">
            <v>81</v>
          </cell>
          <cell r="B962" t="str">
            <v>20001006</v>
          </cell>
          <cell r="C962" t="str">
            <v>81000138931</v>
          </cell>
          <cell r="D962" t="str">
            <v>01</v>
          </cell>
          <cell r="E962" t="str">
            <v>D330600</v>
          </cell>
          <cell r="F962" t="str">
            <v>CN</v>
          </cell>
          <cell r="G962" t="str">
            <v>N</v>
          </cell>
          <cell r="I962" t="str">
            <v>2020.00</v>
          </cell>
          <cell r="J962" t="str">
            <v>3</v>
          </cell>
          <cell r="L962" t="str">
            <v>JP68310</v>
          </cell>
          <cell r="M962" t="str">
            <v>3</v>
          </cell>
          <cell r="N962" t="str">
            <v>BC3001</v>
          </cell>
          <cell r="O962" t="str">
            <v>0</v>
          </cell>
          <cell r="P962" t="str">
            <v>PO</v>
          </cell>
          <cell r="Q962" t="str">
            <v>07</v>
          </cell>
          <cell r="R962" t="str">
            <v>2020.00</v>
          </cell>
          <cell r="S962" t="str">
            <v>FQI881001</v>
          </cell>
        </row>
        <row r="963">
          <cell r="A963" t="str">
            <v>82</v>
          </cell>
          <cell r="B963" t="str">
            <v>20000322</v>
          </cell>
          <cell r="C963" t="str">
            <v>82000024380</v>
          </cell>
          <cell r="D963" t="str">
            <v>01</v>
          </cell>
          <cell r="E963" t="str">
            <v>F790000</v>
          </cell>
          <cell r="F963" t="str">
            <v>MY</v>
          </cell>
          <cell r="G963" t="str">
            <v>N</v>
          </cell>
          <cell r="I963" t="str">
            <v>12240.00</v>
          </cell>
          <cell r="J963" t="str">
            <v>3</v>
          </cell>
          <cell r="L963" t="str">
            <v>JP68110</v>
          </cell>
          <cell r="M963" t="str">
            <v>3</v>
          </cell>
          <cell r="N963" t="str">
            <v>CG5807</v>
          </cell>
          <cell r="O963" t="str">
            <v>0</v>
          </cell>
          <cell r="P963" t="str">
            <v>DT</v>
          </cell>
          <cell r="Q963" t="str">
            <v>06</v>
          </cell>
          <cell r="R963" t="str">
            <v>12240.00</v>
          </cell>
          <cell r="S963" t="str">
            <v>S3ASKM903</v>
          </cell>
        </row>
        <row r="964">
          <cell r="A964" t="str">
            <v>83</v>
          </cell>
          <cell r="B964" t="str">
            <v>20000623</v>
          </cell>
          <cell r="C964" t="str">
            <v>83000006180</v>
          </cell>
          <cell r="D964" t="str">
            <v>01</v>
          </cell>
          <cell r="E964" t="str">
            <v>F150302</v>
          </cell>
          <cell r="F964" t="str">
            <v>KR</v>
          </cell>
          <cell r="G964" t="str">
            <v>N</v>
          </cell>
          <cell r="I964" t="str">
            <v>700.00</v>
          </cell>
          <cell r="J964" t="str">
            <v>3</v>
          </cell>
          <cell r="L964" t="str">
            <v>JP68310</v>
          </cell>
          <cell r="M964" t="str">
            <v>3</v>
          </cell>
          <cell r="N964" t="str">
            <v>BA0201</v>
          </cell>
          <cell r="O964" t="str">
            <v>3.4</v>
          </cell>
          <cell r="P964" t="str">
            <v>EX</v>
          </cell>
          <cell r="Q964" t="str">
            <v>07</v>
          </cell>
          <cell r="R964" t="str">
            <v>700.00</v>
          </cell>
          <cell r="S964" t="str">
            <v>FQI883001</v>
          </cell>
        </row>
        <row r="965">
          <cell r="A965" t="str">
            <v>91</v>
          </cell>
          <cell r="B965" t="str">
            <v>20000119</v>
          </cell>
          <cell r="C965" t="str">
            <v>91000367091</v>
          </cell>
          <cell r="D965" t="str">
            <v>01</v>
          </cell>
          <cell r="E965" t="str">
            <v>E101012</v>
          </cell>
          <cell r="F965" t="str">
            <v>CN</v>
          </cell>
          <cell r="G965" t="str">
            <v>N</v>
          </cell>
          <cell r="I965" t="str">
            <v>1410.00</v>
          </cell>
          <cell r="J965" t="str">
            <v>3</v>
          </cell>
          <cell r="L965" t="str">
            <v>JP19910</v>
          </cell>
          <cell r="M965" t="str">
            <v>3</v>
          </cell>
          <cell r="N965" t="str">
            <v>AA0541</v>
          </cell>
          <cell r="O965" t="str">
            <v>0</v>
          </cell>
          <cell r="P965" t="str">
            <v>US</v>
          </cell>
          <cell r="Q965" t="str">
            <v>04</v>
          </cell>
          <cell r="R965" t="str">
            <v>1410.00</v>
          </cell>
          <cell r="S965" t="str">
            <v>S6TMSK904</v>
          </cell>
        </row>
        <row r="966">
          <cell r="A966" t="str">
            <v>91</v>
          </cell>
          <cell r="B966" t="str">
            <v>20000209</v>
          </cell>
          <cell r="C966" t="str">
            <v>91000375060</v>
          </cell>
          <cell r="D966" t="str">
            <v>02</v>
          </cell>
          <cell r="E966" t="str">
            <v>F330011</v>
          </cell>
          <cell r="F966" t="str">
            <v>CN</v>
          </cell>
          <cell r="G966" t="str">
            <v>N</v>
          </cell>
          <cell r="I966" t="str">
            <v>7575.00</v>
          </cell>
          <cell r="J966" t="str">
            <v>3</v>
          </cell>
          <cell r="L966" t="str">
            <v>JP69150</v>
          </cell>
          <cell r="M966" t="str">
            <v>3</v>
          </cell>
          <cell r="N966" t="str">
            <v>CD4201</v>
          </cell>
          <cell r="O966" t="str">
            <v>0.082</v>
          </cell>
          <cell r="P966" t="str">
            <v>GK</v>
          </cell>
          <cell r="Q966" t="str">
            <v>07</v>
          </cell>
          <cell r="R966" t="str">
            <v>7575.00</v>
          </cell>
          <cell r="S966" t="str">
            <v>S6MNEC902</v>
          </cell>
          <cell r="T966" t="str">
            <v>K018962244</v>
          </cell>
        </row>
        <row r="967">
          <cell r="A967" t="str">
            <v>91</v>
          </cell>
          <cell r="B967" t="str">
            <v>20000210</v>
          </cell>
          <cell r="C967" t="str">
            <v>91000375531</v>
          </cell>
          <cell r="D967" t="str">
            <v>02</v>
          </cell>
          <cell r="E967" t="str">
            <v>E101013</v>
          </cell>
          <cell r="F967" t="str">
            <v>CN</v>
          </cell>
          <cell r="G967" t="str">
            <v>N</v>
          </cell>
          <cell r="I967" t="str">
            <v>2970.00</v>
          </cell>
          <cell r="J967" t="str">
            <v>3</v>
          </cell>
          <cell r="L967" t="str">
            <v>JP19910</v>
          </cell>
          <cell r="M967" t="str">
            <v>3</v>
          </cell>
          <cell r="N967" t="str">
            <v>AA0541</v>
          </cell>
          <cell r="O967" t="str">
            <v>0</v>
          </cell>
          <cell r="P967" t="str">
            <v>US</v>
          </cell>
          <cell r="Q967" t="str">
            <v>04</v>
          </cell>
          <cell r="R967" t="str">
            <v>2970.00</v>
          </cell>
          <cell r="S967" t="str">
            <v>FQI991002</v>
          </cell>
        </row>
        <row r="968">
          <cell r="A968" t="str">
            <v>91</v>
          </cell>
          <cell r="B968" t="str">
            <v>20000315</v>
          </cell>
          <cell r="C968" t="str">
            <v>91000386950</v>
          </cell>
          <cell r="D968" t="str">
            <v>01</v>
          </cell>
          <cell r="E968" t="str">
            <v>F330015</v>
          </cell>
          <cell r="F968" t="str">
            <v>CN</v>
          </cell>
          <cell r="G968" t="str">
            <v>N</v>
          </cell>
          <cell r="I968" t="str">
            <v>768.00</v>
          </cell>
          <cell r="J968" t="str">
            <v>3</v>
          </cell>
          <cell r="L968" t="str">
            <v>JP69150</v>
          </cell>
          <cell r="M968" t="str">
            <v>3</v>
          </cell>
          <cell r="N968" t="str">
            <v>CD4201</v>
          </cell>
          <cell r="O968" t="str">
            <v>41</v>
          </cell>
          <cell r="P968" t="str">
            <v>PM</v>
          </cell>
          <cell r="Q968" t="str">
            <v>07</v>
          </cell>
          <cell r="R968" t="str">
            <v>768.00</v>
          </cell>
          <cell r="S968" t="str">
            <v>S6MSNU904</v>
          </cell>
        </row>
        <row r="969">
          <cell r="A969" t="str">
            <v>91</v>
          </cell>
          <cell r="B969" t="str">
            <v>20000321</v>
          </cell>
          <cell r="C969" t="str">
            <v>91000389140</v>
          </cell>
          <cell r="D969" t="str">
            <v>02</v>
          </cell>
          <cell r="E969" t="str">
            <v>J930000</v>
          </cell>
          <cell r="F969" t="str">
            <v>CN</v>
          </cell>
          <cell r="G969" t="str">
            <v>N</v>
          </cell>
          <cell r="I969" t="str">
            <v>89.70</v>
          </cell>
          <cell r="J969" t="str">
            <v>3</v>
          </cell>
          <cell r="L969" t="str">
            <v>JP69150</v>
          </cell>
          <cell r="M969" t="str">
            <v>3</v>
          </cell>
          <cell r="N969" t="str">
            <v>CQ0001</v>
          </cell>
          <cell r="O969" t="str">
            <v>37</v>
          </cell>
          <cell r="P969" t="str">
            <v>PM</v>
          </cell>
          <cell r="Q969" t="str">
            <v>10</v>
          </cell>
          <cell r="R969" t="str">
            <v>89.70</v>
          </cell>
          <cell r="S969" t="str">
            <v>FQI991001</v>
          </cell>
        </row>
        <row r="970">
          <cell r="A970" t="str">
            <v>91</v>
          </cell>
          <cell r="B970" t="str">
            <v>20000410</v>
          </cell>
          <cell r="C970" t="str">
            <v>91000399471</v>
          </cell>
          <cell r="D970" t="str">
            <v>03</v>
          </cell>
          <cell r="E970" t="str">
            <v>F310207</v>
          </cell>
          <cell r="F970" t="str">
            <v>CN</v>
          </cell>
          <cell r="G970" t="str">
            <v>N</v>
          </cell>
          <cell r="I970" t="str">
            <v>110.00</v>
          </cell>
          <cell r="J970" t="str">
            <v>3</v>
          </cell>
          <cell r="L970" t="str">
            <v>JP69150</v>
          </cell>
          <cell r="M970" t="str">
            <v>3</v>
          </cell>
          <cell r="N970" t="str">
            <v>CD4201</v>
          </cell>
          <cell r="O970" t="str">
            <v>87</v>
          </cell>
          <cell r="P970" t="str">
            <v>PM</v>
          </cell>
          <cell r="Q970" t="str">
            <v>07</v>
          </cell>
          <cell r="R970" t="str">
            <v>110.00</v>
          </cell>
          <cell r="S970" t="str">
            <v>FQI991001</v>
          </cell>
        </row>
        <row r="971">
          <cell r="A971" t="str">
            <v>91</v>
          </cell>
          <cell r="B971" t="str">
            <v>20000414</v>
          </cell>
          <cell r="C971" t="str">
            <v>91000402041</v>
          </cell>
          <cell r="D971" t="str">
            <v>01</v>
          </cell>
          <cell r="E971" t="str">
            <v>F420099</v>
          </cell>
          <cell r="F971" t="str">
            <v>CN</v>
          </cell>
          <cell r="G971" t="str">
            <v>N</v>
          </cell>
          <cell r="I971" t="str">
            <v>7975.00</v>
          </cell>
          <cell r="J971" t="str">
            <v>3</v>
          </cell>
          <cell r="L971" t="str">
            <v>JP69150</v>
          </cell>
          <cell r="M971" t="str">
            <v>3</v>
          </cell>
          <cell r="N971" t="str">
            <v>CD4201</v>
          </cell>
          <cell r="O971" t="str">
            <v>0.122</v>
          </cell>
          <cell r="P971" t="str">
            <v>GK</v>
          </cell>
          <cell r="Q971" t="str">
            <v>07</v>
          </cell>
          <cell r="R971" t="str">
            <v>7975.00</v>
          </cell>
          <cell r="S971" t="str">
            <v>S6MNEC907</v>
          </cell>
          <cell r="T971" t="str">
            <v>K020631483</v>
          </cell>
        </row>
        <row r="972">
          <cell r="A972" t="str">
            <v>91</v>
          </cell>
          <cell r="B972" t="str">
            <v>20000427</v>
          </cell>
          <cell r="C972" t="str">
            <v>91000407780</v>
          </cell>
          <cell r="D972" t="str">
            <v>01</v>
          </cell>
          <cell r="E972" t="str">
            <v>F330099</v>
          </cell>
          <cell r="F972" t="str">
            <v>CN</v>
          </cell>
          <cell r="G972" t="str">
            <v>N</v>
          </cell>
          <cell r="I972" t="str">
            <v>10200.00</v>
          </cell>
          <cell r="J972" t="str">
            <v>3</v>
          </cell>
          <cell r="L972" t="str">
            <v>JP69150</v>
          </cell>
          <cell r="M972" t="str">
            <v>3</v>
          </cell>
          <cell r="N972" t="str">
            <v>CD4201</v>
          </cell>
          <cell r="O972" t="str">
            <v>0.046</v>
          </cell>
          <cell r="P972" t="str">
            <v>GK</v>
          </cell>
          <cell r="Q972" t="str">
            <v>07</v>
          </cell>
          <cell r="R972" t="str">
            <v>10200.00</v>
          </cell>
          <cell r="S972" t="str">
            <v>S6MNEC907</v>
          </cell>
          <cell r="T972" t="str">
            <v>K020681703</v>
          </cell>
        </row>
        <row r="973">
          <cell r="A973" t="str">
            <v>91</v>
          </cell>
          <cell r="B973" t="str">
            <v>20000427</v>
          </cell>
          <cell r="C973" t="str">
            <v>91000407792</v>
          </cell>
          <cell r="D973" t="str">
            <v>01</v>
          </cell>
          <cell r="E973" t="str">
            <v>F330099</v>
          </cell>
          <cell r="F973" t="str">
            <v>CN</v>
          </cell>
          <cell r="G973" t="str">
            <v>N</v>
          </cell>
          <cell r="I973" t="str">
            <v>30600.00</v>
          </cell>
          <cell r="J973" t="str">
            <v>3</v>
          </cell>
          <cell r="L973" t="str">
            <v>JP69150</v>
          </cell>
          <cell r="M973" t="str">
            <v>3</v>
          </cell>
          <cell r="N973" t="str">
            <v>CD4201</v>
          </cell>
          <cell r="O973" t="str">
            <v>0.034</v>
          </cell>
          <cell r="P973" t="str">
            <v>GK</v>
          </cell>
          <cell r="Q973" t="str">
            <v>07</v>
          </cell>
          <cell r="R973" t="str">
            <v>30600.00</v>
          </cell>
          <cell r="S973" t="str">
            <v>S6MNEC907</v>
          </cell>
          <cell r="T973" t="str">
            <v>K020681942</v>
          </cell>
        </row>
        <row r="974">
          <cell r="A974" t="str">
            <v>91</v>
          </cell>
          <cell r="B974" t="str">
            <v>20000427</v>
          </cell>
          <cell r="C974" t="str">
            <v>91000407792</v>
          </cell>
          <cell r="D974" t="str">
            <v>03</v>
          </cell>
          <cell r="E974" t="str">
            <v>F330099</v>
          </cell>
          <cell r="F974" t="str">
            <v>CN</v>
          </cell>
          <cell r="G974" t="str">
            <v>N</v>
          </cell>
          <cell r="I974" t="str">
            <v>10200.00</v>
          </cell>
          <cell r="J974" t="str">
            <v>3</v>
          </cell>
          <cell r="L974" t="str">
            <v>JP69150</v>
          </cell>
          <cell r="M974" t="str">
            <v>3</v>
          </cell>
          <cell r="N974" t="str">
            <v>CD4201</v>
          </cell>
          <cell r="O974" t="str">
            <v>0.043</v>
          </cell>
          <cell r="P974" t="str">
            <v>GK</v>
          </cell>
          <cell r="Q974" t="str">
            <v>07</v>
          </cell>
          <cell r="R974" t="str">
            <v>10200.00</v>
          </cell>
          <cell r="S974" t="str">
            <v>S6MNEC907</v>
          </cell>
          <cell r="T974" t="str">
            <v>K020681942</v>
          </cell>
        </row>
        <row r="975">
          <cell r="A975" t="str">
            <v>91</v>
          </cell>
          <cell r="B975" t="str">
            <v>20000428</v>
          </cell>
          <cell r="C975" t="str">
            <v>91000408410</v>
          </cell>
          <cell r="D975" t="str">
            <v>01</v>
          </cell>
          <cell r="E975" t="str">
            <v>F330099</v>
          </cell>
          <cell r="F975" t="str">
            <v>CN</v>
          </cell>
          <cell r="G975" t="str">
            <v>N</v>
          </cell>
          <cell r="I975" t="str">
            <v>3000.00</v>
          </cell>
          <cell r="J975" t="str">
            <v>3</v>
          </cell>
          <cell r="L975" t="str">
            <v>JP69150</v>
          </cell>
          <cell r="M975" t="str">
            <v>3</v>
          </cell>
          <cell r="N975" t="str">
            <v>CD4201</v>
          </cell>
          <cell r="O975" t="str">
            <v>140</v>
          </cell>
          <cell r="P975" t="str">
            <v>PM</v>
          </cell>
          <cell r="Q975" t="str">
            <v>07</v>
          </cell>
          <cell r="R975" t="str">
            <v>3000.00</v>
          </cell>
          <cell r="S975" t="str">
            <v>FQI991001</v>
          </cell>
        </row>
        <row r="976">
          <cell r="A976" t="str">
            <v>91</v>
          </cell>
          <cell r="B976" t="str">
            <v>20000502</v>
          </cell>
          <cell r="C976" t="str">
            <v>91000409292</v>
          </cell>
          <cell r="D976" t="str">
            <v>02</v>
          </cell>
          <cell r="E976" t="str">
            <v>F330099</v>
          </cell>
          <cell r="F976" t="str">
            <v>CN</v>
          </cell>
          <cell r="G976" t="str">
            <v>N</v>
          </cell>
          <cell r="I976" t="str">
            <v>8500.00</v>
          </cell>
          <cell r="J976" t="str">
            <v>3</v>
          </cell>
          <cell r="L976" t="str">
            <v>JP69150</v>
          </cell>
          <cell r="M976" t="str">
            <v>3</v>
          </cell>
          <cell r="N976" t="str">
            <v>CD4201</v>
          </cell>
          <cell r="O976" t="str">
            <v>41</v>
          </cell>
          <cell r="P976" t="str">
            <v>PM</v>
          </cell>
          <cell r="Q976" t="str">
            <v>07</v>
          </cell>
          <cell r="R976" t="str">
            <v>8500.00</v>
          </cell>
          <cell r="S976" t="str">
            <v>S6MSTE002</v>
          </cell>
          <cell r="T976" t="str">
            <v>K020768454</v>
          </cell>
        </row>
        <row r="977">
          <cell r="A977" t="str">
            <v>91</v>
          </cell>
          <cell r="B977" t="str">
            <v>20000502</v>
          </cell>
          <cell r="C977" t="str">
            <v>91000409292</v>
          </cell>
          <cell r="D977" t="str">
            <v>03</v>
          </cell>
          <cell r="E977" t="str">
            <v>F330099</v>
          </cell>
          <cell r="F977" t="str">
            <v>CN</v>
          </cell>
          <cell r="G977" t="str">
            <v>N</v>
          </cell>
          <cell r="I977" t="str">
            <v>5100.00</v>
          </cell>
          <cell r="J977" t="str">
            <v>3</v>
          </cell>
          <cell r="L977" t="str">
            <v>JP69150</v>
          </cell>
          <cell r="M977" t="str">
            <v>3</v>
          </cell>
          <cell r="N977" t="str">
            <v>CD4201</v>
          </cell>
          <cell r="O977" t="str">
            <v>34</v>
          </cell>
          <cell r="P977" t="str">
            <v>PM</v>
          </cell>
          <cell r="Q977" t="str">
            <v>07</v>
          </cell>
          <cell r="R977" t="str">
            <v>5100.00</v>
          </cell>
          <cell r="S977" t="str">
            <v>S6MSTE002</v>
          </cell>
          <cell r="T977" t="str">
            <v>K020768454</v>
          </cell>
        </row>
        <row r="978">
          <cell r="A978" t="str">
            <v>91</v>
          </cell>
          <cell r="B978" t="str">
            <v>20000502</v>
          </cell>
          <cell r="C978" t="str">
            <v>91000409292</v>
          </cell>
          <cell r="D978" t="str">
            <v>04</v>
          </cell>
          <cell r="E978" t="str">
            <v>F330099</v>
          </cell>
          <cell r="F978" t="str">
            <v>CN</v>
          </cell>
          <cell r="G978" t="str">
            <v>N</v>
          </cell>
          <cell r="I978" t="str">
            <v>5100.00</v>
          </cell>
          <cell r="J978" t="str">
            <v>3</v>
          </cell>
          <cell r="L978" t="str">
            <v>JP69150</v>
          </cell>
          <cell r="M978" t="str">
            <v>3</v>
          </cell>
          <cell r="N978" t="str">
            <v>CD4201</v>
          </cell>
          <cell r="O978" t="str">
            <v>40</v>
          </cell>
          <cell r="P978" t="str">
            <v>PM</v>
          </cell>
          <cell r="Q978" t="str">
            <v>07</v>
          </cell>
          <cell r="R978" t="str">
            <v>5100.00</v>
          </cell>
          <cell r="S978" t="str">
            <v>S6MSTE002</v>
          </cell>
          <cell r="T978" t="str">
            <v>K020768454</v>
          </cell>
        </row>
        <row r="979">
          <cell r="A979" t="str">
            <v>91</v>
          </cell>
          <cell r="B979" t="str">
            <v>20000508</v>
          </cell>
          <cell r="C979" t="str">
            <v>91000410931</v>
          </cell>
          <cell r="D979" t="str">
            <v>01</v>
          </cell>
          <cell r="E979" t="str">
            <v>F319999</v>
          </cell>
          <cell r="F979" t="str">
            <v>CN</v>
          </cell>
          <cell r="G979" t="str">
            <v>N</v>
          </cell>
          <cell r="I979" t="str">
            <v>220.50</v>
          </cell>
          <cell r="J979" t="str">
            <v>3</v>
          </cell>
          <cell r="L979" t="str">
            <v>JP69150</v>
          </cell>
          <cell r="M979" t="str">
            <v>3</v>
          </cell>
          <cell r="N979" t="str">
            <v>CD4201</v>
          </cell>
          <cell r="O979" t="str">
            <v>1.3</v>
          </cell>
          <cell r="P979" t="str">
            <v>GK</v>
          </cell>
          <cell r="Q979" t="str">
            <v>07</v>
          </cell>
          <cell r="R979" t="str">
            <v>220.50</v>
          </cell>
          <cell r="S979" t="str">
            <v>FQI991002</v>
          </cell>
        </row>
        <row r="980">
          <cell r="A980" t="str">
            <v>91</v>
          </cell>
          <cell r="B980" t="str">
            <v>20000530</v>
          </cell>
          <cell r="C980" t="str">
            <v>91000420240</v>
          </cell>
          <cell r="D980" t="str">
            <v>02</v>
          </cell>
          <cell r="E980" t="str">
            <v>F270101</v>
          </cell>
          <cell r="F980" t="str">
            <v>CN</v>
          </cell>
          <cell r="G980" t="str">
            <v>N</v>
          </cell>
          <cell r="I980" t="str">
            <v>4180.00</v>
          </cell>
          <cell r="J980" t="str">
            <v>3</v>
          </cell>
          <cell r="L980" t="str">
            <v>JP69150</v>
          </cell>
          <cell r="M980" t="str">
            <v>3</v>
          </cell>
          <cell r="N980" t="str">
            <v>BA0201</v>
          </cell>
          <cell r="O980" t="str">
            <v>390</v>
          </cell>
          <cell r="P980" t="str">
            <v>AK</v>
          </cell>
          <cell r="Q980" t="str">
            <v>07</v>
          </cell>
          <cell r="R980" t="str">
            <v>4180.00</v>
          </cell>
          <cell r="S980" t="str">
            <v>S6MNEC907</v>
          </cell>
          <cell r="T980" t="str">
            <v>K021408782</v>
          </cell>
        </row>
        <row r="981">
          <cell r="A981" t="str">
            <v>91</v>
          </cell>
          <cell r="B981" t="str">
            <v>20000606</v>
          </cell>
          <cell r="C981" t="str">
            <v>91000423201</v>
          </cell>
          <cell r="D981" t="str">
            <v>03</v>
          </cell>
          <cell r="E981" t="str">
            <v>F450000</v>
          </cell>
          <cell r="F981" t="str">
            <v>CN</v>
          </cell>
          <cell r="G981" t="str">
            <v>N</v>
          </cell>
          <cell r="I981" t="str">
            <v>2610.00</v>
          </cell>
          <cell r="J981" t="str">
            <v>2</v>
          </cell>
          <cell r="K981" t="str">
            <v>M</v>
          </cell>
          <cell r="L981" t="str">
            <v>JP26660</v>
          </cell>
          <cell r="M981" t="str">
            <v>M</v>
          </cell>
          <cell r="N981" t="str">
            <v>BZ9501</v>
          </cell>
          <cell r="O981" t="str">
            <v>0</v>
          </cell>
          <cell r="P981" t="str">
            <v>PO</v>
          </cell>
          <cell r="Q981" t="str">
            <v>07</v>
          </cell>
          <cell r="R981" t="str">
            <v>2610.00</v>
          </cell>
          <cell r="S981" t="str">
            <v>S6SKKL901</v>
          </cell>
          <cell r="T981" t="str">
            <v>K021574573</v>
          </cell>
        </row>
        <row r="982">
          <cell r="A982" t="str">
            <v>91</v>
          </cell>
          <cell r="B982" t="str">
            <v>20000608</v>
          </cell>
          <cell r="C982" t="str">
            <v>91000424110</v>
          </cell>
          <cell r="D982" t="str">
            <v>01</v>
          </cell>
          <cell r="E982" t="str">
            <v>E201020</v>
          </cell>
          <cell r="F982" t="str">
            <v>CN</v>
          </cell>
          <cell r="G982" t="str">
            <v>N</v>
          </cell>
          <cell r="I982" t="str">
            <v>32000.00</v>
          </cell>
          <cell r="J982" t="str">
            <v>5</v>
          </cell>
          <cell r="L982" t="str">
            <v>JP62810</v>
          </cell>
          <cell r="M982" t="str">
            <v>5</v>
          </cell>
          <cell r="N982" t="str">
            <v>CZ6001</v>
          </cell>
          <cell r="O982" t="str">
            <v>23.4</v>
          </cell>
          <cell r="P982" t="str">
            <v>PB</v>
          </cell>
          <cell r="Q982" t="str">
            <v>04</v>
          </cell>
          <cell r="R982" t="str">
            <v>32000.00</v>
          </cell>
          <cell r="S982" t="str">
            <v>S6MKAM902</v>
          </cell>
          <cell r="T982" t="str">
            <v>K021634046</v>
          </cell>
        </row>
        <row r="983">
          <cell r="A983" t="str">
            <v>91</v>
          </cell>
          <cell r="B983" t="str">
            <v>20000811</v>
          </cell>
          <cell r="C983" t="str">
            <v>91000446900</v>
          </cell>
          <cell r="D983" t="str">
            <v>01</v>
          </cell>
          <cell r="E983" t="str">
            <v>E201010</v>
          </cell>
          <cell r="F983" t="str">
            <v>CN</v>
          </cell>
          <cell r="G983" t="str">
            <v>N</v>
          </cell>
          <cell r="I983" t="str">
            <v>9100.00</v>
          </cell>
          <cell r="J983" t="str">
            <v>5</v>
          </cell>
          <cell r="L983" t="str">
            <v>JP62810</v>
          </cell>
          <cell r="M983" t="str">
            <v>5</v>
          </cell>
          <cell r="N983" t="str">
            <v>CZ6001</v>
          </cell>
          <cell r="O983" t="str">
            <v>19.2</v>
          </cell>
          <cell r="P983" t="str">
            <v>PB</v>
          </cell>
          <cell r="Q983" t="str">
            <v>04</v>
          </cell>
          <cell r="R983" t="str">
            <v>9100.00</v>
          </cell>
          <cell r="S983" t="str">
            <v>FQI991001</v>
          </cell>
        </row>
        <row r="984">
          <cell r="A984" t="str">
            <v>91</v>
          </cell>
          <cell r="B984" t="str">
            <v>20000817</v>
          </cell>
          <cell r="C984" t="str">
            <v>91000447970</v>
          </cell>
          <cell r="D984" t="str">
            <v>03</v>
          </cell>
          <cell r="E984" t="str">
            <v>B150008</v>
          </cell>
          <cell r="F984" t="str">
            <v>CN</v>
          </cell>
          <cell r="G984" t="str">
            <v>B</v>
          </cell>
          <cell r="I984" t="str">
            <v>3360.00</v>
          </cell>
          <cell r="J984" t="str">
            <v>3</v>
          </cell>
          <cell r="L984" t="str">
            <v>JP69150</v>
          </cell>
          <cell r="M984" t="str">
            <v>3</v>
          </cell>
          <cell r="N984" t="str">
            <v>BB3001</v>
          </cell>
          <cell r="O984" t="str">
            <v>0</v>
          </cell>
          <cell r="P984" t="str">
            <v>PO</v>
          </cell>
          <cell r="Q984" t="str">
            <v>07</v>
          </cell>
          <cell r="R984" t="str">
            <v>3360.00</v>
          </cell>
          <cell r="S984" t="str">
            <v>S6AKLC903</v>
          </cell>
          <cell r="T984" t="str">
            <v>K023184695</v>
          </cell>
        </row>
        <row r="985">
          <cell r="A985" t="str">
            <v>91</v>
          </cell>
          <cell r="B985" t="str">
            <v>20000830</v>
          </cell>
          <cell r="C985" t="str">
            <v>91000451310</v>
          </cell>
          <cell r="D985" t="str">
            <v>03</v>
          </cell>
          <cell r="E985" t="str">
            <v>D310301</v>
          </cell>
          <cell r="F985" t="str">
            <v>TH</v>
          </cell>
          <cell r="G985" t="str">
            <v>B</v>
          </cell>
          <cell r="I985" t="str">
            <v>150.00</v>
          </cell>
          <cell r="J985" t="str">
            <v>3</v>
          </cell>
          <cell r="L985" t="str">
            <v>JP69150</v>
          </cell>
          <cell r="M985" t="str">
            <v>3</v>
          </cell>
          <cell r="N985" t="str">
            <v>BA0201</v>
          </cell>
          <cell r="O985" t="str">
            <v>260</v>
          </cell>
          <cell r="P985" t="str">
            <v>AK</v>
          </cell>
          <cell r="Q985" t="str">
            <v>07</v>
          </cell>
          <cell r="R985" t="str">
            <v>150.00</v>
          </cell>
          <cell r="S985" t="str">
            <v>S6MIEC904</v>
          </cell>
          <cell r="T985" t="str">
            <v>K023478444</v>
          </cell>
        </row>
        <row r="986">
          <cell r="A986" t="str">
            <v>91</v>
          </cell>
          <cell r="B986" t="str">
            <v>20001017</v>
          </cell>
          <cell r="C986" t="str">
            <v>91000467470</v>
          </cell>
          <cell r="D986" t="str">
            <v>01</v>
          </cell>
          <cell r="E986" t="str">
            <v>D210301</v>
          </cell>
          <cell r="F986" t="str">
            <v>CN</v>
          </cell>
          <cell r="G986" t="str">
            <v>B</v>
          </cell>
          <cell r="I986" t="str">
            <v>4511.00</v>
          </cell>
          <cell r="J986" t="str">
            <v>5</v>
          </cell>
          <cell r="K986" t="str">
            <v>M</v>
          </cell>
          <cell r="L986" t="str">
            <v>JP69150</v>
          </cell>
          <cell r="M986" t="str">
            <v>3</v>
          </cell>
          <cell r="N986" t="str">
            <v>BC3001</v>
          </cell>
          <cell r="O986" t="str">
            <v>0</v>
          </cell>
          <cell r="P986" t="str">
            <v>PO</v>
          </cell>
          <cell r="Q986" t="str">
            <v>07</v>
          </cell>
          <cell r="R986" t="str">
            <v>4511.00</v>
          </cell>
          <cell r="S986" t="str">
            <v>S6MIEC001</v>
          </cell>
          <cell r="T986" t="str">
            <v>K024554361</v>
          </cell>
        </row>
        <row r="987">
          <cell r="A987" t="str">
            <v>91</v>
          </cell>
          <cell r="B987" t="str">
            <v>20001024</v>
          </cell>
          <cell r="C987" t="str">
            <v>91000469990</v>
          </cell>
          <cell r="D987" t="str">
            <v>01</v>
          </cell>
          <cell r="E987" t="str">
            <v>F310102</v>
          </cell>
          <cell r="F987" t="str">
            <v>CN</v>
          </cell>
          <cell r="G987" t="str">
            <v>N</v>
          </cell>
          <cell r="I987" t="str">
            <v>1020.00</v>
          </cell>
          <cell r="J987" t="str">
            <v>3</v>
          </cell>
          <cell r="L987" t="str">
            <v>JP69150</v>
          </cell>
          <cell r="M987" t="str">
            <v>3</v>
          </cell>
          <cell r="N987" t="str">
            <v>CD4201</v>
          </cell>
          <cell r="O987" t="str">
            <v>0.307</v>
          </cell>
          <cell r="P987" t="str">
            <v>GK</v>
          </cell>
          <cell r="Q987" t="str">
            <v>07</v>
          </cell>
          <cell r="R987" t="str">
            <v>1020.00</v>
          </cell>
          <cell r="S987" t="str">
            <v>S6MSTE001</v>
          </cell>
          <cell r="T987" t="str">
            <v>K024707043</v>
          </cell>
        </row>
        <row r="988">
          <cell r="A988" t="str">
            <v>91</v>
          </cell>
          <cell r="B988" t="str">
            <v>20001109</v>
          </cell>
          <cell r="C988" t="str">
            <v>91000477570</v>
          </cell>
          <cell r="D988" t="str">
            <v>01</v>
          </cell>
          <cell r="E988" t="str">
            <v>E201010</v>
          </cell>
          <cell r="F988" t="str">
            <v>CN</v>
          </cell>
          <cell r="G988" t="str">
            <v>N</v>
          </cell>
          <cell r="I988" t="str">
            <v>18000.00</v>
          </cell>
          <cell r="J988" t="str">
            <v>5</v>
          </cell>
          <cell r="L988" t="str">
            <v>JP62810</v>
          </cell>
          <cell r="M988" t="str">
            <v>5</v>
          </cell>
          <cell r="N988" t="str">
            <v>CZ6001</v>
          </cell>
          <cell r="O988" t="str">
            <v>18.9</v>
          </cell>
          <cell r="P988" t="str">
            <v>PB</v>
          </cell>
          <cell r="Q988" t="str">
            <v>04</v>
          </cell>
          <cell r="R988" t="str">
            <v>18000.00</v>
          </cell>
          <cell r="S988" t="str">
            <v>S6MKAM902</v>
          </cell>
          <cell r="T988" t="str">
            <v>K025117184</v>
          </cell>
        </row>
        <row r="989">
          <cell r="A989" t="str">
            <v>91</v>
          </cell>
          <cell r="B989" t="str">
            <v>20001115</v>
          </cell>
          <cell r="C989" t="str">
            <v>91000479830</v>
          </cell>
          <cell r="D989" t="str">
            <v>03</v>
          </cell>
          <cell r="E989" t="str">
            <v>D310301</v>
          </cell>
          <cell r="F989" t="str">
            <v>TH</v>
          </cell>
          <cell r="G989" t="str">
            <v>B</v>
          </cell>
          <cell r="I989" t="str">
            <v>710.00</v>
          </cell>
          <cell r="J989" t="str">
            <v>3</v>
          </cell>
          <cell r="L989" t="str">
            <v>JP69150</v>
          </cell>
          <cell r="M989" t="str">
            <v>3</v>
          </cell>
          <cell r="N989" t="str">
            <v>BC3001</v>
          </cell>
          <cell r="O989" t="str">
            <v>0</v>
          </cell>
          <cell r="P989" t="str">
            <v>PO</v>
          </cell>
          <cell r="Q989" t="str">
            <v>07</v>
          </cell>
          <cell r="R989" t="str">
            <v>710.00</v>
          </cell>
          <cell r="S989" t="str">
            <v>S6MIEC001</v>
          </cell>
          <cell r="T989" t="str">
            <v>K025280815</v>
          </cell>
        </row>
        <row r="990">
          <cell r="A990" t="str">
            <v>91</v>
          </cell>
          <cell r="B990" t="str">
            <v>20001117</v>
          </cell>
          <cell r="C990" t="str">
            <v>91000481290</v>
          </cell>
          <cell r="D990" t="str">
            <v>01</v>
          </cell>
          <cell r="E990" t="str">
            <v>G630099</v>
          </cell>
          <cell r="F990" t="str">
            <v>NZ</v>
          </cell>
          <cell r="G990" t="str">
            <v>N</v>
          </cell>
          <cell r="I990" t="str">
            <v>604.80</v>
          </cell>
          <cell r="J990" t="str">
            <v>3</v>
          </cell>
          <cell r="L990" t="str">
            <v>JP69150</v>
          </cell>
          <cell r="M990" t="str">
            <v>3</v>
          </cell>
          <cell r="N990" t="str">
            <v>CG5807</v>
          </cell>
          <cell r="O990" t="str">
            <v>0.16</v>
          </cell>
          <cell r="P990" t="str">
            <v>GK</v>
          </cell>
          <cell r="Q990" t="str">
            <v>06</v>
          </cell>
          <cell r="R990" t="str">
            <v>604.80</v>
          </cell>
          <cell r="S990" t="str">
            <v>FQI991002</v>
          </cell>
        </row>
        <row r="991">
          <cell r="A991" t="str">
            <v>91</v>
          </cell>
          <cell r="B991" t="str">
            <v>20001124</v>
          </cell>
          <cell r="C991" t="str">
            <v>91000483160</v>
          </cell>
          <cell r="D991" t="str">
            <v>02</v>
          </cell>
          <cell r="E991" t="str">
            <v>D310301</v>
          </cell>
          <cell r="F991" t="str">
            <v>TH</v>
          </cell>
          <cell r="G991" t="str">
            <v>B</v>
          </cell>
          <cell r="I991" t="str">
            <v>1830.00</v>
          </cell>
          <cell r="J991" t="str">
            <v>3</v>
          </cell>
          <cell r="L991" t="str">
            <v>JP69150</v>
          </cell>
          <cell r="M991" t="str">
            <v>3</v>
          </cell>
          <cell r="N991" t="str">
            <v>BA0201</v>
          </cell>
          <cell r="O991" t="str">
            <v>120</v>
          </cell>
          <cell r="P991" t="str">
            <v>AK</v>
          </cell>
          <cell r="Q991" t="str">
            <v>07</v>
          </cell>
          <cell r="R991" t="str">
            <v>1830.00</v>
          </cell>
          <cell r="S991" t="str">
            <v>S6MIEC001</v>
          </cell>
          <cell r="T991" t="str">
            <v>K025470456</v>
          </cell>
        </row>
        <row r="992">
          <cell r="A992" t="str">
            <v>91</v>
          </cell>
          <cell r="B992" t="str">
            <v>20001201</v>
          </cell>
          <cell r="C992" t="str">
            <v>91000487310</v>
          </cell>
          <cell r="D992" t="str">
            <v>02</v>
          </cell>
          <cell r="E992" t="str">
            <v>D310301</v>
          </cell>
          <cell r="F992" t="str">
            <v>TH</v>
          </cell>
          <cell r="G992" t="str">
            <v>B</v>
          </cell>
          <cell r="I992" t="str">
            <v>1800.00</v>
          </cell>
          <cell r="J992" t="str">
            <v>3</v>
          </cell>
          <cell r="L992" t="str">
            <v>JP69150</v>
          </cell>
          <cell r="M992" t="str">
            <v>3</v>
          </cell>
          <cell r="N992" t="str">
            <v>BC3001</v>
          </cell>
          <cell r="O992" t="str">
            <v>0</v>
          </cell>
          <cell r="P992" t="str">
            <v>PO</v>
          </cell>
          <cell r="Q992" t="str">
            <v>07</v>
          </cell>
          <cell r="R992" t="str">
            <v>1800.00</v>
          </cell>
          <cell r="S992" t="str">
            <v>S6MIEC001</v>
          </cell>
          <cell r="T992" t="str">
            <v>K025675943</v>
          </cell>
        </row>
        <row r="993">
          <cell r="A993" t="str">
            <v>91</v>
          </cell>
          <cell r="B993" t="str">
            <v>20001201</v>
          </cell>
          <cell r="C993" t="str">
            <v>91000487310</v>
          </cell>
          <cell r="D993" t="str">
            <v>03</v>
          </cell>
          <cell r="E993" t="str">
            <v>D310301</v>
          </cell>
          <cell r="F993" t="str">
            <v>TH</v>
          </cell>
          <cell r="G993" t="str">
            <v>B</v>
          </cell>
          <cell r="I993" t="str">
            <v>450.00</v>
          </cell>
          <cell r="J993" t="str">
            <v>3</v>
          </cell>
          <cell r="L993" t="str">
            <v>JP69150</v>
          </cell>
          <cell r="M993" t="str">
            <v>3</v>
          </cell>
          <cell r="N993" t="str">
            <v>BA0201</v>
          </cell>
          <cell r="O993" t="str">
            <v>140</v>
          </cell>
          <cell r="P993" t="str">
            <v>AK</v>
          </cell>
          <cell r="Q993" t="str">
            <v>07</v>
          </cell>
          <cell r="R993" t="str">
            <v>450.00</v>
          </cell>
          <cell r="S993" t="str">
            <v>S6MIEC001</v>
          </cell>
          <cell r="T993" t="str">
            <v>K025675943</v>
          </cell>
        </row>
        <row r="994">
          <cell r="A994" t="str">
            <v>91</v>
          </cell>
          <cell r="B994" t="str">
            <v>20001201</v>
          </cell>
          <cell r="C994" t="str">
            <v>91000487310</v>
          </cell>
          <cell r="D994" t="str">
            <v>03</v>
          </cell>
          <cell r="E994" t="str">
            <v>D310301</v>
          </cell>
          <cell r="F994" t="str">
            <v>TH</v>
          </cell>
          <cell r="G994" t="str">
            <v>B</v>
          </cell>
          <cell r="I994" t="str">
            <v>450.00</v>
          </cell>
          <cell r="J994" t="str">
            <v>3</v>
          </cell>
          <cell r="L994" t="str">
            <v>JP69150</v>
          </cell>
          <cell r="M994" t="str">
            <v>3</v>
          </cell>
          <cell r="N994" t="str">
            <v>BC3001</v>
          </cell>
          <cell r="O994" t="str">
            <v>0</v>
          </cell>
          <cell r="P994" t="str">
            <v>PO</v>
          </cell>
          <cell r="Q994" t="str">
            <v>07</v>
          </cell>
          <cell r="R994" t="str">
            <v>450.00</v>
          </cell>
          <cell r="S994" t="str">
            <v>S6MIEC001</v>
          </cell>
          <cell r="T994" t="str">
            <v>K025675943</v>
          </cell>
        </row>
        <row r="995">
          <cell r="A995" t="str">
            <v>91</v>
          </cell>
          <cell r="B995" t="str">
            <v>20001205</v>
          </cell>
          <cell r="C995" t="str">
            <v>91000489391</v>
          </cell>
          <cell r="D995" t="str">
            <v>05</v>
          </cell>
          <cell r="E995" t="str">
            <v>D310301</v>
          </cell>
          <cell r="F995" t="str">
            <v>TH</v>
          </cell>
          <cell r="G995" t="str">
            <v>B</v>
          </cell>
          <cell r="I995" t="str">
            <v>230.00</v>
          </cell>
          <cell r="J995" t="str">
            <v>3</v>
          </cell>
          <cell r="L995" t="str">
            <v>JP69150</v>
          </cell>
          <cell r="M995" t="str">
            <v>3</v>
          </cell>
          <cell r="N995" t="str">
            <v>BA0201</v>
          </cell>
          <cell r="O995" t="str">
            <v>320</v>
          </cell>
          <cell r="P995" t="str">
            <v>AK</v>
          </cell>
          <cell r="Q995" t="str">
            <v>07</v>
          </cell>
          <cell r="R995" t="str">
            <v>230.00</v>
          </cell>
          <cell r="S995" t="str">
            <v>S6MIEC001</v>
          </cell>
          <cell r="T995" t="str">
            <v>K025793696</v>
          </cell>
        </row>
        <row r="996">
          <cell r="A996" t="str">
            <v>91</v>
          </cell>
          <cell r="B996" t="str">
            <v>20001207</v>
          </cell>
          <cell r="C996" t="str">
            <v>91000490060</v>
          </cell>
          <cell r="D996" t="str">
            <v>01</v>
          </cell>
          <cell r="E996" t="str">
            <v>E103019</v>
          </cell>
          <cell r="F996" t="str">
            <v>CN</v>
          </cell>
          <cell r="G996" t="str">
            <v>N</v>
          </cell>
          <cell r="I996" t="str">
            <v>2010.00</v>
          </cell>
          <cell r="J996" t="str">
            <v>2</v>
          </cell>
          <cell r="K996" t="str">
            <v>M</v>
          </cell>
          <cell r="L996" t="str">
            <v>JP26660</v>
          </cell>
          <cell r="M996" t="str">
            <v>M</v>
          </cell>
          <cell r="N996" t="str">
            <v>CH2204</v>
          </cell>
          <cell r="O996" t="str">
            <v>1.2</v>
          </cell>
          <cell r="P996" t="str">
            <v>PM</v>
          </cell>
          <cell r="Q996" t="str">
            <v>07</v>
          </cell>
          <cell r="R996" t="str">
            <v>2010.00</v>
          </cell>
          <cell r="S996" t="str">
            <v>S6BKIT001</v>
          </cell>
        </row>
        <row r="997">
          <cell r="A997" t="str">
            <v>91</v>
          </cell>
          <cell r="B997" t="str">
            <v>20001214</v>
          </cell>
          <cell r="C997" t="str">
            <v>91000493190</v>
          </cell>
          <cell r="D997" t="str">
            <v>04</v>
          </cell>
          <cell r="E997" t="str">
            <v>D310301</v>
          </cell>
          <cell r="F997" t="str">
            <v>TH</v>
          </cell>
          <cell r="G997" t="str">
            <v>B</v>
          </cell>
          <cell r="I997" t="str">
            <v>300.00</v>
          </cell>
          <cell r="J997" t="str">
            <v>3</v>
          </cell>
          <cell r="L997" t="str">
            <v>JP69150</v>
          </cell>
          <cell r="M997" t="str">
            <v>3</v>
          </cell>
          <cell r="N997" t="str">
            <v>BC3001</v>
          </cell>
          <cell r="O997" t="str">
            <v>0</v>
          </cell>
          <cell r="P997" t="str">
            <v>PO</v>
          </cell>
          <cell r="Q997" t="str">
            <v>07</v>
          </cell>
          <cell r="R997" t="str">
            <v>300.00</v>
          </cell>
          <cell r="S997" t="str">
            <v>S6MIEC001</v>
          </cell>
          <cell r="T997" t="str">
            <v>K026019875</v>
          </cell>
        </row>
        <row r="998">
          <cell r="A998" t="str">
            <v>91</v>
          </cell>
          <cell r="B998" t="str">
            <v>20001214</v>
          </cell>
          <cell r="C998" t="str">
            <v>91000493190</v>
          </cell>
          <cell r="D998" t="str">
            <v>05</v>
          </cell>
          <cell r="E998" t="str">
            <v>D310301</v>
          </cell>
          <cell r="F998" t="str">
            <v>TH</v>
          </cell>
          <cell r="G998" t="str">
            <v>B</v>
          </cell>
          <cell r="I998" t="str">
            <v>80.00</v>
          </cell>
          <cell r="J998" t="str">
            <v>3</v>
          </cell>
          <cell r="L998" t="str">
            <v>JP69150</v>
          </cell>
          <cell r="M998" t="str">
            <v>3</v>
          </cell>
          <cell r="N998" t="str">
            <v>BC3001</v>
          </cell>
          <cell r="O998" t="str">
            <v>0</v>
          </cell>
          <cell r="P998" t="str">
            <v>PO</v>
          </cell>
          <cell r="Q998" t="str">
            <v>07</v>
          </cell>
          <cell r="R998" t="str">
            <v>80.00</v>
          </cell>
          <cell r="S998" t="str">
            <v>S6MIEC001</v>
          </cell>
          <cell r="T998" t="str">
            <v>K026019875</v>
          </cell>
        </row>
        <row r="999">
          <cell r="A999" t="str">
            <v>92</v>
          </cell>
          <cell r="B999" t="str">
            <v>20000111</v>
          </cell>
          <cell r="C999" t="str">
            <v>92000978471</v>
          </cell>
          <cell r="D999" t="str">
            <v>02</v>
          </cell>
          <cell r="E999" t="str">
            <v>C199225</v>
          </cell>
          <cell r="F999" t="str">
            <v>KP</v>
          </cell>
          <cell r="G999" t="str">
            <v>N</v>
          </cell>
          <cell r="I999" t="str">
            <v>0.10</v>
          </cell>
          <cell r="J999" t="str">
            <v>3</v>
          </cell>
          <cell r="L999" t="str">
            <v>JP69150</v>
          </cell>
          <cell r="M999" t="str">
            <v>3</v>
          </cell>
          <cell r="N999" t="str">
            <v>AA2181</v>
          </cell>
          <cell r="O999" t="str">
            <v>0</v>
          </cell>
          <cell r="P999" t="str">
            <v>US</v>
          </cell>
          <cell r="Q999" t="str">
            <v>04</v>
          </cell>
          <cell r="R999" t="str">
            <v>0.10</v>
          </cell>
          <cell r="S999" t="str">
            <v>S6CGSL901</v>
          </cell>
        </row>
        <row r="1000">
          <cell r="A1000" t="str">
            <v>92</v>
          </cell>
          <cell r="B1000" t="str">
            <v>20000126</v>
          </cell>
          <cell r="C1000" t="str">
            <v>92000995901</v>
          </cell>
          <cell r="D1000" t="str">
            <v>01</v>
          </cell>
          <cell r="E1000" t="str">
            <v>C301996</v>
          </cell>
          <cell r="F1000" t="str">
            <v>CN</v>
          </cell>
          <cell r="G1000" t="str">
            <v>N</v>
          </cell>
          <cell r="I1000" t="str">
            <v>4764.00</v>
          </cell>
          <cell r="J1000" t="str">
            <v>2</v>
          </cell>
          <cell r="K1000" t="str">
            <v>M</v>
          </cell>
          <cell r="L1000" t="str">
            <v>JP26660</v>
          </cell>
          <cell r="M1000" t="str">
            <v>M</v>
          </cell>
          <cell r="N1000" t="str">
            <v>CD4201</v>
          </cell>
          <cell r="O1000" t="str">
            <v>247</v>
          </cell>
          <cell r="P1000" t="str">
            <v>PM</v>
          </cell>
          <cell r="Q1000" t="str">
            <v>07</v>
          </cell>
          <cell r="R1000" t="str">
            <v>4764.00</v>
          </cell>
          <cell r="S1000" t="str">
            <v>S6SKKN906</v>
          </cell>
          <cell r="T1000" t="str">
            <v>K018674323</v>
          </cell>
        </row>
        <row r="1001">
          <cell r="A1001" t="str">
            <v>92</v>
          </cell>
          <cell r="B1001" t="str">
            <v>20000216</v>
          </cell>
          <cell r="C1001" t="str">
            <v>92001014250</v>
          </cell>
          <cell r="D1001" t="str">
            <v>02</v>
          </cell>
          <cell r="E1001" t="str">
            <v>C181995</v>
          </cell>
          <cell r="F1001" t="str">
            <v>CN</v>
          </cell>
          <cell r="G1001" t="str">
            <v>N</v>
          </cell>
          <cell r="I1001" t="str">
            <v>0.50</v>
          </cell>
          <cell r="J1001" t="str">
            <v>3</v>
          </cell>
          <cell r="L1001" t="str">
            <v>JP19920</v>
          </cell>
          <cell r="M1001" t="str">
            <v>3</v>
          </cell>
          <cell r="N1001" t="str">
            <v>AA1121</v>
          </cell>
          <cell r="O1001" t="str">
            <v>0</v>
          </cell>
          <cell r="P1001" t="str">
            <v>US</v>
          </cell>
          <cell r="Q1001" t="str">
            <v>04</v>
          </cell>
          <cell r="R1001" t="str">
            <v>0.50</v>
          </cell>
          <cell r="S1001" t="str">
            <v>S6SKKN902</v>
          </cell>
          <cell r="T1001" t="str">
            <v>K018989845</v>
          </cell>
        </row>
        <row r="1002">
          <cell r="A1002" t="str">
            <v>92</v>
          </cell>
          <cell r="B1002" t="str">
            <v>20000218</v>
          </cell>
          <cell r="C1002" t="str">
            <v>92001021781</v>
          </cell>
          <cell r="D1002" t="str">
            <v>02</v>
          </cell>
          <cell r="E1002" t="str">
            <v>C181995</v>
          </cell>
          <cell r="F1002" t="str">
            <v>CN</v>
          </cell>
          <cell r="G1002" t="str">
            <v>N</v>
          </cell>
          <cell r="I1002" t="str">
            <v>0.40</v>
          </cell>
          <cell r="J1002" t="str">
            <v>3</v>
          </cell>
          <cell r="L1002" t="str">
            <v>JP19920</v>
          </cell>
          <cell r="M1002" t="str">
            <v>3</v>
          </cell>
          <cell r="N1002" t="str">
            <v>AA1121</v>
          </cell>
          <cell r="O1002" t="str">
            <v>0</v>
          </cell>
          <cell r="P1002" t="str">
            <v>US</v>
          </cell>
          <cell r="Q1002" t="str">
            <v>04</v>
          </cell>
          <cell r="R1002" t="str">
            <v>0.40</v>
          </cell>
          <cell r="S1002" t="str">
            <v>S6SNSN902</v>
          </cell>
        </row>
        <row r="1003">
          <cell r="A1003" t="str">
            <v>92</v>
          </cell>
          <cell r="B1003" t="str">
            <v>20000303</v>
          </cell>
          <cell r="C1003" t="str">
            <v>92001040001</v>
          </cell>
          <cell r="D1003" t="str">
            <v>02</v>
          </cell>
          <cell r="E1003" t="str">
            <v>C181995</v>
          </cell>
          <cell r="F1003" t="str">
            <v>CN</v>
          </cell>
          <cell r="G1003" t="str">
            <v>N</v>
          </cell>
          <cell r="I1003" t="str">
            <v>0.15</v>
          </cell>
          <cell r="J1003" t="str">
            <v>3</v>
          </cell>
          <cell r="L1003" t="str">
            <v>JP19920</v>
          </cell>
          <cell r="M1003" t="str">
            <v>3</v>
          </cell>
          <cell r="N1003" t="str">
            <v>AA1121</v>
          </cell>
          <cell r="O1003" t="str">
            <v>0</v>
          </cell>
          <cell r="P1003" t="str">
            <v>US</v>
          </cell>
          <cell r="Q1003" t="str">
            <v>04</v>
          </cell>
          <cell r="R1003" t="str">
            <v>0.15</v>
          </cell>
          <cell r="S1003" t="str">
            <v>S6HDSK901</v>
          </cell>
        </row>
        <row r="1004">
          <cell r="A1004" t="str">
            <v>92</v>
          </cell>
          <cell r="B1004" t="str">
            <v>20000316</v>
          </cell>
          <cell r="C1004" t="str">
            <v>92001058040</v>
          </cell>
          <cell r="D1004" t="str">
            <v>01</v>
          </cell>
          <cell r="E1004" t="str">
            <v>C201012</v>
          </cell>
          <cell r="F1004" t="str">
            <v>KR</v>
          </cell>
          <cell r="G1004" t="str">
            <v>N</v>
          </cell>
          <cell r="I1004" t="str">
            <v>4380.00</v>
          </cell>
          <cell r="J1004" t="str">
            <v>5</v>
          </cell>
          <cell r="L1004" t="str">
            <v>JP69150</v>
          </cell>
          <cell r="M1004" t="str">
            <v>5</v>
          </cell>
          <cell r="N1004" t="str">
            <v>CZ6801</v>
          </cell>
          <cell r="O1004" t="str">
            <v>4.72</v>
          </cell>
          <cell r="P1004" t="str">
            <v>MU</v>
          </cell>
          <cell r="Q1004" t="str">
            <v>04</v>
          </cell>
          <cell r="R1004" t="str">
            <v>4380.00</v>
          </cell>
          <cell r="S1004" t="str">
            <v>S6ASMN903</v>
          </cell>
        </row>
        <row r="1005">
          <cell r="A1005" t="str">
            <v>92</v>
          </cell>
          <cell r="B1005" t="str">
            <v>20000322</v>
          </cell>
          <cell r="C1005" t="str">
            <v>92001064420</v>
          </cell>
          <cell r="D1005" t="str">
            <v>02</v>
          </cell>
          <cell r="E1005" t="str">
            <v>C181995</v>
          </cell>
          <cell r="F1005" t="str">
            <v>CN</v>
          </cell>
          <cell r="G1005" t="str">
            <v>N</v>
          </cell>
          <cell r="I1005" t="str">
            <v>2.60</v>
          </cell>
          <cell r="J1005" t="str">
            <v>3</v>
          </cell>
          <cell r="L1005" t="str">
            <v>JP19920</v>
          </cell>
          <cell r="M1005" t="str">
            <v>3</v>
          </cell>
          <cell r="N1005" t="str">
            <v>AA1121</v>
          </cell>
          <cell r="O1005" t="str">
            <v>0</v>
          </cell>
          <cell r="P1005" t="str">
            <v>US</v>
          </cell>
          <cell r="Q1005" t="str">
            <v>04</v>
          </cell>
          <cell r="R1005" t="str">
            <v>2.60</v>
          </cell>
          <cell r="S1005" t="str">
            <v>S6SNSN902</v>
          </cell>
        </row>
        <row r="1006">
          <cell r="A1006" t="str">
            <v>92</v>
          </cell>
          <cell r="B1006" t="str">
            <v>20000327</v>
          </cell>
          <cell r="C1006" t="str">
            <v>92001069421</v>
          </cell>
          <cell r="D1006" t="str">
            <v>01</v>
          </cell>
          <cell r="E1006" t="str">
            <v>D340301</v>
          </cell>
          <cell r="F1006" t="str">
            <v>CN</v>
          </cell>
          <cell r="G1006" t="str">
            <v>N</v>
          </cell>
          <cell r="I1006" t="str">
            <v>1478.00</v>
          </cell>
          <cell r="J1006" t="str">
            <v>3</v>
          </cell>
          <cell r="L1006" t="str">
            <v>JP69120</v>
          </cell>
          <cell r="M1006" t="str">
            <v>3</v>
          </cell>
          <cell r="N1006" t="str">
            <v>CD4201</v>
          </cell>
          <cell r="O1006" t="str">
            <v>39</v>
          </cell>
          <cell r="P1006" t="str">
            <v>PM</v>
          </cell>
          <cell r="Q1006" t="str">
            <v>07</v>
          </cell>
          <cell r="R1006" t="str">
            <v>1478.00</v>
          </cell>
          <cell r="S1006" t="str">
            <v>S6SNSN902</v>
          </cell>
        </row>
        <row r="1007">
          <cell r="A1007" t="str">
            <v>92</v>
          </cell>
          <cell r="B1007" t="str">
            <v>20000406</v>
          </cell>
          <cell r="C1007" t="str">
            <v>92001083702</v>
          </cell>
          <cell r="D1007" t="str">
            <v>02</v>
          </cell>
          <cell r="E1007" t="str">
            <v>D340199</v>
          </cell>
          <cell r="F1007" t="str">
            <v>CN</v>
          </cell>
          <cell r="G1007" t="str">
            <v>N</v>
          </cell>
          <cell r="I1007" t="str">
            <v>4586.00</v>
          </cell>
          <cell r="J1007" t="str">
            <v>3</v>
          </cell>
          <cell r="L1007" t="str">
            <v>JP69150</v>
          </cell>
          <cell r="M1007" t="str">
            <v>3</v>
          </cell>
          <cell r="N1007" t="str">
            <v>CD4201</v>
          </cell>
          <cell r="O1007" t="str">
            <v>0.086</v>
          </cell>
          <cell r="P1007" t="str">
            <v>GK</v>
          </cell>
          <cell r="Q1007" t="str">
            <v>07</v>
          </cell>
          <cell r="R1007" t="str">
            <v>4586.00</v>
          </cell>
          <cell r="S1007" t="str">
            <v>S6MNTM901</v>
          </cell>
          <cell r="T1007" t="str">
            <v>K020188450</v>
          </cell>
        </row>
        <row r="1008">
          <cell r="A1008" t="str">
            <v>92</v>
          </cell>
          <cell r="B1008" t="str">
            <v>20000411</v>
          </cell>
          <cell r="C1008" t="str">
            <v>92001090040</v>
          </cell>
          <cell r="D1008" t="str">
            <v>02</v>
          </cell>
          <cell r="E1008" t="str">
            <v>C201162</v>
          </cell>
          <cell r="F1008" t="str">
            <v>KR</v>
          </cell>
          <cell r="G1008" t="str">
            <v>N</v>
          </cell>
          <cell r="I1008" t="str">
            <v>110.00</v>
          </cell>
          <cell r="J1008" t="str">
            <v>5</v>
          </cell>
          <cell r="L1008" t="str">
            <v>JP69150</v>
          </cell>
          <cell r="M1008" t="str">
            <v>5</v>
          </cell>
          <cell r="N1008" t="str">
            <v>CZ6801</v>
          </cell>
          <cell r="O1008" t="str">
            <v>6.01</v>
          </cell>
          <cell r="P1008" t="str">
            <v>MU</v>
          </cell>
          <cell r="Q1008" t="str">
            <v>04</v>
          </cell>
          <cell r="R1008" t="str">
            <v>110.00</v>
          </cell>
          <cell r="S1008" t="str">
            <v>S6SIEC903</v>
          </cell>
        </row>
        <row r="1009">
          <cell r="A1009" t="str">
            <v>92</v>
          </cell>
          <cell r="B1009" t="str">
            <v>20000424</v>
          </cell>
          <cell r="C1009" t="str">
            <v>92001106191</v>
          </cell>
          <cell r="D1009" t="str">
            <v>03</v>
          </cell>
          <cell r="E1009" t="str">
            <v>D250199</v>
          </cell>
          <cell r="F1009" t="str">
            <v>KR</v>
          </cell>
          <cell r="G1009" t="str">
            <v>N</v>
          </cell>
          <cell r="I1009" t="str">
            <v>2154.90</v>
          </cell>
          <cell r="J1009" t="str">
            <v>3</v>
          </cell>
          <cell r="L1009" t="str">
            <v>JP69150</v>
          </cell>
          <cell r="M1009" t="str">
            <v>3</v>
          </cell>
          <cell r="N1009" t="str">
            <v>BZ9501</v>
          </cell>
          <cell r="O1009" t="str">
            <v>0</v>
          </cell>
          <cell r="P1009" t="str">
            <v>PO</v>
          </cell>
          <cell r="Q1009" t="str">
            <v>07</v>
          </cell>
          <cell r="R1009" t="str">
            <v>2154.90</v>
          </cell>
          <cell r="S1009" t="str">
            <v>S6SIEC001</v>
          </cell>
        </row>
        <row r="1010">
          <cell r="A1010" t="str">
            <v>92</v>
          </cell>
          <cell r="B1010" t="str">
            <v>20000428</v>
          </cell>
          <cell r="C1010" t="str">
            <v>92001111091</v>
          </cell>
          <cell r="D1010" t="str">
            <v>01</v>
          </cell>
          <cell r="E1010" t="str">
            <v>D340199</v>
          </cell>
          <cell r="F1010" t="str">
            <v>CN</v>
          </cell>
          <cell r="G1010" t="str">
            <v>N</v>
          </cell>
          <cell r="I1010" t="str">
            <v>528.00</v>
          </cell>
          <cell r="J1010" t="str">
            <v>3</v>
          </cell>
          <cell r="L1010" t="str">
            <v>JP69150</v>
          </cell>
          <cell r="M1010" t="str">
            <v>3</v>
          </cell>
          <cell r="N1010" t="str">
            <v>CD4201</v>
          </cell>
          <cell r="O1010" t="str">
            <v>50</v>
          </cell>
          <cell r="P1010" t="str">
            <v>PM</v>
          </cell>
          <cell r="Q1010" t="str">
            <v>07</v>
          </cell>
          <cell r="R1010" t="str">
            <v>528.00</v>
          </cell>
          <cell r="S1010" t="str">
            <v>S6MNTM901</v>
          </cell>
        </row>
        <row r="1011">
          <cell r="A1011" t="str">
            <v>92</v>
          </cell>
          <cell r="B1011" t="str">
            <v>20000515</v>
          </cell>
          <cell r="C1011" t="str">
            <v>92001126892</v>
          </cell>
          <cell r="D1011" t="str">
            <v>01</v>
          </cell>
          <cell r="E1011" t="str">
            <v>D210304</v>
          </cell>
          <cell r="F1011" t="str">
            <v>KR</v>
          </cell>
          <cell r="G1011" t="str">
            <v>N</v>
          </cell>
          <cell r="I1011" t="str">
            <v>2414.00</v>
          </cell>
          <cell r="J1011" t="str">
            <v>5</v>
          </cell>
          <cell r="L1011" t="str">
            <v>JP69150</v>
          </cell>
          <cell r="M1011" t="str">
            <v>3</v>
          </cell>
          <cell r="N1011" t="str">
            <v>BA0201</v>
          </cell>
          <cell r="O1011" t="str">
            <v>450</v>
          </cell>
          <cell r="P1011" t="str">
            <v>AK</v>
          </cell>
          <cell r="Q1011" t="str">
            <v>07</v>
          </cell>
          <cell r="R1011" t="str">
            <v>2414.00</v>
          </cell>
          <cell r="S1011" t="str">
            <v>S6SKKC902</v>
          </cell>
        </row>
        <row r="1012">
          <cell r="A1012" t="str">
            <v>92</v>
          </cell>
          <cell r="B1012" t="str">
            <v>20000524</v>
          </cell>
          <cell r="C1012" t="str">
            <v>92001138402</v>
          </cell>
          <cell r="D1012" t="str">
            <v>02</v>
          </cell>
          <cell r="E1012" t="str">
            <v>C181995</v>
          </cell>
          <cell r="F1012" t="str">
            <v>CN</v>
          </cell>
          <cell r="G1012" t="str">
            <v>N</v>
          </cell>
          <cell r="I1012" t="str">
            <v>1.30</v>
          </cell>
          <cell r="J1012" t="str">
            <v>3</v>
          </cell>
          <cell r="L1012" t="str">
            <v>JP19920</v>
          </cell>
          <cell r="M1012" t="str">
            <v>3</v>
          </cell>
          <cell r="N1012" t="str">
            <v>AA1121</v>
          </cell>
          <cell r="O1012" t="str">
            <v>0</v>
          </cell>
          <cell r="P1012" t="str">
            <v>US</v>
          </cell>
          <cell r="Q1012" t="str">
            <v>04</v>
          </cell>
          <cell r="R1012" t="str">
            <v>1.30</v>
          </cell>
          <cell r="S1012" t="str">
            <v>S6AKDC001</v>
          </cell>
        </row>
        <row r="1013">
          <cell r="A1013" t="str">
            <v>92</v>
          </cell>
          <cell r="B1013" t="str">
            <v>20000605</v>
          </cell>
          <cell r="C1013" t="str">
            <v>92001150910</v>
          </cell>
          <cell r="D1013" t="str">
            <v>01</v>
          </cell>
          <cell r="E1013" t="str">
            <v>D340102</v>
          </cell>
          <cell r="F1013" t="str">
            <v>CN</v>
          </cell>
          <cell r="G1013" t="str">
            <v>N</v>
          </cell>
          <cell r="I1013" t="str">
            <v>2854.00</v>
          </cell>
          <cell r="J1013" t="str">
            <v>2</v>
          </cell>
          <cell r="K1013" t="str">
            <v>M</v>
          </cell>
          <cell r="L1013" t="str">
            <v>JP26660</v>
          </cell>
          <cell r="M1013" t="str">
            <v>M</v>
          </cell>
          <cell r="N1013" t="str">
            <v>BA0201</v>
          </cell>
          <cell r="O1013" t="str">
            <v>3.2</v>
          </cell>
          <cell r="P1013" t="str">
            <v>EA</v>
          </cell>
          <cell r="Q1013" t="str">
            <v>07</v>
          </cell>
          <cell r="R1013" t="str">
            <v>2854.00</v>
          </cell>
          <cell r="S1013" t="str">
            <v>S6AKDC001</v>
          </cell>
        </row>
        <row r="1014">
          <cell r="A1014" t="str">
            <v>92</v>
          </cell>
          <cell r="B1014" t="str">
            <v>20000605</v>
          </cell>
          <cell r="C1014" t="str">
            <v>92001150910</v>
          </cell>
          <cell r="D1014" t="str">
            <v>01</v>
          </cell>
          <cell r="E1014" t="str">
            <v>D340102</v>
          </cell>
          <cell r="F1014" t="str">
            <v>CN</v>
          </cell>
          <cell r="G1014" t="str">
            <v>N</v>
          </cell>
          <cell r="I1014" t="str">
            <v>2854.00</v>
          </cell>
          <cell r="J1014" t="str">
            <v>2</v>
          </cell>
          <cell r="K1014" t="str">
            <v>M</v>
          </cell>
          <cell r="L1014" t="str">
            <v>JP26660</v>
          </cell>
          <cell r="M1014" t="str">
            <v>M</v>
          </cell>
          <cell r="N1014" t="str">
            <v>BC3001</v>
          </cell>
          <cell r="O1014" t="str">
            <v>0</v>
          </cell>
          <cell r="P1014" t="str">
            <v>PO</v>
          </cell>
          <cell r="Q1014" t="str">
            <v>07</v>
          </cell>
          <cell r="R1014" t="str">
            <v>2854.00</v>
          </cell>
          <cell r="S1014" t="str">
            <v>S6AKDC001</v>
          </cell>
        </row>
        <row r="1015">
          <cell r="A1015" t="str">
            <v>92</v>
          </cell>
          <cell r="B1015" t="str">
            <v>20000607</v>
          </cell>
          <cell r="C1015" t="str">
            <v>92001152520</v>
          </cell>
          <cell r="D1015" t="str">
            <v>02</v>
          </cell>
          <cell r="E1015" t="str">
            <v>C181991</v>
          </cell>
          <cell r="F1015" t="str">
            <v>CN</v>
          </cell>
          <cell r="G1015" t="str">
            <v>N</v>
          </cell>
          <cell r="I1015" t="str">
            <v>0.65</v>
          </cell>
          <cell r="J1015" t="str">
            <v>3</v>
          </cell>
          <cell r="L1015" t="str">
            <v>JP19920</v>
          </cell>
          <cell r="M1015" t="str">
            <v>3</v>
          </cell>
          <cell r="N1015" t="str">
            <v>AA1121</v>
          </cell>
          <cell r="O1015" t="str">
            <v>0</v>
          </cell>
          <cell r="P1015" t="str">
            <v>US</v>
          </cell>
          <cell r="Q1015" t="str">
            <v>04</v>
          </cell>
          <cell r="R1015" t="str">
            <v>0.65</v>
          </cell>
          <cell r="S1015" t="str">
            <v>S6CGSL901</v>
          </cell>
        </row>
        <row r="1016">
          <cell r="A1016" t="str">
            <v>92</v>
          </cell>
          <cell r="B1016" t="str">
            <v>20000616</v>
          </cell>
          <cell r="C1016" t="str">
            <v>92001162330</v>
          </cell>
          <cell r="D1016" t="str">
            <v>02</v>
          </cell>
          <cell r="E1016" t="str">
            <v>C181995</v>
          </cell>
          <cell r="F1016" t="str">
            <v>CN</v>
          </cell>
          <cell r="G1016" t="str">
            <v>N</v>
          </cell>
          <cell r="I1016" t="str">
            <v>0.20</v>
          </cell>
          <cell r="J1016" t="str">
            <v>3</v>
          </cell>
          <cell r="L1016" t="str">
            <v>JP19920</v>
          </cell>
          <cell r="M1016" t="str">
            <v>3</v>
          </cell>
          <cell r="N1016" t="str">
            <v>AA1121</v>
          </cell>
          <cell r="O1016" t="str">
            <v>0</v>
          </cell>
          <cell r="P1016" t="str">
            <v>US</v>
          </cell>
          <cell r="Q1016" t="str">
            <v>04</v>
          </cell>
          <cell r="R1016" t="str">
            <v>0.20</v>
          </cell>
          <cell r="S1016" t="str">
            <v>S6SNSN902</v>
          </cell>
        </row>
        <row r="1017">
          <cell r="A1017" t="str">
            <v>92</v>
          </cell>
          <cell r="B1017" t="str">
            <v>20000724</v>
          </cell>
          <cell r="C1017" t="str">
            <v>92001196470</v>
          </cell>
          <cell r="D1017" t="str">
            <v>01</v>
          </cell>
          <cell r="E1017" t="str">
            <v>D140299</v>
          </cell>
          <cell r="F1017" t="str">
            <v>KR</v>
          </cell>
          <cell r="G1017" t="str">
            <v>N</v>
          </cell>
          <cell r="I1017" t="str">
            <v>675.00</v>
          </cell>
          <cell r="J1017" t="str">
            <v>3</v>
          </cell>
          <cell r="L1017" t="str">
            <v>JP69150</v>
          </cell>
          <cell r="M1017" t="str">
            <v>3</v>
          </cell>
          <cell r="N1017" t="str">
            <v>BA0201</v>
          </cell>
          <cell r="O1017" t="str">
            <v>160</v>
          </cell>
          <cell r="P1017" t="str">
            <v>AK</v>
          </cell>
          <cell r="Q1017" t="str">
            <v>07</v>
          </cell>
          <cell r="R1017" t="str">
            <v>675.00</v>
          </cell>
          <cell r="S1017" t="str">
            <v>S6SIEC001</v>
          </cell>
        </row>
        <row r="1018">
          <cell r="A1018" t="str">
            <v>92</v>
          </cell>
          <cell r="B1018" t="str">
            <v>20000724</v>
          </cell>
          <cell r="C1018" t="str">
            <v>92001196470</v>
          </cell>
          <cell r="D1018" t="str">
            <v>01</v>
          </cell>
          <cell r="E1018" t="str">
            <v>D140299</v>
          </cell>
          <cell r="F1018" t="str">
            <v>KR</v>
          </cell>
          <cell r="G1018" t="str">
            <v>N</v>
          </cell>
          <cell r="I1018" t="str">
            <v>675.00</v>
          </cell>
          <cell r="J1018" t="str">
            <v>3</v>
          </cell>
          <cell r="L1018" t="str">
            <v>JP69150</v>
          </cell>
          <cell r="M1018" t="str">
            <v>3</v>
          </cell>
          <cell r="N1018" t="str">
            <v>BC3001</v>
          </cell>
          <cell r="O1018" t="str">
            <v>0</v>
          </cell>
          <cell r="P1018" t="str">
            <v>PO</v>
          </cell>
          <cell r="Q1018" t="str">
            <v>07</v>
          </cell>
          <cell r="R1018" t="str">
            <v>675.00</v>
          </cell>
          <cell r="S1018" t="str">
            <v>S6SIEC001</v>
          </cell>
        </row>
        <row r="1019">
          <cell r="A1019" t="str">
            <v>92</v>
          </cell>
          <cell r="B1019" t="str">
            <v>20000724</v>
          </cell>
          <cell r="C1019" t="str">
            <v>92001196470</v>
          </cell>
          <cell r="D1019" t="str">
            <v>02</v>
          </cell>
          <cell r="E1019" t="str">
            <v>D140299</v>
          </cell>
          <cell r="F1019" t="str">
            <v>KR</v>
          </cell>
          <cell r="G1019" t="str">
            <v>N</v>
          </cell>
          <cell r="I1019" t="str">
            <v>750.00</v>
          </cell>
          <cell r="J1019" t="str">
            <v>3</v>
          </cell>
          <cell r="L1019" t="str">
            <v>JP69150</v>
          </cell>
          <cell r="M1019" t="str">
            <v>3</v>
          </cell>
          <cell r="N1019" t="str">
            <v>BA0201</v>
          </cell>
          <cell r="O1019" t="str">
            <v>200</v>
          </cell>
          <cell r="P1019" t="str">
            <v>AK</v>
          </cell>
          <cell r="Q1019" t="str">
            <v>07</v>
          </cell>
          <cell r="R1019" t="str">
            <v>750.00</v>
          </cell>
          <cell r="S1019" t="str">
            <v>S6SIEC001</v>
          </cell>
        </row>
        <row r="1020">
          <cell r="A1020" t="str">
            <v>92</v>
          </cell>
          <cell r="B1020" t="str">
            <v>20000724</v>
          </cell>
          <cell r="C1020" t="str">
            <v>92001196470</v>
          </cell>
          <cell r="D1020" t="str">
            <v>02</v>
          </cell>
          <cell r="E1020" t="str">
            <v>D140299</v>
          </cell>
          <cell r="F1020" t="str">
            <v>KR</v>
          </cell>
          <cell r="G1020" t="str">
            <v>N</v>
          </cell>
          <cell r="I1020" t="str">
            <v>750.00</v>
          </cell>
          <cell r="J1020" t="str">
            <v>3</v>
          </cell>
          <cell r="L1020" t="str">
            <v>JP69150</v>
          </cell>
          <cell r="M1020" t="str">
            <v>3</v>
          </cell>
          <cell r="N1020" t="str">
            <v>BC3001</v>
          </cell>
          <cell r="O1020" t="str">
            <v>0</v>
          </cell>
          <cell r="P1020" t="str">
            <v>PO</v>
          </cell>
          <cell r="Q1020" t="str">
            <v>07</v>
          </cell>
          <cell r="R1020" t="str">
            <v>750.00</v>
          </cell>
          <cell r="S1020" t="str">
            <v>S6SIEC001</v>
          </cell>
        </row>
        <row r="1021">
          <cell r="A1021" t="str">
            <v>92</v>
          </cell>
          <cell r="B1021" t="str">
            <v>20000803</v>
          </cell>
          <cell r="C1021" t="str">
            <v>92001203130</v>
          </cell>
          <cell r="D1021" t="str">
            <v>01</v>
          </cell>
          <cell r="E1021" t="str">
            <v>C107052</v>
          </cell>
          <cell r="F1021" t="str">
            <v>KR</v>
          </cell>
          <cell r="G1021" t="str">
            <v>N</v>
          </cell>
          <cell r="I1021" t="str">
            <v>3168.88</v>
          </cell>
          <cell r="J1021" t="str">
            <v>3</v>
          </cell>
          <cell r="K1021" t="str">
            <v>M</v>
          </cell>
          <cell r="L1021" t="str">
            <v>JP26660</v>
          </cell>
          <cell r="M1021" t="str">
            <v>M</v>
          </cell>
          <cell r="N1021" t="str">
            <v>CN0801</v>
          </cell>
          <cell r="O1021" t="str">
            <v>0.21</v>
          </cell>
          <cell r="P1021" t="str">
            <v>PM</v>
          </cell>
          <cell r="Q1021" t="str">
            <v>07</v>
          </cell>
          <cell r="R1021" t="str">
            <v>3168.88</v>
          </cell>
          <cell r="S1021" t="str">
            <v>S6SKJS901</v>
          </cell>
        </row>
        <row r="1022">
          <cell r="A1022" t="str">
            <v>92</v>
          </cell>
          <cell r="B1022" t="str">
            <v>20000808</v>
          </cell>
          <cell r="C1022" t="str">
            <v>92001208350</v>
          </cell>
          <cell r="D1022" t="str">
            <v>01</v>
          </cell>
          <cell r="E1022" t="str">
            <v>C107052</v>
          </cell>
          <cell r="F1022" t="str">
            <v>KR</v>
          </cell>
          <cell r="G1022" t="str">
            <v>N</v>
          </cell>
          <cell r="I1022" t="str">
            <v>1890.00</v>
          </cell>
          <cell r="J1022" t="str">
            <v>3</v>
          </cell>
          <cell r="K1022" t="str">
            <v>M</v>
          </cell>
          <cell r="L1022" t="str">
            <v>JP26660</v>
          </cell>
          <cell r="M1022" t="str">
            <v>M</v>
          </cell>
          <cell r="N1022" t="str">
            <v>CN0801</v>
          </cell>
          <cell r="O1022" t="str">
            <v>0.23</v>
          </cell>
          <cell r="P1022" t="str">
            <v>PM</v>
          </cell>
          <cell r="Q1022" t="str">
            <v>07</v>
          </cell>
          <cell r="R1022" t="str">
            <v>1890.00</v>
          </cell>
          <cell r="S1022" t="str">
            <v>S6SKKN902</v>
          </cell>
          <cell r="T1022" t="str">
            <v>K022992964</v>
          </cell>
        </row>
        <row r="1023">
          <cell r="A1023" t="str">
            <v>92</v>
          </cell>
          <cell r="B1023" t="str">
            <v>20000809</v>
          </cell>
          <cell r="C1023" t="str">
            <v>92001209770</v>
          </cell>
          <cell r="D1023" t="str">
            <v>01</v>
          </cell>
          <cell r="E1023" t="str">
            <v>D210303</v>
          </cell>
          <cell r="F1023" t="str">
            <v>KR</v>
          </cell>
          <cell r="G1023" t="str">
            <v>N</v>
          </cell>
          <cell r="I1023" t="str">
            <v>10020.00</v>
          </cell>
          <cell r="J1023" t="str">
            <v>5</v>
          </cell>
          <cell r="L1023" t="str">
            <v>JP69150</v>
          </cell>
          <cell r="M1023" t="str">
            <v>3</v>
          </cell>
          <cell r="N1023" t="str">
            <v>BC3001</v>
          </cell>
          <cell r="O1023" t="str">
            <v>0</v>
          </cell>
          <cell r="P1023" t="str">
            <v>PO</v>
          </cell>
          <cell r="Q1023" t="str">
            <v>07</v>
          </cell>
          <cell r="R1023" t="str">
            <v>10020.00</v>
          </cell>
          <cell r="S1023" t="str">
            <v>S6SIEC001</v>
          </cell>
        </row>
        <row r="1024">
          <cell r="A1024" t="str">
            <v>92</v>
          </cell>
          <cell r="B1024" t="str">
            <v>20000811</v>
          </cell>
          <cell r="C1024" t="str">
            <v>92001211580</v>
          </cell>
          <cell r="D1024" t="str">
            <v>01</v>
          </cell>
          <cell r="E1024" t="str">
            <v>C107052</v>
          </cell>
          <cell r="F1024" t="str">
            <v>KR</v>
          </cell>
          <cell r="G1024" t="str">
            <v>N</v>
          </cell>
          <cell r="I1024" t="str">
            <v>2118.40</v>
          </cell>
          <cell r="J1024" t="str">
            <v>3</v>
          </cell>
          <cell r="K1024" t="str">
            <v>M</v>
          </cell>
          <cell r="L1024" t="str">
            <v>JP26660</v>
          </cell>
          <cell r="M1024" t="str">
            <v>M</v>
          </cell>
          <cell r="N1024" t="str">
            <v>CN0801</v>
          </cell>
          <cell r="O1024" t="str">
            <v>0.30</v>
          </cell>
          <cell r="P1024" t="str">
            <v>PM</v>
          </cell>
          <cell r="Q1024" t="str">
            <v>07</v>
          </cell>
          <cell r="R1024" t="str">
            <v>2118.40</v>
          </cell>
          <cell r="S1024" t="str">
            <v>S6ASMN904</v>
          </cell>
        </row>
        <row r="1025">
          <cell r="A1025" t="str">
            <v>92</v>
          </cell>
          <cell r="B1025" t="str">
            <v>20000816</v>
          </cell>
          <cell r="C1025" t="str">
            <v>92001213841</v>
          </cell>
          <cell r="D1025" t="str">
            <v>02</v>
          </cell>
          <cell r="E1025" t="str">
            <v>F340600</v>
          </cell>
          <cell r="F1025" t="str">
            <v>CN</v>
          </cell>
          <cell r="G1025" t="str">
            <v>N</v>
          </cell>
          <cell r="I1025" t="str">
            <v>125.52</v>
          </cell>
          <cell r="J1025" t="str">
            <v>3</v>
          </cell>
          <cell r="L1025" t="str">
            <v>JP19920</v>
          </cell>
          <cell r="M1025" t="str">
            <v>3</v>
          </cell>
          <cell r="N1025" t="str">
            <v>AA0541</v>
          </cell>
          <cell r="O1025" t="str">
            <v>0</v>
          </cell>
          <cell r="P1025" t="str">
            <v>US</v>
          </cell>
          <cell r="Q1025" t="str">
            <v>04</v>
          </cell>
          <cell r="R1025" t="str">
            <v>125.52</v>
          </cell>
          <cell r="S1025" t="str">
            <v>S6SKKN902</v>
          </cell>
          <cell r="T1025" t="str">
            <v>K023161901</v>
          </cell>
        </row>
        <row r="1026">
          <cell r="A1026" t="str">
            <v>92</v>
          </cell>
          <cell r="B1026" t="str">
            <v>20000823</v>
          </cell>
          <cell r="C1026" t="str">
            <v>92001218920</v>
          </cell>
          <cell r="D1026" t="str">
            <v>01</v>
          </cell>
          <cell r="E1026" t="str">
            <v>D210301</v>
          </cell>
          <cell r="F1026" t="str">
            <v>KR</v>
          </cell>
          <cell r="G1026" t="str">
            <v>B</v>
          </cell>
          <cell r="I1026" t="str">
            <v>2150.00</v>
          </cell>
          <cell r="J1026" t="str">
            <v>5</v>
          </cell>
          <cell r="K1026" t="str">
            <v>M</v>
          </cell>
          <cell r="L1026" t="str">
            <v>JP69150</v>
          </cell>
          <cell r="M1026" t="str">
            <v>3</v>
          </cell>
          <cell r="N1026" t="str">
            <v>BC3001</v>
          </cell>
          <cell r="O1026" t="str">
            <v>0</v>
          </cell>
          <cell r="P1026" t="str">
            <v>PO</v>
          </cell>
          <cell r="Q1026" t="str">
            <v>07</v>
          </cell>
          <cell r="R1026" t="str">
            <v>2150.00</v>
          </cell>
          <cell r="S1026" t="str">
            <v>S6SIEC903</v>
          </cell>
        </row>
        <row r="1027">
          <cell r="A1027" t="str">
            <v>92</v>
          </cell>
          <cell r="B1027" t="str">
            <v>20000905</v>
          </cell>
          <cell r="C1027" t="str">
            <v>92001228980</v>
          </cell>
          <cell r="D1027" t="str">
            <v>01</v>
          </cell>
          <cell r="E1027" t="str">
            <v>D210301</v>
          </cell>
          <cell r="F1027" t="str">
            <v>KR</v>
          </cell>
          <cell r="G1027" t="str">
            <v>N</v>
          </cell>
          <cell r="I1027" t="str">
            <v>100.00</v>
          </cell>
          <cell r="J1027" t="str">
            <v>5</v>
          </cell>
          <cell r="K1027" t="str">
            <v>M</v>
          </cell>
          <cell r="L1027" t="str">
            <v>JP69150</v>
          </cell>
          <cell r="M1027" t="str">
            <v>3</v>
          </cell>
          <cell r="N1027" t="str">
            <v>BC3001</v>
          </cell>
          <cell r="O1027" t="str">
            <v>0</v>
          </cell>
          <cell r="P1027" t="str">
            <v>PO</v>
          </cell>
          <cell r="Q1027" t="str">
            <v>07</v>
          </cell>
          <cell r="R1027" t="str">
            <v>100.00</v>
          </cell>
          <cell r="S1027" t="str">
            <v>S6SIEC001</v>
          </cell>
        </row>
        <row r="1028">
          <cell r="A1028" t="str">
            <v>92</v>
          </cell>
          <cell r="B1028" t="str">
            <v>20001011</v>
          </cell>
          <cell r="C1028" t="str">
            <v>92001263970</v>
          </cell>
          <cell r="D1028" t="str">
            <v>03</v>
          </cell>
          <cell r="E1028" t="str">
            <v>D140399</v>
          </cell>
          <cell r="F1028" t="str">
            <v>CN</v>
          </cell>
          <cell r="G1028" t="str">
            <v>N</v>
          </cell>
          <cell r="I1028" t="str">
            <v>25.00</v>
          </cell>
          <cell r="J1028" t="str">
            <v>3</v>
          </cell>
          <cell r="L1028" t="str">
            <v>JP69150</v>
          </cell>
          <cell r="M1028" t="str">
            <v>3</v>
          </cell>
          <cell r="N1028" t="str">
            <v>BA0201</v>
          </cell>
          <cell r="O1028" t="str">
            <v>6.6</v>
          </cell>
          <cell r="P1028" t="str">
            <v>EA</v>
          </cell>
          <cell r="Q1028" t="str">
            <v>07</v>
          </cell>
          <cell r="R1028" t="str">
            <v>25.00</v>
          </cell>
          <cell r="S1028" t="str">
            <v>S6SIEC001</v>
          </cell>
        </row>
        <row r="1029">
          <cell r="A1029" t="str">
            <v>92</v>
          </cell>
          <cell r="B1029" t="str">
            <v>20001011</v>
          </cell>
          <cell r="C1029" t="str">
            <v>92001263970</v>
          </cell>
          <cell r="D1029" t="str">
            <v>03</v>
          </cell>
          <cell r="E1029" t="str">
            <v>D140399</v>
          </cell>
          <cell r="F1029" t="str">
            <v>CN</v>
          </cell>
          <cell r="G1029" t="str">
            <v>N</v>
          </cell>
          <cell r="I1029" t="str">
            <v>25.00</v>
          </cell>
          <cell r="J1029" t="str">
            <v>3</v>
          </cell>
          <cell r="L1029" t="str">
            <v>JP69150</v>
          </cell>
          <cell r="M1029" t="str">
            <v>3</v>
          </cell>
          <cell r="N1029" t="str">
            <v>BB3001</v>
          </cell>
          <cell r="O1029" t="str">
            <v>0</v>
          </cell>
          <cell r="P1029" t="str">
            <v>PO</v>
          </cell>
          <cell r="Q1029" t="str">
            <v>07</v>
          </cell>
          <cell r="R1029" t="str">
            <v>25.00</v>
          </cell>
          <cell r="S1029" t="str">
            <v>S6SIEC001</v>
          </cell>
        </row>
        <row r="1030">
          <cell r="A1030" t="str">
            <v>92</v>
          </cell>
          <cell r="B1030" t="str">
            <v>20001011</v>
          </cell>
          <cell r="C1030" t="str">
            <v>92001263970</v>
          </cell>
          <cell r="D1030" t="str">
            <v>04</v>
          </cell>
          <cell r="E1030" t="str">
            <v>D140399</v>
          </cell>
          <cell r="F1030" t="str">
            <v>CN</v>
          </cell>
          <cell r="G1030" t="str">
            <v>N</v>
          </cell>
          <cell r="I1030" t="str">
            <v>20.00</v>
          </cell>
          <cell r="J1030" t="str">
            <v>3</v>
          </cell>
          <cell r="L1030" t="str">
            <v>JP69150</v>
          </cell>
          <cell r="M1030" t="str">
            <v>3</v>
          </cell>
          <cell r="N1030" t="str">
            <v>BB3001</v>
          </cell>
          <cell r="O1030" t="str">
            <v>0</v>
          </cell>
          <cell r="P1030" t="str">
            <v>PO</v>
          </cell>
          <cell r="Q1030" t="str">
            <v>07</v>
          </cell>
          <cell r="R1030" t="str">
            <v>20.00</v>
          </cell>
          <cell r="S1030" t="str">
            <v>S6SIEC001</v>
          </cell>
        </row>
        <row r="1031">
          <cell r="A1031" t="str">
            <v>92</v>
          </cell>
          <cell r="B1031" t="str">
            <v>20001020</v>
          </cell>
          <cell r="C1031" t="str">
            <v>92001275570</v>
          </cell>
          <cell r="D1031" t="str">
            <v>01</v>
          </cell>
          <cell r="E1031" t="str">
            <v>E307051</v>
          </cell>
          <cell r="F1031" t="str">
            <v>KR</v>
          </cell>
          <cell r="G1031" t="str">
            <v>N</v>
          </cell>
          <cell r="I1031" t="str">
            <v>3546.00</v>
          </cell>
          <cell r="J1031" t="str">
            <v>2</v>
          </cell>
          <cell r="K1031" t="str">
            <v>M</v>
          </cell>
          <cell r="L1031" t="str">
            <v>JP26660</v>
          </cell>
          <cell r="M1031" t="str">
            <v>M</v>
          </cell>
          <cell r="N1031" t="str">
            <v>CH0203</v>
          </cell>
          <cell r="O1031" t="str">
            <v>0.24</v>
          </cell>
          <cell r="P1031" t="str">
            <v>PM</v>
          </cell>
          <cell r="Q1031" t="str">
            <v>07</v>
          </cell>
          <cell r="R1031" t="str">
            <v>3546.00</v>
          </cell>
          <cell r="S1031" t="str">
            <v>S6HDSK901</v>
          </cell>
        </row>
        <row r="1032">
          <cell r="A1032" t="str">
            <v>92</v>
          </cell>
          <cell r="B1032" t="str">
            <v>20001024</v>
          </cell>
          <cell r="C1032" t="str">
            <v>92001279832</v>
          </cell>
          <cell r="D1032" t="str">
            <v>03</v>
          </cell>
          <cell r="E1032" t="str">
            <v>C181995</v>
          </cell>
          <cell r="F1032" t="str">
            <v>CN</v>
          </cell>
          <cell r="G1032" t="str">
            <v>N</v>
          </cell>
          <cell r="I1032" t="str">
            <v>0.20</v>
          </cell>
          <cell r="J1032" t="str">
            <v>3</v>
          </cell>
          <cell r="L1032" t="str">
            <v>JP19920</v>
          </cell>
          <cell r="M1032" t="str">
            <v>3</v>
          </cell>
          <cell r="N1032" t="str">
            <v>AA1121</v>
          </cell>
          <cell r="O1032" t="str">
            <v>0</v>
          </cell>
          <cell r="P1032" t="str">
            <v>US</v>
          </cell>
          <cell r="Q1032" t="str">
            <v>04</v>
          </cell>
          <cell r="R1032" t="str">
            <v>0.20</v>
          </cell>
          <cell r="S1032" t="str">
            <v>S6AKDC001</v>
          </cell>
        </row>
        <row r="1033">
          <cell r="A1033" t="str">
            <v>92</v>
          </cell>
          <cell r="B1033" t="str">
            <v>20001024</v>
          </cell>
          <cell r="C1033" t="str">
            <v>92001280870</v>
          </cell>
          <cell r="D1033" t="str">
            <v>02</v>
          </cell>
          <cell r="E1033" t="str">
            <v>C181991</v>
          </cell>
          <cell r="F1033" t="str">
            <v>CN</v>
          </cell>
          <cell r="G1033" t="str">
            <v>N</v>
          </cell>
          <cell r="I1033" t="str">
            <v>0.20</v>
          </cell>
          <cell r="J1033" t="str">
            <v>3</v>
          </cell>
          <cell r="L1033" t="str">
            <v>JP19920</v>
          </cell>
          <cell r="M1033" t="str">
            <v>3</v>
          </cell>
          <cell r="N1033" t="str">
            <v>AA1121</v>
          </cell>
          <cell r="O1033" t="str">
            <v>0</v>
          </cell>
          <cell r="P1033" t="str">
            <v>US</v>
          </cell>
          <cell r="Q1033" t="str">
            <v>04</v>
          </cell>
          <cell r="R1033" t="str">
            <v>0.20</v>
          </cell>
          <cell r="S1033" t="str">
            <v>S6SKKN902</v>
          </cell>
          <cell r="T1033" t="str">
            <v>K024718580</v>
          </cell>
        </row>
        <row r="1034">
          <cell r="A1034" t="str">
            <v>92</v>
          </cell>
          <cell r="B1034" t="str">
            <v>20001031</v>
          </cell>
          <cell r="C1034" t="str">
            <v>92001289890</v>
          </cell>
          <cell r="D1034" t="str">
            <v>02</v>
          </cell>
          <cell r="E1034" t="str">
            <v>C181995</v>
          </cell>
          <cell r="F1034" t="str">
            <v>CN</v>
          </cell>
          <cell r="G1034" t="str">
            <v>N</v>
          </cell>
          <cell r="I1034" t="str">
            <v>0.80</v>
          </cell>
          <cell r="J1034" t="str">
            <v>3</v>
          </cell>
          <cell r="L1034" t="str">
            <v>JP19920</v>
          </cell>
          <cell r="M1034" t="str">
            <v>3</v>
          </cell>
          <cell r="N1034" t="str">
            <v>AA1121</v>
          </cell>
          <cell r="O1034" t="str">
            <v>0</v>
          </cell>
          <cell r="P1034" t="str">
            <v>US</v>
          </cell>
          <cell r="Q1034" t="str">
            <v>04</v>
          </cell>
          <cell r="R1034" t="str">
            <v>0.80</v>
          </cell>
          <cell r="S1034" t="str">
            <v>S6SKKN902</v>
          </cell>
          <cell r="T1034" t="str">
            <v>K024879660</v>
          </cell>
        </row>
        <row r="1035">
          <cell r="A1035" t="str">
            <v>92</v>
          </cell>
          <cell r="B1035" t="str">
            <v>20001108</v>
          </cell>
          <cell r="C1035" t="str">
            <v>92001300900</v>
          </cell>
          <cell r="D1035" t="str">
            <v>01</v>
          </cell>
          <cell r="E1035" t="str">
            <v>E307051</v>
          </cell>
          <cell r="F1035" t="str">
            <v>KR</v>
          </cell>
          <cell r="G1035" t="str">
            <v>N</v>
          </cell>
          <cell r="I1035" t="str">
            <v>3402.00</v>
          </cell>
          <cell r="J1035" t="str">
            <v>5</v>
          </cell>
          <cell r="L1035" t="str">
            <v>JP69150</v>
          </cell>
          <cell r="M1035" t="str">
            <v>5</v>
          </cell>
          <cell r="N1035" t="str">
            <v>CH0203</v>
          </cell>
          <cell r="O1035" t="str">
            <v>0.32</v>
          </cell>
          <cell r="P1035" t="str">
            <v>PM</v>
          </cell>
          <cell r="Q1035" t="str">
            <v>07</v>
          </cell>
          <cell r="R1035" t="str">
            <v>3402.00</v>
          </cell>
          <cell r="S1035" t="str">
            <v>S6SNEC901</v>
          </cell>
          <cell r="T1035" t="str">
            <v>K025076372</v>
          </cell>
        </row>
        <row r="1036">
          <cell r="A1036" t="str">
            <v>92</v>
          </cell>
          <cell r="B1036" t="str">
            <v>20001113</v>
          </cell>
          <cell r="C1036" t="str">
            <v>92001307871</v>
          </cell>
          <cell r="D1036" t="str">
            <v>02</v>
          </cell>
          <cell r="E1036" t="str">
            <v>C181995</v>
          </cell>
          <cell r="F1036" t="str">
            <v>CN</v>
          </cell>
          <cell r="G1036" t="str">
            <v>N</v>
          </cell>
          <cell r="I1036" t="str">
            <v>1.50</v>
          </cell>
          <cell r="J1036" t="str">
            <v>3</v>
          </cell>
          <cell r="L1036" t="str">
            <v>JP19920</v>
          </cell>
          <cell r="M1036" t="str">
            <v>3</v>
          </cell>
          <cell r="N1036" t="str">
            <v>AA1121</v>
          </cell>
          <cell r="O1036" t="str">
            <v>0</v>
          </cell>
          <cell r="P1036" t="str">
            <v>US</v>
          </cell>
          <cell r="Q1036" t="str">
            <v>04</v>
          </cell>
          <cell r="R1036" t="str">
            <v>1.50</v>
          </cell>
          <cell r="S1036" t="str">
            <v>S6SKKN902</v>
          </cell>
          <cell r="T1036" t="str">
            <v>K025213881</v>
          </cell>
        </row>
        <row r="1037">
          <cell r="A1037" t="str">
            <v>93</v>
          </cell>
          <cell r="B1037" t="str">
            <v>20000207</v>
          </cell>
          <cell r="C1037" t="str">
            <v>93000816982</v>
          </cell>
          <cell r="D1037" t="str">
            <v>01</v>
          </cell>
          <cell r="E1037" t="str">
            <v>E399261</v>
          </cell>
          <cell r="F1037" t="str">
            <v>CN</v>
          </cell>
          <cell r="G1037" t="str">
            <v>B</v>
          </cell>
          <cell r="I1037" t="str">
            <v>5960.00</v>
          </cell>
          <cell r="J1037" t="str">
            <v>5</v>
          </cell>
          <cell r="L1037" t="str">
            <v>JP69120</v>
          </cell>
          <cell r="M1037" t="str">
            <v>5</v>
          </cell>
          <cell r="N1037" t="str">
            <v>CK2203</v>
          </cell>
          <cell r="O1037" t="str">
            <v>0.28</v>
          </cell>
          <cell r="P1037" t="str">
            <v>PM</v>
          </cell>
          <cell r="Q1037" t="str">
            <v>07</v>
          </cell>
          <cell r="R1037" t="str">
            <v>5960.00</v>
          </cell>
          <cell r="S1037" t="str">
            <v>S6HKKC001</v>
          </cell>
          <cell r="T1037" t="str">
            <v>K018926301</v>
          </cell>
        </row>
        <row r="1038">
          <cell r="A1038" t="str">
            <v>93</v>
          </cell>
          <cell r="B1038" t="str">
            <v>20000217</v>
          </cell>
          <cell r="C1038" t="str">
            <v>93000823941</v>
          </cell>
          <cell r="D1038" t="str">
            <v>01</v>
          </cell>
          <cell r="E1038" t="str">
            <v>E399261</v>
          </cell>
          <cell r="F1038" t="str">
            <v>CN</v>
          </cell>
          <cell r="G1038" t="str">
            <v>B</v>
          </cell>
          <cell r="I1038" t="str">
            <v>2648.00</v>
          </cell>
          <cell r="J1038" t="str">
            <v>5</v>
          </cell>
          <cell r="L1038" t="str">
            <v>JP69150</v>
          </cell>
          <cell r="M1038" t="str">
            <v>5</v>
          </cell>
          <cell r="N1038" t="str">
            <v>CK2203</v>
          </cell>
          <cell r="O1038" t="str">
            <v>0.12</v>
          </cell>
          <cell r="P1038" t="str">
            <v>PM</v>
          </cell>
          <cell r="Q1038" t="str">
            <v>07</v>
          </cell>
          <cell r="R1038" t="str">
            <v>2648.00</v>
          </cell>
          <cell r="S1038" t="str">
            <v>S6HKKC001</v>
          </cell>
          <cell r="T1038" t="str">
            <v>K019108674</v>
          </cell>
        </row>
        <row r="1039">
          <cell r="A1039" t="str">
            <v>93</v>
          </cell>
          <cell r="B1039" t="str">
            <v>20000224</v>
          </cell>
          <cell r="C1039" t="str">
            <v>93000828610</v>
          </cell>
          <cell r="D1039" t="str">
            <v>02</v>
          </cell>
          <cell r="E1039" t="str">
            <v>E399261</v>
          </cell>
          <cell r="F1039" t="str">
            <v>CN</v>
          </cell>
          <cell r="G1039" t="str">
            <v>N</v>
          </cell>
          <cell r="I1039" t="str">
            <v>504.00</v>
          </cell>
          <cell r="J1039" t="str">
            <v>5</v>
          </cell>
          <cell r="L1039" t="str">
            <v>JP69120</v>
          </cell>
          <cell r="M1039" t="str">
            <v>5</v>
          </cell>
          <cell r="N1039" t="str">
            <v>CK2203</v>
          </cell>
          <cell r="O1039" t="str">
            <v>0.10</v>
          </cell>
          <cell r="P1039" t="str">
            <v>PM</v>
          </cell>
          <cell r="Q1039" t="str">
            <v>07</v>
          </cell>
          <cell r="R1039" t="str">
            <v>504.00</v>
          </cell>
          <cell r="S1039" t="str">
            <v>S6HNEC901</v>
          </cell>
          <cell r="T1039" t="str">
            <v>K019240713</v>
          </cell>
        </row>
        <row r="1040">
          <cell r="A1040" t="str">
            <v>93</v>
          </cell>
          <cell r="B1040" t="str">
            <v>20000321</v>
          </cell>
          <cell r="C1040" t="str">
            <v>93000851051</v>
          </cell>
          <cell r="D1040" t="str">
            <v>01</v>
          </cell>
          <cell r="E1040" t="str">
            <v>D330103</v>
          </cell>
          <cell r="F1040" t="str">
            <v>HK</v>
          </cell>
          <cell r="G1040" t="str">
            <v>N</v>
          </cell>
          <cell r="I1040" t="str">
            <v>3280.00</v>
          </cell>
          <cell r="J1040" t="str">
            <v>3</v>
          </cell>
          <cell r="L1040" t="str">
            <v>JP69140</v>
          </cell>
          <cell r="M1040" t="str">
            <v>3</v>
          </cell>
          <cell r="N1040" t="str">
            <v>CD4201</v>
          </cell>
          <cell r="O1040" t="str">
            <v>0.039</v>
          </cell>
          <cell r="P1040" t="str">
            <v>GK</v>
          </cell>
          <cell r="Q1040" t="str">
            <v>07</v>
          </cell>
          <cell r="R1040" t="str">
            <v>3280.00</v>
          </cell>
          <cell r="S1040" t="str">
            <v>S6FDKC001</v>
          </cell>
        </row>
        <row r="1041">
          <cell r="A1041" t="str">
            <v>93</v>
          </cell>
          <cell r="B1041" t="str">
            <v>20000328</v>
          </cell>
          <cell r="C1041" t="str">
            <v>93000858120</v>
          </cell>
          <cell r="D1041" t="str">
            <v>01</v>
          </cell>
          <cell r="E1041" t="str">
            <v>E399141</v>
          </cell>
          <cell r="F1041" t="str">
            <v>CN</v>
          </cell>
          <cell r="G1041" t="str">
            <v>B</v>
          </cell>
          <cell r="I1041" t="str">
            <v>7488.00</v>
          </cell>
          <cell r="J1041" t="str">
            <v>5</v>
          </cell>
          <cell r="L1041" t="str">
            <v>JP69150</v>
          </cell>
          <cell r="M1041" t="str">
            <v>5</v>
          </cell>
          <cell r="N1041" t="str">
            <v>CK2203</v>
          </cell>
          <cell r="O1041" t="str">
            <v>0.32</v>
          </cell>
          <cell r="P1041" t="str">
            <v>PM</v>
          </cell>
          <cell r="Q1041" t="str">
            <v>07</v>
          </cell>
          <cell r="R1041" t="str">
            <v>7488.00</v>
          </cell>
          <cell r="S1041" t="str">
            <v>S6HKKC001</v>
          </cell>
          <cell r="T1041" t="str">
            <v>K019961525</v>
          </cell>
        </row>
        <row r="1042">
          <cell r="A1042" t="str">
            <v>93</v>
          </cell>
          <cell r="B1042" t="str">
            <v>20000331</v>
          </cell>
          <cell r="C1042" t="str">
            <v>93000861961</v>
          </cell>
          <cell r="D1042" t="str">
            <v>01</v>
          </cell>
          <cell r="E1042" t="str">
            <v>D340199</v>
          </cell>
          <cell r="F1042" t="str">
            <v>CN</v>
          </cell>
          <cell r="G1042" t="str">
            <v>N</v>
          </cell>
          <cell r="I1042" t="str">
            <v>4992.00</v>
          </cell>
          <cell r="J1042" t="str">
            <v>3</v>
          </cell>
          <cell r="L1042" t="str">
            <v>JP69140</v>
          </cell>
          <cell r="M1042" t="str">
            <v>3</v>
          </cell>
          <cell r="N1042" t="str">
            <v>CD4201</v>
          </cell>
          <cell r="O1042" t="str">
            <v>0.049</v>
          </cell>
          <cell r="P1042" t="str">
            <v>GK</v>
          </cell>
          <cell r="Q1042" t="str">
            <v>07</v>
          </cell>
          <cell r="R1042" t="str">
            <v>4992.00</v>
          </cell>
          <cell r="S1042" t="str">
            <v>S6DKIT906</v>
          </cell>
        </row>
        <row r="1043">
          <cell r="A1043" t="str">
            <v>93</v>
          </cell>
          <cell r="B1043" t="str">
            <v>20000411</v>
          </cell>
          <cell r="C1043" t="str">
            <v>93000872470</v>
          </cell>
          <cell r="D1043" t="str">
            <v>01</v>
          </cell>
          <cell r="E1043" t="str">
            <v>D340199</v>
          </cell>
          <cell r="F1043" t="str">
            <v>CN</v>
          </cell>
          <cell r="G1043" t="str">
            <v>N</v>
          </cell>
          <cell r="I1043" t="str">
            <v>3888.00</v>
          </cell>
          <cell r="J1043" t="str">
            <v>3</v>
          </cell>
          <cell r="L1043" t="str">
            <v>JP69140</v>
          </cell>
          <cell r="M1043" t="str">
            <v>3</v>
          </cell>
          <cell r="N1043" t="str">
            <v>CD4201</v>
          </cell>
          <cell r="O1043" t="str">
            <v>0.041</v>
          </cell>
          <cell r="P1043" t="str">
            <v>GK</v>
          </cell>
          <cell r="Q1043" t="str">
            <v>07</v>
          </cell>
          <cell r="R1043" t="str">
            <v>3888.00</v>
          </cell>
          <cell r="S1043" t="str">
            <v>S6DKIT904</v>
          </cell>
        </row>
        <row r="1044">
          <cell r="A1044" t="str">
            <v>93</v>
          </cell>
          <cell r="B1044" t="str">
            <v>20000502</v>
          </cell>
          <cell r="C1044" t="str">
            <v>93000893532</v>
          </cell>
          <cell r="D1044" t="str">
            <v>01</v>
          </cell>
          <cell r="E1044" t="str">
            <v>D240149</v>
          </cell>
          <cell r="F1044" t="str">
            <v>TW</v>
          </cell>
          <cell r="G1044" t="str">
            <v>N</v>
          </cell>
          <cell r="I1044" t="str">
            <v>207.40</v>
          </cell>
          <cell r="J1044" t="str">
            <v>3</v>
          </cell>
          <cell r="L1044" t="str">
            <v>JP69140</v>
          </cell>
          <cell r="M1044" t="str">
            <v>3</v>
          </cell>
          <cell r="N1044" t="str">
            <v>BA0201</v>
          </cell>
          <cell r="O1044" t="str">
            <v>5.9</v>
          </cell>
          <cell r="P1044" t="str">
            <v>EA</v>
          </cell>
          <cell r="Q1044" t="str">
            <v>07</v>
          </cell>
          <cell r="R1044" t="str">
            <v>207.40</v>
          </cell>
          <cell r="S1044" t="str">
            <v>S6HIEC001</v>
          </cell>
          <cell r="T1044" t="str">
            <v>K021193252</v>
          </cell>
        </row>
        <row r="1045">
          <cell r="A1045" t="str">
            <v>93</v>
          </cell>
          <cell r="B1045" t="str">
            <v>20000502</v>
          </cell>
          <cell r="C1045" t="str">
            <v>93000893532</v>
          </cell>
          <cell r="D1045" t="str">
            <v>01</v>
          </cell>
          <cell r="E1045" t="str">
            <v>D240149</v>
          </cell>
          <cell r="F1045" t="str">
            <v>TW</v>
          </cell>
          <cell r="G1045" t="str">
            <v>N</v>
          </cell>
          <cell r="I1045" t="str">
            <v>207.40</v>
          </cell>
          <cell r="J1045" t="str">
            <v>3</v>
          </cell>
          <cell r="L1045" t="str">
            <v>JP69140</v>
          </cell>
          <cell r="M1045" t="str">
            <v>3</v>
          </cell>
          <cell r="N1045" t="str">
            <v>BC3001</v>
          </cell>
          <cell r="O1045" t="str">
            <v>0</v>
          </cell>
          <cell r="P1045" t="str">
            <v>PO</v>
          </cell>
          <cell r="Q1045" t="str">
            <v>07</v>
          </cell>
          <cell r="R1045" t="str">
            <v>207.40</v>
          </cell>
          <cell r="S1045" t="str">
            <v>S6HIEC001</v>
          </cell>
          <cell r="T1045" t="str">
            <v>K021193252</v>
          </cell>
        </row>
        <row r="1046">
          <cell r="A1046" t="str">
            <v>93</v>
          </cell>
          <cell r="B1046" t="str">
            <v>20000609</v>
          </cell>
          <cell r="C1046" t="str">
            <v>93000928491</v>
          </cell>
          <cell r="D1046" t="str">
            <v>01</v>
          </cell>
          <cell r="E1046" t="str">
            <v>D210301</v>
          </cell>
          <cell r="F1046" t="str">
            <v>CN</v>
          </cell>
          <cell r="G1046" t="str">
            <v>B</v>
          </cell>
          <cell r="I1046" t="str">
            <v>1577.60</v>
          </cell>
          <cell r="J1046" t="str">
            <v>5</v>
          </cell>
          <cell r="L1046" t="str">
            <v>JP69120</v>
          </cell>
          <cell r="M1046" t="str">
            <v>3</v>
          </cell>
          <cell r="N1046" t="str">
            <v>BC3001</v>
          </cell>
          <cell r="O1046" t="str">
            <v>0</v>
          </cell>
          <cell r="P1046" t="str">
            <v>PO</v>
          </cell>
          <cell r="Q1046" t="str">
            <v>07</v>
          </cell>
          <cell r="R1046" t="str">
            <v>1577.60</v>
          </cell>
          <cell r="S1046" t="str">
            <v>S6HKKC001</v>
          </cell>
          <cell r="T1046" t="str">
            <v>K021652783</v>
          </cell>
        </row>
        <row r="1047">
          <cell r="A1047" t="str">
            <v>93</v>
          </cell>
          <cell r="B1047" t="str">
            <v>20000613</v>
          </cell>
          <cell r="C1047" t="str">
            <v>93000930772</v>
          </cell>
          <cell r="D1047" t="str">
            <v>01</v>
          </cell>
          <cell r="E1047" t="str">
            <v>E399261</v>
          </cell>
          <cell r="F1047" t="str">
            <v>CN</v>
          </cell>
          <cell r="G1047" t="str">
            <v>B</v>
          </cell>
          <cell r="I1047" t="str">
            <v>8976.00</v>
          </cell>
          <cell r="J1047" t="str">
            <v>5</v>
          </cell>
          <cell r="L1047" t="str">
            <v>JP69120</v>
          </cell>
          <cell r="M1047" t="str">
            <v>5</v>
          </cell>
          <cell r="N1047" t="str">
            <v>CK2203</v>
          </cell>
          <cell r="O1047" t="str">
            <v>0.08</v>
          </cell>
          <cell r="P1047" t="str">
            <v>PM</v>
          </cell>
          <cell r="Q1047" t="str">
            <v>07</v>
          </cell>
          <cell r="R1047" t="str">
            <v>8976.00</v>
          </cell>
          <cell r="S1047" t="str">
            <v>S6HKKC001</v>
          </cell>
          <cell r="T1047" t="str">
            <v>K021713632</v>
          </cell>
        </row>
        <row r="1048">
          <cell r="A1048" t="str">
            <v>93</v>
          </cell>
          <cell r="B1048" t="str">
            <v>20000630</v>
          </cell>
          <cell r="C1048" t="str">
            <v>93000947630</v>
          </cell>
          <cell r="D1048" t="str">
            <v>01</v>
          </cell>
          <cell r="E1048" t="str">
            <v>D340399</v>
          </cell>
          <cell r="F1048" t="str">
            <v>CN</v>
          </cell>
          <cell r="G1048" t="str">
            <v>N</v>
          </cell>
          <cell r="I1048" t="str">
            <v>7000.00</v>
          </cell>
          <cell r="J1048" t="str">
            <v>3</v>
          </cell>
          <cell r="L1048" t="str">
            <v>JP69120</v>
          </cell>
          <cell r="M1048" t="str">
            <v>3</v>
          </cell>
          <cell r="N1048" t="str">
            <v>BA0201</v>
          </cell>
          <cell r="O1048" t="str">
            <v>5</v>
          </cell>
          <cell r="P1048" t="str">
            <v>EA</v>
          </cell>
          <cell r="Q1048" t="str">
            <v>07</v>
          </cell>
          <cell r="R1048" t="str">
            <v>7000.00</v>
          </cell>
          <cell r="S1048" t="str">
            <v>S6FOSU001</v>
          </cell>
          <cell r="T1048" t="str">
            <v>K022139115</v>
          </cell>
        </row>
        <row r="1049">
          <cell r="A1049" t="str">
            <v>93</v>
          </cell>
          <cell r="B1049" t="str">
            <v>20000706</v>
          </cell>
          <cell r="C1049" t="str">
            <v>93000952872</v>
          </cell>
          <cell r="D1049" t="str">
            <v>01</v>
          </cell>
          <cell r="E1049" t="str">
            <v>I321501</v>
          </cell>
          <cell r="F1049" t="str">
            <v>KR</v>
          </cell>
          <cell r="G1049" t="str">
            <v>N</v>
          </cell>
          <cell r="I1049" t="str">
            <v>4000.00</v>
          </cell>
          <cell r="J1049" t="str">
            <v>3</v>
          </cell>
          <cell r="L1049" t="str">
            <v>JP69120</v>
          </cell>
          <cell r="M1049" t="str">
            <v>3</v>
          </cell>
          <cell r="N1049" t="str">
            <v>CZ2301</v>
          </cell>
          <cell r="O1049" t="str">
            <v>0</v>
          </cell>
          <cell r="P1049" t="str">
            <v>US</v>
          </cell>
          <cell r="Q1049" t="str">
            <v>07</v>
          </cell>
          <cell r="R1049" t="str">
            <v>4000.00</v>
          </cell>
          <cell r="S1049" t="str">
            <v>S6FMWC001</v>
          </cell>
          <cell r="T1049" t="str">
            <v>K022278362</v>
          </cell>
        </row>
        <row r="1050">
          <cell r="A1050" t="str">
            <v>93</v>
          </cell>
          <cell r="B1050" t="str">
            <v>20000710</v>
          </cell>
          <cell r="C1050" t="str">
            <v>93000954462</v>
          </cell>
          <cell r="D1050" t="str">
            <v>01</v>
          </cell>
          <cell r="E1050" t="str">
            <v>G240000</v>
          </cell>
          <cell r="F1050" t="str">
            <v>KR</v>
          </cell>
          <cell r="G1050" t="str">
            <v>N</v>
          </cell>
          <cell r="I1050" t="str">
            <v>280.00</v>
          </cell>
          <cell r="J1050" t="str">
            <v>3</v>
          </cell>
          <cell r="L1050" t="str">
            <v>JP69120</v>
          </cell>
          <cell r="M1050" t="str">
            <v>3</v>
          </cell>
          <cell r="N1050" t="str">
            <v>CB2801</v>
          </cell>
          <cell r="O1050" t="str">
            <v>0.658</v>
          </cell>
          <cell r="P1050" t="str">
            <v>GK</v>
          </cell>
          <cell r="Q1050" t="str">
            <v>07</v>
          </cell>
          <cell r="R1050" t="str">
            <v>280.00</v>
          </cell>
          <cell r="S1050" t="str">
            <v>S6FMWC001</v>
          </cell>
        </row>
        <row r="1051">
          <cell r="A1051" t="str">
            <v>93</v>
          </cell>
          <cell r="B1051" t="str">
            <v>20000714</v>
          </cell>
          <cell r="C1051" t="str">
            <v>93000959510</v>
          </cell>
          <cell r="D1051" t="str">
            <v>01</v>
          </cell>
          <cell r="E1051" t="str">
            <v>C107052</v>
          </cell>
          <cell r="F1051" t="str">
            <v>KR</v>
          </cell>
          <cell r="G1051" t="str">
            <v>N</v>
          </cell>
          <cell r="I1051" t="str">
            <v>1375.00</v>
          </cell>
          <cell r="J1051" t="str">
            <v>2</v>
          </cell>
          <cell r="K1051" t="str">
            <v>M</v>
          </cell>
          <cell r="L1051" t="str">
            <v>JP26660</v>
          </cell>
          <cell r="M1051" t="str">
            <v>M</v>
          </cell>
          <cell r="N1051" t="str">
            <v>CN0801</v>
          </cell>
          <cell r="O1051" t="str">
            <v>0.19</v>
          </cell>
          <cell r="P1051" t="str">
            <v>PM</v>
          </cell>
          <cell r="Q1051" t="str">
            <v>07</v>
          </cell>
          <cell r="R1051" t="str">
            <v>1375.00</v>
          </cell>
          <cell r="S1051" t="str">
            <v>S6FSTE904</v>
          </cell>
          <cell r="T1051" t="str">
            <v>K022448833</v>
          </cell>
        </row>
        <row r="1052">
          <cell r="A1052" t="str">
            <v>93</v>
          </cell>
          <cell r="B1052" t="str">
            <v>20000719</v>
          </cell>
          <cell r="C1052" t="str">
            <v>93000963610</v>
          </cell>
          <cell r="D1052" t="str">
            <v>01</v>
          </cell>
          <cell r="E1052" t="str">
            <v>B150099</v>
          </cell>
          <cell r="F1052" t="str">
            <v>CN</v>
          </cell>
          <cell r="G1052" t="str">
            <v>N</v>
          </cell>
          <cell r="I1052" t="str">
            <v>1600.00</v>
          </cell>
          <cell r="J1052" t="str">
            <v>3</v>
          </cell>
          <cell r="L1052" t="str">
            <v>JP69120</v>
          </cell>
          <cell r="M1052" t="str">
            <v>3</v>
          </cell>
          <cell r="N1052" t="str">
            <v>BB3001</v>
          </cell>
          <cell r="O1052" t="str">
            <v>0</v>
          </cell>
          <cell r="P1052" t="str">
            <v>PO</v>
          </cell>
          <cell r="Q1052" t="str">
            <v>07</v>
          </cell>
          <cell r="R1052" t="str">
            <v>1600.00</v>
          </cell>
          <cell r="S1052" t="str">
            <v>S6FOSU902</v>
          </cell>
        </row>
        <row r="1053">
          <cell r="A1053" t="str">
            <v>93</v>
          </cell>
          <cell r="B1053" t="str">
            <v>20000914</v>
          </cell>
          <cell r="C1053" t="str">
            <v>93001008412</v>
          </cell>
          <cell r="D1053" t="str">
            <v>01</v>
          </cell>
          <cell r="E1053" t="str">
            <v>G630099</v>
          </cell>
          <cell r="F1053" t="str">
            <v>US</v>
          </cell>
          <cell r="G1053" t="str">
            <v>B</v>
          </cell>
          <cell r="I1053" t="str">
            <v>784.00</v>
          </cell>
          <cell r="J1053" t="str">
            <v>3</v>
          </cell>
          <cell r="L1053" t="str">
            <v>JP19930</v>
          </cell>
          <cell r="M1053" t="str">
            <v>3</v>
          </cell>
          <cell r="N1053" t="str">
            <v>CG2410</v>
          </cell>
          <cell r="O1053" t="str">
            <v>.</v>
          </cell>
          <cell r="P1053" t="str">
            <v>XB</v>
          </cell>
          <cell r="Q1053" t="str">
            <v>06</v>
          </cell>
          <cell r="R1053" t="str">
            <v>784.00</v>
          </cell>
          <cell r="S1053" t="str">
            <v>S6HNEC001</v>
          </cell>
        </row>
        <row r="1054">
          <cell r="A1054" t="str">
            <v>93</v>
          </cell>
          <cell r="B1054" t="str">
            <v>20000914</v>
          </cell>
          <cell r="C1054" t="str">
            <v>93001008412</v>
          </cell>
          <cell r="D1054" t="str">
            <v>01</v>
          </cell>
          <cell r="E1054" t="str">
            <v>G630099</v>
          </cell>
          <cell r="F1054" t="str">
            <v>US</v>
          </cell>
          <cell r="G1054" t="str">
            <v>B</v>
          </cell>
          <cell r="I1054" t="str">
            <v>784.00</v>
          </cell>
          <cell r="J1054" t="str">
            <v>3</v>
          </cell>
          <cell r="L1054" t="str">
            <v>JP19930</v>
          </cell>
          <cell r="M1054" t="str">
            <v>3</v>
          </cell>
          <cell r="N1054" t="str">
            <v>CG9999</v>
          </cell>
          <cell r="O1054" t="str">
            <v>.</v>
          </cell>
          <cell r="P1054" t="str">
            <v>XB</v>
          </cell>
          <cell r="Q1054" t="str">
            <v>06</v>
          </cell>
          <cell r="R1054" t="str">
            <v>784.00</v>
          </cell>
          <cell r="S1054" t="str">
            <v>S6HNEC001</v>
          </cell>
        </row>
        <row r="1055">
          <cell r="A1055" t="str">
            <v>93</v>
          </cell>
          <cell r="B1055" t="str">
            <v>20001031</v>
          </cell>
          <cell r="C1055" t="str">
            <v>93001050882</v>
          </cell>
          <cell r="D1055" t="str">
            <v>01</v>
          </cell>
          <cell r="E1055" t="str">
            <v>D240149</v>
          </cell>
          <cell r="F1055" t="str">
            <v>TW</v>
          </cell>
          <cell r="G1055" t="str">
            <v>N</v>
          </cell>
          <cell r="I1055" t="str">
            <v>180.00</v>
          </cell>
          <cell r="J1055" t="str">
            <v>3</v>
          </cell>
          <cell r="L1055" t="str">
            <v>JP69120</v>
          </cell>
          <cell r="M1055" t="str">
            <v>3</v>
          </cell>
          <cell r="N1055" t="str">
            <v>BA0201</v>
          </cell>
          <cell r="O1055" t="str">
            <v>1.4</v>
          </cell>
          <cell r="P1055" t="str">
            <v>EA</v>
          </cell>
          <cell r="Q1055" t="str">
            <v>07</v>
          </cell>
          <cell r="R1055" t="str">
            <v>180.00</v>
          </cell>
          <cell r="S1055" t="str">
            <v>S6FSTE001</v>
          </cell>
        </row>
        <row r="1056">
          <cell r="A1056" t="str">
            <v>93</v>
          </cell>
          <cell r="B1056" t="str">
            <v>20001107</v>
          </cell>
          <cell r="C1056" t="str">
            <v>93001058080</v>
          </cell>
          <cell r="D1056" t="str">
            <v>01</v>
          </cell>
          <cell r="E1056" t="str">
            <v>E201010</v>
          </cell>
          <cell r="F1056" t="str">
            <v>CN</v>
          </cell>
          <cell r="G1056" t="str">
            <v>N</v>
          </cell>
          <cell r="I1056" t="str">
            <v>13980.00</v>
          </cell>
          <cell r="J1056" t="str">
            <v>5</v>
          </cell>
          <cell r="L1056" t="str">
            <v>JP62810</v>
          </cell>
          <cell r="M1056" t="str">
            <v>5</v>
          </cell>
          <cell r="N1056" t="str">
            <v>CZ6001</v>
          </cell>
          <cell r="O1056" t="str">
            <v>19.2</v>
          </cell>
          <cell r="P1056" t="str">
            <v>PB</v>
          </cell>
          <cell r="Q1056" t="str">
            <v>04</v>
          </cell>
          <cell r="R1056" t="str">
            <v>13980.00</v>
          </cell>
          <cell r="S1056" t="str">
            <v>S6FKAM901</v>
          </cell>
          <cell r="T1056" t="str">
            <v>K025053405</v>
          </cell>
        </row>
        <row r="1057">
          <cell r="A1057" t="str">
            <v>93</v>
          </cell>
          <cell r="B1057" t="str">
            <v>20001122</v>
          </cell>
          <cell r="C1057" t="str">
            <v>93001073540</v>
          </cell>
          <cell r="D1057" t="str">
            <v>01</v>
          </cell>
          <cell r="E1057" t="str">
            <v>E399141</v>
          </cell>
          <cell r="F1057" t="str">
            <v>CN</v>
          </cell>
          <cell r="G1057" t="str">
            <v>N</v>
          </cell>
          <cell r="I1057" t="str">
            <v>3110.00</v>
          </cell>
          <cell r="J1057" t="str">
            <v>5</v>
          </cell>
          <cell r="L1057" t="str">
            <v>JP69120</v>
          </cell>
          <cell r="M1057" t="str">
            <v>5</v>
          </cell>
          <cell r="N1057" t="str">
            <v>CK2203</v>
          </cell>
          <cell r="O1057" t="str">
            <v>0.08</v>
          </cell>
          <cell r="P1057" t="str">
            <v>PM</v>
          </cell>
          <cell r="Q1057" t="str">
            <v>07</v>
          </cell>
          <cell r="R1057" t="str">
            <v>3110.00</v>
          </cell>
          <cell r="S1057" t="str">
            <v>S6HNEC001</v>
          </cell>
          <cell r="T1057" t="str">
            <v>K025460470</v>
          </cell>
        </row>
        <row r="1058">
          <cell r="A1058" t="str">
            <v>93</v>
          </cell>
          <cell r="B1058" t="str">
            <v>20001208</v>
          </cell>
          <cell r="C1058" t="str">
            <v>93001090051</v>
          </cell>
          <cell r="D1058" t="str">
            <v>01</v>
          </cell>
          <cell r="E1058" t="str">
            <v>G620099</v>
          </cell>
          <cell r="F1058" t="str">
            <v>TW</v>
          </cell>
          <cell r="G1058" t="str">
            <v>N</v>
          </cell>
          <cell r="I1058" t="str">
            <v>105.00</v>
          </cell>
          <cell r="J1058" t="str">
            <v>3</v>
          </cell>
          <cell r="L1058" t="str">
            <v>JP69140</v>
          </cell>
          <cell r="M1058" t="str">
            <v>3</v>
          </cell>
          <cell r="N1058" t="str">
            <v>CB0001</v>
          </cell>
          <cell r="O1058" t="str">
            <v>0.095</v>
          </cell>
          <cell r="P1058" t="str">
            <v>GK</v>
          </cell>
          <cell r="Q1058" t="str">
            <v>07</v>
          </cell>
          <cell r="R1058" t="str">
            <v>105.00</v>
          </cell>
          <cell r="S1058" t="str">
            <v>S6HNEC001</v>
          </cell>
          <cell r="T1058" t="str">
            <v>K025883891</v>
          </cell>
        </row>
        <row r="1059">
          <cell r="A1059" t="str">
            <v>93</v>
          </cell>
          <cell r="B1059" t="str">
            <v>20001221</v>
          </cell>
          <cell r="C1059" t="str">
            <v>93001102100</v>
          </cell>
          <cell r="D1059" t="str">
            <v>02</v>
          </cell>
          <cell r="E1059" t="str">
            <v>E399261</v>
          </cell>
          <cell r="F1059" t="str">
            <v>CN</v>
          </cell>
          <cell r="G1059" t="str">
            <v>N</v>
          </cell>
          <cell r="I1059" t="str">
            <v>3216.00</v>
          </cell>
          <cell r="J1059" t="str">
            <v>5</v>
          </cell>
          <cell r="L1059" t="str">
            <v>JP69120</v>
          </cell>
          <cell r="M1059" t="str">
            <v>5</v>
          </cell>
          <cell r="N1059" t="str">
            <v>CK2203</v>
          </cell>
          <cell r="O1059" t="str">
            <v>0.16</v>
          </cell>
          <cell r="P1059" t="str">
            <v>PM</v>
          </cell>
          <cell r="Q1059" t="str">
            <v>07</v>
          </cell>
          <cell r="R1059" t="str">
            <v>3216.00</v>
          </cell>
          <cell r="S1059" t="str">
            <v>S6HNEC001</v>
          </cell>
          <cell r="T1059" t="str">
            <v>K026214396</v>
          </cell>
        </row>
        <row r="1060">
          <cell r="A1060" t="str">
            <v>93</v>
          </cell>
          <cell r="B1060" t="str">
            <v>20000411</v>
          </cell>
          <cell r="C1060" t="str">
            <v>93100347430</v>
          </cell>
          <cell r="D1060" t="str">
            <v>04</v>
          </cell>
          <cell r="E1060" t="str">
            <v>H140599</v>
          </cell>
          <cell r="F1060" t="str">
            <v>TH</v>
          </cell>
          <cell r="G1060" t="str">
            <v>N</v>
          </cell>
          <cell r="I1060" t="str">
            <v>1000.00</v>
          </cell>
          <cell r="J1060" t="str">
            <v>2</v>
          </cell>
          <cell r="K1060" t="str">
            <v>M</v>
          </cell>
          <cell r="L1060" t="str">
            <v>JP39990</v>
          </cell>
          <cell r="M1060" t="str">
            <v>M</v>
          </cell>
          <cell r="N1060" t="str">
            <v>CD4201</v>
          </cell>
          <cell r="O1060" t="str">
            <v>0.038</v>
          </cell>
          <cell r="P1060" t="str">
            <v>PM</v>
          </cell>
          <cell r="Q1060" t="str">
            <v>07</v>
          </cell>
          <cell r="R1060" t="str">
            <v>1000.00</v>
          </cell>
          <cell r="S1060" t="str">
            <v>FQI993002</v>
          </cell>
        </row>
        <row r="1061">
          <cell r="A1061" t="str">
            <v>93</v>
          </cell>
          <cell r="B1061" t="str">
            <v>20000410</v>
          </cell>
          <cell r="C1061" t="str">
            <v>93100347770</v>
          </cell>
          <cell r="D1061" t="str">
            <v>01</v>
          </cell>
          <cell r="E1061" t="str">
            <v>B370101</v>
          </cell>
          <cell r="F1061" t="str">
            <v>NZ</v>
          </cell>
          <cell r="G1061" t="str">
            <v>N</v>
          </cell>
          <cell r="I1061" t="str">
            <v>3422.40</v>
          </cell>
          <cell r="J1061" t="str">
            <v>2</v>
          </cell>
          <cell r="K1061" t="str">
            <v>M</v>
          </cell>
          <cell r="L1061" t="str">
            <v>JP39990</v>
          </cell>
          <cell r="M1061" t="str">
            <v>M</v>
          </cell>
          <cell r="N1061" t="str">
            <v>BC3001</v>
          </cell>
          <cell r="O1061" t="str">
            <v>.</v>
          </cell>
          <cell r="P1061" t="str">
            <v>PO</v>
          </cell>
          <cell r="Q1061" t="str">
            <v>07</v>
          </cell>
          <cell r="R1061" t="str">
            <v>3422.40</v>
          </cell>
          <cell r="S1061" t="str">
            <v>FQI993002</v>
          </cell>
        </row>
        <row r="1062">
          <cell r="A1062" t="str">
            <v>94</v>
          </cell>
          <cell r="B1062" t="str">
            <v>20000322</v>
          </cell>
          <cell r="C1062" t="str">
            <v>94000303092</v>
          </cell>
          <cell r="D1062" t="str">
            <v>01</v>
          </cell>
          <cell r="E1062" t="str">
            <v>C108991</v>
          </cell>
          <cell r="F1062" t="str">
            <v>PH</v>
          </cell>
          <cell r="G1062" t="str">
            <v>N</v>
          </cell>
          <cell r="I1062" t="str">
            <v>56.40</v>
          </cell>
          <cell r="J1062" t="str">
            <v>3</v>
          </cell>
          <cell r="L1062" t="str">
            <v>JP19940</v>
          </cell>
          <cell r="M1062" t="str">
            <v>3</v>
          </cell>
          <cell r="N1062" t="str">
            <v>AA1121</v>
          </cell>
          <cell r="O1062" t="str">
            <v>0</v>
          </cell>
          <cell r="P1062" t="str">
            <v>US</v>
          </cell>
          <cell r="Q1062" t="str">
            <v>04</v>
          </cell>
          <cell r="R1062" t="str">
            <v>56.40</v>
          </cell>
          <cell r="S1062" t="str">
            <v>FQI994001</v>
          </cell>
        </row>
        <row r="1063">
          <cell r="A1063" t="str">
            <v>94</v>
          </cell>
          <cell r="B1063" t="str">
            <v>20001110</v>
          </cell>
          <cell r="C1063" t="str">
            <v>94000374240</v>
          </cell>
          <cell r="D1063" t="str">
            <v>01</v>
          </cell>
          <cell r="E1063" t="str">
            <v>G380100</v>
          </cell>
          <cell r="F1063" t="str">
            <v>AU</v>
          </cell>
          <cell r="G1063" t="str">
            <v>N</v>
          </cell>
          <cell r="I1063" t="str">
            <v>50.00</v>
          </cell>
          <cell r="J1063" t="str">
            <v>3</v>
          </cell>
          <cell r="L1063" t="str">
            <v>JP19940</v>
          </cell>
          <cell r="M1063" t="str">
            <v>3</v>
          </cell>
          <cell r="N1063" t="str">
            <v>CG5407</v>
          </cell>
          <cell r="O1063" t="str">
            <v>0</v>
          </cell>
          <cell r="P1063" t="str">
            <v>XB</v>
          </cell>
          <cell r="Q1063" t="str">
            <v>06</v>
          </cell>
          <cell r="R1063" t="str">
            <v>50.00</v>
          </cell>
          <cell r="S1063" t="str">
            <v>A6VIEC003</v>
          </cell>
        </row>
        <row r="1064">
          <cell r="A1064" t="str">
            <v>94</v>
          </cell>
          <cell r="B1064" t="str">
            <v>20001120</v>
          </cell>
          <cell r="C1064" t="str">
            <v>94000377430</v>
          </cell>
          <cell r="D1064" t="str">
            <v>01</v>
          </cell>
          <cell r="E1064" t="str">
            <v>D210399</v>
          </cell>
          <cell r="F1064" t="str">
            <v>PH</v>
          </cell>
          <cell r="G1064" t="str">
            <v>N</v>
          </cell>
          <cell r="I1064" t="str">
            <v>81.00</v>
          </cell>
          <cell r="J1064" t="str">
            <v>3</v>
          </cell>
          <cell r="L1064" t="str">
            <v>JP69140</v>
          </cell>
          <cell r="M1064" t="str">
            <v>3</v>
          </cell>
          <cell r="N1064" t="str">
            <v>BA0201</v>
          </cell>
          <cell r="O1064" t="str">
            <v>430</v>
          </cell>
          <cell r="P1064" t="str">
            <v>AK</v>
          </cell>
          <cell r="Q1064" t="str">
            <v>07</v>
          </cell>
          <cell r="R1064" t="str">
            <v>81.00</v>
          </cell>
          <cell r="S1064" t="str">
            <v>A6VNEC005</v>
          </cell>
        </row>
        <row r="1065">
          <cell r="A1065" t="str">
            <v>94</v>
          </cell>
          <cell r="B1065" t="str">
            <v>20001127</v>
          </cell>
          <cell r="C1065" t="str">
            <v>94000380440</v>
          </cell>
          <cell r="D1065" t="str">
            <v>01</v>
          </cell>
          <cell r="E1065" t="str">
            <v>C108991</v>
          </cell>
          <cell r="F1065" t="str">
            <v>ID</v>
          </cell>
          <cell r="G1065" t="str">
            <v>N</v>
          </cell>
          <cell r="I1065" t="str">
            <v>3.50</v>
          </cell>
          <cell r="J1065" t="str">
            <v>3</v>
          </cell>
          <cell r="L1065" t="str">
            <v>JP19940</v>
          </cell>
          <cell r="M1065" t="str">
            <v>3</v>
          </cell>
          <cell r="N1065" t="str">
            <v>AA1121</v>
          </cell>
          <cell r="O1065" t="str">
            <v>0</v>
          </cell>
          <cell r="P1065" t="str">
            <v>US</v>
          </cell>
          <cell r="Q1065" t="str">
            <v>04</v>
          </cell>
          <cell r="R1065" t="str">
            <v>3.50</v>
          </cell>
          <cell r="S1065" t="str">
            <v>A6VIEC207</v>
          </cell>
        </row>
        <row r="1066">
          <cell r="A1066" t="str">
            <v>94</v>
          </cell>
          <cell r="B1066" t="str">
            <v>20001201</v>
          </cell>
          <cell r="C1066" t="str">
            <v>94000382110</v>
          </cell>
          <cell r="D1066" t="str">
            <v>01</v>
          </cell>
          <cell r="E1066" t="str">
            <v>C108021</v>
          </cell>
          <cell r="F1066" t="str">
            <v>ID</v>
          </cell>
          <cell r="G1066" t="str">
            <v>N</v>
          </cell>
          <cell r="I1066" t="str">
            <v>1.50</v>
          </cell>
          <cell r="J1066" t="str">
            <v>3</v>
          </cell>
          <cell r="L1066" t="str">
            <v>JP19940</v>
          </cell>
          <cell r="M1066" t="str">
            <v>3</v>
          </cell>
          <cell r="N1066" t="str">
            <v>AA1121</v>
          </cell>
          <cell r="O1066" t="str">
            <v>0</v>
          </cell>
          <cell r="P1066" t="str">
            <v>US</v>
          </cell>
          <cell r="Q1066" t="str">
            <v>04</v>
          </cell>
          <cell r="R1066" t="str">
            <v>1.50</v>
          </cell>
          <cell r="S1066" t="str">
            <v>A6VIEC207</v>
          </cell>
        </row>
        <row r="1067">
          <cell r="A1067" t="str">
            <v>94</v>
          </cell>
          <cell r="B1067" t="str">
            <v>20001208</v>
          </cell>
          <cell r="C1067" t="str">
            <v>94000384620</v>
          </cell>
          <cell r="D1067" t="str">
            <v>01</v>
          </cell>
          <cell r="E1067" t="str">
            <v>C108031</v>
          </cell>
          <cell r="F1067" t="str">
            <v>PH</v>
          </cell>
          <cell r="G1067" t="str">
            <v>N</v>
          </cell>
          <cell r="I1067" t="str">
            <v>1.60</v>
          </cell>
          <cell r="J1067" t="str">
            <v>3</v>
          </cell>
          <cell r="L1067" t="str">
            <v>JP19940</v>
          </cell>
          <cell r="M1067" t="str">
            <v>3</v>
          </cell>
          <cell r="N1067" t="str">
            <v>AA1121</v>
          </cell>
          <cell r="O1067" t="str">
            <v>0</v>
          </cell>
          <cell r="P1067" t="str">
            <v>US</v>
          </cell>
          <cell r="Q1067" t="str">
            <v>04</v>
          </cell>
          <cell r="R1067" t="str">
            <v>1.60</v>
          </cell>
          <cell r="S1067" t="str">
            <v>A6VIEC207</v>
          </cell>
        </row>
        <row r="1068">
          <cell r="A1068" t="str">
            <v>94</v>
          </cell>
          <cell r="B1068" t="str">
            <v>20001215</v>
          </cell>
          <cell r="C1068" t="str">
            <v>94000387281</v>
          </cell>
          <cell r="D1068" t="str">
            <v>01</v>
          </cell>
          <cell r="E1068" t="str">
            <v>F340200</v>
          </cell>
          <cell r="F1068" t="str">
            <v>KR</v>
          </cell>
          <cell r="G1068" t="str">
            <v>N</v>
          </cell>
          <cell r="I1068" t="str">
            <v>30.00</v>
          </cell>
          <cell r="J1068" t="str">
            <v>3</v>
          </cell>
          <cell r="L1068" t="str">
            <v>JP69140</v>
          </cell>
          <cell r="M1068" t="str">
            <v>3</v>
          </cell>
          <cell r="N1068" t="str">
            <v>CB0001</v>
          </cell>
          <cell r="O1068" t="str">
            <v>0.065</v>
          </cell>
          <cell r="P1068" t="str">
            <v>GK</v>
          </cell>
          <cell r="Q1068" t="str">
            <v>07</v>
          </cell>
          <cell r="R1068" t="str">
            <v>30.00</v>
          </cell>
          <cell r="S1068" t="str">
            <v>FQI994001</v>
          </cell>
        </row>
        <row r="1069">
          <cell r="A1069" t="str">
            <v>94</v>
          </cell>
          <cell r="B1069" t="str">
            <v>20001220</v>
          </cell>
          <cell r="C1069" t="str">
            <v>94000388810</v>
          </cell>
          <cell r="D1069" t="str">
            <v>01</v>
          </cell>
          <cell r="E1069" t="str">
            <v>D120302</v>
          </cell>
          <cell r="F1069" t="str">
            <v>NO</v>
          </cell>
          <cell r="G1069" t="str">
            <v>N</v>
          </cell>
          <cell r="I1069" t="str">
            <v>305.30</v>
          </cell>
          <cell r="J1069" t="str">
            <v>3</v>
          </cell>
          <cell r="L1069" t="str">
            <v>JP69140</v>
          </cell>
          <cell r="M1069" t="str">
            <v>3</v>
          </cell>
          <cell r="N1069" t="str">
            <v>CF0001</v>
          </cell>
          <cell r="O1069" t="str">
            <v>0.035</v>
          </cell>
          <cell r="P1069" t="str">
            <v>GK</v>
          </cell>
          <cell r="Q1069" t="str">
            <v>07</v>
          </cell>
          <cell r="R1069" t="str">
            <v>305.30</v>
          </cell>
          <cell r="S1069" t="str">
            <v>A6VNEC005</v>
          </cell>
        </row>
        <row r="1070">
          <cell r="A1070" t="str">
            <v>94</v>
          </cell>
          <cell r="B1070" t="str">
            <v>20001220</v>
          </cell>
          <cell r="C1070" t="str">
            <v>94000389050</v>
          </cell>
          <cell r="D1070" t="str">
            <v>01</v>
          </cell>
          <cell r="E1070" t="str">
            <v>C108021</v>
          </cell>
          <cell r="F1070" t="str">
            <v>ID</v>
          </cell>
          <cell r="G1070" t="str">
            <v>N</v>
          </cell>
          <cell r="I1070" t="str">
            <v>30.80</v>
          </cell>
          <cell r="J1070" t="str">
            <v>3</v>
          </cell>
          <cell r="L1070" t="str">
            <v>JP19940</v>
          </cell>
          <cell r="M1070" t="str">
            <v>3</v>
          </cell>
          <cell r="N1070" t="str">
            <v>AA1121</v>
          </cell>
          <cell r="O1070" t="str">
            <v>0</v>
          </cell>
          <cell r="P1070" t="str">
            <v>US</v>
          </cell>
          <cell r="Q1070" t="str">
            <v>04</v>
          </cell>
          <cell r="R1070" t="str">
            <v>30.80</v>
          </cell>
          <cell r="S1070" t="str">
            <v>A6VIEC208</v>
          </cell>
          <cell r="T1070" t="str">
            <v>K026198630</v>
          </cell>
        </row>
        <row r="1071">
          <cell r="A1071" t="str">
            <v>96</v>
          </cell>
          <cell r="B1071" t="str">
            <v>20000223</v>
          </cell>
          <cell r="C1071" t="str">
            <v>96000042950</v>
          </cell>
          <cell r="D1071" t="str">
            <v>01</v>
          </cell>
          <cell r="E1071" t="str">
            <v>E101013</v>
          </cell>
          <cell r="F1071" t="str">
            <v>TH</v>
          </cell>
          <cell r="G1071" t="str">
            <v>N</v>
          </cell>
          <cell r="I1071" t="str">
            <v>69720.00</v>
          </cell>
          <cell r="J1071" t="str">
            <v>3</v>
          </cell>
          <cell r="L1071" t="str">
            <v>JP19960</v>
          </cell>
          <cell r="M1071" t="str">
            <v>3</v>
          </cell>
          <cell r="N1071" t="str">
            <v>AA0541</v>
          </cell>
          <cell r="O1071" t="str">
            <v>1</v>
          </cell>
          <cell r="P1071" t="str">
            <v>US</v>
          </cell>
          <cell r="Q1071" t="str">
            <v>04</v>
          </cell>
          <cell r="R1071" t="str">
            <v>69720.00</v>
          </cell>
          <cell r="S1071" t="str">
            <v>S7GNEC902</v>
          </cell>
        </row>
        <row r="1072">
          <cell r="A1072" t="str">
            <v>97</v>
          </cell>
          <cell r="B1072" t="str">
            <v>20000104</v>
          </cell>
          <cell r="C1072" t="str">
            <v>97000157800</v>
          </cell>
          <cell r="D1072" t="str">
            <v>01</v>
          </cell>
          <cell r="E1072" t="str">
            <v>D130206</v>
          </cell>
          <cell r="F1072" t="str">
            <v>TH</v>
          </cell>
          <cell r="G1072" t="str">
            <v>N</v>
          </cell>
          <cell r="I1072" t="str">
            <v>14244.00</v>
          </cell>
          <cell r="J1072" t="str">
            <v>3</v>
          </cell>
          <cell r="K1072" t="str">
            <v>M</v>
          </cell>
          <cell r="L1072" t="str">
            <v>JP26660</v>
          </cell>
          <cell r="M1072" t="str">
            <v>M</v>
          </cell>
          <cell r="N1072" t="str">
            <v>CC3001</v>
          </cell>
          <cell r="O1072" t="str">
            <v>4</v>
          </cell>
          <cell r="P1072" t="str">
            <v>PM</v>
          </cell>
          <cell r="Q1072" t="str">
            <v>06</v>
          </cell>
          <cell r="R1072" t="str">
            <v>14244.00</v>
          </cell>
          <cell r="S1072" t="str">
            <v>S9AOTG901</v>
          </cell>
          <cell r="T1072" t="str">
            <v>K018180105</v>
          </cell>
        </row>
        <row r="1073">
          <cell r="A1073" t="str">
            <v>97</v>
          </cell>
          <cell r="B1073" t="str">
            <v>20000113</v>
          </cell>
          <cell r="C1073" t="str">
            <v>97000159481</v>
          </cell>
          <cell r="D1073" t="str">
            <v>01</v>
          </cell>
          <cell r="E1073" t="str">
            <v>H330400</v>
          </cell>
          <cell r="F1073" t="str">
            <v>FR</v>
          </cell>
          <cell r="G1073" t="str">
            <v>N</v>
          </cell>
          <cell r="I1073" t="str">
            <v>84.00</v>
          </cell>
          <cell r="J1073" t="str">
            <v>3</v>
          </cell>
          <cell r="L1073" t="str">
            <v>FR10069</v>
          </cell>
          <cell r="M1073" t="str">
            <v>3</v>
          </cell>
          <cell r="N1073" t="str">
            <v>CG6602</v>
          </cell>
          <cell r="O1073" t="str">
            <v>1.416</v>
          </cell>
          <cell r="P1073" t="str">
            <v>MD</v>
          </cell>
          <cell r="Q1073" t="str">
            <v>04</v>
          </cell>
          <cell r="R1073" t="str">
            <v>84.00</v>
          </cell>
          <cell r="S1073" t="str">
            <v>S9HKHK001</v>
          </cell>
        </row>
        <row r="1074">
          <cell r="A1074" t="str">
            <v>97</v>
          </cell>
          <cell r="B1074" t="str">
            <v>20000208</v>
          </cell>
          <cell r="C1074" t="str">
            <v>97000163290</v>
          </cell>
          <cell r="D1074" t="str">
            <v>01</v>
          </cell>
          <cell r="E1074" t="str">
            <v>D150000</v>
          </cell>
          <cell r="F1074" t="str">
            <v>TH</v>
          </cell>
          <cell r="G1074" t="str">
            <v>N</v>
          </cell>
          <cell r="I1074" t="str">
            <v>15225.60</v>
          </cell>
          <cell r="J1074" t="str">
            <v>3</v>
          </cell>
          <cell r="L1074" t="str">
            <v>JP69710</v>
          </cell>
          <cell r="M1074" t="str">
            <v>3</v>
          </cell>
          <cell r="N1074" t="str">
            <v>CC3001</v>
          </cell>
          <cell r="O1074" t="str">
            <v>0.003</v>
          </cell>
          <cell r="P1074" t="str">
            <v>GK</v>
          </cell>
          <cell r="Q1074" t="str">
            <v>06</v>
          </cell>
          <cell r="R1074" t="str">
            <v>15225.60</v>
          </cell>
          <cell r="S1074" t="str">
            <v>FQI997003</v>
          </cell>
        </row>
        <row r="1075">
          <cell r="A1075" t="str">
            <v>97</v>
          </cell>
          <cell r="B1075" t="str">
            <v>20000207</v>
          </cell>
          <cell r="C1075" t="str">
            <v>97000163500</v>
          </cell>
          <cell r="D1075" t="str">
            <v>01</v>
          </cell>
          <cell r="E1075" t="str">
            <v>C108085</v>
          </cell>
          <cell r="F1075" t="str">
            <v>VN</v>
          </cell>
          <cell r="G1075" t="str">
            <v>N</v>
          </cell>
          <cell r="I1075" t="str">
            <v>2.60</v>
          </cell>
          <cell r="J1075" t="str">
            <v>3</v>
          </cell>
          <cell r="L1075" t="str">
            <v>JP19970</v>
          </cell>
          <cell r="M1075" t="str">
            <v>3</v>
          </cell>
          <cell r="N1075" t="str">
            <v>AA1121</v>
          </cell>
          <cell r="O1075" t="str">
            <v>0</v>
          </cell>
          <cell r="P1075" t="str">
            <v>US</v>
          </cell>
          <cell r="Q1075" t="str">
            <v>04</v>
          </cell>
          <cell r="R1075" t="str">
            <v>2.60</v>
          </cell>
          <cell r="S1075" t="str">
            <v>S9AMKO901</v>
          </cell>
        </row>
        <row r="1076">
          <cell r="A1076" t="str">
            <v>97</v>
          </cell>
          <cell r="B1076" t="str">
            <v>20000208</v>
          </cell>
          <cell r="C1076" t="str">
            <v>97000163610</v>
          </cell>
          <cell r="D1076" t="str">
            <v>01</v>
          </cell>
          <cell r="E1076" t="str">
            <v>D340389</v>
          </cell>
          <cell r="F1076" t="str">
            <v>CN</v>
          </cell>
          <cell r="G1076" t="str">
            <v>N</v>
          </cell>
          <cell r="I1076" t="str">
            <v>2000.40</v>
          </cell>
          <cell r="J1076" t="str">
            <v>3</v>
          </cell>
          <cell r="L1076" t="str">
            <v>JP69710</v>
          </cell>
          <cell r="M1076" t="str">
            <v>3</v>
          </cell>
          <cell r="N1076" t="str">
            <v>BA0201</v>
          </cell>
          <cell r="O1076" t="str">
            <v>14</v>
          </cell>
          <cell r="P1076" t="str">
            <v>EA</v>
          </cell>
          <cell r="Q1076" t="str">
            <v>07</v>
          </cell>
          <cell r="R1076" t="str">
            <v>2000.40</v>
          </cell>
          <cell r="S1076" t="str">
            <v>S9AFUT903</v>
          </cell>
          <cell r="T1076" t="str">
            <v>K018944266</v>
          </cell>
        </row>
        <row r="1077">
          <cell r="A1077" t="str">
            <v>97</v>
          </cell>
          <cell r="B1077" t="str">
            <v>20000209</v>
          </cell>
          <cell r="C1077" t="str">
            <v>97000163670</v>
          </cell>
          <cell r="D1077" t="str">
            <v>01</v>
          </cell>
          <cell r="E1077" t="str">
            <v>E201010</v>
          </cell>
          <cell r="F1077" t="str">
            <v>CN</v>
          </cell>
          <cell r="G1077" t="str">
            <v>N</v>
          </cell>
          <cell r="I1077" t="str">
            <v>15000.00</v>
          </cell>
          <cell r="J1077" t="str">
            <v>5</v>
          </cell>
          <cell r="L1077" t="str">
            <v>JP69710</v>
          </cell>
          <cell r="M1077" t="str">
            <v>5</v>
          </cell>
          <cell r="N1077" t="str">
            <v>CL3005</v>
          </cell>
          <cell r="O1077" t="str">
            <v>0.7</v>
          </cell>
          <cell r="P1077" t="str">
            <v>PM</v>
          </cell>
          <cell r="Q1077" t="str">
            <v>07</v>
          </cell>
          <cell r="R1077" t="str">
            <v>15000.00</v>
          </cell>
          <cell r="S1077" t="str">
            <v>S9AFUT903</v>
          </cell>
          <cell r="T1077" t="str">
            <v>K018957184</v>
          </cell>
        </row>
        <row r="1078">
          <cell r="A1078" t="str">
            <v>97</v>
          </cell>
          <cell r="B1078" t="str">
            <v>20000209</v>
          </cell>
          <cell r="C1078" t="str">
            <v>97000163670</v>
          </cell>
          <cell r="D1078" t="str">
            <v>02</v>
          </cell>
          <cell r="E1078" t="str">
            <v>E201010</v>
          </cell>
          <cell r="F1078" t="str">
            <v>CN</v>
          </cell>
          <cell r="G1078" t="str">
            <v>N</v>
          </cell>
          <cell r="I1078" t="str">
            <v>7500.00</v>
          </cell>
          <cell r="J1078" t="str">
            <v>5</v>
          </cell>
          <cell r="L1078" t="str">
            <v>JP69710</v>
          </cell>
          <cell r="M1078" t="str">
            <v>5</v>
          </cell>
          <cell r="N1078" t="str">
            <v>CL3005</v>
          </cell>
          <cell r="O1078" t="str">
            <v>0.8</v>
          </cell>
          <cell r="P1078" t="str">
            <v>PM</v>
          </cell>
          <cell r="Q1078" t="str">
            <v>07</v>
          </cell>
          <cell r="R1078" t="str">
            <v>7500.00</v>
          </cell>
          <cell r="S1078" t="str">
            <v>S9AFUT903</v>
          </cell>
          <cell r="T1078" t="str">
            <v>K018957184</v>
          </cell>
        </row>
        <row r="1079">
          <cell r="A1079" t="str">
            <v>97</v>
          </cell>
          <cell r="B1079" t="str">
            <v>20000322</v>
          </cell>
          <cell r="C1079" t="str">
            <v>97000168571</v>
          </cell>
          <cell r="D1079" t="str">
            <v>01</v>
          </cell>
          <cell r="E1079" t="str">
            <v>F320101</v>
          </cell>
          <cell r="F1079" t="str">
            <v>CN</v>
          </cell>
          <cell r="G1079" t="str">
            <v>N</v>
          </cell>
          <cell r="I1079" t="str">
            <v>5000.00</v>
          </cell>
          <cell r="J1079" t="str">
            <v>3</v>
          </cell>
          <cell r="L1079" t="str">
            <v>JP69710</v>
          </cell>
          <cell r="M1079" t="str">
            <v>3</v>
          </cell>
          <cell r="N1079" t="str">
            <v>CD4201</v>
          </cell>
          <cell r="O1079" t="str">
            <v>2.7</v>
          </cell>
          <cell r="P1079" t="str">
            <v>GK</v>
          </cell>
          <cell r="Q1079" t="str">
            <v>07</v>
          </cell>
          <cell r="R1079" t="str">
            <v>5000.00</v>
          </cell>
          <cell r="S1079" t="str">
            <v>S9HKHK001</v>
          </cell>
          <cell r="T1079" t="str">
            <v>K019686114</v>
          </cell>
        </row>
        <row r="1080">
          <cell r="A1080" t="str">
            <v>97</v>
          </cell>
          <cell r="B1080" t="str">
            <v>20000420</v>
          </cell>
          <cell r="C1080" t="str">
            <v>97000174611</v>
          </cell>
          <cell r="D1080" t="str">
            <v>01</v>
          </cell>
          <cell r="E1080" t="str">
            <v>D340399</v>
          </cell>
          <cell r="F1080" t="str">
            <v>ID</v>
          </cell>
          <cell r="G1080" t="str">
            <v>N</v>
          </cell>
          <cell r="I1080" t="str">
            <v>37.80</v>
          </cell>
          <cell r="J1080" t="str">
            <v>3</v>
          </cell>
          <cell r="L1080" t="str">
            <v>JP69710</v>
          </cell>
          <cell r="M1080" t="str">
            <v>3</v>
          </cell>
          <cell r="N1080" t="str">
            <v>BA0201</v>
          </cell>
          <cell r="O1080" t="str">
            <v>7100000</v>
          </cell>
          <cell r="P1080" t="str">
            <v>KA</v>
          </cell>
          <cell r="Q1080" t="str">
            <v>07</v>
          </cell>
          <cell r="R1080" t="str">
            <v>37.80</v>
          </cell>
          <cell r="S1080" t="str">
            <v>S9AFUT903</v>
          </cell>
        </row>
        <row r="1081">
          <cell r="A1081" t="str">
            <v>97</v>
          </cell>
          <cell r="B1081" t="str">
            <v>20000428</v>
          </cell>
          <cell r="C1081" t="str">
            <v>97000176280</v>
          </cell>
          <cell r="D1081" t="str">
            <v>01</v>
          </cell>
          <cell r="E1081" t="str">
            <v>G260000</v>
          </cell>
          <cell r="F1081" t="str">
            <v>TW</v>
          </cell>
          <cell r="G1081" t="str">
            <v>N</v>
          </cell>
          <cell r="I1081" t="str">
            <v>1080.00</v>
          </cell>
          <cell r="J1081" t="str">
            <v>3</v>
          </cell>
          <cell r="L1081" t="str">
            <v>JP69710</v>
          </cell>
          <cell r="M1081" t="str">
            <v>3</v>
          </cell>
          <cell r="N1081" t="str">
            <v>CB2801</v>
          </cell>
          <cell r="O1081" t="str">
            <v>0.52</v>
          </cell>
          <cell r="P1081" t="str">
            <v>GK</v>
          </cell>
          <cell r="Q1081" t="str">
            <v>07</v>
          </cell>
          <cell r="R1081" t="str">
            <v>1080.00</v>
          </cell>
          <cell r="S1081" t="str">
            <v>S9AMKO901</v>
          </cell>
          <cell r="T1081" t="str">
            <v>K020721266</v>
          </cell>
        </row>
        <row r="1082">
          <cell r="A1082" t="str">
            <v>97</v>
          </cell>
          <cell r="B1082" t="str">
            <v>20000524</v>
          </cell>
          <cell r="C1082" t="str">
            <v>97000180591</v>
          </cell>
          <cell r="D1082" t="str">
            <v>01</v>
          </cell>
          <cell r="E1082" t="str">
            <v>D110399</v>
          </cell>
          <cell r="F1082" t="str">
            <v>ID</v>
          </cell>
          <cell r="G1082" t="str">
            <v>N</v>
          </cell>
          <cell r="I1082" t="str">
            <v>220.00</v>
          </cell>
          <cell r="J1082" t="str">
            <v>3</v>
          </cell>
          <cell r="L1082" t="str">
            <v>JP69710</v>
          </cell>
          <cell r="M1082" t="str">
            <v>3</v>
          </cell>
          <cell r="N1082" t="str">
            <v>BA0201</v>
          </cell>
          <cell r="O1082" t="str">
            <v>220000</v>
          </cell>
          <cell r="P1082" t="str">
            <v>KA</v>
          </cell>
          <cell r="Q1082" t="str">
            <v>07</v>
          </cell>
          <cell r="R1082" t="str">
            <v>220.00</v>
          </cell>
          <cell r="S1082" t="str">
            <v>S9AFUT903</v>
          </cell>
          <cell r="T1082" t="str">
            <v>K021282984</v>
          </cell>
        </row>
        <row r="1083">
          <cell r="A1083" t="str">
            <v>97</v>
          </cell>
          <cell r="B1083" t="str">
            <v>20000529</v>
          </cell>
          <cell r="C1083" t="str">
            <v>97000181052</v>
          </cell>
          <cell r="D1083" t="str">
            <v>01</v>
          </cell>
          <cell r="E1083" t="str">
            <v>G110101</v>
          </cell>
          <cell r="F1083" t="str">
            <v>US</v>
          </cell>
          <cell r="G1083" t="str">
            <v>N</v>
          </cell>
          <cell r="I1083" t="str">
            <v>26.88</v>
          </cell>
          <cell r="J1083" t="str">
            <v>3</v>
          </cell>
          <cell r="L1083" t="str">
            <v>JP19970</v>
          </cell>
          <cell r="M1083" t="str">
            <v>3</v>
          </cell>
          <cell r="N1083" t="str">
            <v>CC4202</v>
          </cell>
          <cell r="O1083" t="str">
            <v>0</v>
          </cell>
          <cell r="P1083" t="str">
            <v>XB</v>
          </cell>
          <cell r="Q1083" t="str">
            <v>06</v>
          </cell>
          <cell r="R1083" t="str">
            <v>26.88</v>
          </cell>
          <cell r="S1083" t="str">
            <v>S9AFUT903</v>
          </cell>
        </row>
        <row r="1084">
          <cell r="A1084" t="str">
            <v>97</v>
          </cell>
          <cell r="B1084" t="str">
            <v>20000601</v>
          </cell>
          <cell r="C1084" t="str">
            <v>97000181921</v>
          </cell>
          <cell r="D1084" t="str">
            <v>01</v>
          </cell>
          <cell r="E1084" t="str">
            <v>B310501</v>
          </cell>
          <cell r="F1084" t="str">
            <v>US</v>
          </cell>
          <cell r="G1084" t="str">
            <v>N</v>
          </cell>
          <cell r="I1084" t="str">
            <v>227.04</v>
          </cell>
          <cell r="J1084" t="str">
            <v>3</v>
          </cell>
          <cell r="L1084" t="str">
            <v>JP19970</v>
          </cell>
          <cell r="M1084" t="str">
            <v>3</v>
          </cell>
          <cell r="N1084" t="str">
            <v>DA2999</v>
          </cell>
          <cell r="O1084" t="str">
            <v>0</v>
          </cell>
          <cell r="P1084" t="str">
            <v>US</v>
          </cell>
          <cell r="Q1084" t="str">
            <v>07</v>
          </cell>
          <cell r="R1084" t="str">
            <v>227.04</v>
          </cell>
          <cell r="S1084" t="str">
            <v>FQI997002</v>
          </cell>
        </row>
        <row r="1085">
          <cell r="A1085" t="str">
            <v>97</v>
          </cell>
          <cell r="B1085" t="str">
            <v>20000601</v>
          </cell>
          <cell r="C1085" t="str">
            <v>97000181921</v>
          </cell>
          <cell r="D1085" t="str">
            <v>01</v>
          </cell>
          <cell r="E1085" t="str">
            <v>B310501</v>
          </cell>
          <cell r="F1085" t="str">
            <v>US</v>
          </cell>
          <cell r="G1085" t="str">
            <v>N</v>
          </cell>
          <cell r="I1085" t="str">
            <v>227.04</v>
          </cell>
          <cell r="J1085" t="str">
            <v>3</v>
          </cell>
          <cell r="L1085" t="str">
            <v>JP19970</v>
          </cell>
          <cell r="M1085" t="str">
            <v>3</v>
          </cell>
          <cell r="N1085" t="str">
            <v>DA3999</v>
          </cell>
          <cell r="O1085" t="str">
            <v>0</v>
          </cell>
          <cell r="P1085" t="str">
            <v>US</v>
          </cell>
          <cell r="Q1085" t="str">
            <v>07</v>
          </cell>
          <cell r="R1085" t="str">
            <v>227.04</v>
          </cell>
          <cell r="S1085" t="str">
            <v>FQI997002</v>
          </cell>
        </row>
        <row r="1086">
          <cell r="A1086" t="str">
            <v>97</v>
          </cell>
          <cell r="B1086" t="str">
            <v>20000630</v>
          </cell>
          <cell r="C1086" t="str">
            <v>97000186592</v>
          </cell>
          <cell r="D1086" t="str">
            <v>07</v>
          </cell>
          <cell r="E1086" t="str">
            <v>C112085</v>
          </cell>
          <cell r="F1086" t="str">
            <v>ID</v>
          </cell>
          <cell r="G1086" t="str">
            <v>N</v>
          </cell>
          <cell r="I1086" t="str">
            <v>480.00</v>
          </cell>
          <cell r="J1086" t="str">
            <v>3</v>
          </cell>
          <cell r="L1086" t="str">
            <v>JP19970</v>
          </cell>
          <cell r="M1086" t="str">
            <v>3</v>
          </cell>
          <cell r="N1086" t="str">
            <v>AA1121</v>
          </cell>
          <cell r="O1086" t="str">
            <v>0</v>
          </cell>
          <cell r="P1086" t="str">
            <v>US</v>
          </cell>
          <cell r="Q1086" t="str">
            <v>04</v>
          </cell>
          <cell r="R1086" t="str">
            <v>480.00</v>
          </cell>
          <cell r="S1086" t="str">
            <v>S9AFUT903</v>
          </cell>
          <cell r="T1086" t="str">
            <v>K022137666</v>
          </cell>
        </row>
        <row r="1087">
          <cell r="A1087" t="str">
            <v>97</v>
          </cell>
          <cell r="B1087" t="str">
            <v>20000824</v>
          </cell>
          <cell r="C1087" t="str">
            <v>97000195550</v>
          </cell>
          <cell r="D1087" t="str">
            <v>01</v>
          </cell>
          <cell r="E1087" t="str">
            <v>C108995</v>
          </cell>
          <cell r="F1087" t="str">
            <v>ID</v>
          </cell>
          <cell r="G1087" t="str">
            <v>N</v>
          </cell>
          <cell r="I1087" t="str">
            <v>40.00</v>
          </cell>
          <cell r="J1087" t="str">
            <v>3</v>
          </cell>
          <cell r="L1087" t="str">
            <v>JP19970</v>
          </cell>
          <cell r="M1087" t="str">
            <v>3</v>
          </cell>
          <cell r="N1087" t="str">
            <v>AA1121</v>
          </cell>
          <cell r="O1087" t="str">
            <v>0</v>
          </cell>
          <cell r="P1087" t="str">
            <v>US</v>
          </cell>
          <cell r="Q1087" t="str">
            <v>04</v>
          </cell>
          <cell r="R1087" t="str">
            <v>40.00</v>
          </cell>
          <cell r="S1087" t="str">
            <v>S9AFUT903</v>
          </cell>
          <cell r="T1087" t="str">
            <v>K023344046</v>
          </cell>
        </row>
        <row r="1088">
          <cell r="A1088" t="str">
            <v>97</v>
          </cell>
          <cell r="B1088" t="str">
            <v>20000919</v>
          </cell>
          <cell r="C1088" t="str">
            <v>97000199090</v>
          </cell>
          <cell r="D1088" t="str">
            <v>01</v>
          </cell>
          <cell r="E1088" t="str">
            <v>F370399</v>
          </cell>
          <cell r="F1088" t="str">
            <v>CN</v>
          </cell>
          <cell r="G1088" t="str">
            <v>N</v>
          </cell>
          <cell r="I1088" t="str">
            <v>18000.00</v>
          </cell>
          <cell r="J1088" t="str">
            <v>3</v>
          </cell>
          <cell r="L1088" t="str">
            <v>JP69710</v>
          </cell>
          <cell r="M1088" t="str">
            <v>3</v>
          </cell>
          <cell r="N1088" t="str">
            <v>BA0201</v>
          </cell>
          <cell r="O1088" t="str">
            <v>6200000</v>
          </cell>
          <cell r="P1088" t="str">
            <v>KA</v>
          </cell>
          <cell r="Q1088" t="str">
            <v>07</v>
          </cell>
          <cell r="R1088" t="str">
            <v>18000.00</v>
          </cell>
          <cell r="S1088" t="str">
            <v>S9AMKO901</v>
          </cell>
          <cell r="T1088" t="str">
            <v>K023875625</v>
          </cell>
        </row>
        <row r="1089">
          <cell r="A1089" t="str">
            <v>97</v>
          </cell>
          <cell r="B1089" t="str">
            <v>20001018</v>
          </cell>
          <cell r="C1089" t="str">
            <v>97000203650</v>
          </cell>
          <cell r="D1089" t="str">
            <v>01</v>
          </cell>
          <cell r="E1089" t="str">
            <v>D120106</v>
          </cell>
          <cell r="F1089" t="str">
            <v>HK</v>
          </cell>
          <cell r="G1089" t="str">
            <v>N</v>
          </cell>
          <cell r="I1089" t="str">
            <v>6.00</v>
          </cell>
          <cell r="J1089" t="str">
            <v>3</v>
          </cell>
          <cell r="L1089" t="str">
            <v>JP69120</v>
          </cell>
          <cell r="M1089" t="str">
            <v>3</v>
          </cell>
          <cell r="N1089" t="str">
            <v>CD1001</v>
          </cell>
          <cell r="O1089" t="str">
            <v>3140</v>
          </cell>
          <cell r="P1089" t="str">
            <v>PM</v>
          </cell>
          <cell r="Q1089" t="str">
            <v>07</v>
          </cell>
          <cell r="R1089" t="str">
            <v>6.00</v>
          </cell>
          <cell r="S1089" t="str">
            <v>FQI997002</v>
          </cell>
        </row>
        <row r="1090">
          <cell r="A1090" t="str">
            <v>97</v>
          </cell>
          <cell r="B1090" t="str">
            <v>20001218</v>
          </cell>
          <cell r="C1090" t="str">
            <v>97000214280</v>
          </cell>
          <cell r="D1090" t="str">
            <v>01</v>
          </cell>
          <cell r="E1090" t="str">
            <v>D310302</v>
          </cell>
          <cell r="F1090" t="str">
            <v>PH</v>
          </cell>
          <cell r="G1090" t="str">
            <v>N</v>
          </cell>
          <cell r="I1090" t="str">
            <v>1750.00</v>
          </cell>
          <cell r="J1090" t="str">
            <v>3</v>
          </cell>
          <cell r="L1090" t="str">
            <v>JP69710</v>
          </cell>
          <cell r="M1090" t="str">
            <v>3</v>
          </cell>
          <cell r="N1090" t="str">
            <v>BA0201</v>
          </cell>
          <cell r="O1090" t="str">
            <v>1200000</v>
          </cell>
          <cell r="P1090" t="str">
            <v>KA</v>
          </cell>
          <cell r="Q1090" t="str">
            <v>07</v>
          </cell>
          <cell r="R1090" t="str">
            <v>1750.00</v>
          </cell>
          <cell r="S1090" t="str">
            <v>S9AFUT903</v>
          </cell>
          <cell r="T1090" t="str">
            <v>K026104530</v>
          </cell>
        </row>
        <row r="1091">
          <cell r="A1091" t="str">
            <v>97</v>
          </cell>
          <cell r="B1091" t="str">
            <v>20001226</v>
          </cell>
          <cell r="C1091" t="str">
            <v>97000215720</v>
          </cell>
          <cell r="D1091" t="str">
            <v>01</v>
          </cell>
          <cell r="E1091" t="str">
            <v>E201010</v>
          </cell>
          <cell r="F1091" t="str">
            <v>CN</v>
          </cell>
          <cell r="G1091" t="str">
            <v>N</v>
          </cell>
          <cell r="I1091" t="str">
            <v>10000.00</v>
          </cell>
          <cell r="J1091" t="str">
            <v>5</v>
          </cell>
          <cell r="L1091" t="str">
            <v>JP69710</v>
          </cell>
          <cell r="M1091" t="str">
            <v>5</v>
          </cell>
          <cell r="N1091" t="str">
            <v>CL3005</v>
          </cell>
          <cell r="O1091" t="str">
            <v>0.95</v>
          </cell>
          <cell r="P1091" t="str">
            <v>PM</v>
          </cell>
          <cell r="Q1091" t="str">
            <v>07</v>
          </cell>
          <cell r="R1091" t="str">
            <v>10000.00</v>
          </cell>
          <cell r="S1091" t="str">
            <v>S9HKHK001</v>
          </cell>
          <cell r="T1091" t="str">
            <v>K026356001</v>
          </cell>
        </row>
        <row r="1092">
          <cell r="A1092" t="str">
            <v>97</v>
          </cell>
          <cell r="B1092" t="str">
            <v>20001215</v>
          </cell>
          <cell r="C1092" t="str">
            <v>97100084970</v>
          </cell>
          <cell r="D1092" t="str">
            <v>01</v>
          </cell>
          <cell r="E1092" t="str">
            <v>H130006</v>
          </cell>
          <cell r="F1092" t="str">
            <v>TW</v>
          </cell>
          <cell r="G1092" t="str">
            <v>N</v>
          </cell>
          <cell r="I1092" t="str">
            <v>600.00</v>
          </cell>
          <cell r="J1092" t="str">
            <v>3</v>
          </cell>
          <cell r="L1092" t="str">
            <v>JP19970</v>
          </cell>
          <cell r="M1092" t="str">
            <v>3</v>
          </cell>
          <cell r="N1092" t="str">
            <v>CB2802</v>
          </cell>
          <cell r="O1092" t="str">
            <v>0</v>
          </cell>
          <cell r="P1092" t="str">
            <v>XA</v>
          </cell>
          <cell r="Q1092" t="str">
            <v>07</v>
          </cell>
          <cell r="R1092" t="str">
            <v>600.00</v>
          </cell>
          <cell r="S1092" t="str">
            <v>FQI997002</v>
          </cell>
        </row>
        <row r="1093">
          <cell r="A1093" t="str">
            <v>97</v>
          </cell>
          <cell r="B1093" t="str">
            <v>20001215</v>
          </cell>
          <cell r="C1093" t="str">
            <v>97100084970</v>
          </cell>
          <cell r="D1093" t="str">
            <v>02</v>
          </cell>
          <cell r="E1093" t="str">
            <v>H130099</v>
          </cell>
          <cell r="F1093" t="str">
            <v>TW</v>
          </cell>
          <cell r="G1093" t="str">
            <v>N</v>
          </cell>
          <cell r="I1093" t="str">
            <v>600.00</v>
          </cell>
          <cell r="J1093" t="str">
            <v>3</v>
          </cell>
          <cell r="L1093" t="str">
            <v>JP69710</v>
          </cell>
          <cell r="M1093" t="str">
            <v>3</v>
          </cell>
          <cell r="N1093" t="str">
            <v>CB2801</v>
          </cell>
          <cell r="O1093" t="str">
            <v>0.64</v>
          </cell>
          <cell r="P1093" t="str">
            <v>GK</v>
          </cell>
          <cell r="Q1093" t="str">
            <v>07</v>
          </cell>
          <cell r="R1093" t="str">
            <v>600.00</v>
          </cell>
          <cell r="S1093" t="str">
            <v>FQI997002</v>
          </cell>
        </row>
        <row r="1094">
          <cell r="A1094" t="str">
            <v>97</v>
          </cell>
          <cell r="B1094" t="str">
            <v>20001215</v>
          </cell>
          <cell r="C1094" t="str">
            <v>97100084970</v>
          </cell>
          <cell r="D1094" t="str">
            <v>03</v>
          </cell>
          <cell r="E1094" t="str">
            <v>H130099</v>
          </cell>
          <cell r="F1094" t="str">
            <v>TW</v>
          </cell>
          <cell r="G1094" t="str">
            <v>N</v>
          </cell>
          <cell r="I1094" t="str">
            <v>600.00</v>
          </cell>
          <cell r="J1094" t="str">
            <v>3</v>
          </cell>
          <cell r="L1094" t="str">
            <v>JP19970</v>
          </cell>
          <cell r="M1094" t="str">
            <v>3</v>
          </cell>
          <cell r="N1094" t="str">
            <v>CB2802</v>
          </cell>
          <cell r="O1094" t="str">
            <v>0</v>
          </cell>
          <cell r="P1094" t="str">
            <v>XA</v>
          </cell>
          <cell r="Q1094" t="str">
            <v>07</v>
          </cell>
          <cell r="R1094" t="str">
            <v>600.00</v>
          </cell>
          <cell r="S1094" t="str">
            <v>FQI997002</v>
          </cell>
        </row>
        <row r="1095">
          <cell r="A1095" t="str">
            <v>97</v>
          </cell>
          <cell r="B1095" t="str">
            <v>20001215</v>
          </cell>
          <cell r="C1095" t="str">
            <v>97100084970</v>
          </cell>
          <cell r="D1095" t="str">
            <v>04</v>
          </cell>
          <cell r="E1095" t="str">
            <v>H130005</v>
          </cell>
          <cell r="F1095" t="str">
            <v>TW</v>
          </cell>
          <cell r="G1095" t="str">
            <v>N</v>
          </cell>
          <cell r="I1095" t="str">
            <v>100.00</v>
          </cell>
          <cell r="J1095" t="str">
            <v>3</v>
          </cell>
          <cell r="L1095" t="str">
            <v>JP19970</v>
          </cell>
          <cell r="M1095" t="str">
            <v>3</v>
          </cell>
          <cell r="N1095" t="str">
            <v>CB2802</v>
          </cell>
          <cell r="O1095" t="str">
            <v>0</v>
          </cell>
          <cell r="P1095" t="str">
            <v>XA</v>
          </cell>
          <cell r="Q1095" t="str">
            <v>07</v>
          </cell>
          <cell r="R1095" t="str">
            <v>100.00</v>
          </cell>
          <cell r="S1095" t="str">
            <v>FQI997002</v>
          </cell>
        </row>
        <row r="1096">
          <cell r="A1096" t="str">
            <v>97</v>
          </cell>
          <cell r="B1096" t="str">
            <v>20001214</v>
          </cell>
          <cell r="C1096" t="str">
            <v>97100084980</v>
          </cell>
          <cell r="D1096" t="str">
            <v>01</v>
          </cell>
          <cell r="E1096" t="str">
            <v>H130099</v>
          </cell>
          <cell r="F1096" t="str">
            <v>TW</v>
          </cell>
          <cell r="G1096" t="str">
            <v>N</v>
          </cell>
          <cell r="I1096" t="str">
            <v>600.00</v>
          </cell>
          <cell r="J1096" t="str">
            <v>3</v>
          </cell>
          <cell r="L1096" t="str">
            <v>JP69710</v>
          </cell>
          <cell r="M1096" t="str">
            <v>3</v>
          </cell>
          <cell r="N1096" t="str">
            <v>CB2801</v>
          </cell>
          <cell r="O1096" t="str">
            <v>0.65</v>
          </cell>
          <cell r="P1096" t="str">
            <v>GK</v>
          </cell>
          <cell r="Q1096" t="str">
            <v>07</v>
          </cell>
          <cell r="R1096" t="str">
            <v>600.00</v>
          </cell>
          <cell r="S1096" t="str">
            <v>FQI997002</v>
          </cell>
        </row>
        <row r="1097">
          <cell r="A1097" t="str">
            <v>97</v>
          </cell>
          <cell r="B1097" t="str">
            <v>20001214</v>
          </cell>
          <cell r="C1097" t="str">
            <v>97100084980</v>
          </cell>
          <cell r="D1097" t="str">
            <v>02</v>
          </cell>
          <cell r="E1097" t="str">
            <v>H130099</v>
          </cell>
          <cell r="F1097" t="str">
            <v>TW</v>
          </cell>
          <cell r="G1097" t="str">
            <v>N</v>
          </cell>
          <cell r="I1097" t="str">
            <v>600.00</v>
          </cell>
          <cell r="J1097" t="str">
            <v>3</v>
          </cell>
          <cell r="L1097" t="str">
            <v>JP19970</v>
          </cell>
          <cell r="M1097" t="str">
            <v>3</v>
          </cell>
          <cell r="N1097" t="str">
            <v>CB2802</v>
          </cell>
          <cell r="O1097" t="str">
            <v>0</v>
          </cell>
          <cell r="P1097" t="str">
            <v>XA</v>
          </cell>
          <cell r="Q1097" t="str">
            <v>07</v>
          </cell>
          <cell r="R1097" t="str">
            <v>600.00</v>
          </cell>
          <cell r="S1097" t="str">
            <v>FQI997002</v>
          </cell>
        </row>
        <row r="1098">
          <cell r="A1098" t="str">
            <v>97</v>
          </cell>
          <cell r="B1098" t="str">
            <v>20001214</v>
          </cell>
          <cell r="C1098" t="str">
            <v>97100084980</v>
          </cell>
          <cell r="D1098" t="str">
            <v>03</v>
          </cell>
          <cell r="E1098" t="str">
            <v>H130004</v>
          </cell>
          <cell r="F1098" t="str">
            <v>TW</v>
          </cell>
          <cell r="G1098" t="str">
            <v>N</v>
          </cell>
          <cell r="I1098" t="str">
            <v>600.00</v>
          </cell>
          <cell r="J1098" t="str">
            <v>3</v>
          </cell>
          <cell r="L1098" t="str">
            <v>JP19970</v>
          </cell>
          <cell r="M1098" t="str">
            <v>3</v>
          </cell>
          <cell r="N1098" t="str">
            <v>CB2802</v>
          </cell>
          <cell r="O1098" t="str">
            <v>0</v>
          </cell>
          <cell r="P1098" t="str">
            <v>XA</v>
          </cell>
          <cell r="Q1098" t="str">
            <v>07</v>
          </cell>
          <cell r="R1098" t="str">
            <v>600.00</v>
          </cell>
          <cell r="S1098" t="str">
            <v>FQI997002</v>
          </cell>
        </row>
        <row r="1099">
          <cell r="A1099" t="str">
            <v>97</v>
          </cell>
          <cell r="B1099" t="str">
            <v>20001214</v>
          </cell>
          <cell r="C1099" t="str">
            <v>97100084980</v>
          </cell>
          <cell r="D1099" t="str">
            <v>04</v>
          </cell>
          <cell r="E1099" t="str">
            <v>B310801</v>
          </cell>
          <cell r="F1099" t="str">
            <v>TW</v>
          </cell>
          <cell r="G1099" t="str">
            <v>N</v>
          </cell>
          <cell r="I1099" t="str">
            <v>600.00</v>
          </cell>
          <cell r="J1099" t="str">
            <v>3</v>
          </cell>
          <cell r="L1099" t="str">
            <v>JP19970</v>
          </cell>
          <cell r="M1099" t="str">
            <v>3</v>
          </cell>
          <cell r="N1099" t="str">
            <v>CB0001</v>
          </cell>
          <cell r="O1099" t="str">
            <v>0</v>
          </cell>
          <cell r="P1099" t="str">
            <v>XA</v>
          </cell>
          <cell r="Q1099" t="str">
            <v>07</v>
          </cell>
          <cell r="R1099" t="str">
            <v>600.00</v>
          </cell>
          <cell r="S1099" t="str">
            <v>FQI997002</v>
          </cell>
        </row>
        <row r="1100">
          <cell r="A1100" t="str">
            <v>97</v>
          </cell>
          <cell r="B1100" t="str">
            <v>20001214</v>
          </cell>
          <cell r="C1100" t="str">
            <v>97100084980</v>
          </cell>
          <cell r="D1100" t="str">
            <v>05</v>
          </cell>
          <cell r="E1100" t="str">
            <v>H130099</v>
          </cell>
          <cell r="F1100" t="str">
            <v>TW</v>
          </cell>
          <cell r="G1100" t="str">
            <v>N</v>
          </cell>
          <cell r="I1100" t="str">
            <v>600.00</v>
          </cell>
          <cell r="J1100" t="str">
            <v>3</v>
          </cell>
          <cell r="L1100" t="str">
            <v>JP69710</v>
          </cell>
          <cell r="M1100" t="str">
            <v>3</v>
          </cell>
          <cell r="N1100" t="str">
            <v>CB2801</v>
          </cell>
          <cell r="O1100" t="str">
            <v>0.59</v>
          </cell>
          <cell r="P1100" t="str">
            <v>GK</v>
          </cell>
          <cell r="Q1100" t="str">
            <v>07</v>
          </cell>
          <cell r="R1100" t="str">
            <v>600.00</v>
          </cell>
          <cell r="S1100" t="str">
            <v>FQI997002</v>
          </cell>
        </row>
        <row r="1101">
          <cell r="A1101" t="str">
            <v>97</v>
          </cell>
          <cell r="B1101" t="str">
            <v>20001225</v>
          </cell>
          <cell r="C1101" t="str">
            <v>97100085170</v>
          </cell>
          <cell r="D1101" t="str">
            <v>05</v>
          </cell>
          <cell r="E1101" t="str">
            <v>B370201</v>
          </cell>
          <cell r="F1101" t="str">
            <v>AR</v>
          </cell>
          <cell r="G1101" t="str">
            <v>N</v>
          </cell>
          <cell r="I1101" t="str">
            <v>85.00</v>
          </cell>
          <cell r="J1101" t="str">
            <v>3</v>
          </cell>
          <cell r="L1101" t="str">
            <v>JP69710</v>
          </cell>
          <cell r="M1101" t="str">
            <v>3</v>
          </cell>
          <cell r="N1101" t="str">
            <v>BC3001</v>
          </cell>
          <cell r="O1101" t="str">
            <v>0</v>
          </cell>
          <cell r="P1101" t="str">
            <v>PO</v>
          </cell>
          <cell r="Q1101" t="str">
            <v>07</v>
          </cell>
          <cell r="R1101" t="str">
            <v>85.00</v>
          </cell>
          <cell r="S1101" t="str">
            <v>FQI997003</v>
          </cell>
        </row>
        <row r="1102">
          <cell r="A1102" t="str">
            <v>97</v>
          </cell>
          <cell r="B1102" t="str">
            <v>20001225</v>
          </cell>
          <cell r="C1102" t="str">
            <v>97100085180</v>
          </cell>
          <cell r="D1102" t="str">
            <v>02</v>
          </cell>
          <cell r="E1102" t="str">
            <v>B370101</v>
          </cell>
          <cell r="F1102" t="str">
            <v>AR</v>
          </cell>
          <cell r="G1102" t="str">
            <v>N</v>
          </cell>
          <cell r="I1102" t="str">
            <v>80.00</v>
          </cell>
          <cell r="J1102" t="str">
            <v>3</v>
          </cell>
          <cell r="L1102" t="str">
            <v>JP69710</v>
          </cell>
          <cell r="M1102" t="str">
            <v>3</v>
          </cell>
          <cell r="N1102" t="str">
            <v>BC3001</v>
          </cell>
          <cell r="O1102" t="str">
            <v>0</v>
          </cell>
          <cell r="P1102" t="str">
            <v>PO</v>
          </cell>
          <cell r="Q1102" t="str">
            <v>07</v>
          </cell>
          <cell r="R1102" t="str">
            <v>80.00</v>
          </cell>
          <cell r="S1102" t="str">
            <v>FQI997003</v>
          </cell>
        </row>
        <row r="1103">
          <cell r="A1103" t="str">
            <v>98</v>
          </cell>
          <cell r="B1103" t="str">
            <v>20000128</v>
          </cell>
          <cell r="C1103" t="str">
            <v>98000039612</v>
          </cell>
          <cell r="D1103" t="str">
            <v>01</v>
          </cell>
          <cell r="E1103" t="str">
            <v>H330201</v>
          </cell>
          <cell r="F1103" t="str">
            <v>US</v>
          </cell>
          <cell r="G1103" t="str">
            <v>N</v>
          </cell>
          <cell r="I1103" t="str">
            <v>27.00</v>
          </cell>
          <cell r="J1103" t="str">
            <v>3</v>
          </cell>
          <cell r="L1103" t="str">
            <v>JP69710</v>
          </cell>
          <cell r="M1103" t="str">
            <v>3</v>
          </cell>
          <cell r="N1103" t="str">
            <v>CB2801</v>
          </cell>
          <cell r="O1103" t="str">
            <v>290</v>
          </cell>
          <cell r="P1103" t="str">
            <v>PM</v>
          </cell>
          <cell r="Q1103" t="str">
            <v>07</v>
          </cell>
          <cell r="R1103" t="str">
            <v>27.00</v>
          </cell>
          <cell r="S1103" t="str">
            <v>S9OOAS901</v>
          </cell>
          <cell r="T1103" t="str">
            <v>K018659846</v>
          </cell>
        </row>
        <row r="1104">
          <cell r="A1104" t="str">
            <v>98</v>
          </cell>
          <cell r="B1104" t="str">
            <v>20000128</v>
          </cell>
          <cell r="C1104" t="str">
            <v>98000039612</v>
          </cell>
          <cell r="D1104" t="str">
            <v>02</v>
          </cell>
          <cell r="E1104" t="str">
            <v>H330201</v>
          </cell>
          <cell r="F1104" t="str">
            <v>US</v>
          </cell>
          <cell r="G1104" t="str">
            <v>N</v>
          </cell>
          <cell r="I1104" t="str">
            <v>36.00</v>
          </cell>
          <cell r="J1104" t="str">
            <v>3</v>
          </cell>
          <cell r="L1104" t="str">
            <v>JP69710</v>
          </cell>
          <cell r="M1104" t="str">
            <v>3</v>
          </cell>
          <cell r="N1104" t="str">
            <v>CB2801</v>
          </cell>
          <cell r="O1104" t="str">
            <v>330</v>
          </cell>
          <cell r="P1104" t="str">
            <v>PM</v>
          </cell>
          <cell r="Q1104" t="str">
            <v>07</v>
          </cell>
          <cell r="R1104" t="str">
            <v>36.00</v>
          </cell>
          <cell r="S1104" t="str">
            <v>S9OOAS901</v>
          </cell>
          <cell r="T1104" t="str">
            <v>K018659846</v>
          </cell>
        </row>
        <row r="1105">
          <cell r="A1105" t="str">
            <v>98</v>
          </cell>
          <cell r="B1105" t="str">
            <v>20000128</v>
          </cell>
          <cell r="C1105" t="str">
            <v>98000039612</v>
          </cell>
          <cell r="D1105" t="str">
            <v>03</v>
          </cell>
          <cell r="E1105" t="str">
            <v>H330201</v>
          </cell>
          <cell r="F1105" t="str">
            <v>US</v>
          </cell>
          <cell r="G1105" t="str">
            <v>N</v>
          </cell>
          <cell r="I1105" t="str">
            <v>9.00</v>
          </cell>
          <cell r="J1105" t="str">
            <v>3</v>
          </cell>
          <cell r="L1105" t="str">
            <v>JP69710</v>
          </cell>
          <cell r="M1105" t="str">
            <v>3</v>
          </cell>
          <cell r="N1105" t="str">
            <v>CB2801</v>
          </cell>
          <cell r="O1105" t="str">
            <v>430</v>
          </cell>
          <cell r="P1105" t="str">
            <v>PM</v>
          </cell>
          <cell r="Q1105" t="str">
            <v>07</v>
          </cell>
          <cell r="R1105" t="str">
            <v>9.00</v>
          </cell>
          <cell r="S1105" t="str">
            <v>S9OOAS901</v>
          </cell>
          <cell r="T1105" t="str">
            <v>K018659846</v>
          </cell>
        </row>
        <row r="1106">
          <cell r="A1106" t="str">
            <v>98</v>
          </cell>
          <cell r="B1106" t="str">
            <v>20000128</v>
          </cell>
          <cell r="C1106" t="str">
            <v>98000039612</v>
          </cell>
          <cell r="D1106" t="str">
            <v>04</v>
          </cell>
          <cell r="E1106" t="str">
            <v>H339900</v>
          </cell>
          <cell r="F1106" t="str">
            <v>US</v>
          </cell>
          <cell r="G1106" t="str">
            <v>N</v>
          </cell>
          <cell r="I1106" t="str">
            <v>27.00</v>
          </cell>
          <cell r="J1106" t="str">
            <v>3</v>
          </cell>
          <cell r="L1106" t="str">
            <v>JP69710</v>
          </cell>
          <cell r="M1106" t="str">
            <v>3</v>
          </cell>
          <cell r="N1106" t="str">
            <v>CB2801</v>
          </cell>
          <cell r="O1106" t="str">
            <v>210</v>
          </cell>
          <cell r="P1106" t="str">
            <v>PM</v>
          </cell>
          <cell r="Q1106" t="str">
            <v>07</v>
          </cell>
          <cell r="R1106" t="str">
            <v>27.00</v>
          </cell>
          <cell r="S1106" t="str">
            <v>S9OOAS901</v>
          </cell>
          <cell r="T1106" t="str">
            <v>K018659846</v>
          </cell>
        </row>
        <row r="1107">
          <cell r="A1107" t="str">
            <v>98</v>
          </cell>
          <cell r="B1107" t="str">
            <v>20000417</v>
          </cell>
          <cell r="C1107" t="str">
            <v>98000043432</v>
          </cell>
          <cell r="D1107" t="str">
            <v>01</v>
          </cell>
          <cell r="E1107" t="str">
            <v>C112051</v>
          </cell>
          <cell r="F1107" t="str">
            <v>ID</v>
          </cell>
          <cell r="G1107" t="str">
            <v>N</v>
          </cell>
          <cell r="I1107" t="str">
            <v>36.40</v>
          </cell>
          <cell r="J1107" t="str">
            <v>3</v>
          </cell>
          <cell r="L1107" t="str">
            <v>JP19980</v>
          </cell>
          <cell r="M1107" t="str">
            <v>3</v>
          </cell>
          <cell r="N1107" t="str">
            <v>AA1121</v>
          </cell>
          <cell r="O1107" t="str">
            <v>0</v>
          </cell>
          <cell r="P1107" t="str">
            <v>US</v>
          </cell>
          <cell r="Q1107" t="str">
            <v>04</v>
          </cell>
          <cell r="R1107" t="str">
            <v>36.40</v>
          </cell>
          <cell r="S1107" t="str">
            <v>S9AOTG903</v>
          </cell>
        </row>
        <row r="1108">
          <cell r="A1108" t="str">
            <v>98</v>
          </cell>
          <cell r="B1108" t="str">
            <v>20000417</v>
          </cell>
          <cell r="C1108" t="str">
            <v>98000043432</v>
          </cell>
          <cell r="D1108" t="str">
            <v>02</v>
          </cell>
          <cell r="E1108" t="str">
            <v>C108081</v>
          </cell>
          <cell r="F1108" t="str">
            <v>ID</v>
          </cell>
          <cell r="G1108" t="str">
            <v>N</v>
          </cell>
          <cell r="I1108" t="str">
            <v>5.00</v>
          </cell>
          <cell r="J1108" t="str">
            <v>3</v>
          </cell>
          <cell r="L1108" t="str">
            <v>JP19980</v>
          </cell>
          <cell r="M1108" t="str">
            <v>3</v>
          </cell>
          <cell r="N1108" t="str">
            <v>AA1121</v>
          </cell>
          <cell r="O1108" t="str">
            <v>0</v>
          </cell>
          <cell r="P1108" t="str">
            <v>US</v>
          </cell>
          <cell r="Q1108" t="str">
            <v>04</v>
          </cell>
          <cell r="R1108" t="str">
            <v>5.00</v>
          </cell>
          <cell r="S1108" t="str">
            <v>S9AOTG903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97"/>
  <sheetViews>
    <sheetView tabSelected="1" workbookViewId="0">
      <selection sqref="A1:N1"/>
    </sheetView>
  </sheetViews>
  <sheetFormatPr defaultRowHeight="13.5"/>
  <cols>
    <col min="2" max="14" width="9.875" customWidth="1"/>
  </cols>
  <sheetData>
    <row r="1" spans="1:14" ht="14.25" customHeight="1" thickBot="1">
      <c r="A1" s="245" t="s">
        <v>1</v>
      </c>
      <c r="B1" s="245"/>
      <c r="C1" s="245"/>
      <c r="D1" s="246"/>
      <c r="E1" s="246"/>
      <c r="F1" s="246"/>
      <c r="G1" s="246"/>
      <c r="H1" s="246"/>
      <c r="I1" s="246"/>
      <c r="J1" s="247"/>
      <c r="K1" s="247"/>
      <c r="L1" s="247"/>
      <c r="M1" s="247"/>
      <c r="N1" s="247"/>
    </row>
    <row r="2" spans="1:14" ht="13.5" customHeight="1" thickBot="1">
      <c r="A2" s="248" t="s">
        <v>2</v>
      </c>
      <c r="B2" s="251" t="s">
        <v>3</v>
      </c>
      <c r="C2" s="251" t="s">
        <v>4</v>
      </c>
      <c r="D2" s="251" t="s">
        <v>739</v>
      </c>
      <c r="E2" s="251" t="s">
        <v>6</v>
      </c>
      <c r="F2" s="251" t="s">
        <v>7</v>
      </c>
      <c r="G2" s="253" t="s">
        <v>8</v>
      </c>
      <c r="H2" s="254"/>
      <c r="I2" s="254"/>
      <c r="J2" s="254"/>
      <c r="K2" s="254"/>
      <c r="L2" s="255"/>
      <c r="M2" s="251" t="s">
        <v>9</v>
      </c>
      <c r="N2" s="251" t="s">
        <v>7</v>
      </c>
    </row>
    <row r="3" spans="1:14">
      <c r="A3" s="249"/>
      <c r="B3" s="244"/>
      <c r="C3" s="244"/>
      <c r="D3" s="244"/>
      <c r="E3" s="244"/>
      <c r="F3" s="244"/>
      <c r="G3" s="243" t="s">
        <v>10</v>
      </c>
      <c r="H3" s="243" t="s">
        <v>7</v>
      </c>
      <c r="I3" s="243" t="s">
        <v>11</v>
      </c>
      <c r="J3" s="243" t="s">
        <v>7</v>
      </c>
      <c r="K3" s="243" t="s">
        <v>12</v>
      </c>
      <c r="L3" s="243" t="s">
        <v>7</v>
      </c>
      <c r="M3" s="244"/>
      <c r="N3" s="244"/>
    </row>
    <row r="4" spans="1:14">
      <c r="A4" s="249"/>
      <c r="B4" s="244"/>
      <c r="C4" s="244"/>
      <c r="D4" s="244"/>
      <c r="E4" s="244"/>
      <c r="F4" s="244"/>
      <c r="G4" s="244"/>
      <c r="H4" s="244"/>
      <c r="I4" s="244"/>
      <c r="J4" s="244"/>
      <c r="K4" s="244"/>
      <c r="L4" s="244"/>
      <c r="M4" s="244"/>
      <c r="N4" s="244"/>
    </row>
    <row r="5" spans="1:14">
      <c r="A5" s="249"/>
      <c r="B5" s="244"/>
      <c r="C5" s="244"/>
      <c r="D5" s="244"/>
      <c r="E5" s="244"/>
      <c r="F5" s="244"/>
      <c r="G5" s="244"/>
      <c r="H5" s="244"/>
      <c r="I5" s="244"/>
      <c r="J5" s="244"/>
      <c r="K5" s="244"/>
      <c r="L5" s="244"/>
      <c r="M5" s="244"/>
      <c r="N5" s="244"/>
    </row>
    <row r="6" spans="1:14" ht="14.25" thickBot="1">
      <c r="A6" s="250"/>
      <c r="B6" s="252"/>
      <c r="C6" s="252"/>
      <c r="D6" s="244"/>
      <c r="E6" s="244"/>
      <c r="F6" s="244"/>
      <c r="G6" s="244"/>
      <c r="H6" s="244"/>
      <c r="I6" s="244"/>
      <c r="J6" s="244"/>
      <c r="K6" s="244"/>
      <c r="L6" s="244"/>
      <c r="M6" s="244"/>
      <c r="N6" s="244"/>
    </row>
    <row r="7" spans="1:14">
      <c r="A7" s="2"/>
      <c r="B7" s="3"/>
      <c r="C7" s="3" t="s">
        <v>13</v>
      </c>
      <c r="D7" s="4" t="s">
        <v>14</v>
      </c>
      <c r="E7" s="4"/>
      <c r="F7" s="4" t="s">
        <v>13</v>
      </c>
      <c r="G7" s="4"/>
      <c r="H7" s="4" t="s">
        <v>13</v>
      </c>
      <c r="I7" s="4"/>
      <c r="J7" s="4" t="s">
        <v>13</v>
      </c>
      <c r="K7" s="4"/>
      <c r="L7" s="4" t="s">
        <v>13</v>
      </c>
      <c r="M7" s="4"/>
      <c r="N7" s="4" t="s">
        <v>13</v>
      </c>
    </row>
    <row r="8" spans="1:14">
      <c r="A8" s="5">
        <v>1965</v>
      </c>
      <c r="B8" s="6">
        <v>94986</v>
      </c>
      <c r="C8" s="7"/>
      <c r="D8" s="6">
        <v>12765</v>
      </c>
      <c r="E8" s="8"/>
      <c r="F8" s="7"/>
      <c r="G8" s="6">
        <v>5574</v>
      </c>
      <c r="H8" s="9">
        <v>5.9</v>
      </c>
      <c r="I8" s="8"/>
      <c r="J8" s="7"/>
      <c r="K8" s="8"/>
      <c r="L8" s="7"/>
      <c r="M8" s="6">
        <v>679</v>
      </c>
      <c r="N8" s="9">
        <v>0.7</v>
      </c>
    </row>
    <row r="9" spans="1:14">
      <c r="A9" s="5"/>
      <c r="B9" s="8"/>
      <c r="C9" s="7"/>
      <c r="D9" s="8"/>
      <c r="E9" s="8"/>
      <c r="F9" s="7"/>
      <c r="G9" s="8"/>
      <c r="H9" s="7"/>
      <c r="I9" s="8"/>
      <c r="J9" s="7"/>
      <c r="K9" s="8"/>
      <c r="L9" s="7"/>
      <c r="M9" s="6"/>
      <c r="N9" s="9"/>
    </row>
    <row r="10" spans="1:14">
      <c r="A10" s="5">
        <v>1975</v>
      </c>
      <c r="B10" s="6">
        <v>246507</v>
      </c>
      <c r="C10" s="7"/>
      <c r="D10" s="6">
        <v>20775</v>
      </c>
      <c r="E10" s="8"/>
      <c r="F10" s="7"/>
      <c r="G10" s="6">
        <v>21461</v>
      </c>
      <c r="H10" s="9">
        <v>8.6999999999999993</v>
      </c>
      <c r="I10" s="8"/>
      <c r="J10" s="7"/>
      <c r="K10" s="8"/>
      <c r="L10" s="7"/>
      <c r="M10" s="6">
        <v>1634</v>
      </c>
      <c r="N10" s="9">
        <v>0.7</v>
      </c>
    </row>
    <row r="11" spans="1:14">
      <c r="A11" s="5"/>
      <c r="B11" s="8"/>
      <c r="C11" s="7"/>
      <c r="D11" s="8"/>
      <c r="E11" s="8"/>
      <c r="F11" s="7"/>
      <c r="G11" s="8"/>
      <c r="H11" s="7"/>
      <c r="I11" s="8"/>
      <c r="J11" s="7"/>
      <c r="K11" s="8"/>
      <c r="L11" s="7"/>
      <c r="M11" s="6"/>
      <c r="N11" s="9"/>
    </row>
    <row r="12" spans="1:14">
      <c r="A12" s="5">
        <v>1981</v>
      </c>
      <c r="B12" s="6">
        <v>346711</v>
      </c>
      <c r="C12" s="9">
        <v>110.4</v>
      </c>
      <c r="D12" s="6">
        <v>23057</v>
      </c>
      <c r="E12" s="6">
        <v>39026</v>
      </c>
      <c r="F12" s="9">
        <v>11.3</v>
      </c>
      <c r="G12" s="6">
        <v>20887</v>
      </c>
      <c r="H12" s="9">
        <v>6</v>
      </c>
      <c r="I12" s="6">
        <v>20528</v>
      </c>
      <c r="J12" s="9">
        <v>5.9</v>
      </c>
      <c r="K12" s="8"/>
      <c r="L12" s="7"/>
      <c r="M12" s="6">
        <v>964</v>
      </c>
      <c r="N12" s="9">
        <v>0.3</v>
      </c>
    </row>
    <row r="13" spans="1:14">
      <c r="A13" s="5"/>
      <c r="B13" s="8"/>
      <c r="C13" s="7"/>
      <c r="D13" s="8"/>
      <c r="E13" s="8"/>
      <c r="F13" s="7"/>
      <c r="G13" s="8"/>
      <c r="H13" s="7"/>
      <c r="I13" s="8"/>
      <c r="J13" s="7"/>
      <c r="K13" s="8"/>
      <c r="L13" s="7"/>
      <c r="M13" s="6"/>
      <c r="N13" s="9"/>
    </row>
    <row r="14" spans="1:14">
      <c r="A14" s="5">
        <v>1982</v>
      </c>
      <c r="B14" s="6">
        <v>319617</v>
      </c>
      <c r="C14" s="9">
        <v>92.2</v>
      </c>
      <c r="D14" s="6">
        <v>21484</v>
      </c>
      <c r="E14" s="6">
        <v>34447</v>
      </c>
      <c r="F14" s="9">
        <v>10.8</v>
      </c>
      <c r="G14" s="6">
        <v>17012</v>
      </c>
      <c r="H14" s="9">
        <v>5.3</v>
      </c>
      <c r="I14" s="6">
        <v>20215</v>
      </c>
      <c r="J14" s="9">
        <v>6.3</v>
      </c>
      <c r="K14" s="8"/>
      <c r="L14" s="7"/>
      <c r="M14" s="6">
        <v>569</v>
      </c>
      <c r="N14" s="9">
        <v>0.2</v>
      </c>
    </row>
    <row r="15" spans="1:14">
      <c r="A15" s="5"/>
      <c r="B15" s="8"/>
      <c r="C15" s="7"/>
      <c r="D15" s="8"/>
      <c r="E15" s="8"/>
      <c r="F15" s="7"/>
      <c r="G15" s="8"/>
      <c r="H15" s="7"/>
      <c r="I15" s="8"/>
      <c r="J15" s="7"/>
      <c r="K15" s="8"/>
      <c r="L15" s="7"/>
      <c r="M15" s="6"/>
      <c r="N15" s="9"/>
    </row>
    <row r="16" spans="1:14">
      <c r="A16" s="5">
        <v>1983</v>
      </c>
      <c r="B16" s="6">
        <v>334829</v>
      </c>
      <c r="C16" s="9">
        <v>104.8</v>
      </c>
      <c r="D16" s="6">
        <v>21924</v>
      </c>
      <c r="E16" s="6">
        <v>32835</v>
      </c>
      <c r="F16" s="9">
        <v>9.8000000000000007</v>
      </c>
      <c r="G16" s="6">
        <v>16100</v>
      </c>
      <c r="H16" s="9">
        <v>4.8</v>
      </c>
      <c r="I16" s="6">
        <v>19623</v>
      </c>
      <c r="J16" s="9">
        <v>5.9</v>
      </c>
      <c r="K16" s="6">
        <v>413</v>
      </c>
      <c r="L16" s="9">
        <v>0.1</v>
      </c>
      <c r="M16" s="6">
        <v>469</v>
      </c>
      <c r="N16" s="9">
        <v>0.1</v>
      </c>
    </row>
    <row r="17" spans="1:14">
      <c r="A17" s="5"/>
      <c r="B17" s="8"/>
      <c r="C17" s="7"/>
      <c r="D17" s="8"/>
      <c r="E17" s="8"/>
      <c r="F17" s="7"/>
      <c r="G17" s="8"/>
      <c r="H17" s="7"/>
      <c r="I17" s="8"/>
      <c r="J17" s="7"/>
      <c r="K17" s="8"/>
      <c r="L17" s="7"/>
      <c r="M17" s="6"/>
      <c r="N17" s="9"/>
    </row>
    <row r="18" spans="1:14">
      <c r="A18" s="5">
        <v>1984</v>
      </c>
      <c r="B18" s="6">
        <v>364227</v>
      </c>
      <c r="C18" s="9">
        <v>108.8</v>
      </c>
      <c r="D18" s="6">
        <v>22465</v>
      </c>
      <c r="E18" s="6">
        <v>36062</v>
      </c>
      <c r="F18" s="9">
        <v>9.9</v>
      </c>
      <c r="G18" s="6">
        <v>16762</v>
      </c>
      <c r="H18" s="9">
        <v>4.5999999999999996</v>
      </c>
      <c r="I18" s="6">
        <v>22263</v>
      </c>
      <c r="J18" s="9">
        <v>6.1</v>
      </c>
      <c r="K18" s="6">
        <v>853</v>
      </c>
      <c r="L18" s="9">
        <v>0.2</v>
      </c>
      <c r="M18" s="6">
        <v>444</v>
      </c>
      <c r="N18" s="9">
        <v>0.1</v>
      </c>
    </row>
    <row r="19" spans="1:14">
      <c r="A19" s="5"/>
      <c r="B19" s="8"/>
      <c r="C19" s="7"/>
      <c r="D19" s="8"/>
      <c r="E19" s="8"/>
      <c r="F19" s="7"/>
      <c r="G19" s="8"/>
      <c r="H19" s="7"/>
      <c r="I19" s="8"/>
      <c r="J19" s="7"/>
      <c r="K19" s="8"/>
      <c r="L19" s="7"/>
      <c r="M19" s="6"/>
      <c r="N19" s="9"/>
    </row>
    <row r="20" spans="1:14">
      <c r="A20" s="5">
        <v>1985</v>
      </c>
      <c r="B20" s="6">
        <v>384728</v>
      </c>
      <c r="C20" s="9">
        <v>105.6</v>
      </c>
      <c r="D20" s="6">
        <v>22665</v>
      </c>
      <c r="E20" s="6">
        <v>39817</v>
      </c>
      <c r="F20" s="9">
        <v>10.3</v>
      </c>
      <c r="G20" s="6">
        <v>14892</v>
      </c>
      <c r="H20" s="9">
        <v>3.9</v>
      </c>
      <c r="I20" s="6">
        <v>26054</v>
      </c>
      <c r="J20" s="9">
        <v>6.8</v>
      </c>
      <c r="K20" s="6">
        <v>1904</v>
      </c>
      <c r="L20" s="9">
        <v>0.5</v>
      </c>
      <c r="M20" s="6">
        <v>308</v>
      </c>
      <c r="N20" s="9">
        <v>0.1</v>
      </c>
    </row>
    <row r="21" spans="1:14">
      <c r="A21" s="5"/>
      <c r="B21" s="8"/>
      <c r="C21" s="7"/>
      <c r="D21" s="8"/>
      <c r="E21" s="8"/>
      <c r="F21" s="7"/>
      <c r="G21" s="8"/>
      <c r="H21" s="7"/>
      <c r="I21" s="8"/>
      <c r="J21" s="7"/>
      <c r="K21" s="8"/>
      <c r="L21" s="7"/>
      <c r="M21" s="6"/>
      <c r="N21" s="9"/>
    </row>
    <row r="22" spans="1:14">
      <c r="A22" s="5">
        <v>1986</v>
      </c>
      <c r="B22" s="6">
        <v>477016</v>
      </c>
      <c r="C22" s="9">
        <v>124</v>
      </c>
      <c r="D22" s="6">
        <v>22284</v>
      </c>
      <c r="E22" s="6">
        <v>57553</v>
      </c>
      <c r="F22" s="9">
        <v>12.1</v>
      </c>
      <c r="G22" s="6">
        <v>20451</v>
      </c>
      <c r="H22" s="9">
        <v>4.3</v>
      </c>
      <c r="I22" s="6">
        <v>37434</v>
      </c>
      <c r="J22" s="9">
        <v>7.8</v>
      </c>
      <c r="K22" s="6">
        <v>4127</v>
      </c>
      <c r="L22" s="9">
        <v>0.9</v>
      </c>
      <c r="M22" s="6">
        <v>558</v>
      </c>
      <c r="N22" s="9">
        <v>0.1</v>
      </c>
    </row>
    <row r="23" spans="1:14">
      <c r="A23" s="5"/>
      <c r="B23" s="8"/>
      <c r="C23" s="7"/>
      <c r="D23" s="8"/>
      <c r="E23" s="8"/>
      <c r="F23" s="7"/>
      <c r="G23" s="8"/>
      <c r="H23" s="7"/>
      <c r="I23" s="8"/>
      <c r="J23" s="7"/>
      <c r="K23" s="8"/>
      <c r="L23" s="7"/>
      <c r="M23" s="6"/>
      <c r="N23" s="9"/>
    </row>
    <row r="24" spans="1:14">
      <c r="A24" s="5">
        <v>1987</v>
      </c>
      <c r="B24" s="6">
        <v>550568</v>
      </c>
      <c r="C24" s="9">
        <v>115.4</v>
      </c>
      <c r="D24" s="6">
        <v>22055</v>
      </c>
      <c r="E24" s="6">
        <v>72115</v>
      </c>
      <c r="F24" s="9">
        <v>13.1</v>
      </c>
      <c r="G24" s="6">
        <v>26774</v>
      </c>
      <c r="H24" s="9">
        <v>4.9000000000000004</v>
      </c>
      <c r="I24" s="6">
        <v>44944</v>
      </c>
      <c r="J24" s="9">
        <v>8.1999999999999993</v>
      </c>
      <c r="K24" s="6">
        <v>6332</v>
      </c>
      <c r="L24" s="9">
        <v>1.2</v>
      </c>
      <c r="M24" s="6">
        <v>572</v>
      </c>
      <c r="N24" s="9">
        <v>0.1</v>
      </c>
    </row>
    <row r="25" spans="1:14">
      <c r="A25" s="5"/>
      <c r="B25" s="8"/>
      <c r="C25" s="7"/>
      <c r="D25" s="8"/>
      <c r="E25" s="8"/>
      <c r="F25" s="7"/>
      <c r="G25" s="8"/>
      <c r="H25" s="7"/>
      <c r="I25" s="8"/>
      <c r="J25" s="7"/>
      <c r="K25" s="8"/>
      <c r="L25" s="7"/>
      <c r="M25" s="6"/>
      <c r="N25" s="9"/>
    </row>
    <row r="26" spans="1:14">
      <c r="A26" s="5">
        <v>1988</v>
      </c>
      <c r="B26" s="6">
        <v>655806</v>
      </c>
      <c r="C26" s="9">
        <v>119.1</v>
      </c>
      <c r="D26" s="6">
        <v>21924</v>
      </c>
      <c r="E26" s="6">
        <v>99659</v>
      </c>
      <c r="F26" s="9">
        <v>15.2</v>
      </c>
      <c r="G26" s="6">
        <v>24306</v>
      </c>
      <c r="H26" s="9">
        <v>3.7</v>
      </c>
      <c r="I26" s="6">
        <v>58663</v>
      </c>
      <c r="J26" s="9">
        <v>8.9</v>
      </c>
      <c r="K26" s="6">
        <v>23905</v>
      </c>
      <c r="L26" s="9">
        <v>3.6</v>
      </c>
      <c r="M26" s="6">
        <v>1000</v>
      </c>
      <c r="N26" s="9">
        <v>0.2</v>
      </c>
    </row>
    <row r="27" spans="1:14">
      <c r="A27" s="5"/>
      <c r="B27" s="8"/>
      <c r="C27" s="7"/>
      <c r="D27" s="8"/>
      <c r="E27" s="8"/>
      <c r="F27" s="7"/>
      <c r="G27" s="8"/>
      <c r="H27" s="7"/>
      <c r="I27" s="8"/>
      <c r="J27" s="7"/>
      <c r="K27" s="8"/>
      <c r="L27" s="7"/>
      <c r="M27" s="6"/>
      <c r="N27" s="9"/>
    </row>
    <row r="28" spans="1:14">
      <c r="A28" s="5">
        <v>1989</v>
      </c>
      <c r="B28" s="6">
        <v>682182</v>
      </c>
      <c r="C28" s="9">
        <v>104</v>
      </c>
      <c r="D28" s="6">
        <v>21866</v>
      </c>
      <c r="E28" s="6">
        <v>123294</v>
      </c>
      <c r="F28" s="9">
        <v>18.100000000000001</v>
      </c>
      <c r="G28" s="6">
        <v>23613</v>
      </c>
      <c r="H28" s="9">
        <v>3.5</v>
      </c>
      <c r="I28" s="6">
        <v>70033</v>
      </c>
      <c r="J28" s="9">
        <v>10.3</v>
      </c>
      <c r="K28" s="6">
        <v>38974</v>
      </c>
      <c r="L28" s="9">
        <v>5.7</v>
      </c>
      <c r="M28" s="6">
        <v>956</v>
      </c>
      <c r="N28" s="9">
        <v>0.1</v>
      </c>
    </row>
    <row r="29" spans="1:14">
      <c r="A29" s="5"/>
      <c r="B29" s="8"/>
      <c r="C29" s="7"/>
      <c r="D29" s="8"/>
      <c r="E29" s="8"/>
      <c r="F29" s="7"/>
      <c r="G29" s="8"/>
      <c r="H29" s="7"/>
      <c r="I29" s="8"/>
      <c r="J29" s="7"/>
      <c r="K29" s="8"/>
      <c r="L29" s="7"/>
      <c r="M29" s="6"/>
      <c r="N29" s="9"/>
    </row>
    <row r="30" spans="1:14">
      <c r="A30" s="5">
        <v>1990</v>
      </c>
      <c r="B30" s="6">
        <v>678965</v>
      </c>
      <c r="C30" s="9">
        <v>99.5</v>
      </c>
      <c r="D30" s="6">
        <v>21731</v>
      </c>
      <c r="E30" s="6">
        <v>119345</v>
      </c>
      <c r="F30" s="9">
        <v>17.600000000000001</v>
      </c>
      <c r="G30" s="6">
        <v>25091</v>
      </c>
      <c r="H30" s="9">
        <v>3.7</v>
      </c>
      <c r="I30" s="6">
        <v>59063</v>
      </c>
      <c r="J30" s="9">
        <v>8.6999999999999993</v>
      </c>
      <c r="K30" s="6">
        <v>47674</v>
      </c>
      <c r="L30" s="9">
        <v>7</v>
      </c>
      <c r="M30" s="6">
        <v>993</v>
      </c>
      <c r="N30" s="9">
        <v>0.1</v>
      </c>
    </row>
    <row r="31" spans="1:14">
      <c r="A31" s="5"/>
      <c r="B31" s="8"/>
      <c r="C31" s="7"/>
      <c r="D31" s="8"/>
      <c r="E31" s="8"/>
      <c r="F31" s="7"/>
      <c r="G31" s="8"/>
      <c r="H31" s="7"/>
      <c r="I31" s="8"/>
      <c r="J31" s="7"/>
      <c r="K31" s="8"/>
      <c r="L31" s="7"/>
      <c r="M31" s="6"/>
      <c r="N31" s="9"/>
    </row>
    <row r="32" spans="1:14">
      <c r="A32" s="5">
        <v>1991</v>
      </c>
      <c r="B32" s="6">
        <v>720950</v>
      </c>
      <c r="C32" s="9">
        <v>106.2</v>
      </c>
      <c r="D32" s="6">
        <v>23704</v>
      </c>
      <c r="E32" s="6">
        <v>120701</v>
      </c>
      <c r="F32" s="9">
        <v>16.7</v>
      </c>
      <c r="G32" s="6">
        <v>30102</v>
      </c>
      <c r="H32" s="9">
        <v>4.2</v>
      </c>
      <c r="I32" s="6">
        <v>67063</v>
      </c>
      <c r="J32" s="9">
        <v>9.3000000000000007</v>
      </c>
      <c r="K32" s="6">
        <v>38411</v>
      </c>
      <c r="L32" s="9">
        <v>5.3</v>
      </c>
      <c r="M32" s="6">
        <v>968</v>
      </c>
      <c r="N32" s="9">
        <v>0.1</v>
      </c>
    </row>
    <row r="33" spans="1:14">
      <c r="A33" s="5"/>
      <c r="B33" s="8"/>
      <c r="C33" s="7"/>
      <c r="D33" s="8"/>
      <c r="E33" s="8"/>
      <c r="F33" s="7"/>
      <c r="G33" s="8"/>
      <c r="H33" s="7"/>
      <c r="I33" s="8"/>
      <c r="J33" s="7"/>
      <c r="K33" s="8"/>
      <c r="L33" s="7"/>
      <c r="M33" s="6"/>
      <c r="N33" s="9"/>
    </row>
    <row r="34" spans="1:14">
      <c r="A34" s="5">
        <v>1992</v>
      </c>
      <c r="B34" s="6">
        <v>779460</v>
      </c>
      <c r="C34" s="9">
        <v>108.1</v>
      </c>
      <c r="D34" s="6">
        <v>25035</v>
      </c>
      <c r="E34" s="6">
        <v>124572</v>
      </c>
      <c r="F34" s="9">
        <v>16</v>
      </c>
      <c r="G34" s="6">
        <v>45632</v>
      </c>
      <c r="H34" s="9">
        <v>5.9</v>
      </c>
      <c r="I34" s="6">
        <v>72789</v>
      </c>
      <c r="J34" s="9">
        <v>9.3000000000000007</v>
      </c>
      <c r="K34" s="6">
        <v>21377</v>
      </c>
      <c r="L34" s="9">
        <v>2.7</v>
      </c>
      <c r="M34" s="6">
        <v>1051</v>
      </c>
      <c r="N34" s="9">
        <v>0.1</v>
      </c>
    </row>
    <row r="35" spans="1:14">
      <c r="A35" s="5"/>
      <c r="B35" s="8"/>
      <c r="C35" s="7"/>
      <c r="D35" s="8"/>
      <c r="E35" s="8"/>
      <c r="F35" s="7"/>
      <c r="G35" s="8"/>
      <c r="H35" s="7"/>
      <c r="I35" s="8"/>
      <c r="J35" s="7"/>
      <c r="K35" s="8"/>
      <c r="L35" s="7"/>
      <c r="M35" s="6"/>
      <c r="N35" s="9"/>
    </row>
    <row r="36" spans="1:14">
      <c r="A36" s="5">
        <v>1993</v>
      </c>
      <c r="B36" s="6">
        <v>848319</v>
      </c>
      <c r="C36" s="9">
        <v>108.8</v>
      </c>
      <c r="D36" s="6">
        <v>25462</v>
      </c>
      <c r="E36" s="6">
        <v>124578</v>
      </c>
      <c r="F36" s="9">
        <v>14.7</v>
      </c>
      <c r="G36" s="6">
        <v>43960</v>
      </c>
      <c r="H36" s="9">
        <v>5.2</v>
      </c>
      <c r="I36" s="6">
        <v>72396</v>
      </c>
      <c r="J36" s="9">
        <v>8.5</v>
      </c>
      <c r="K36" s="6">
        <v>19242</v>
      </c>
      <c r="L36" s="9">
        <v>2.2999999999999998</v>
      </c>
      <c r="M36" s="6">
        <v>798</v>
      </c>
      <c r="N36" s="9">
        <v>0.1</v>
      </c>
    </row>
    <row r="37" spans="1:14">
      <c r="A37" s="5"/>
      <c r="B37" s="8"/>
      <c r="C37" s="7"/>
      <c r="D37" s="8"/>
      <c r="E37" s="8"/>
      <c r="F37" s="7"/>
      <c r="G37" s="8"/>
      <c r="H37" s="7"/>
      <c r="I37" s="8"/>
      <c r="J37" s="7"/>
      <c r="K37" s="8"/>
      <c r="L37" s="7"/>
      <c r="M37" s="6"/>
      <c r="N37" s="9"/>
    </row>
    <row r="38" spans="1:14">
      <c r="A38" s="5">
        <v>1994</v>
      </c>
      <c r="B38" s="6">
        <v>963359</v>
      </c>
      <c r="C38" s="9">
        <v>113.6</v>
      </c>
      <c r="D38" s="6">
        <v>30594</v>
      </c>
      <c r="E38" s="6">
        <v>132659</v>
      </c>
      <c r="F38" s="9">
        <v>13.8</v>
      </c>
      <c r="G38" s="6">
        <v>48446</v>
      </c>
      <c r="H38" s="9">
        <v>5</v>
      </c>
      <c r="I38" s="6">
        <v>74619</v>
      </c>
      <c r="J38" s="9">
        <v>7.7</v>
      </c>
      <c r="K38" s="6">
        <v>21252</v>
      </c>
      <c r="L38" s="9">
        <v>2.2000000000000002</v>
      </c>
      <c r="M38" s="6">
        <v>1126</v>
      </c>
      <c r="N38" s="9">
        <v>0.1</v>
      </c>
    </row>
    <row r="39" spans="1:14">
      <c r="A39" s="5"/>
      <c r="B39" s="8"/>
      <c r="C39" s="7"/>
      <c r="D39" s="8"/>
      <c r="E39" s="8"/>
      <c r="F39" s="7"/>
      <c r="G39" s="8"/>
      <c r="H39" s="7"/>
      <c r="I39" s="8"/>
      <c r="J39" s="7"/>
      <c r="K39" s="8"/>
      <c r="L39" s="7"/>
      <c r="M39" s="6"/>
      <c r="N39" s="9"/>
    </row>
    <row r="40" spans="1:14">
      <c r="A40" s="5">
        <v>1995</v>
      </c>
      <c r="B40" s="6">
        <v>1052030</v>
      </c>
      <c r="C40" s="9">
        <v>109.2</v>
      </c>
      <c r="D40" s="6">
        <v>28268</v>
      </c>
      <c r="E40" s="6">
        <v>141128</v>
      </c>
      <c r="F40" s="9">
        <v>13.4</v>
      </c>
      <c r="G40" s="6">
        <v>60787</v>
      </c>
      <c r="H40" s="9">
        <v>5.8</v>
      </c>
      <c r="I40" s="6">
        <v>74634</v>
      </c>
      <c r="J40" s="9">
        <v>7.1</v>
      </c>
      <c r="K40" s="6">
        <v>19760</v>
      </c>
      <c r="L40" s="9">
        <v>1.9</v>
      </c>
      <c r="M40" s="6">
        <v>948</v>
      </c>
      <c r="N40" s="9">
        <v>0.1</v>
      </c>
    </row>
    <row r="41" spans="1:14">
      <c r="A41" s="5"/>
      <c r="B41" s="8"/>
      <c r="C41" s="7"/>
      <c r="D41" s="8"/>
      <c r="E41" s="8"/>
      <c r="F41" s="7"/>
      <c r="G41" s="8"/>
      <c r="H41" s="7"/>
      <c r="I41" s="8"/>
      <c r="J41" s="7"/>
      <c r="K41" s="8"/>
      <c r="L41" s="7"/>
      <c r="M41" s="6"/>
      <c r="N41" s="9"/>
    </row>
    <row r="42" spans="1:14">
      <c r="A42" s="5">
        <v>1996</v>
      </c>
      <c r="B42" s="6">
        <v>1117044</v>
      </c>
      <c r="C42" s="9">
        <v>106.2</v>
      </c>
      <c r="D42" s="6">
        <v>26068</v>
      </c>
      <c r="E42" s="6">
        <v>119630</v>
      </c>
      <c r="F42" s="9">
        <v>10.7</v>
      </c>
      <c r="G42" s="6">
        <v>60142</v>
      </c>
      <c r="H42" s="9">
        <v>5.4</v>
      </c>
      <c r="I42" s="10">
        <v>62385</v>
      </c>
      <c r="J42" s="9">
        <v>5.6</v>
      </c>
      <c r="K42" s="6">
        <v>6385</v>
      </c>
      <c r="L42" s="9">
        <v>0.6</v>
      </c>
      <c r="M42" s="6">
        <v>781</v>
      </c>
      <c r="N42" s="9">
        <v>0.1</v>
      </c>
    </row>
    <row r="43" spans="1:14">
      <c r="A43" s="5"/>
      <c r="B43" s="8"/>
      <c r="C43" s="7"/>
      <c r="D43" s="8"/>
      <c r="E43" s="8"/>
      <c r="F43" s="7"/>
      <c r="G43" s="8"/>
      <c r="H43" s="7"/>
      <c r="I43" s="11" t="s">
        <v>15</v>
      </c>
      <c r="J43" s="7"/>
      <c r="K43" s="8"/>
      <c r="L43" s="7"/>
      <c r="M43" s="6"/>
      <c r="N43" s="9"/>
    </row>
    <row r="44" spans="1:14">
      <c r="A44" s="5">
        <v>1997</v>
      </c>
      <c r="B44" s="6">
        <v>1182816</v>
      </c>
      <c r="C44" s="9">
        <v>105.9</v>
      </c>
      <c r="D44" s="6">
        <v>28906</v>
      </c>
      <c r="E44" s="6">
        <v>98774</v>
      </c>
      <c r="F44" s="9">
        <v>8.4</v>
      </c>
      <c r="G44" s="6">
        <v>41922</v>
      </c>
      <c r="H44" s="9">
        <v>3.5</v>
      </c>
      <c r="I44" s="10">
        <v>55675</v>
      </c>
      <c r="J44" s="9">
        <v>4.7</v>
      </c>
      <c r="K44" s="6">
        <v>6395</v>
      </c>
      <c r="L44" s="9">
        <v>0.5</v>
      </c>
      <c r="M44" s="6">
        <v>775</v>
      </c>
      <c r="N44" s="9">
        <v>0.1</v>
      </c>
    </row>
    <row r="45" spans="1:14">
      <c r="A45" s="5"/>
      <c r="B45" s="8"/>
      <c r="C45" s="7"/>
      <c r="D45" s="8"/>
      <c r="E45" s="8"/>
      <c r="F45" s="7"/>
      <c r="G45" s="8"/>
      <c r="H45" s="7"/>
      <c r="I45" s="11" t="s">
        <v>16</v>
      </c>
      <c r="J45" s="7"/>
      <c r="K45" s="8"/>
      <c r="L45" s="7"/>
      <c r="M45" s="6"/>
      <c r="N45" s="9"/>
    </row>
    <row r="46" spans="1:14">
      <c r="A46" s="5">
        <v>1998</v>
      </c>
      <c r="B46" s="6">
        <v>1276994</v>
      </c>
      <c r="C46" s="9">
        <v>108</v>
      </c>
      <c r="D46" s="6">
        <v>29150</v>
      </c>
      <c r="E46" s="6">
        <v>104918</v>
      </c>
      <c r="F46" s="9">
        <v>8.1999999999999993</v>
      </c>
      <c r="G46" s="6">
        <v>48439</v>
      </c>
      <c r="H46" s="9">
        <v>3.8</v>
      </c>
      <c r="I46" s="10">
        <v>55911</v>
      </c>
      <c r="J46" s="9">
        <v>4.4000000000000004</v>
      </c>
      <c r="K46" s="6">
        <v>6553</v>
      </c>
      <c r="L46" s="9">
        <v>0.5</v>
      </c>
      <c r="M46" s="6">
        <v>881</v>
      </c>
      <c r="N46" s="9">
        <v>0.1</v>
      </c>
    </row>
    <row r="47" spans="1:14">
      <c r="A47" s="5"/>
      <c r="B47" s="8"/>
      <c r="C47" s="7"/>
      <c r="D47" s="8"/>
      <c r="E47" s="8"/>
      <c r="F47" s="7"/>
      <c r="G47" s="8"/>
      <c r="H47" s="7"/>
      <c r="I47" s="11" t="s">
        <v>17</v>
      </c>
      <c r="J47" s="7"/>
      <c r="K47" s="8"/>
      <c r="L47" s="7"/>
      <c r="M47" s="6"/>
      <c r="N47" s="9"/>
    </row>
    <row r="48" spans="1:14">
      <c r="A48" s="5">
        <v>1999</v>
      </c>
      <c r="B48" s="6">
        <v>1404110</v>
      </c>
      <c r="C48" s="9">
        <v>110</v>
      </c>
      <c r="D48" s="6">
        <v>28928</v>
      </c>
      <c r="E48" s="6">
        <v>108515</v>
      </c>
      <c r="F48" s="9">
        <v>7.7</v>
      </c>
      <c r="G48" s="6">
        <v>49289</v>
      </c>
      <c r="H48" s="9">
        <v>3.5</v>
      </c>
      <c r="I48" s="10">
        <v>62276</v>
      </c>
      <c r="J48" s="9">
        <v>4.4000000000000004</v>
      </c>
      <c r="K48" s="6">
        <v>4111</v>
      </c>
      <c r="L48" s="9">
        <v>0.3</v>
      </c>
      <c r="M48" s="6">
        <v>948</v>
      </c>
      <c r="N48" s="9">
        <v>0.1</v>
      </c>
    </row>
    <row r="49" spans="1:14">
      <c r="A49" s="5"/>
      <c r="B49" s="8"/>
      <c r="C49" s="7"/>
      <c r="D49" s="8"/>
      <c r="E49" s="8"/>
      <c r="F49" s="7"/>
      <c r="G49" s="8"/>
      <c r="H49" s="7"/>
      <c r="I49" s="11" t="s">
        <v>18</v>
      </c>
      <c r="J49" s="7"/>
      <c r="K49" s="8"/>
      <c r="L49" s="7"/>
      <c r="M49" s="6"/>
      <c r="N49" s="9"/>
    </row>
    <row r="50" spans="1:14">
      <c r="A50" s="5">
        <v>2000</v>
      </c>
      <c r="B50" s="6">
        <v>1550925</v>
      </c>
      <c r="C50" s="9">
        <v>110.5</v>
      </c>
      <c r="D50" s="6">
        <v>30034</v>
      </c>
      <c r="E50" s="6">
        <v>112281</v>
      </c>
      <c r="F50" s="9">
        <v>7.2</v>
      </c>
      <c r="G50" s="6">
        <v>52244</v>
      </c>
      <c r="H50" s="9">
        <v>3.4</v>
      </c>
      <c r="I50" s="10">
        <v>63789</v>
      </c>
      <c r="J50" s="9">
        <v>4.0999999999999996</v>
      </c>
      <c r="K50" s="6">
        <v>3796</v>
      </c>
      <c r="L50" s="9">
        <v>0.2</v>
      </c>
      <c r="M50" s="6">
        <v>1037</v>
      </c>
      <c r="N50" s="9">
        <v>0.1</v>
      </c>
    </row>
    <row r="51" spans="1:14">
      <c r="A51" s="5"/>
      <c r="B51" s="8"/>
      <c r="C51" s="7"/>
      <c r="D51" s="8"/>
      <c r="E51" s="8"/>
      <c r="F51" s="7"/>
      <c r="G51" s="8"/>
      <c r="H51" s="7"/>
      <c r="I51" s="11" t="s">
        <v>19</v>
      </c>
      <c r="J51" s="7"/>
      <c r="K51" s="8"/>
      <c r="L51" s="7"/>
      <c r="M51" s="6"/>
      <c r="N51" s="9"/>
    </row>
    <row r="52" spans="1:14">
      <c r="A52" s="5">
        <v>2001</v>
      </c>
      <c r="B52" s="6">
        <v>1607011</v>
      </c>
      <c r="C52" s="9">
        <v>103.6</v>
      </c>
      <c r="D52" s="6">
        <v>32508</v>
      </c>
      <c r="E52" s="6">
        <v>109733</v>
      </c>
      <c r="F52" s="9">
        <v>6.8</v>
      </c>
      <c r="G52" s="6">
        <v>45353</v>
      </c>
      <c r="H52" s="9">
        <v>2.8</v>
      </c>
      <c r="I52" s="10">
        <v>66620</v>
      </c>
      <c r="J52" s="9">
        <v>4.0999999999999996</v>
      </c>
      <c r="K52" s="6">
        <v>4861</v>
      </c>
      <c r="L52" s="9">
        <v>0.3</v>
      </c>
      <c r="M52" s="6">
        <v>992</v>
      </c>
      <c r="N52" s="9">
        <v>0.1</v>
      </c>
    </row>
    <row r="53" spans="1:14">
      <c r="A53" s="5"/>
      <c r="B53" s="8"/>
      <c r="C53" s="7"/>
      <c r="D53" s="8"/>
      <c r="E53" s="8"/>
      <c r="F53" s="7"/>
      <c r="G53" s="8"/>
      <c r="H53" s="7"/>
      <c r="I53" s="11" t="s">
        <v>20</v>
      </c>
      <c r="J53" s="7"/>
      <c r="K53" s="8"/>
      <c r="L53" s="7"/>
      <c r="M53" s="6"/>
      <c r="N53" s="9"/>
    </row>
    <row r="54" spans="1:14">
      <c r="A54" s="5">
        <v>2002</v>
      </c>
      <c r="B54" s="6">
        <v>1618880</v>
      </c>
      <c r="C54" s="9">
        <v>100.7</v>
      </c>
      <c r="D54" s="6">
        <v>33202</v>
      </c>
      <c r="E54" s="6">
        <v>136087</v>
      </c>
      <c r="F54" s="9">
        <v>8.4</v>
      </c>
      <c r="G54" s="6">
        <v>63689</v>
      </c>
      <c r="H54" s="9">
        <v>3.9</v>
      </c>
      <c r="I54" s="10">
        <v>78327</v>
      </c>
      <c r="J54" s="9">
        <v>4.8</v>
      </c>
      <c r="K54" s="6">
        <v>6379</v>
      </c>
      <c r="L54" s="9">
        <v>0.4</v>
      </c>
      <c r="M54" s="6">
        <v>972</v>
      </c>
      <c r="N54" s="9">
        <v>0.1</v>
      </c>
    </row>
    <row r="55" spans="1:14">
      <c r="A55" s="5"/>
      <c r="B55" s="8"/>
      <c r="C55" s="7"/>
      <c r="D55" s="8"/>
      <c r="E55" s="8"/>
      <c r="F55" s="7"/>
      <c r="G55" s="8"/>
      <c r="H55" s="7"/>
      <c r="I55" s="11" t="s">
        <v>21</v>
      </c>
      <c r="J55" s="7"/>
      <c r="K55" s="8"/>
      <c r="L55" s="7"/>
      <c r="M55" s="6"/>
      <c r="N55" s="9"/>
    </row>
    <row r="56" spans="1:14">
      <c r="A56" s="5">
        <v>2003</v>
      </c>
      <c r="B56" s="6">
        <v>1683176</v>
      </c>
      <c r="C56" s="9">
        <v>104</v>
      </c>
      <c r="D56" s="6">
        <v>34162</v>
      </c>
      <c r="E56" s="6">
        <v>170872</v>
      </c>
      <c r="F56" s="9">
        <v>10.199999999999999</v>
      </c>
      <c r="G56" s="6">
        <v>70233</v>
      </c>
      <c r="H56" s="9">
        <v>4.2</v>
      </c>
      <c r="I56" s="10">
        <v>107257</v>
      </c>
      <c r="J56" s="9">
        <v>6.4</v>
      </c>
      <c r="K56" s="6">
        <v>5957</v>
      </c>
      <c r="L56" s="9">
        <v>0.4</v>
      </c>
      <c r="M56" s="6">
        <v>1430</v>
      </c>
      <c r="N56" s="9">
        <v>0.1</v>
      </c>
    </row>
    <row r="57" spans="1:14">
      <c r="A57" s="5"/>
      <c r="B57" s="8"/>
      <c r="C57" s="7"/>
      <c r="D57" s="8"/>
      <c r="E57" s="8"/>
      <c r="F57" s="7"/>
      <c r="G57" s="8"/>
      <c r="H57" s="7"/>
      <c r="I57" s="11" t="s">
        <v>22</v>
      </c>
      <c r="J57" s="7"/>
      <c r="K57" s="8"/>
      <c r="L57" s="7"/>
      <c r="M57" s="6"/>
      <c r="N57" s="9"/>
    </row>
    <row r="58" spans="1:14">
      <c r="A58" s="5">
        <v>2004</v>
      </c>
      <c r="B58" s="6">
        <v>1791224</v>
      </c>
      <c r="C58" s="9">
        <v>106.4</v>
      </c>
      <c r="D58" s="6">
        <v>34270</v>
      </c>
      <c r="E58" s="6">
        <v>188904</v>
      </c>
      <c r="F58" s="9">
        <v>10.5</v>
      </c>
      <c r="G58" s="6">
        <v>65119</v>
      </c>
      <c r="H58" s="9">
        <v>3.6</v>
      </c>
      <c r="I58" s="10">
        <v>127294</v>
      </c>
      <c r="J58" s="9">
        <v>7.1</v>
      </c>
      <c r="K58" s="6">
        <v>6181</v>
      </c>
      <c r="L58" s="9">
        <v>0.3</v>
      </c>
      <c r="M58" s="6">
        <v>1143</v>
      </c>
      <c r="N58" s="9">
        <v>0.1</v>
      </c>
    </row>
    <row r="59" spans="1:14">
      <c r="A59" s="5"/>
      <c r="B59" s="8"/>
      <c r="C59" s="7"/>
      <c r="D59" s="8"/>
      <c r="E59" s="8"/>
      <c r="F59" s="7"/>
      <c r="G59" s="8"/>
      <c r="H59" s="7"/>
      <c r="I59" s="11" t="s">
        <v>23</v>
      </c>
      <c r="J59" s="7"/>
      <c r="K59" s="8"/>
      <c r="L59" s="7"/>
      <c r="M59" s="6"/>
      <c r="N59" s="9"/>
    </row>
    <row r="60" spans="1:14">
      <c r="A60" s="5">
        <v>2005</v>
      </c>
      <c r="B60" s="6">
        <v>1864412</v>
      </c>
      <c r="C60" s="9">
        <v>104.1</v>
      </c>
      <c r="D60" s="6">
        <v>33782</v>
      </c>
      <c r="E60" s="6">
        <v>189362</v>
      </c>
      <c r="F60" s="9">
        <v>10.199999999999999</v>
      </c>
      <c r="G60" s="6">
        <v>66147</v>
      </c>
      <c r="H60" s="9">
        <v>3.5</v>
      </c>
      <c r="I60" s="10">
        <v>125083</v>
      </c>
      <c r="J60" s="9">
        <v>6.7</v>
      </c>
      <c r="K60" s="6">
        <v>7919</v>
      </c>
      <c r="L60" s="9">
        <v>0.4</v>
      </c>
      <c r="M60" s="6">
        <v>935</v>
      </c>
      <c r="N60" s="9">
        <v>0.1</v>
      </c>
    </row>
    <row r="61" spans="1:14">
      <c r="A61" s="5"/>
      <c r="B61" s="8"/>
      <c r="C61" s="7"/>
      <c r="D61" s="8"/>
      <c r="E61" s="8"/>
      <c r="F61" s="7"/>
      <c r="G61" s="8"/>
      <c r="H61" s="7"/>
      <c r="I61" s="11" t="s">
        <v>24</v>
      </c>
      <c r="J61" s="7"/>
      <c r="K61" s="8"/>
      <c r="L61" s="7"/>
      <c r="M61" s="6"/>
      <c r="N61" s="9"/>
    </row>
    <row r="62" spans="1:14">
      <c r="A62" s="5">
        <v>2006</v>
      </c>
      <c r="B62" s="6">
        <v>1859281</v>
      </c>
      <c r="C62" s="9">
        <v>99.7</v>
      </c>
      <c r="D62" s="6">
        <v>34096</v>
      </c>
      <c r="E62" s="6">
        <v>198936</v>
      </c>
      <c r="F62" s="9">
        <v>10.7</v>
      </c>
      <c r="G62" s="6">
        <v>61811</v>
      </c>
      <c r="H62" s="9">
        <v>3.3</v>
      </c>
      <c r="I62" s="10">
        <v>139991</v>
      </c>
      <c r="J62" s="9">
        <v>7.5</v>
      </c>
      <c r="K62" s="6">
        <v>6953</v>
      </c>
      <c r="L62" s="9">
        <v>0.4</v>
      </c>
      <c r="M62" s="6">
        <v>1530</v>
      </c>
      <c r="N62" s="9">
        <v>0.1</v>
      </c>
    </row>
    <row r="63" spans="1:14">
      <c r="A63" s="5"/>
      <c r="B63" s="8"/>
      <c r="C63" s="7"/>
      <c r="D63" s="8"/>
      <c r="E63" s="8"/>
      <c r="F63" s="7"/>
      <c r="G63" s="8"/>
      <c r="H63" s="7"/>
      <c r="I63" s="11" t="s">
        <v>25</v>
      </c>
      <c r="J63" s="7"/>
      <c r="K63" s="8"/>
      <c r="L63" s="7"/>
      <c r="M63" s="6"/>
      <c r="N63" s="9"/>
    </row>
    <row r="64" spans="1:14">
      <c r="A64" s="5">
        <v>2007</v>
      </c>
      <c r="B64" s="6">
        <v>1797086</v>
      </c>
      <c r="C64" s="9">
        <v>96.7</v>
      </c>
      <c r="D64" s="6">
        <v>32261</v>
      </c>
      <c r="E64" s="6">
        <v>198542</v>
      </c>
      <c r="F64" s="9">
        <v>11</v>
      </c>
      <c r="G64" s="6">
        <v>58299</v>
      </c>
      <c r="H64" s="9">
        <v>3.2</v>
      </c>
      <c r="I64" s="12">
        <v>144846</v>
      </c>
      <c r="J64" s="9">
        <v>8.1</v>
      </c>
      <c r="K64" s="6">
        <v>5818</v>
      </c>
      <c r="L64" s="9">
        <v>0.3</v>
      </c>
      <c r="M64" s="6">
        <v>1150</v>
      </c>
      <c r="N64" s="9">
        <v>0.1</v>
      </c>
    </row>
    <row r="65" spans="1:14">
      <c r="A65" s="5"/>
      <c r="B65" s="8"/>
      <c r="C65" s="7"/>
      <c r="D65" s="8"/>
      <c r="E65" s="8"/>
      <c r="F65" s="7"/>
      <c r="G65" s="8"/>
      <c r="H65" s="7"/>
      <c r="I65" s="13">
        <v>94598</v>
      </c>
      <c r="J65" s="7"/>
      <c r="K65" s="8"/>
      <c r="L65" s="7"/>
      <c r="M65" s="6"/>
      <c r="N65" s="9"/>
    </row>
    <row r="66" spans="1:14">
      <c r="A66" s="5">
        <v>2008</v>
      </c>
      <c r="B66" s="6">
        <v>1759123</v>
      </c>
      <c r="C66" s="9">
        <v>97.9</v>
      </c>
      <c r="D66" s="6">
        <v>31551</v>
      </c>
      <c r="E66" s="6">
        <v>193917</v>
      </c>
      <c r="F66" s="9">
        <v>11</v>
      </c>
      <c r="G66" s="6">
        <v>58706</v>
      </c>
      <c r="H66" s="9">
        <v>3.3</v>
      </c>
      <c r="I66" s="12">
        <v>140878</v>
      </c>
      <c r="J66" s="9">
        <v>8</v>
      </c>
      <c r="K66" s="6">
        <v>6208</v>
      </c>
      <c r="L66" s="9">
        <v>0.4</v>
      </c>
      <c r="M66" s="6">
        <v>1150</v>
      </c>
      <c r="N66" s="9">
        <v>0.1</v>
      </c>
    </row>
    <row r="67" spans="1:14">
      <c r="A67" s="5"/>
      <c r="B67" s="8"/>
      <c r="C67" s="7"/>
      <c r="D67" s="8"/>
      <c r="E67" s="8"/>
      <c r="F67" s="7"/>
      <c r="G67" s="8"/>
      <c r="H67" s="7"/>
      <c r="I67" s="13">
        <v>95490</v>
      </c>
      <c r="J67" s="7"/>
      <c r="K67" s="8"/>
      <c r="L67" s="7"/>
      <c r="M67" s="6"/>
      <c r="N67" s="9"/>
    </row>
    <row r="68" spans="1:14">
      <c r="A68" s="5">
        <v>2009</v>
      </c>
      <c r="B68" s="6">
        <v>1821269</v>
      </c>
      <c r="C68" s="9">
        <v>103.5</v>
      </c>
      <c r="D68" s="6">
        <v>30605</v>
      </c>
      <c r="E68" s="6">
        <v>231638</v>
      </c>
      <c r="F68" s="9">
        <v>12.7</v>
      </c>
      <c r="G68" s="6">
        <v>56518</v>
      </c>
      <c r="H68" s="9">
        <v>3.1</v>
      </c>
      <c r="I68" s="12">
        <v>184726</v>
      </c>
      <c r="J68" s="9">
        <v>10.1</v>
      </c>
      <c r="K68" s="6">
        <v>5925</v>
      </c>
      <c r="L68" s="9">
        <v>0.3</v>
      </c>
      <c r="M68" s="6">
        <v>1559</v>
      </c>
      <c r="N68" s="9">
        <v>0.1</v>
      </c>
    </row>
    <row r="69" spans="1:14">
      <c r="A69" s="5"/>
      <c r="B69" s="8"/>
      <c r="C69" s="7"/>
      <c r="D69" s="8"/>
      <c r="E69" s="8"/>
      <c r="F69" s="7"/>
      <c r="G69" s="8"/>
      <c r="H69" s="7"/>
      <c r="I69" s="13">
        <v>110308</v>
      </c>
      <c r="J69" s="7"/>
      <c r="K69" s="8"/>
      <c r="L69" s="7"/>
      <c r="M69" s="6"/>
      <c r="N69" s="9"/>
    </row>
    <row r="70" spans="1:14">
      <c r="A70" s="5">
        <v>2010</v>
      </c>
      <c r="B70" s="6">
        <v>2001020</v>
      </c>
      <c r="C70" s="9">
        <v>109.9</v>
      </c>
      <c r="D70" s="6">
        <v>31802</v>
      </c>
      <c r="E70" s="6">
        <v>247047</v>
      </c>
      <c r="F70" s="9">
        <v>12.3</v>
      </c>
      <c r="G70" s="6">
        <v>57359</v>
      </c>
      <c r="H70" s="9">
        <v>2.9</v>
      </c>
      <c r="I70" s="12">
        <v>195954</v>
      </c>
      <c r="J70" s="9">
        <v>9.8000000000000007</v>
      </c>
      <c r="K70" s="6">
        <v>6200</v>
      </c>
      <c r="L70" s="9">
        <v>0.3</v>
      </c>
      <c r="M70" s="6">
        <v>1376</v>
      </c>
      <c r="N70" s="9">
        <v>0.1</v>
      </c>
    </row>
    <row r="71" spans="1:14">
      <c r="A71" s="5"/>
      <c r="B71" s="8"/>
      <c r="C71" s="7"/>
      <c r="D71" s="8"/>
      <c r="E71" s="8"/>
      <c r="F71" s="7"/>
      <c r="G71" s="8"/>
      <c r="H71" s="7"/>
      <c r="I71" s="13">
        <v>118721</v>
      </c>
      <c r="J71" s="7"/>
      <c r="K71" s="8"/>
      <c r="L71" s="7"/>
      <c r="M71" s="6"/>
      <c r="N71" s="9"/>
    </row>
    <row r="72" spans="1:14">
      <c r="A72" s="5">
        <v>2011</v>
      </c>
      <c r="B72" s="6">
        <v>2096127</v>
      </c>
      <c r="C72" s="9">
        <v>104.8</v>
      </c>
      <c r="D72" s="6">
        <v>33407</v>
      </c>
      <c r="E72" s="6">
        <v>231776</v>
      </c>
      <c r="F72" s="9">
        <v>11.1</v>
      </c>
      <c r="G72" s="6">
        <v>58941</v>
      </c>
      <c r="H72" s="9">
        <v>2.8</v>
      </c>
      <c r="I72" s="14">
        <v>180023</v>
      </c>
      <c r="J72" s="9">
        <v>8.6</v>
      </c>
      <c r="K72" s="6">
        <v>5546</v>
      </c>
      <c r="L72" s="9">
        <v>0.3</v>
      </c>
      <c r="M72" s="6">
        <v>1257</v>
      </c>
      <c r="N72" s="9">
        <v>0.1</v>
      </c>
    </row>
    <row r="73" spans="1:14">
      <c r="A73" s="5"/>
      <c r="B73" s="8"/>
      <c r="C73" s="7"/>
      <c r="D73" s="8"/>
      <c r="E73" s="8"/>
      <c r="F73" s="7"/>
      <c r="G73" s="8"/>
      <c r="H73" s="7"/>
      <c r="I73" s="13">
        <v>99117</v>
      </c>
      <c r="J73" s="7"/>
      <c r="K73" s="8"/>
      <c r="L73" s="7"/>
      <c r="M73" s="6"/>
      <c r="N73" s="9"/>
    </row>
    <row r="74" spans="1:14">
      <c r="A74" s="5">
        <v>2012</v>
      </c>
      <c r="B74" s="6">
        <v>2181495</v>
      </c>
      <c r="C74" s="9">
        <v>104.1</v>
      </c>
      <c r="D74" s="6">
        <v>32156</v>
      </c>
      <c r="E74" s="6">
        <v>223380</v>
      </c>
      <c r="F74" s="9">
        <v>10.199999999999999</v>
      </c>
      <c r="G74" s="6">
        <v>62432</v>
      </c>
      <c r="H74" s="9">
        <v>2.9</v>
      </c>
      <c r="I74" s="14">
        <v>168475</v>
      </c>
      <c r="J74" s="9">
        <v>7.7</v>
      </c>
      <c r="K74" s="6">
        <v>4273</v>
      </c>
      <c r="L74" s="9">
        <v>0.2</v>
      </c>
      <c r="M74" s="6">
        <v>1053</v>
      </c>
      <c r="N74" s="9">
        <v>0</v>
      </c>
    </row>
    <row r="75" spans="1:14">
      <c r="A75" s="5"/>
      <c r="B75" s="8"/>
      <c r="C75" s="7"/>
      <c r="D75" s="8"/>
      <c r="E75" s="8"/>
      <c r="F75" s="7"/>
      <c r="G75" s="8"/>
      <c r="H75" s="7"/>
      <c r="I75" s="13">
        <v>82448</v>
      </c>
      <c r="J75" s="7"/>
      <c r="K75" s="8"/>
      <c r="L75" s="7"/>
      <c r="M75" s="6"/>
      <c r="N75" s="9"/>
    </row>
    <row r="76" spans="1:14">
      <c r="A76" s="5">
        <v>2013</v>
      </c>
      <c r="B76" s="6">
        <v>2185480</v>
      </c>
      <c r="C76" s="9">
        <v>100.2</v>
      </c>
      <c r="D76" s="6">
        <v>30982</v>
      </c>
      <c r="E76" s="6">
        <v>201198</v>
      </c>
      <c r="F76" s="9">
        <v>9.1999999999999993</v>
      </c>
      <c r="G76" s="6">
        <v>60599</v>
      </c>
      <c r="H76" s="9">
        <v>2.8</v>
      </c>
      <c r="I76" s="14">
        <v>147852</v>
      </c>
      <c r="J76" s="9">
        <v>6.8</v>
      </c>
      <c r="K76" s="6">
        <v>4493</v>
      </c>
      <c r="L76" s="9">
        <v>0.2</v>
      </c>
      <c r="M76" s="6">
        <v>1043</v>
      </c>
      <c r="N76" s="9">
        <v>0</v>
      </c>
    </row>
    <row r="77" spans="1:14">
      <c r="A77" s="5"/>
      <c r="B77" s="8"/>
      <c r="C77" s="7"/>
      <c r="D77" s="8"/>
      <c r="E77" s="8"/>
      <c r="F77" s="7"/>
      <c r="G77" s="8"/>
      <c r="H77" s="7"/>
      <c r="I77" s="13">
        <v>59543</v>
      </c>
      <c r="J77" s="7"/>
      <c r="K77" s="8"/>
      <c r="L77" s="7"/>
      <c r="M77" s="6"/>
      <c r="N77" s="9"/>
    </row>
    <row r="78" spans="1:14">
      <c r="A78" s="5">
        <v>2014</v>
      </c>
      <c r="B78" s="6">
        <v>2216012</v>
      </c>
      <c r="C78" s="9">
        <v>101.4</v>
      </c>
      <c r="D78" s="6">
        <v>32412</v>
      </c>
      <c r="E78" s="6">
        <v>195390</v>
      </c>
      <c r="F78" s="9">
        <v>8.8000000000000007</v>
      </c>
      <c r="G78" s="6">
        <v>57446</v>
      </c>
      <c r="H78" s="9">
        <v>2.6</v>
      </c>
      <c r="I78" s="14">
        <v>149739</v>
      </c>
      <c r="J78" s="9">
        <v>6.8</v>
      </c>
      <c r="K78" s="6">
        <v>4366</v>
      </c>
      <c r="L78" s="9">
        <v>0.2</v>
      </c>
      <c r="M78" s="6">
        <v>877</v>
      </c>
      <c r="N78" s="9">
        <v>0</v>
      </c>
    </row>
    <row r="79" spans="1:14">
      <c r="A79" s="5"/>
      <c r="B79" s="8"/>
      <c r="C79" s="7"/>
      <c r="D79" s="8"/>
      <c r="E79" s="8"/>
      <c r="F79" s="7"/>
      <c r="G79" s="8"/>
      <c r="H79" s="7"/>
      <c r="I79" s="13">
        <v>58727</v>
      </c>
      <c r="J79" s="7"/>
      <c r="K79" s="8"/>
      <c r="L79" s="7"/>
      <c r="M79" s="6"/>
      <c r="N79" s="9"/>
    </row>
    <row r="80" spans="1:14">
      <c r="A80" s="5">
        <v>2015</v>
      </c>
      <c r="B80" s="6">
        <v>2255019</v>
      </c>
      <c r="C80" s="9">
        <v>101.8</v>
      </c>
      <c r="D80" s="6">
        <v>31900</v>
      </c>
      <c r="E80" s="6">
        <v>195667</v>
      </c>
      <c r="F80" s="9">
        <v>8.6999999999999993</v>
      </c>
      <c r="G80" s="6">
        <v>56466</v>
      </c>
      <c r="H80" s="9">
        <v>2.5</v>
      </c>
      <c r="I80" s="15">
        <v>151672</v>
      </c>
      <c r="J80" s="9">
        <v>6.7</v>
      </c>
      <c r="K80" s="6">
        <v>4195</v>
      </c>
      <c r="L80" s="9">
        <v>0.2</v>
      </c>
      <c r="M80" s="6">
        <v>858</v>
      </c>
      <c r="N80" s="9">
        <v>0</v>
      </c>
    </row>
    <row r="81" spans="1:14">
      <c r="A81" s="5"/>
      <c r="B81" s="8"/>
      <c r="C81" s="7"/>
      <c r="D81" s="8"/>
      <c r="E81" s="8"/>
      <c r="F81" s="7"/>
      <c r="G81" s="8"/>
      <c r="H81" s="7"/>
      <c r="I81" s="13">
        <v>58874</v>
      </c>
      <c r="J81" s="7"/>
      <c r="K81" s="8"/>
      <c r="L81" s="7"/>
      <c r="M81" s="6"/>
      <c r="N81" s="9"/>
    </row>
    <row r="82" spans="1:14">
      <c r="A82" s="5">
        <v>2016</v>
      </c>
      <c r="B82" s="6">
        <v>2338765</v>
      </c>
      <c r="C82" s="9">
        <v>103.7</v>
      </c>
      <c r="D82" s="6">
        <v>32302</v>
      </c>
      <c r="E82" s="6">
        <v>195580</v>
      </c>
      <c r="F82" s="9">
        <v>8.4</v>
      </c>
      <c r="G82" s="6">
        <v>60828</v>
      </c>
      <c r="H82" s="9">
        <v>2.6</v>
      </c>
      <c r="I82" s="15">
        <v>148916</v>
      </c>
      <c r="J82" s="9">
        <v>6.4</v>
      </c>
      <c r="K82" s="6">
        <v>4715</v>
      </c>
      <c r="L82" s="9">
        <v>0.2</v>
      </c>
      <c r="M82" s="6">
        <v>773</v>
      </c>
      <c r="N82" s="9">
        <v>0</v>
      </c>
    </row>
    <row r="83" spans="1:14">
      <c r="A83" s="5"/>
      <c r="B83" s="8"/>
      <c r="C83" s="7"/>
      <c r="D83" s="8"/>
      <c r="E83" s="8"/>
      <c r="F83" s="7"/>
      <c r="G83" s="8"/>
      <c r="H83" s="7"/>
      <c r="I83" s="13">
        <v>56877</v>
      </c>
      <c r="J83" s="7"/>
      <c r="K83" s="8"/>
      <c r="L83" s="7"/>
      <c r="M83" s="6"/>
      <c r="N83" s="9"/>
    </row>
    <row r="84" spans="1:14">
      <c r="A84" s="5">
        <v>2017</v>
      </c>
      <c r="B84" s="6">
        <v>2430070</v>
      </c>
      <c r="C84" s="9">
        <v>103.9</v>
      </c>
      <c r="D84" s="6">
        <v>33749</v>
      </c>
      <c r="E84" s="6">
        <v>200233</v>
      </c>
      <c r="F84" s="9">
        <v>8.1999999999999993</v>
      </c>
      <c r="G84" s="6">
        <v>64488</v>
      </c>
      <c r="H84" s="9">
        <v>2.7</v>
      </c>
      <c r="I84" s="15">
        <v>151761</v>
      </c>
      <c r="J84" s="9">
        <v>6.2</v>
      </c>
      <c r="K84" s="6">
        <v>4113</v>
      </c>
      <c r="L84" s="9">
        <v>0.2</v>
      </c>
      <c r="M84" s="6">
        <v>821</v>
      </c>
      <c r="N84" s="9">
        <v>0</v>
      </c>
    </row>
    <row r="85" spans="1:14">
      <c r="A85" s="5"/>
      <c r="B85" s="6"/>
      <c r="C85" s="9"/>
      <c r="D85" s="6"/>
      <c r="E85" s="6"/>
      <c r="F85" s="9"/>
      <c r="G85" s="6"/>
      <c r="H85" s="9"/>
      <c r="I85" s="13">
        <v>59477</v>
      </c>
      <c r="J85" s="9"/>
      <c r="K85" s="6"/>
      <c r="L85" s="9"/>
      <c r="M85" s="6"/>
      <c r="N85" s="9"/>
    </row>
    <row r="86" spans="1:14">
      <c r="A86" s="5">
        <v>2018</v>
      </c>
      <c r="B86" s="6">
        <v>2482623</v>
      </c>
      <c r="C86" s="9">
        <v>102.16261259963704</v>
      </c>
      <c r="D86" s="6">
        <v>34172.567400780084</v>
      </c>
      <c r="E86" s="6">
        <v>206594</v>
      </c>
      <c r="F86" s="9">
        <v>8.3216017897199865</v>
      </c>
      <c r="G86" s="6">
        <v>69409</v>
      </c>
      <c r="H86" s="9">
        <v>2.7957929979702918</v>
      </c>
      <c r="I86" s="15">
        <v>153833</v>
      </c>
      <c r="J86" s="9">
        <v>6.1963898666853572</v>
      </c>
      <c r="K86" s="6">
        <v>4524</v>
      </c>
      <c r="L86" s="9">
        <v>0.18222662079582763</v>
      </c>
      <c r="M86" s="6">
        <v>780</v>
      </c>
      <c r="N86" s="9">
        <v>3.1418382895832354E-2</v>
      </c>
    </row>
    <row r="87" spans="1:14">
      <c r="A87" s="5"/>
      <c r="B87" s="6"/>
      <c r="C87" s="9"/>
      <c r="D87" s="6"/>
      <c r="E87" s="6"/>
      <c r="F87" s="9"/>
      <c r="G87" s="6"/>
      <c r="H87" s="9"/>
      <c r="I87" s="13">
        <v>60373</v>
      </c>
      <c r="J87" s="9"/>
      <c r="K87" s="6"/>
      <c r="L87" s="9"/>
      <c r="M87" s="6"/>
      <c r="N87" s="9"/>
    </row>
    <row r="88" spans="1:14">
      <c r="A88" s="5">
        <v>2019</v>
      </c>
      <c r="B88" s="6">
        <v>2544674</v>
      </c>
      <c r="C88" s="9">
        <v>102.49941291931961</v>
      </c>
      <c r="D88" s="6">
        <v>33272.955154679817</v>
      </c>
      <c r="E88" s="6">
        <v>217216</v>
      </c>
      <c r="F88" s="9">
        <v>8.5361032493749693</v>
      </c>
      <c r="G88" s="6">
        <v>69483</v>
      </c>
      <c r="H88" s="9">
        <v>2.7305265821869518</v>
      </c>
      <c r="I88" s="15">
        <v>168799</v>
      </c>
      <c r="J88" s="9">
        <v>6.6334233776114342</v>
      </c>
      <c r="K88" s="6">
        <v>4414</v>
      </c>
      <c r="L88" s="9">
        <v>0.17346033322932525</v>
      </c>
      <c r="M88" s="6">
        <v>763</v>
      </c>
      <c r="N88" s="9">
        <v>2.9984194439051919E-2</v>
      </c>
    </row>
    <row r="89" spans="1:14">
      <c r="A89" s="5"/>
      <c r="B89" s="6"/>
      <c r="C89" s="9"/>
      <c r="D89" s="6"/>
      <c r="E89" s="6"/>
      <c r="F89" s="9"/>
      <c r="G89" s="6"/>
      <c r="H89" s="9"/>
      <c r="I89" s="13">
        <v>69185</v>
      </c>
      <c r="J89" s="9"/>
      <c r="K89" s="6"/>
      <c r="L89" s="9"/>
      <c r="M89" s="6"/>
      <c r="N89" s="9"/>
    </row>
    <row r="90" spans="1:14">
      <c r="A90" s="5">
        <v>2020</v>
      </c>
      <c r="B90" s="6">
        <v>2352082</v>
      </c>
      <c r="C90" s="9">
        <v>92.431564907724919</v>
      </c>
      <c r="D90" s="6">
        <v>31064.062997159901</v>
      </c>
      <c r="E90" s="6">
        <v>200876</v>
      </c>
      <c r="F90" s="9">
        <v>8.5403485082577912</v>
      </c>
      <c r="G90" s="6">
        <v>60018</v>
      </c>
      <c r="H90" s="9">
        <v>2.5516967520690179</v>
      </c>
      <c r="I90" s="15">
        <v>166100</v>
      </c>
      <c r="J90" s="9">
        <v>7.0618286267230479</v>
      </c>
      <c r="K90" s="6">
        <v>3257</v>
      </c>
      <c r="L90" s="9">
        <v>0.13847306343911481</v>
      </c>
      <c r="M90" s="6">
        <v>691</v>
      </c>
      <c r="N90" s="9">
        <v>2.9378227459756934E-2</v>
      </c>
    </row>
    <row r="91" spans="1:14" ht="14.25" thickBot="1">
      <c r="A91" s="16"/>
      <c r="B91" s="17"/>
      <c r="C91" s="17"/>
      <c r="D91" s="17"/>
      <c r="E91" s="17"/>
      <c r="F91" s="18"/>
      <c r="G91" s="17"/>
      <c r="H91" s="18"/>
      <c r="I91" s="19">
        <v>68941</v>
      </c>
      <c r="J91" s="18"/>
      <c r="K91" s="17"/>
      <c r="L91" s="18"/>
      <c r="M91" s="17"/>
      <c r="N91" s="18"/>
    </row>
    <row r="92" spans="1:14">
      <c r="A92" s="20" t="s">
        <v>26</v>
      </c>
      <c r="B92" s="21" t="s">
        <v>27</v>
      </c>
      <c r="C92" s="21"/>
      <c r="D92" s="22"/>
      <c r="E92" s="22"/>
      <c r="F92" s="22"/>
      <c r="G92" s="22"/>
      <c r="H92" s="22"/>
      <c r="I92" s="22"/>
      <c r="J92" s="22"/>
      <c r="K92" s="22"/>
      <c r="L92" s="22"/>
      <c r="M92" s="22"/>
      <c r="N92" s="22"/>
    </row>
    <row r="93" spans="1:14">
      <c r="A93" s="20" t="s">
        <v>28</v>
      </c>
      <c r="B93" s="21" t="s">
        <v>29</v>
      </c>
      <c r="C93" s="21"/>
      <c r="D93" s="23"/>
      <c r="E93" s="23"/>
      <c r="F93" s="23"/>
      <c r="G93" s="23"/>
      <c r="H93" s="23"/>
      <c r="I93" s="23"/>
      <c r="J93" s="23"/>
      <c r="K93" s="23"/>
      <c r="L93" s="23"/>
      <c r="M93" s="23"/>
      <c r="N93" s="23"/>
    </row>
    <row r="94" spans="1:14">
      <c r="A94" s="20" t="s">
        <v>30</v>
      </c>
      <c r="B94" s="21" t="s">
        <v>31</v>
      </c>
      <c r="C94" s="21"/>
      <c r="D94" s="23"/>
      <c r="E94" s="23"/>
      <c r="F94" s="23"/>
      <c r="G94" s="23"/>
      <c r="H94" s="23"/>
      <c r="I94" s="23"/>
      <c r="J94" s="23"/>
      <c r="K94" s="23"/>
      <c r="L94" s="23"/>
      <c r="M94" s="23"/>
      <c r="N94" s="23"/>
    </row>
    <row r="95" spans="1:14">
      <c r="A95" s="20" t="s">
        <v>32</v>
      </c>
      <c r="B95" s="21" t="s">
        <v>33</v>
      </c>
      <c r="C95" s="21"/>
      <c r="D95" s="23"/>
      <c r="E95" s="23"/>
      <c r="F95" s="23"/>
      <c r="G95" s="23"/>
      <c r="H95" s="23"/>
      <c r="I95" s="23"/>
      <c r="J95" s="23"/>
      <c r="K95" s="23"/>
      <c r="L95" s="23"/>
      <c r="M95" s="23"/>
      <c r="N95" s="23"/>
    </row>
    <row r="96" spans="1:14">
      <c r="A96" s="20" t="s">
        <v>34</v>
      </c>
      <c r="B96" s="21" t="s">
        <v>35</v>
      </c>
      <c r="C96" s="21"/>
      <c r="D96" s="23"/>
      <c r="E96" s="23"/>
      <c r="F96" s="23"/>
      <c r="G96" s="23"/>
      <c r="H96" s="23"/>
      <c r="I96" s="23"/>
      <c r="J96" s="23"/>
      <c r="K96" s="23"/>
      <c r="L96" s="23"/>
      <c r="M96" s="23"/>
      <c r="N96" s="23"/>
    </row>
    <row r="97" spans="1:14">
      <c r="A97" s="24"/>
      <c r="B97" s="24"/>
      <c r="C97" s="24"/>
      <c r="D97" s="25"/>
      <c r="E97" s="25"/>
      <c r="F97" s="25"/>
      <c r="G97" s="25"/>
      <c r="H97" s="25"/>
      <c r="I97" s="25"/>
      <c r="J97" s="25"/>
      <c r="K97" s="25"/>
      <c r="L97" s="25"/>
      <c r="M97" s="25"/>
      <c r="N97" s="25"/>
    </row>
  </sheetData>
  <mergeCells count="16">
    <mergeCell ref="L3:L6"/>
    <mergeCell ref="A1:N1"/>
    <mergeCell ref="A2:A6"/>
    <mergeCell ref="B2:B6"/>
    <mergeCell ref="C2:C6"/>
    <mergeCell ref="D2:D6"/>
    <mergeCell ref="E2:E6"/>
    <mergeCell ref="F2:F6"/>
    <mergeCell ref="G2:L2"/>
    <mergeCell ref="M2:M6"/>
    <mergeCell ref="N2:N6"/>
    <mergeCell ref="G3:G6"/>
    <mergeCell ref="H3:H6"/>
    <mergeCell ref="I3:I6"/>
    <mergeCell ref="J3:J6"/>
    <mergeCell ref="K3:K6"/>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AE61"/>
  <sheetViews>
    <sheetView zoomScaleNormal="100" workbookViewId="0"/>
  </sheetViews>
  <sheetFormatPr defaultRowHeight="13.5"/>
  <cols>
    <col min="1" max="1" width="18" style="66" customWidth="1"/>
    <col min="2" max="2" width="3.25" style="66" customWidth="1"/>
    <col min="3" max="3" width="5.5" style="66" customWidth="1"/>
    <col min="4" max="4" width="2.375" style="66" customWidth="1"/>
    <col min="5" max="5" width="10.75" style="66" customWidth="1"/>
    <col min="6" max="6" width="2.625" style="66" customWidth="1"/>
    <col min="7" max="7" width="12" style="66" customWidth="1"/>
    <col min="8" max="8" width="10.25" style="66" customWidth="1"/>
    <col min="9" max="9" width="3.25" style="66" customWidth="1"/>
    <col min="10" max="10" width="16.375" style="66" customWidth="1"/>
    <col min="11" max="11" width="9" style="65"/>
    <col min="12" max="12" width="9" style="199"/>
    <col min="13" max="13" width="21.125" style="68" bestFit="1" customWidth="1"/>
    <col min="14" max="15" width="11.375" style="68" bestFit="1" customWidth="1"/>
    <col min="16" max="16" width="9" style="199"/>
    <col min="17" max="18" width="5" style="199" customWidth="1"/>
    <col min="19" max="19" width="10.25" style="199" bestFit="1" customWidth="1"/>
    <col min="20" max="24" width="5" style="199" customWidth="1"/>
    <col min="25" max="31" width="9" style="199"/>
    <col min="32" max="16384" width="9" style="65"/>
  </cols>
  <sheetData>
    <row r="2" spans="1:31" s="69" customFormat="1" ht="14.25">
      <c r="A2" s="70"/>
      <c r="J2" s="70"/>
      <c r="L2" s="200"/>
      <c r="M2" s="72"/>
      <c r="N2" s="72" t="s">
        <v>0</v>
      </c>
      <c r="O2" s="72" t="s">
        <v>112</v>
      </c>
      <c r="P2" s="200"/>
      <c r="Q2" s="200" t="s">
        <v>152</v>
      </c>
      <c r="R2" s="200"/>
      <c r="S2" s="222" t="str">
        <f>TEXT(N11,"#,###")</f>
        <v>31,064,063</v>
      </c>
      <c r="T2" s="200" t="s">
        <v>153</v>
      </c>
      <c r="U2" s="200" t="s">
        <v>195</v>
      </c>
      <c r="V2" s="72" t="str">
        <f>Q2&amp;X4&amp;S2&amp;T2&amp;U2</f>
        <v>Weight of imports   31,064,063            tons</v>
      </c>
      <c r="W2" s="200"/>
      <c r="X2" s="200"/>
      <c r="Y2" s="200"/>
      <c r="Z2" s="200"/>
      <c r="AA2" s="200"/>
      <c r="AB2" s="200"/>
      <c r="AC2" s="200"/>
      <c r="AD2" s="200"/>
      <c r="AE2" s="200"/>
    </row>
    <row r="3" spans="1:31" s="69" customFormat="1" ht="14.25">
      <c r="A3" s="70"/>
      <c r="J3" s="70"/>
      <c r="L3" s="200"/>
      <c r="M3" s="72"/>
      <c r="N3" s="72" t="s">
        <v>154</v>
      </c>
      <c r="O3" s="72" t="s">
        <v>155</v>
      </c>
      <c r="P3" s="200"/>
      <c r="Q3" s="200" t="s">
        <v>146</v>
      </c>
      <c r="R3" s="200"/>
      <c r="S3" s="200" t="str">
        <f>TEXT(G57,"#,###")</f>
        <v/>
      </c>
      <c r="T3" s="200" t="s">
        <v>153</v>
      </c>
      <c r="U3" s="200" t="s">
        <v>196</v>
      </c>
      <c r="V3" s="72" t="str">
        <f>Q3&amp;X5&amp;S3&amp;T3&amp;U3</f>
        <v>輸入重量            トン</v>
      </c>
      <c r="W3" s="200"/>
      <c r="X3" s="200"/>
      <c r="Y3" s="200"/>
      <c r="Z3" s="200"/>
      <c r="AA3" s="200"/>
      <c r="AB3" s="200"/>
      <c r="AC3" s="200"/>
      <c r="AD3" s="200"/>
      <c r="AE3" s="200"/>
    </row>
    <row r="4" spans="1:31">
      <c r="A4" s="74"/>
      <c r="B4" s="73"/>
      <c r="C4" s="73"/>
      <c r="D4" s="75"/>
      <c r="E4" s="75"/>
      <c r="F4" s="75"/>
      <c r="G4" s="75"/>
      <c r="H4" s="75"/>
      <c r="I4" s="75"/>
      <c r="L4" s="223" t="s">
        <v>197</v>
      </c>
      <c r="M4" s="223" t="s">
        <v>733</v>
      </c>
      <c r="N4" s="203">
        <v>8640058.6086999644</v>
      </c>
      <c r="O4" s="224">
        <f t="shared" ref="O4:O10" si="0">N4/$N$11*100</f>
        <v>27.813678492378401</v>
      </c>
      <c r="X4" s="199" t="s">
        <v>160</v>
      </c>
    </row>
    <row r="5" spans="1:31">
      <c r="A5" s="74"/>
      <c r="B5" s="73"/>
      <c r="C5" s="73"/>
      <c r="D5" s="75"/>
      <c r="E5" s="75"/>
      <c r="F5" s="75"/>
      <c r="G5" s="75"/>
      <c r="H5" s="75"/>
      <c r="I5" s="75"/>
      <c r="L5" s="223" t="s">
        <v>198</v>
      </c>
      <c r="M5" s="223" t="s">
        <v>734</v>
      </c>
      <c r="N5" s="203">
        <v>2157098.0115200011</v>
      </c>
      <c r="O5" s="224">
        <f t="shared" si="0"/>
        <v>6.9440305079126725</v>
      </c>
    </row>
    <row r="6" spans="1:31">
      <c r="A6" s="76"/>
      <c r="B6" s="73"/>
      <c r="C6" s="73"/>
      <c r="D6" s="75"/>
      <c r="E6" s="75"/>
      <c r="F6" s="75"/>
      <c r="G6" s="75"/>
      <c r="H6" s="75"/>
      <c r="I6" s="75"/>
      <c r="J6" s="77"/>
      <c r="L6" s="223" t="s">
        <v>199</v>
      </c>
      <c r="M6" s="223" t="s">
        <v>735</v>
      </c>
      <c r="N6" s="203">
        <v>14980850.728620021</v>
      </c>
      <c r="O6" s="224">
        <f t="shared" si="0"/>
        <v>48.22566426674333</v>
      </c>
    </row>
    <row r="7" spans="1:31">
      <c r="A7" s="76"/>
      <c r="B7" s="73"/>
      <c r="C7" s="73"/>
      <c r="D7" s="75"/>
      <c r="E7" s="75"/>
      <c r="F7" s="75"/>
      <c r="G7" s="75"/>
      <c r="H7" s="75"/>
      <c r="I7" s="75"/>
      <c r="J7" s="77"/>
      <c r="L7" s="223" t="s">
        <v>200</v>
      </c>
      <c r="M7" s="223" t="s">
        <v>682</v>
      </c>
      <c r="N7" s="206">
        <v>1997326.7572600069</v>
      </c>
      <c r="O7" s="224">
        <f t="shared" si="0"/>
        <v>6.4297022493246008</v>
      </c>
    </row>
    <row r="8" spans="1:31">
      <c r="A8" s="76"/>
      <c r="B8" s="73"/>
      <c r="C8" s="73"/>
      <c r="D8" s="75"/>
      <c r="E8" s="75"/>
      <c r="F8" s="75"/>
      <c r="G8" s="75"/>
      <c r="H8" s="75"/>
      <c r="I8" s="75"/>
      <c r="J8" s="77"/>
      <c r="L8" s="223" t="s">
        <v>201</v>
      </c>
      <c r="M8" s="223" t="s">
        <v>685</v>
      </c>
      <c r="N8" s="206">
        <v>427432.98515999998</v>
      </c>
      <c r="O8" s="224">
        <f t="shared" si="0"/>
        <v>1.375972567397503</v>
      </c>
    </row>
    <row r="9" spans="1:31">
      <c r="A9" s="76"/>
      <c r="B9" s="73"/>
      <c r="C9" s="73"/>
      <c r="D9" s="75"/>
      <c r="E9" s="75"/>
      <c r="F9" s="75"/>
      <c r="G9" s="75"/>
      <c r="H9" s="75"/>
      <c r="I9" s="75"/>
      <c r="J9" s="77"/>
      <c r="L9" s="223" t="s">
        <v>202</v>
      </c>
      <c r="M9" s="223" t="s">
        <v>736</v>
      </c>
      <c r="N9" s="206">
        <v>2861251.2847999954</v>
      </c>
      <c r="O9" s="224">
        <f t="shared" si="0"/>
        <v>9.2108082740547594</v>
      </c>
    </row>
    <row r="10" spans="1:31">
      <c r="A10" s="76"/>
      <c r="B10" s="73"/>
      <c r="C10" s="73"/>
      <c r="D10" s="75"/>
      <c r="E10" s="75"/>
      <c r="F10" s="75"/>
      <c r="G10" s="75"/>
      <c r="H10" s="75"/>
      <c r="I10" s="75"/>
      <c r="J10" s="77"/>
      <c r="L10" s="223" t="s">
        <v>203</v>
      </c>
      <c r="M10" s="223" t="s">
        <v>731</v>
      </c>
      <c r="N10" s="201">
        <v>44.621099999999998</v>
      </c>
      <c r="O10" s="224">
        <f t="shared" si="0"/>
        <v>1.4364218873776896E-4</v>
      </c>
    </row>
    <row r="11" spans="1:31">
      <c r="A11" s="76"/>
      <c r="B11" s="73"/>
      <c r="C11" s="73"/>
      <c r="D11" s="75"/>
      <c r="E11" s="75"/>
      <c r="F11" s="75"/>
      <c r="G11" s="75"/>
      <c r="H11" s="75"/>
      <c r="I11" s="75"/>
      <c r="J11" s="77"/>
      <c r="M11" s="68" t="s">
        <v>186</v>
      </c>
      <c r="N11" s="201">
        <f>SUM(N4:N10)</f>
        <v>31064062.997159988</v>
      </c>
      <c r="O11" s="224">
        <f>SUM(O4:O10)</f>
        <v>100</v>
      </c>
      <c r="Q11" s="225"/>
    </row>
    <row r="12" spans="1:31">
      <c r="A12" s="76"/>
      <c r="B12" s="73"/>
      <c r="C12" s="73"/>
      <c r="D12" s="75"/>
      <c r="E12" s="75"/>
      <c r="F12" s="75"/>
      <c r="G12" s="75"/>
      <c r="H12" s="75"/>
      <c r="I12" s="75"/>
      <c r="J12" s="77"/>
      <c r="N12" s="201"/>
      <c r="O12" s="221"/>
    </row>
    <row r="13" spans="1:31">
      <c r="A13" s="76"/>
      <c r="B13" s="73"/>
      <c r="C13" s="73"/>
      <c r="D13" s="75"/>
      <c r="E13" s="75"/>
      <c r="F13" s="75"/>
      <c r="G13" s="75"/>
      <c r="H13" s="75"/>
      <c r="I13" s="75"/>
      <c r="J13" s="77"/>
      <c r="O13" s="221"/>
    </row>
    <row r="14" spans="1:31">
      <c r="A14" s="76"/>
      <c r="B14" s="73"/>
      <c r="C14" s="73"/>
      <c r="D14" s="75"/>
      <c r="E14" s="75"/>
      <c r="F14" s="75"/>
      <c r="G14" s="75"/>
      <c r="H14" s="75"/>
      <c r="I14" s="75"/>
      <c r="J14" s="77"/>
    </row>
    <row r="15" spans="1:31">
      <c r="A15" s="76"/>
      <c r="B15" s="73"/>
      <c r="C15" s="73"/>
      <c r="D15" s="75"/>
      <c r="E15" s="75"/>
      <c r="F15" s="75"/>
      <c r="G15" s="75"/>
      <c r="H15" s="75"/>
      <c r="I15" s="75"/>
      <c r="J15" s="77"/>
    </row>
    <row r="16" spans="1:31">
      <c r="A16" s="76"/>
      <c r="B16" s="73"/>
      <c r="C16" s="73"/>
      <c r="D16" s="75"/>
      <c r="E16" s="75"/>
      <c r="F16" s="75"/>
      <c r="G16" s="75"/>
      <c r="H16" s="75"/>
      <c r="I16" s="75"/>
      <c r="J16" s="77"/>
    </row>
    <row r="17" spans="1:10">
      <c r="A17" s="76"/>
      <c r="B17" s="73"/>
      <c r="C17" s="73"/>
      <c r="D17" s="75"/>
      <c r="E17" s="75"/>
      <c r="F17" s="75"/>
      <c r="G17" s="75"/>
      <c r="H17" s="75"/>
      <c r="I17" s="75"/>
      <c r="J17" s="77"/>
    </row>
    <row r="18" spans="1:10">
      <c r="A18" s="76"/>
      <c r="B18" s="73"/>
      <c r="C18" s="73"/>
      <c r="D18" s="75"/>
      <c r="E18" s="75"/>
      <c r="F18" s="75"/>
      <c r="G18" s="75"/>
      <c r="H18" s="75"/>
      <c r="I18" s="75"/>
      <c r="J18" s="77"/>
    </row>
    <row r="19" spans="1:10">
      <c r="A19" s="76"/>
      <c r="B19" s="73"/>
      <c r="C19" s="73"/>
      <c r="D19" s="75"/>
      <c r="E19" s="75"/>
      <c r="F19" s="75"/>
      <c r="G19" s="75"/>
      <c r="H19" s="75"/>
      <c r="I19" s="75"/>
      <c r="J19" s="77"/>
    </row>
    <row r="20" spans="1:10">
      <c r="A20" s="74"/>
      <c r="B20" s="74"/>
      <c r="C20" s="74"/>
      <c r="D20" s="78"/>
      <c r="E20" s="78"/>
      <c r="F20" s="78"/>
      <c r="G20" s="78"/>
      <c r="H20" s="78"/>
      <c r="I20" s="78"/>
    </row>
    <row r="21" spans="1:10">
      <c r="A21" s="74"/>
      <c r="B21" s="74"/>
      <c r="C21" s="74"/>
      <c r="D21" s="78"/>
      <c r="E21" s="78"/>
      <c r="F21" s="78"/>
      <c r="G21" s="78"/>
      <c r="H21" s="78"/>
      <c r="I21" s="78"/>
    </row>
    <row r="22" spans="1:10">
      <c r="A22" s="74"/>
      <c r="B22" s="74"/>
      <c r="C22" s="74"/>
      <c r="D22" s="78"/>
      <c r="E22" s="78"/>
      <c r="F22" s="78"/>
      <c r="G22" s="78"/>
      <c r="H22" s="78"/>
      <c r="I22" s="78"/>
    </row>
    <row r="23" spans="1:10">
      <c r="A23" s="74"/>
      <c r="B23" s="74"/>
      <c r="C23" s="74"/>
      <c r="D23" s="78"/>
      <c r="E23" s="78"/>
      <c r="F23" s="78"/>
      <c r="G23" s="78"/>
      <c r="H23" s="78"/>
      <c r="I23" s="78"/>
    </row>
    <row r="24" spans="1:10">
      <c r="A24" s="74"/>
      <c r="B24" s="74"/>
      <c r="C24" s="74"/>
      <c r="D24" s="78"/>
      <c r="E24" s="78"/>
      <c r="F24" s="78"/>
      <c r="G24" s="78"/>
      <c r="H24" s="78"/>
      <c r="I24" s="78"/>
    </row>
    <row r="25" spans="1:10">
      <c r="A25" s="76"/>
      <c r="B25" s="74"/>
      <c r="C25" s="74"/>
      <c r="D25" s="78"/>
      <c r="E25" s="78"/>
      <c r="F25" s="78"/>
      <c r="G25" s="78"/>
      <c r="H25" s="78"/>
      <c r="I25" s="78"/>
      <c r="J25" s="77"/>
    </row>
    <row r="26" spans="1:10">
      <c r="A26" s="76"/>
      <c r="B26" s="74"/>
      <c r="C26" s="74"/>
      <c r="D26" s="78"/>
      <c r="E26" s="78"/>
      <c r="F26" s="78"/>
      <c r="G26" s="78"/>
      <c r="H26" s="78"/>
      <c r="I26" s="78"/>
      <c r="J26" s="77"/>
    </row>
    <row r="27" spans="1:10">
      <c r="A27" s="76"/>
      <c r="B27" s="74"/>
      <c r="C27" s="74"/>
      <c r="D27" s="78"/>
      <c r="E27" s="78"/>
      <c r="F27" s="78"/>
      <c r="G27" s="78"/>
      <c r="H27" s="78"/>
      <c r="I27" s="78"/>
      <c r="J27" s="77"/>
    </row>
    <row r="28" spans="1:10">
      <c r="A28" s="76"/>
      <c r="B28" s="74"/>
      <c r="C28" s="74"/>
      <c r="D28" s="78"/>
      <c r="E28" s="78"/>
      <c r="F28" s="78"/>
      <c r="G28" s="78"/>
      <c r="H28" s="78"/>
      <c r="I28" s="78"/>
      <c r="J28" s="77"/>
    </row>
    <row r="29" spans="1:10">
      <c r="A29" s="76"/>
      <c r="B29" s="74"/>
      <c r="C29" s="74"/>
      <c r="D29" s="78"/>
      <c r="E29" s="78"/>
      <c r="F29" s="78"/>
      <c r="G29" s="78"/>
      <c r="H29" s="78"/>
      <c r="I29" s="78"/>
      <c r="J29" s="77"/>
    </row>
    <row r="30" spans="1:10">
      <c r="A30" s="76"/>
      <c r="B30" s="74"/>
      <c r="C30" s="74"/>
      <c r="D30" s="78"/>
      <c r="E30" s="78"/>
      <c r="F30" s="78"/>
      <c r="G30" s="78"/>
      <c r="H30" s="78"/>
      <c r="I30" s="78"/>
      <c r="J30" s="77"/>
    </row>
    <row r="31" spans="1:10">
      <c r="A31" s="76"/>
      <c r="B31" s="74"/>
      <c r="C31" s="74"/>
      <c r="D31" s="78"/>
      <c r="E31" s="78"/>
      <c r="F31" s="78"/>
      <c r="G31" s="78"/>
      <c r="H31" s="78"/>
      <c r="I31" s="78"/>
      <c r="J31" s="77"/>
    </row>
    <row r="32" spans="1:10">
      <c r="A32" s="76"/>
      <c r="B32" s="74"/>
      <c r="C32" s="74"/>
      <c r="D32" s="78"/>
      <c r="E32" s="78"/>
      <c r="F32" s="78"/>
      <c r="G32" s="78"/>
      <c r="H32" s="78"/>
      <c r="I32" s="78"/>
      <c r="J32" s="77"/>
    </row>
    <row r="33" spans="1:31">
      <c r="A33" s="76"/>
      <c r="B33" s="74"/>
      <c r="C33" s="74"/>
      <c r="D33" s="78"/>
      <c r="E33" s="78"/>
      <c r="F33" s="78"/>
      <c r="G33" s="78"/>
      <c r="H33" s="78"/>
      <c r="I33" s="78"/>
      <c r="J33" s="77"/>
    </row>
    <row r="34" spans="1:31">
      <c r="A34" s="76"/>
      <c r="B34" s="74"/>
      <c r="C34" s="74"/>
      <c r="D34" s="78"/>
      <c r="E34" s="78"/>
      <c r="F34" s="78"/>
      <c r="G34" s="78"/>
      <c r="H34" s="78"/>
      <c r="I34" s="78"/>
      <c r="J34" s="77"/>
    </row>
    <row r="35" spans="1:31">
      <c r="A35" s="76"/>
      <c r="B35" s="74"/>
      <c r="C35" s="74"/>
      <c r="D35" s="78"/>
      <c r="E35" s="78"/>
      <c r="F35" s="78"/>
      <c r="G35" s="78"/>
      <c r="H35" s="78"/>
      <c r="I35" s="78"/>
      <c r="J35" s="77"/>
    </row>
    <row r="36" spans="1:31">
      <c r="A36" s="76"/>
      <c r="B36" s="74"/>
      <c r="C36" s="74"/>
      <c r="D36" s="78"/>
      <c r="E36" s="78"/>
      <c r="F36" s="78"/>
      <c r="G36" s="78"/>
      <c r="H36" s="78"/>
      <c r="I36" s="78"/>
      <c r="J36" s="77"/>
    </row>
    <row r="37" spans="1:31">
      <c r="A37" s="76"/>
      <c r="B37" s="74"/>
      <c r="C37" s="74"/>
      <c r="D37" s="78"/>
      <c r="E37" s="78"/>
      <c r="F37" s="78"/>
      <c r="G37" s="78"/>
      <c r="H37" s="78"/>
      <c r="I37" s="78"/>
      <c r="J37" s="77"/>
    </row>
    <row r="38" spans="1:31">
      <c r="A38" s="76"/>
      <c r="B38" s="74"/>
      <c r="C38" s="74"/>
      <c r="D38" s="78"/>
      <c r="E38" s="78"/>
      <c r="F38" s="78"/>
      <c r="G38" s="78"/>
      <c r="H38" s="78"/>
      <c r="I38" s="78"/>
      <c r="J38" s="77"/>
    </row>
    <row r="39" spans="1:31">
      <c r="A39" s="76"/>
      <c r="B39" s="74"/>
      <c r="C39" s="74"/>
      <c r="D39" s="78"/>
      <c r="E39" s="78"/>
      <c r="F39" s="78"/>
      <c r="G39" s="78"/>
      <c r="H39" s="78"/>
      <c r="I39" s="78"/>
      <c r="J39" s="77"/>
    </row>
    <row r="40" spans="1:31" ht="13.5" customHeight="1">
      <c r="A40" s="76"/>
      <c r="B40" s="74"/>
      <c r="C40" s="74"/>
      <c r="D40" s="78"/>
      <c r="E40" s="78"/>
      <c r="F40" s="78"/>
      <c r="G40" s="78"/>
      <c r="H40" s="78"/>
      <c r="I40" s="78"/>
      <c r="J40" s="77"/>
    </row>
    <row r="41" spans="1:31" s="66" customFormat="1">
      <c r="A41" s="74"/>
      <c r="B41" s="79"/>
      <c r="C41" s="121"/>
      <c r="D41" s="121"/>
      <c r="E41" s="121"/>
      <c r="F41" s="80"/>
      <c r="G41" s="80"/>
      <c r="H41" s="80"/>
      <c r="I41" s="163"/>
      <c r="L41" s="208"/>
      <c r="M41" s="221"/>
      <c r="N41" s="209"/>
      <c r="O41" s="68"/>
      <c r="P41" s="208"/>
      <c r="Q41" s="208"/>
      <c r="R41" s="208"/>
      <c r="S41" s="208"/>
      <c r="T41" s="208"/>
      <c r="U41" s="208"/>
      <c r="V41" s="208"/>
      <c r="W41" s="208"/>
      <c r="X41" s="208"/>
      <c r="Y41" s="208"/>
      <c r="Z41" s="208"/>
      <c r="AA41" s="208"/>
      <c r="AB41" s="208"/>
      <c r="AC41" s="208"/>
      <c r="AD41" s="208"/>
      <c r="AE41" s="208"/>
    </row>
    <row r="42" spans="1:31" s="66" customFormat="1" ht="24" customHeight="1">
      <c r="A42" s="74"/>
      <c r="B42" s="84"/>
      <c r="C42" s="122"/>
      <c r="D42" s="122"/>
      <c r="E42" s="123" t="s">
        <v>204</v>
      </c>
      <c r="F42" s="86"/>
      <c r="G42" s="125" t="s">
        <v>188</v>
      </c>
      <c r="H42" s="88" t="s">
        <v>143</v>
      </c>
      <c r="I42" s="164"/>
      <c r="L42" s="208"/>
      <c r="M42" s="221"/>
      <c r="N42" s="209"/>
      <c r="O42" s="68"/>
      <c r="P42" s="208"/>
      <c r="Q42" s="208"/>
      <c r="R42" s="208"/>
      <c r="S42" s="208"/>
      <c r="T42" s="208"/>
      <c r="U42" s="208"/>
      <c r="V42" s="208"/>
      <c r="W42" s="208"/>
      <c r="X42" s="208"/>
      <c r="Y42" s="208"/>
      <c r="Z42" s="208"/>
      <c r="AA42" s="208"/>
      <c r="AB42" s="208"/>
      <c r="AC42" s="208"/>
      <c r="AD42" s="208"/>
      <c r="AE42" s="208"/>
    </row>
    <row r="43" spans="1:31" s="66" customFormat="1" ht="5.0999999999999996" customHeight="1">
      <c r="A43" s="74"/>
      <c r="B43" s="84"/>
      <c r="C43" s="122"/>
      <c r="D43" s="122"/>
      <c r="E43" s="123"/>
      <c r="F43" s="86"/>
      <c r="G43" s="124"/>
      <c r="H43" s="124"/>
      <c r="I43" s="164"/>
      <c r="L43" s="208"/>
      <c r="M43" s="83"/>
      <c r="N43" s="209"/>
      <c r="O43" s="68"/>
      <c r="P43" s="208"/>
      <c r="Q43" s="208"/>
      <c r="R43" s="208"/>
      <c r="S43" s="208"/>
      <c r="T43" s="208"/>
      <c r="U43" s="208"/>
      <c r="V43" s="208"/>
      <c r="W43" s="208"/>
      <c r="X43" s="208"/>
      <c r="Y43" s="208"/>
      <c r="Z43" s="208"/>
      <c r="AA43" s="208"/>
      <c r="AB43" s="208"/>
      <c r="AC43" s="208"/>
      <c r="AD43" s="208"/>
      <c r="AE43" s="208"/>
    </row>
    <row r="44" spans="1:31" s="77" customFormat="1" ht="16.5" customHeight="1">
      <c r="A44" s="76"/>
      <c r="B44" s="84"/>
      <c r="C44" s="127"/>
      <c r="D44" s="122"/>
      <c r="E44" s="123" t="str">
        <f>M4</f>
        <v>Asia</v>
      </c>
      <c r="F44" s="86"/>
      <c r="G44" s="129">
        <f>N4</f>
        <v>8640058.6086999644</v>
      </c>
      <c r="H44" s="141">
        <f>O4</f>
        <v>27.813678492378401</v>
      </c>
      <c r="I44" s="164"/>
      <c r="L44" s="210"/>
      <c r="M44" s="92"/>
      <c r="N44" s="209"/>
      <c r="O44" s="68"/>
      <c r="P44" s="210"/>
      <c r="Q44" s="210"/>
      <c r="R44" s="210"/>
      <c r="S44" s="210"/>
      <c r="T44" s="210"/>
      <c r="U44" s="210"/>
      <c r="V44" s="210"/>
      <c r="W44" s="210"/>
      <c r="X44" s="210"/>
      <c r="Y44" s="210"/>
      <c r="Z44" s="210"/>
      <c r="AA44" s="210"/>
      <c r="AB44" s="210"/>
      <c r="AC44" s="210"/>
      <c r="AD44" s="210"/>
      <c r="AE44" s="210"/>
    </row>
    <row r="45" spans="1:31" s="77" customFormat="1" ht="5.0999999999999996" customHeight="1">
      <c r="A45" s="76"/>
      <c r="B45" s="84"/>
      <c r="C45" s="122"/>
      <c r="D45" s="122"/>
      <c r="E45" s="123"/>
      <c r="F45" s="86"/>
      <c r="G45" s="131"/>
      <c r="H45" s="165"/>
      <c r="I45" s="164"/>
      <c r="L45" s="210"/>
      <c r="M45" s="92"/>
      <c r="N45" s="209"/>
      <c r="O45" s="68"/>
      <c r="P45" s="210"/>
      <c r="Q45" s="210"/>
      <c r="R45" s="210"/>
      <c r="S45" s="210"/>
      <c r="T45" s="210"/>
      <c r="U45" s="210"/>
      <c r="V45" s="210"/>
      <c r="W45" s="210"/>
      <c r="X45" s="210"/>
      <c r="Y45" s="210"/>
      <c r="Z45" s="210"/>
      <c r="AA45" s="210"/>
      <c r="AB45" s="210"/>
      <c r="AC45" s="210"/>
      <c r="AD45" s="210"/>
      <c r="AE45" s="210"/>
    </row>
    <row r="46" spans="1:31" s="77" customFormat="1" ht="16.5" customHeight="1">
      <c r="A46" s="76"/>
      <c r="B46" s="84"/>
      <c r="C46" s="133"/>
      <c r="D46" s="122"/>
      <c r="E46" s="123" t="str">
        <f>M5</f>
        <v>Europe</v>
      </c>
      <c r="F46" s="86"/>
      <c r="G46" s="131">
        <f>N5</f>
        <v>2157098.0115200011</v>
      </c>
      <c r="H46" s="141">
        <f>O5</f>
        <v>6.9440305079126725</v>
      </c>
      <c r="I46" s="164"/>
      <c r="K46" s="97"/>
      <c r="L46" s="211"/>
      <c r="M46" s="92"/>
      <c r="N46" s="209"/>
      <c r="O46" s="68"/>
      <c r="P46" s="210"/>
      <c r="Q46" s="210"/>
      <c r="R46" s="210"/>
      <c r="S46" s="210"/>
      <c r="T46" s="210"/>
      <c r="U46" s="210"/>
      <c r="V46" s="210"/>
      <c r="W46" s="210"/>
      <c r="X46" s="210"/>
      <c r="Y46" s="210"/>
      <c r="Z46" s="210"/>
      <c r="AA46" s="210"/>
      <c r="AB46" s="210"/>
      <c r="AC46" s="210"/>
      <c r="AD46" s="210"/>
      <c r="AE46" s="210"/>
    </row>
    <row r="47" spans="1:31" s="77" customFormat="1" ht="5.0999999999999996" customHeight="1">
      <c r="A47" s="76"/>
      <c r="B47" s="84"/>
      <c r="C47" s="122"/>
      <c r="D47" s="122"/>
      <c r="E47" s="123"/>
      <c r="F47" s="86"/>
      <c r="G47" s="131"/>
      <c r="H47" s="165"/>
      <c r="I47" s="164"/>
      <c r="K47" s="97"/>
      <c r="L47" s="211"/>
      <c r="M47" s="92"/>
      <c r="N47" s="92"/>
      <c r="O47" s="68"/>
      <c r="P47" s="210"/>
      <c r="Q47" s="210"/>
      <c r="R47" s="210"/>
      <c r="S47" s="210"/>
      <c r="T47" s="210"/>
      <c r="U47" s="210"/>
      <c r="V47" s="210"/>
      <c r="W47" s="210"/>
      <c r="X47" s="210"/>
      <c r="Y47" s="210"/>
      <c r="Z47" s="210"/>
      <c r="AA47" s="210"/>
      <c r="AB47" s="210"/>
      <c r="AC47" s="210"/>
      <c r="AD47" s="210"/>
      <c r="AE47" s="210"/>
    </row>
    <row r="48" spans="1:31" s="77" customFormat="1" ht="16.5" customHeight="1">
      <c r="A48" s="76"/>
      <c r="B48" s="84"/>
      <c r="C48" s="166"/>
      <c r="D48" s="122"/>
      <c r="E48" s="123" t="str">
        <f>M6</f>
        <v>North America</v>
      </c>
      <c r="F48" s="86"/>
      <c r="G48" s="131">
        <f>N6</f>
        <v>14980850.728620021</v>
      </c>
      <c r="H48" s="141">
        <f>O6</f>
        <v>48.22566426674333</v>
      </c>
      <c r="I48" s="164"/>
      <c r="K48" s="97"/>
      <c r="L48" s="211"/>
      <c r="M48" s="92"/>
      <c r="N48" s="92"/>
      <c r="O48" s="68"/>
      <c r="P48" s="210"/>
      <c r="Q48" s="210"/>
      <c r="R48" s="210"/>
      <c r="S48" s="210"/>
      <c r="T48" s="210"/>
      <c r="U48" s="210"/>
      <c r="V48" s="210"/>
      <c r="W48" s="210"/>
      <c r="X48" s="210"/>
      <c r="Y48" s="210"/>
      <c r="Z48" s="210"/>
      <c r="AA48" s="210"/>
      <c r="AB48" s="210"/>
      <c r="AC48" s="210"/>
      <c r="AD48" s="210"/>
      <c r="AE48" s="210"/>
    </row>
    <row r="49" spans="1:31" s="77" customFormat="1" ht="5.0999999999999996" customHeight="1">
      <c r="A49" s="76"/>
      <c r="B49" s="84"/>
      <c r="C49" s="122"/>
      <c r="D49" s="122"/>
      <c r="E49" s="123"/>
      <c r="F49" s="86"/>
      <c r="G49" s="131"/>
      <c r="H49" s="165"/>
      <c r="I49" s="164"/>
      <c r="K49" s="97"/>
      <c r="L49" s="211"/>
      <c r="M49" s="92"/>
      <c r="N49" s="92"/>
      <c r="O49" s="68"/>
      <c r="P49" s="210"/>
      <c r="Q49" s="210"/>
      <c r="R49" s="210"/>
      <c r="S49" s="210"/>
      <c r="T49" s="210"/>
      <c r="U49" s="210"/>
      <c r="V49" s="210"/>
      <c r="W49" s="210"/>
      <c r="X49" s="210"/>
      <c r="Y49" s="210"/>
      <c r="Z49" s="210"/>
      <c r="AA49" s="210"/>
      <c r="AB49" s="210"/>
      <c r="AC49" s="210"/>
      <c r="AD49" s="210"/>
      <c r="AE49" s="210"/>
    </row>
    <row r="50" spans="1:31" s="77" customFormat="1" ht="16.5" customHeight="1">
      <c r="A50" s="76"/>
      <c r="B50" s="84"/>
      <c r="C50" s="135"/>
      <c r="D50" s="122"/>
      <c r="E50" s="123" t="str">
        <f>M7</f>
        <v>South America</v>
      </c>
      <c r="F50" s="86"/>
      <c r="G50" s="131">
        <f>N7</f>
        <v>1997326.7572600069</v>
      </c>
      <c r="H50" s="141">
        <f>O7</f>
        <v>6.4297022493246008</v>
      </c>
      <c r="I50" s="164"/>
      <c r="K50" s="97"/>
      <c r="L50" s="211"/>
      <c r="M50" s="92"/>
      <c r="N50" s="92"/>
      <c r="O50" s="68"/>
      <c r="P50" s="210"/>
      <c r="Q50" s="210"/>
      <c r="R50" s="210"/>
      <c r="S50" s="210"/>
      <c r="T50" s="210"/>
      <c r="U50" s="210"/>
      <c r="V50" s="210"/>
      <c r="W50" s="210"/>
      <c r="X50" s="210"/>
      <c r="Y50" s="210"/>
      <c r="Z50" s="210"/>
      <c r="AA50" s="210"/>
      <c r="AB50" s="210"/>
      <c r="AC50" s="210"/>
      <c r="AD50" s="210"/>
      <c r="AE50" s="210"/>
    </row>
    <row r="51" spans="1:31" s="77" customFormat="1" ht="5.0999999999999996" customHeight="1">
      <c r="A51" s="76"/>
      <c r="B51" s="84"/>
      <c r="C51" s="122"/>
      <c r="D51" s="122"/>
      <c r="E51" s="123"/>
      <c r="F51" s="86"/>
      <c r="G51" s="131"/>
      <c r="H51" s="165"/>
      <c r="I51" s="164"/>
      <c r="K51" s="97"/>
      <c r="L51" s="211"/>
      <c r="M51" s="92"/>
      <c r="N51" s="92"/>
      <c r="O51" s="68"/>
      <c r="P51" s="210"/>
      <c r="Q51" s="210"/>
      <c r="R51" s="210"/>
      <c r="S51" s="210"/>
      <c r="T51" s="210"/>
      <c r="U51" s="210"/>
      <c r="V51" s="210"/>
      <c r="W51" s="210"/>
      <c r="X51" s="210"/>
      <c r="Y51" s="210"/>
      <c r="Z51" s="210"/>
      <c r="AA51" s="210"/>
      <c r="AB51" s="210"/>
      <c r="AC51" s="210"/>
      <c r="AD51" s="210"/>
      <c r="AE51" s="210"/>
    </row>
    <row r="52" spans="1:31" s="77" customFormat="1" ht="16.5" customHeight="1">
      <c r="A52" s="76"/>
      <c r="B52" s="84"/>
      <c r="C52" s="167"/>
      <c r="D52" s="122"/>
      <c r="E52" s="123" t="str">
        <f>M8</f>
        <v>Africa</v>
      </c>
      <c r="F52" s="86"/>
      <c r="G52" s="131">
        <f>N8</f>
        <v>427432.98515999998</v>
      </c>
      <c r="H52" s="141">
        <f>O8</f>
        <v>1.375972567397503</v>
      </c>
      <c r="I52" s="164"/>
      <c r="K52" s="97"/>
      <c r="L52" s="211"/>
      <c r="M52" s="92"/>
      <c r="N52" s="92"/>
      <c r="O52" s="68"/>
      <c r="P52" s="210"/>
      <c r="Q52" s="210"/>
      <c r="R52" s="210"/>
      <c r="S52" s="210"/>
      <c r="T52" s="210"/>
      <c r="U52" s="210"/>
      <c r="V52" s="210"/>
      <c r="W52" s="210"/>
      <c r="X52" s="210"/>
      <c r="Y52" s="210"/>
      <c r="Z52" s="210"/>
      <c r="AA52" s="210"/>
      <c r="AB52" s="210"/>
      <c r="AC52" s="210"/>
      <c r="AD52" s="210"/>
      <c r="AE52" s="210"/>
    </row>
    <row r="53" spans="1:31" s="77" customFormat="1" ht="5.0999999999999996" customHeight="1">
      <c r="A53" s="76"/>
      <c r="B53" s="84"/>
      <c r="C53" s="122"/>
      <c r="D53" s="122"/>
      <c r="E53" s="123"/>
      <c r="F53" s="86"/>
      <c r="G53" s="131"/>
      <c r="H53" s="165"/>
      <c r="I53" s="164"/>
      <c r="K53" s="97"/>
      <c r="L53" s="211"/>
      <c r="M53" s="92"/>
      <c r="N53" s="92"/>
      <c r="O53" s="68"/>
      <c r="P53" s="210"/>
      <c r="Q53" s="210"/>
      <c r="R53" s="210"/>
      <c r="S53" s="210"/>
      <c r="T53" s="210"/>
      <c r="U53" s="210"/>
      <c r="V53" s="210"/>
      <c r="W53" s="210"/>
      <c r="X53" s="210"/>
      <c r="Y53" s="210"/>
      <c r="Z53" s="210"/>
      <c r="AA53" s="210"/>
      <c r="AB53" s="210"/>
      <c r="AC53" s="210"/>
      <c r="AD53" s="210"/>
      <c r="AE53" s="210"/>
    </row>
    <row r="54" spans="1:31" s="77" customFormat="1" ht="16.5" customHeight="1">
      <c r="A54" s="76"/>
      <c r="B54" s="84"/>
      <c r="C54" s="137"/>
      <c r="D54" s="122"/>
      <c r="E54" s="123" t="str">
        <f>M9</f>
        <v>Oceania</v>
      </c>
      <c r="F54" s="86"/>
      <c r="G54" s="131">
        <f>N9</f>
        <v>2861251.2847999954</v>
      </c>
      <c r="H54" s="141">
        <f>O9</f>
        <v>9.2108082740547594</v>
      </c>
      <c r="I54" s="164"/>
      <c r="K54" s="97"/>
      <c r="L54" s="211"/>
      <c r="M54" s="92"/>
      <c r="N54" s="92"/>
      <c r="O54" s="68"/>
      <c r="P54" s="210"/>
      <c r="Q54" s="210"/>
      <c r="R54" s="210"/>
      <c r="S54" s="210"/>
      <c r="T54" s="210"/>
      <c r="U54" s="210"/>
      <c r="V54" s="210"/>
      <c r="W54" s="210"/>
      <c r="X54" s="210"/>
      <c r="Y54" s="210"/>
      <c r="Z54" s="210"/>
      <c r="AA54" s="210"/>
      <c r="AB54" s="210"/>
      <c r="AC54" s="210"/>
      <c r="AD54" s="210"/>
      <c r="AE54" s="210"/>
    </row>
    <row r="55" spans="1:31" s="77" customFormat="1" ht="5.0999999999999996" customHeight="1">
      <c r="A55" s="76"/>
      <c r="B55" s="84"/>
      <c r="C55" s="122"/>
      <c r="D55" s="122"/>
      <c r="E55" s="123"/>
      <c r="F55" s="86"/>
      <c r="G55" s="131"/>
      <c r="H55" s="165"/>
      <c r="I55" s="164"/>
      <c r="K55" s="97"/>
      <c r="L55" s="211"/>
      <c r="M55" s="92"/>
      <c r="N55" s="92"/>
      <c r="O55" s="68"/>
      <c r="P55" s="210"/>
      <c r="Q55" s="210"/>
      <c r="R55" s="210"/>
      <c r="S55" s="210"/>
      <c r="T55" s="210"/>
      <c r="U55" s="210"/>
      <c r="V55" s="210"/>
      <c r="W55" s="210"/>
      <c r="X55" s="210"/>
      <c r="Y55" s="210"/>
      <c r="Z55" s="210"/>
      <c r="AA55" s="210"/>
      <c r="AB55" s="210"/>
      <c r="AC55" s="210"/>
      <c r="AD55" s="210"/>
      <c r="AE55" s="210"/>
    </row>
    <row r="56" spans="1:31" s="77" customFormat="1" ht="14.25" customHeight="1">
      <c r="A56" s="76"/>
      <c r="B56" s="84"/>
      <c r="C56" s="168"/>
      <c r="D56" s="122"/>
      <c r="E56" s="123" t="str">
        <f>M10</f>
        <v>Special areas</v>
      </c>
      <c r="F56" s="86"/>
      <c r="G56" s="131">
        <f>N10</f>
        <v>44.621099999999998</v>
      </c>
      <c r="H56" s="141">
        <f>O10</f>
        <v>1.4364218873776896E-4</v>
      </c>
      <c r="I56" s="164"/>
      <c r="L56" s="210"/>
      <c r="M56" s="92"/>
      <c r="N56" s="92"/>
      <c r="O56" s="68"/>
      <c r="P56" s="210"/>
      <c r="Q56" s="210"/>
      <c r="R56" s="210"/>
      <c r="S56" s="210"/>
      <c r="T56" s="210"/>
      <c r="U56" s="210"/>
      <c r="V56" s="210"/>
      <c r="W56" s="210"/>
      <c r="X56" s="210"/>
      <c r="Y56" s="210"/>
      <c r="Z56" s="210"/>
      <c r="AA56" s="210"/>
      <c r="AB56" s="210"/>
      <c r="AC56" s="210"/>
      <c r="AD56" s="210"/>
      <c r="AE56" s="210"/>
    </row>
    <row r="57" spans="1:31" s="77" customFormat="1" ht="6" customHeight="1">
      <c r="A57" s="76"/>
      <c r="B57" s="84"/>
      <c r="C57" s="76"/>
      <c r="D57" s="122"/>
      <c r="E57" s="123"/>
      <c r="F57" s="86"/>
      <c r="G57" s="131"/>
      <c r="H57" s="165"/>
      <c r="I57" s="164"/>
      <c r="L57" s="210"/>
      <c r="M57" s="92"/>
      <c r="N57" s="92"/>
      <c r="O57" s="68"/>
      <c r="P57" s="210"/>
      <c r="Q57" s="210"/>
      <c r="R57" s="210"/>
      <c r="S57" s="210"/>
      <c r="T57" s="210"/>
      <c r="U57" s="210"/>
      <c r="V57" s="210"/>
      <c r="W57" s="210"/>
      <c r="X57" s="210"/>
      <c r="Y57" s="210"/>
      <c r="Z57" s="210"/>
      <c r="AA57" s="210"/>
      <c r="AB57" s="210"/>
      <c r="AC57" s="210"/>
      <c r="AD57" s="210"/>
      <c r="AE57" s="210"/>
    </row>
    <row r="58" spans="1:31" s="77" customFormat="1" ht="14.1" customHeight="1">
      <c r="A58" s="76"/>
      <c r="B58" s="84"/>
      <c r="C58" s="122"/>
      <c r="D58" s="122"/>
      <c r="E58" s="123" t="str">
        <f>M11</f>
        <v>total</v>
      </c>
      <c r="F58" s="86"/>
      <c r="G58" s="131">
        <f>N11</f>
        <v>31064062.997159988</v>
      </c>
      <c r="H58" s="141"/>
      <c r="I58" s="164"/>
      <c r="L58" s="210"/>
      <c r="M58" s="92"/>
      <c r="N58" s="92"/>
      <c r="O58" s="68"/>
      <c r="P58" s="210"/>
      <c r="Q58" s="210"/>
      <c r="R58" s="210"/>
      <c r="S58" s="210"/>
      <c r="T58" s="210"/>
      <c r="U58" s="210"/>
      <c r="V58" s="210"/>
      <c r="W58" s="210"/>
      <c r="X58" s="210"/>
      <c r="Y58" s="210"/>
      <c r="Z58" s="210"/>
      <c r="AA58" s="210"/>
      <c r="AB58" s="210"/>
      <c r="AC58" s="210"/>
      <c r="AD58" s="210"/>
      <c r="AE58" s="210"/>
    </row>
    <row r="59" spans="1:31" s="77" customFormat="1" ht="5.0999999999999996" customHeight="1">
      <c r="A59" s="76"/>
      <c r="B59" s="103"/>
      <c r="C59" s="142"/>
      <c r="D59" s="142"/>
      <c r="E59" s="142"/>
      <c r="F59" s="104"/>
      <c r="G59" s="104"/>
      <c r="H59" s="104"/>
      <c r="I59" s="169"/>
      <c r="L59" s="210"/>
      <c r="M59" s="92"/>
      <c r="N59" s="92"/>
      <c r="O59" s="68"/>
      <c r="P59" s="210"/>
      <c r="Q59" s="210"/>
      <c r="R59" s="210"/>
      <c r="S59" s="210"/>
      <c r="T59" s="210"/>
      <c r="U59" s="210"/>
      <c r="V59" s="210"/>
      <c r="W59" s="210"/>
      <c r="X59" s="210"/>
      <c r="Y59" s="210"/>
      <c r="Z59" s="210"/>
      <c r="AA59" s="210"/>
      <c r="AB59" s="210"/>
      <c r="AC59" s="210"/>
      <c r="AD59" s="210"/>
      <c r="AE59" s="210"/>
    </row>
    <row r="60" spans="1:31" s="77" customFormat="1" ht="14.1" customHeight="1">
      <c r="A60" s="76"/>
      <c r="B60" s="73"/>
      <c r="C60" s="73"/>
      <c r="D60" s="75"/>
      <c r="E60" s="75"/>
      <c r="F60" s="75"/>
      <c r="G60" s="75"/>
      <c r="H60" s="75"/>
      <c r="I60" s="75"/>
      <c r="L60" s="210"/>
      <c r="M60" s="92"/>
      <c r="N60" s="92"/>
      <c r="O60" s="68"/>
      <c r="P60" s="210"/>
      <c r="Q60" s="210"/>
      <c r="R60" s="210"/>
      <c r="S60" s="210"/>
      <c r="T60" s="210"/>
      <c r="U60" s="210"/>
      <c r="V60" s="210"/>
      <c r="W60" s="210"/>
      <c r="X60" s="210"/>
      <c r="Y60" s="210"/>
      <c r="Z60" s="210"/>
      <c r="AA60" s="210"/>
      <c r="AB60" s="210"/>
      <c r="AC60" s="210"/>
      <c r="AD60" s="210"/>
      <c r="AE60" s="210"/>
    </row>
    <row r="61" spans="1:31" s="77" customFormat="1" ht="5.0999999999999996" customHeight="1">
      <c r="A61" s="76"/>
      <c r="B61" s="73"/>
      <c r="C61" s="73"/>
      <c r="D61" s="75"/>
      <c r="E61" s="75"/>
      <c r="F61" s="75"/>
      <c r="G61" s="75"/>
      <c r="H61" s="75"/>
      <c r="I61" s="75"/>
      <c r="L61" s="210"/>
      <c r="M61" s="92"/>
      <c r="N61" s="92"/>
      <c r="O61" s="68"/>
      <c r="P61" s="210"/>
      <c r="Q61" s="210"/>
      <c r="R61" s="210"/>
      <c r="S61" s="210"/>
      <c r="T61" s="210"/>
      <c r="U61" s="210"/>
      <c r="V61" s="210"/>
      <c r="W61" s="210"/>
      <c r="X61" s="210"/>
      <c r="Y61" s="210"/>
      <c r="Z61" s="210"/>
      <c r="AA61" s="210"/>
      <c r="AB61" s="210"/>
      <c r="AC61" s="210"/>
      <c r="AD61" s="210"/>
      <c r="AE61" s="210"/>
    </row>
  </sheetData>
  <phoneticPr fontId="2"/>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952"/>
  <sheetViews>
    <sheetView workbookViewId="0"/>
  </sheetViews>
  <sheetFormatPr defaultRowHeight="13.5"/>
  <cols>
    <col min="1" max="2" width="7.5" customWidth="1"/>
    <col min="3" max="3" width="66" bestFit="1" customWidth="1"/>
  </cols>
  <sheetData>
    <row r="1" spans="1:9" ht="14.25">
      <c r="A1" s="170" t="s">
        <v>205</v>
      </c>
    </row>
    <row r="2" spans="1:9" s="1" customFormat="1" ht="13.5" customHeight="1">
      <c r="A2" s="257" t="s">
        <v>206</v>
      </c>
      <c r="B2" s="257" t="s">
        <v>194</v>
      </c>
      <c r="C2" s="257" t="s">
        <v>207</v>
      </c>
      <c r="D2" s="257" t="s">
        <v>38</v>
      </c>
      <c r="E2" s="257"/>
      <c r="F2" s="257" t="s">
        <v>39</v>
      </c>
      <c r="G2" s="257"/>
      <c r="H2" s="257" t="s">
        <v>40</v>
      </c>
      <c r="I2" s="257"/>
    </row>
    <row r="3" spans="1:9" s="1" customFormat="1" ht="31.5">
      <c r="A3" s="257"/>
      <c r="B3" s="257"/>
      <c r="C3" s="257"/>
      <c r="D3" s="107" t="s">
        <v>41</v>
      </c>
      <c r="E3" s="107" t="s">
        <v>191</v>
      </c>
      <c r="F3" s="107" t="s">
        <v>41</v>
      </c>
      <c r="G3" s="107" t="s">
        <v>192</v>
      </c>
      <c r="H3" s="107" t="s">
        <v>41</v>
      </c>
      <c r="I3" s="107" t="s">
        <v>192</v>
      </c>
    </row>
    <row r="4" spans="1:9" ht="15">
      <c r="A4" s="171" t="s">
        <v>623</v>
      </c>
      <c r="B4" s="172"/>
      <c r="C4" s="172"/>
      <c r="D4" s="173" t="s">
        <v>208</v>
      </c>
      <c r="E4" s="174" t="s">
        <v>208</v>
      </c>
      <c r="F4" s="174" t="s">
        <v>208</v>
      </c>
      <c r="G4" s="174" t="s">
        <v>208</v>
      </c>
      <c r="H4" s="174" t="s">
        <v>208</v>
      </c>
      <c r="I4" s="175" t="s">
        <v>208</v>
      </c>
    </row>
    <row r="5" spans="1:9" ht="15">
      <c r="A5" s="176"/>
      <c r="B5" s="177" t="s">
        <v>560</v>
      </c>
      <c r="C5" s="177"/>
      <c r="D5" s="178" t="s">
        <v>208</v>
      </c>
      <c r="E5" s="179" t="s">
        <v>208</v>
      </c>
      <c r="F5" s="179" t="s">
        <v>208</v>
      </c>
      <c r="G5" s="179" t="s">
        <v>208</v>
      </c>
      <c r="H5" s="179" t="s">
        <v>208</v>
      </c>
      <c r="I5" s="180" t="s">
        <v>208</v>
      </c>
    </row>
    <row r="6" spans="1:9" ht="15">
      <c r="A6" s="176"/>
      <c r="B6" s="177"/>
      <c r="C6" s="177" t="s">
        <v>443</v>
      </c>
      <c r="D6" s="178">
        <v>3780</v>
      </c>
      <c r="E6" s="179">
        <v>127047.09949999997</v>
      </c>
      <c r="F6" s="179">
        <v>65</v>
      </c>
      <c r="G6" s="179">
        <v>1328.7133000000001</v>
      </c>
      <c r="H6" s="179">
        <v>1</v>
      </c>
      <c r="I6" s="180">
        <v>6.6E-3</v>
      </c>
    </row>
    <row r="7" spans="1:9" ht="15">
      <c r="A7" s="176"/>
      <c r="B7" s="177"/>
      <c r="C7" s="177" t="s">
        <v>472</v>
      </c>
      <c r="D7" s="178">
        <v>3141</v>
      </c>
      <c r="E7" s="179">
        <v>67308.525120000006</v>
      </c>
      <c r="F7" s="179">
        <v>72</v>
      </c>
      <c r="G7" s="179">
        <v>749.78797999999995</v>
      </c>
      <c r="H7" s="179">
        <v>0</v>
      </c>
      <c r="I7" s="180">
        <v>0</v>
      </c>
    </row>
    <row r="8" spans="1:9" ht="15">
      <c r="A8" s="176"/>
      <c r="B8" s="177"/>
      <c r="C8" s="177" t="s">
        <v>465</v>
      </c>
      <c r="D8" s="178">
        <v>5094</v>
      </c>
      <c r="E8" s="179">
        <v>34321.664669999911</v>
      </c>
      <c r="F8" s="179">
        <v>308</v>
      </c>
      <c r="G8" s="179">
        <v>1260.5029399999999</v>
      </c>
      <c r="H8" s="179">
        <v>0</v>
      </c>
      <c r="I8" s="180">
        <v>0</v>
      </c>
    </row>
    <row r="9" spans="1:9" ht="15">
      <c r="A9" s="176"/>
      <c r="B9" s="177"/>
      <c r="C9" s="177" t="s">
        <v>340</v>
      </c>
      <c r="D9" s="178">
        <v>6357</v>
      </c>
      <c r="E9" s="179">
        <v>34039.54000000003</v>
      </c>
      <c r="F9" s="179">
        <v>260</v>
      </c>
      <c r="G9" s="179">
        <v>791.97610000000032</v>
      </c>
      <c r="H9" s="179">
        <v>6</v>
      </c>
      <c r="I9" s="180">
        <v>5.919999999999999</v>
      </c>
    </row>
    <row r="10" spans="1:9" ht="15">
      <c r="A10" s="176"/>
      <c r="B10" s="177"/>
      <c r="C10" s="177" t="s">
        <v>469</v>
      </c>
      <c r="D10" s="178">
        <v>537</v>
      </c>
      <c r="E10" s="179">
        <v>32616.474600000027</v>
      </c>
      <c r="F10" s="179">
        <v>18</v>
      </c>
      <c r="G10" s="179">
        <v>52.641000000000005</v>
      </c>
      <c r="H10" s="179">
        <v>0</v>
      </c>
      <c r="I10" s="180">
        <v>0</v>
      </c>
    </row>
    <row r="11" spans="1:9" ht="15">
      <c r="A11" s="176"/>
      <c r="B11" s="177" t="s">
        <v>559</v>
      </c>
      <c r="C11" s="177"/>
      <c r="D11" s="178" t="s">
        <v>208</v>
      </c>
      <c r="E11" s="179" t="s">
        <v>208</v>
      </c>
      <c r="F11" s="179" t="s">
        <v>208</v>
      </c>
      <c r="G11" s="179" t="s">
        <v>208</v>
      </c>
      <c r="H11" s="179" t="s">
        <v>208</v>
      </c>
      <c r="I11" s="180" t="s">
        <v>208</v>
      </c>
    </row>
    <row r="12" spans="1:9" ht="15">
      <c r="A12" s="176"/>
      <c r="B12" s="177"/>
      <c r="C12" s="177" t="s">
        <v>290</v>
      </c>
      <c r="D12" s="178">
        <v>51523</v>
      </c>
      <c r="E12" s="179">
        <v>401198.17497999984</v>
      </c>
      <c r="F12" s="179">
        <v>17026</v>
      </c>
      <c r="G12" s="179">
        <v>151133.64248999988</v>
      </c>
      <c r="H12" s="179">
        <v>39</v>
      </c>
      <c r="I12" s="180">
        <v>491.584</v>
      </c>
    </row>
    <row r="13" spans="1:9" ht="15">
      <c r="A13" s="176"/>
      <c r="B13" s="177"/>
      <c r="C13" s="177" t="s">
        <v>341</v>
      </c>
      <c r="D13" s="178">
        <v>17863</v>
      </c>
      <c r="E13" s="179">
        <v>311286.19778999989</v>
      </c>
      <c r="F13" s="179">
        <v>8938</v>
      </c>
      <c r="G13" s="179">
        <v>227802.60368999987</v>
      </c>
      <c r="H13" s="179">
        <v>10</v>
      </c>
      <c r="I13" s="180">
        <v>359.1968</v>
      </c>
    </row>
    <row r="14" spans="1:9" ht="15">
      <c r="A14" s="176"/>
      <c r="B14" s="177"/>
      <c r="C14" s="177" t="s">
        <v>527</v>
      </c>
      <c r="D14" s="178">
        <v>61833</v>
      </c>
      <c r="E14" s="179">
        <v>162336.18576999934</v>
      </c>
      <c r="F14" s="179">
        <v>314</v>
      </c>
      <c r="G14" s="179">
        <v>50.18741</v>
      </c>
      <c r="H14" s="179">
        <v>0</v>
      </c>
      <c r="I14" s="180">
        <v>0</v>
      </c>
    </row>
    <row r="15" spans="1:9" ht="15">
      <c r="A15" s="176"/>
      <c r="B15" s="177"/>
      <c r="C15" s="177" t="s">
        <v>290</v>
      </c>
      <c r="D15" s="178">
        <v>35232</v>
      </c>
      <c r="E15" s="179">
        <v>149329.0199799999</v>
      </c>
      <c r="F15" s="179">
        <v>4955</v>
      </c>
      <c r="G15" s="179">
        <v>19211.113179999989</v>
      </c>
      <c r="H15" s="179">
        <v>1</v>
      </c>
      <c r="I15" s="180">
        <v>0.76800000000000002</v>
      </c>
    </row>
    <row r="16" spans="1:9" ht="15">
      <c r="A16" s="176"/>
      <c r="B16" s="177"/>
      <c r="C16" s="177" t="s">
        <v>232</v>
      </c>
      <c r="D16" s="178">
        <v>13790</v>
      </c>
      <c r="E16" s="179">
        <v>123123.26987999995</v>
      </c>
      <c r="F16" s="179">
        <v>1905</v>
      </c>
      <c r="G16" s="179">
        <v>11707.017780000004</v>
      </c>
      <c r="H16" s="179">
        <v>0</v>
      </c>
      <c r="I16" s="180">
        <v>0</v>
      </c>
    </row>
    <row r="17" spans="1:9" ht="15">
      <c r="A17" s="176"/>
      <c r="B17" s="177" t="s">
        <v>568</v>
      </c>
      <c r="C17" s="177"/>
      <c r="D17" s="178" t="s">
        <v>208</v>
      </c>
      <c r="E17" s="179" t="s">
        <v>208</v>
      </c>
      <c r="F17" s="179" t="s">
        <v>208</v>
      </c>
      <c r="G17" s="179" t="s">
        <v>208</v>
      </c>
      <c r="H17" s="179" t="s">
        <v>208</v>
      </c>
      <c r="I17" s="180" t="s">
        <v>208</v>
      </c>
    </row>
    <row r="18" spans="1:9" ht="15">
      <c r="A18" s="176"/>
      <c r="B18" s="177"/>
      <c r="C18" s="177" t="s">
        <v>260</v>
      </c>
      <c r="D18" s="178">
        <v>3064</v>
      </c>
      <c r="E18" s="179">
        <v>59140.192039999834</v>
      </c>
      <c r="F18" s="179">
        <v>1</v>
      </c>
      <c r="G18" s="179">
        <v>1.323</v>
      </c>
      <c r="H18" s="179">
        <v>0</v>
      </c>
      <c r="I18" s="180">
        <v>0</v>
      </c>
    </row>
    <row r="19" spans="1:9" ht="15">
      <c r="A19" s="176"/>
      <c r="B19" s="177"/>
      <c r="C19" s="177" t="s">
        <v>290</v>
      </c>
      <c r="D19" s="178">
        <v>2161</v>
      </c>
      <c r="E19" s="179">
        <v>31463.181709999993</v>
      </c>
      <c r="F19" s="179">
        <v>231</v>
      </c>
      <c r="G19" s="179">
        <v>2689.3568800000007</v>
      </c>
      <c r="H19" s="179">
        <v>0</v>
      </c>
      <c r="I19" s="180">
        <v>0</v>
      </c>
    </row>
    <row r="20" spans="1:9" ht="15">
      <c r="A20" s="176"/>
      <c r="B20" s="177"/>
      <c r="C20" s="177" t="s">
        <v>313</v>
      </c>
      <c r="D20" s="178">
        <v>39</v>
      </c>
      <c r="E20" s="179">
        <v>7817.5400000000009</v>
      </c>
      <c r="F20" s="179">
        <v>15</v>
      </c>
      <c r="G20" s="179">
        <v>3182.1708000000003</v>
      </c>
      <c r="H20" s="179">
        <v>1</v>
      </c>
      <c r="I20" s="180">
        <v>44.437400000000004</v>
      </c>
    </row>
    <row r="21" spans="1:9" ht="15">
      <c r="A21" s="176"/>
      <c r="B21" s="177"/>
      <c r="C21" s="177" t="s">
        <v>347</v>
      </c>
      <c r="D21" s="178">
        <v>1019</v>
      </c>
      <c r="E21" s="179">
        <v>7110.2123000000001</v>
      </c>
      <c r="F21" s="179">
        <v>126</v>
      </c>
      <c r="G21" s="179">
        <v>863.6434999999999</v>
      </c>
      <c r="H21" s="179">
        <v>2</v>
      </c>
      <c r="I21" s="180">
        <v>15.074999999999999</v>
      </c>
    </row>
    <row r="22" spans="1:9" ht="15">
      <c r="A22" s="176"/>
      <c r="B22" s="177"/>
      <c r="C22" s="177" t="s">
        <v>529</v>
      </c>
      <c r="D22" s="178">
        <v>1404</v>
      </c>
      <c r="E22" s="179">
        <v>6563.9405600000009</v>
      </c>
      <c r="F22" s="179">
        <v>71</v>
      </c>
      <c r="G22" s="179">
        <v>133.54088000000004</v>
      </c>
      <c r="H22" s="179">
        <v>0</v>
      </c>
      <c r="I22" s="180">
        <v>0</v>
      </c>
    </row>
    <row r="23" spans="1:9" ht="15">
      <c r="A23" s="176"/>
      <c r="B23" s="177" t="s">
        <v>552</v>
      </c>
      <c r="C23" s="177"/>
      <c r="D23" s="178" t="s">
        <v>208</v>
      </c>
      <c r="E23" s="179" t="s">
        <v>208</v>
      </c>
      <c r="F23" s="179" t="s">
        <v>208</v>
      </c>
      <c r="G23" s="179" t="s">
        <v>208</v>
      </c>
      <c r="H23" s="179" t="s">
        <v>208</v>
      </c>
      <c r="I23" s="180" t="s">
        <v>208</v>
      </c>
    </row>
    <row r="24" spans="1:9" ht="15">
      <c r="A24" s="176"/>
      <c r="B24" s="177"/>
      <c r="C24" s="177" t="s">
        <v>322</v>
      </c>
      <c r="D24" s="178">
        <v>3</v>
      </c>
      <c r="E24" s="179">
        <v>273</v>
      </c>
      <c r="F24" s="179">
        <v>1</v>
      </c>
      <c r="G24" s="179">
        <v>39</v>
      </c>
      <c r="H24" s="179">
        <v>0</v>
      </c>
      <c r="I24" s="180">
        <v>0</v>
      </c>
    </row>
    <row r="25" spans="1:9" ht="15">
      <c r="A25" s="176"/>
      <c r="B25" s="177"/>
      <c r="C25" s="177" t="s">
        <v>250</v>
      </c>
      <c r="D25" s="178">
        <v>18</v>
      </c>
      <c r="E25" s="179">
        <v>36.349300000000007</v>
      </c>
      <c r="F25" s="179">
        <v>2</v>
      </c>
      <c r="G25" s="179">
        <v>3.3250999999999999</v>
      </c>
      <c r="H25" s="179">
        <v>0</v>
      </c>
      <c r="I25" s="180">
        <v>0</v>
      </c>
    </row>
    <row r="26" spans="1:9" ht="15">
      <c r="A26" s="176"/>
      <c r="B26" s="177"/>
      <c r="C26" s="177" t="s">
        <v>444</v>
      </c>
      <c r="D26" s="178">
        <v>3</v>
      </c>
      <c r="E26" s="179">
        <v>19.317999999999998</v>
      </c>
      <c r="F26" s="179">
        <v>0</v>
      </c>
      <c r="G26" s="179">
        <v>0</v>
      </c>
      <c r="H26" s="179">
        <v>0</v>
      </c>
      <c r="I26" s="180">
        <v>0</v>
      </c>
    </row>
    <row r="27" spans="1:9" ht="15">
      <c r="A27" s="176"/>
      <c r="B27" s="177"/>
      <c r="C27" s="177" t="s">
        <v>465</v>
      </c>
      <c r="D27" s="178">
        <v>8</v>
      </c>
      <c r="E27" s="179">
        <v>15.632339999999999</v>
      </c>
      <c r="F27" s="179">
        <v>3</v>
      </c>
      <c r="G27" s="179">
        <v>2.9366399999999997</v>
      </c>
      <c r="H27" s="179">
        <v>0</v>
      </c>
      <c r="I27" s="180">
        <v>0</v>
      </c>
    </row>
    <row r="28" spans="1:9" ht="15">
      <c r="A28" s="176"/>
      <c r="B28" s="177"/>
      <c r="C28" s="177" t="s">
        <v>359</v>
      </c>
      <c r="D28" s="178">
        <v>1</v>
      </c>
      <c r="E28" s="179">
        <v>4.9950000000000001</v>
      </c>
      <c r="F28" s="179">
        <v>0</v>
      </c>
      <c r="G28" s="179">
        <v>0</v>
      </c>
      <c r="H28" s="179">
        <v>0</v>
      </c>
      <c r="I28" s="180">
        <v>0</v>
      </c>
    </row>
    <row r="29" spans="1:9" ht="15">
      <c r="A29" s="176"/>
      <c r="B29" s="177" t="s">
        <v>611</v>
      </c>
      <c r="C29" s="177"/>
      <c r="D29" s="178" t="s">
        <v>208</v>
      </c>
      <c r="E29" s="179" t="s">
        <v>208</v>
      </c>
      <c r="F29" s="179" t="s">
        <v>208</v>
      </c>
      <c r="G29" s="179" t="s">
        <v>208</v>
      </c>
      <c r="H29" s="179" t="s">
        <v>208</v>
      </c>
      <c r="I29" s="180" t="s">
        <v>208</v>
      </c>
    </row>
    <row r="30" spans="1:9" ht="15">
      <c r="A30" s="176"/>
      <c r="B30" s="177"/>
      <c r="C30" s="177" t="s">
        <v>445</v>
      </c>
      <c r="D30" s="178">
        <v>413</v>
      </c>
      <c r="E30" s="179">
        <v>4117.1378700000014</v>
      </c>
      <c r="F30" s="179">
        <v>36</v>
      </c>
      <c r="G30" s="179">
        <v>161.11740999999998</v>
      </c>
      <c r="H30" s="179">
        <v>0</v>
      </c>
      <c r="I30" s="180">
        <v>0</v>
      </c>
    </row>
    <row r="31" spans="1:9" ht="15">
      <c r="A31" s="176"/>
      <c r="B31" s="177"/>
      <c r="C31" s="177" t="s">
        <v>465</v>
      </c>
      <c r="D31" s="178">
        <v>365</v>
      </c>
      <c r="E31" s="179">
        <v>438.46899999999994</v>
      </c>
      <c r="F31" s="179">
        <v>20</v>
      </c>
      <c r="G31" s="179">
        <v>22.353000000000005</v>
      </c>
      <c r="H31" s="179">
        <v>0</v>
      </c>
      <c r="I31" s="180">
        <v>0</v>
      </c>
    </row>
    <row r="32" spans="1:9" ht="15">
      <c r="A32" s="176"/>
      <c r="B32" s="177"/>
      <c r="C32" s="177" t="s">
        <v>382</v>
      </c>
      <c r="D32" s="178">
        <v>182</v>
      </c>
      <c r="E32" s="179">
        <v>147.7705</v>
      </c>
      <c r="F32" s="179">
        <v>15</v>
      </c>
      <c r="G32" s="179">
        <v>12.0585</v>
      </c>
      <c r="H32" s="179">
        <v>0</v>
      </c>
      <c r="I32" s="180">
        <v>0</v>
      </c>
    </row>
    <row r="33" spans="1:9" ht="15">
      <c r="A33" s="176"/>
      <c r="B33" s="177"/>
      <c r="C33" s="177" t="s">
        <v>503</v>
      </c>
      <c r="D33" s="178">
        <v>61</v>
      </c>
      <c r="E33" s="179">
        <v>147.35529999999997</v>
      </c>
      <c r="F33" s="179">
        <v>4</v>
      </c>
      <c r="G33" s="179">
        <v>0.70738999999999996</v>
      </c>
      <c r="H33" s="179">
        <v>0</v>
      </c>
      <c r="I33" s="180">
        <v>0</v>
      </c>
    </row>
    <row r="34" spans="1:9" ht="15">
      <c r="A34" s="176"/>
      <c r="B34" s="177"/>
      <c r="C34" s="177" t="s">
        <v>460</v>
      </c>
      <c r="D34" s="178">
        <v>17</v>
      </c>
      <c r="E34" s="179">
        <v>132.22299999999998</v>
      </c>
      <c r="F34" s="179">
        <v>2</v>
      </c>
      <c r="G34" s="179">
        <v>4.7E-2</v>
      </c>
      <c r="H34" s="179">
        <v>0</v>
      </c>
      <c r="I34" s="180">
        <v>0</v>
      </c>
    </row>
    <row r="35" spans="1:9" ht="15">
      <c r="A35" s="176"/>
      <c r="B35" s="177" t="s">
        <v>561</v>
      </c>
      <c r="C35" s="177"/>
      <c r="D35" s="178" t="s">
        <v>208</v>
      </c>
      <c r="E35" s="179" t="s">
        <v>208</v>
      </c>
      <c r="F35" s="179" t="s">
        <v>208</v>
      </c>
      <c r="G35" s="179" t="s">
        <v>208</v>
      </c>
      <c r="H35" s="179" t="s">
        <v>208</v>
      </c>
      <c r="I35" s="180" t="s">
        <v>208</v>
      </c>
    </row>
    <row r="36" spans="1:9" ht="15">
      <c r="A36" s="176"/>
      <c r="B36" s="177"/>
      <c r="C36" s="177" t="s">
        <v>353</v>
      </c>
      <c r="D36" s="178">
        <v>1178</v>
      </c>
      <c r="E36" s="179">
        <v>96789.856960000005</v>
      </c>
      <c r="F36" s="179">
        <v>26</v>
      </c>
      <c r="G36" s="179">
        <v>2051.989</v>
      </c>
      <c r="H36" s="179">
        <v>0</v>
      </c>
      <c r="I36" s="180">
        <v>0</v>
      </c>
    </row>
    <row r="37" spans="1:9" ht="15">
      <c r="A37" s="176"/>
      <c r="B37" s="177"/>
      <c r="C37" s="177" t="s">
        <v>290</v>
      </c>
      <c r="D37" s="178">
        <v>8517</v>
      </c>
      <c r="E37" s="179">
        <v>45348.870540000004</v>
      </c>
      <c r="F37" s="179">
        <v>7844</v>
      </c>
      <c r="G37" s="179">
        <v>41813.484549999994</v>
      </c>
      <c r="H37" s="179">
        <v>12</v>
      </c>
      <c r="I37" s="180">
        <v>73.762480000000011</v>
      </c>
    </row>
    <row r="38" spans="1:9" ht="15">
      <c r="A38" s="176"/>
      <c r="B38" s="177"/>
      <c r="C38" s="177" t="s">
        <v>290</v>
      </c>
      <c r="D38" s="178">
        <v>8470</v>
      </c>
      <c r="E38" s="179">
        <v>33764.369770000012</v>
      </c>
      <c r="F38" s="179">
        <v>1158</v>
      </c>
      <c r="G38" s="179">
        <v>4043.7204000000006</v>
      </c>
      <c r="H38" s="179">
        <v>7</v>
      </c>
      <c r="I38" s="180">
        <v>8.93</v>
      </c>
    </row>
    <row r="39" spans="1:9" ht="15">
      <c r="A39" s="176"/>
      <c r="B39" s="177"/>
      <c r="C39" s="177" t="s">
        <v>287</v>
      </c>
      <c r="D39" s="178">
        <v>6704</v>
      </c>
      <c r="E39" s="179">
        <v>30600.022330000007</v>
      </c>
      <c r="F39" s="179">
        <v>703</v>
      </c>
      <c r="G39" s="179">
        <v>2350.5547099999994</v>
      </c>
      <c r="H39" s="179">
        <v>5</v>
      </c>
      <c r="I39" s="180">
        <v>20.91038</v>
      </c>
    </row>
    <row r="40" spans="1:9" ht="15">
      <c r="A40" s="176"/>
      <c r="B40" s="177"/>
      <c r="C40" s="177" t="s">
        <v>483</v>
      </c>
      <c r="D40" s="178">
        <v>822</v>
      </c>
      <c r="E40" s="179">
        <v>29918.164000000001</v>
      </c>
      <c r="F40" s="179">
        <v>29</v>
      </c>
      <c r="G40" s="179">
        <v>688.60799999999995</v>
      </c>
      <c r="H40" s="179">
        <v>0</v>
      </c>
      <c r="I40" s="180">
        <v>0</v>
      </c>
    </row>
    <row r="41" spans="1:9" ht="15">
      <c r="A41" s="176"/>
      <c r="B41" s="177" t="s">
        <v>554</v>
      </c>
      <c r="C41" s="177"/>
      <c r="D41" s="178" t="s">
        <v>208</v>
      </c>
      <c r="E41" s="179" t="s">
        <v>208</v>
      </c>
      <c r="F41" s="179" t="s">
        <v>208</v>
      </c>
      <c r="G41" s="179" t="s">
        <v>208</v>
      </c>
      <c r="H41" s="179" t="s">
        <v>208</v>
      </c>
      <c r="I41" s="180" t="s">
        <v>208</v>
      </c>
    </row>
    <row r="42" spans="1:9" ht="15">
      <c r="A42" s="176"/>
      <c r="B42" s="177"/>
      <c r="C42" s="177" t="s">
        <v>232</v>
      </c>
      <c r="D42" s="178">
        <v>20720</v>
      </c>
      <c r="E42" s="179">
        <v>277746.51425000018</v>
      </c>
      <c r="F42" s="179">
        <v>1604</v>
      </c>
      <c r="G42" s="179">
        <v>16412.481340000002</v>
      </c>
      <c r="H42" s="179">
        <v>2</v>
      </c>
      <c r="I42" s="180">
        <v>13.993200000000002</v>
      </c>
    </row>
    <row r="43" spans="1:9" ht="15">
      <c r="A43" s="176"/>
      <c r="B43" s="177"/>
      <c r="C43" s="177" t="s">
        <v>313</v>
      </c>
      <c r="D43" s="178">
        <v>252</v>
      </c>
      <c r="E43" s="179">
        <v>248420.70699999999</v>
      </c>
      <c r="F43" s="179">
        <v>86</v>
      </c>
      <c r="G43" s="179">
        <v>97831.540500000017</v>
      </c>
      <c r="H43" s="179">
        <v>10</v>
      </c>
      <c r="I43" s="180">
        <v>326.84820000000002</v>
      </c>
    </row>
    <row r="44" spans="1:9" ht="15">
      <c r="A44" s="176"/>
      <c r="B44" s="177"/>
      <c r="C44" s="177" t="s">
        <v>476</v>
      </c>
      <c r="D44" s="178">
        <v>3802</v>
      </c>
      <c r="E44" s="179">
        <v>174417.68479999999</v>
      </c>
      <c r="F44" s="179">
        <v>102</v>
      </c>
      <c r="G44" s="179">
        <v>4731.0282000000016</v>
      </c>
      <c r="H44" s="179">
        <v>0</v>
      </c>
      <c r="I44" s="180">
        <v>0</v>
      </c>
    </row>
    <row r="45" spans="1:9" ht="15">
      <c r="A45" s="176"/>
      <c r="B45" s="177"/>
      <c r="C45" s="177" t="s">
        <v>220</v>
      </c>
      <c r="D45" s="178">
        <v>8258</v>
      </c>
      <c r="E45" s="179">
        <v>156953.60624999995</v>
      </c>
      <c r="F45" s="179">
        <v>169</v>
      </c>
      <c r="G45" s="179">
        <v>3354.6885600000001</v>
      </c>
      <c r="H45" s="179">
        <v>0</v>
      </c>
      <c r="I45" s="180">
        <v>0</v>
      </c>
    </row>
    <row r="46" spans="1:9" ht="15">
      <c r="A46" s="176"/>
      <c r="B46" s="177"/>
      <c r="C46" s="177" t="s">
        <v>417</v>
      </c>
      <c r="D46" s="178">
        <v>339</v>
      </c>
      <c r="E46" s="179">
        <v>108600.3404</v>
      </c>
      <c r="F46" s="179">
        <v>223</v>
      </c>
      <c r="G46" s="179">
        <v>99938.957999999984</v>
      </c>
      <c r="H46" s="179">
        <v>0</v>
      </c>
      <c r="I46" s="180">
        <v>0</v>
      </c>
    </row>
    <row r="47" spans="1:9" ht="15">
      <c r="A47" s="176"/>
      <c r="B47" s="177" t="s">
        <v>567</v>
      </c>
      <c r="C47" s="177"/>
      <c r="D47" s="178" t="s">
        <v>208</v>
      </c>
      <c r="E47" s="179" t="s">
        <v>208</v>
      </c>
      <c r="F47" s="179" t="s">
        <v>208</v>
      </c>
      <c r="G47" s="179" t="s">
        <v>208</v>
      </c>
      <c r="H47" s="179" t="s">
        <v>208</v>
      </c>
      <c r="I47" s="180" t="s">
        <v>208</v>
      </c>
    </row>
    <row r="48" spans="1:9" ht="15">
      <c r="A48" s="176"/>
      <c r="B48" s="177"/>
      <c r="C48" s="177" t="s">
        <v>242</v>
      </c>
      <c r="D48" s="178">
        <v>1049</v>
      </c>
      <c r="E48" s="179">
        <v>56723.547800000008</v>
      </c>
      <c r="F48" s="179">
        <v>23</v>
      </c>
      <c r="G48" s="179">
        <v>826.29520000000002</v>
      </c>
      <c r="H48" s="179">
        <v>0</v>
      </c>
      <c r="I48" s="180">
        <v>0</v>
      </c>
    </row>
    <row r="49" spans="1:9" ht="15">
      <c r="A49" s="176"/>
      <c r="B49" s="177"/>
      <c r="C49" s="177" t="s">
        <v>443</v>
      </c>
      <c r="D49" s="178">
        <v>1034</v>
      </c>
      <c r="E49" s="179">
        <v>50918.1682</v>
      </c>
      <c r="F49" s="179">
        <v>26</v>
      </c>
      <c r="G49" s="179">
        <v>949.72499999999991</v>
      </c>
      <c r="H49" s="179">
        <v>0</v>
      </c>
      <c r="I49" s="180">
        <v>0</v>
      </c>
    </row>
    <row r="50" spans="1:9" ht="15">
      <c r="A50" s="176"/>
      <c r="B50" s="177"/>
      <c r="C50" s="177" t="s">
        <v>414</v>
      </c>
      <c r="D50" s="178">
        <v>560</v>
      </c>
      <c r="E50" s="179">
        <v>31666.802339999998</v>
      </c>
      <c r="F50" s="179">
        <v>42</v>
      </c>
      <c r="G50" s="179">
        <v>1319.7189999999998</v>
      </c>
      <c r="H50" s="179">
        <v>0</v>
      </c>
      <c r="I50" s="180">
        <v>0</v>
      </c>
    </row>
    <row r="51" spans="1:9" ht="15">
      <c r="A51" s="176"/>
      <c r="B51" s="177"/>
      <c r="C51" s="177" t="s">
        <v>359</v>
      </c>
      <c r="D51" s="178">
        <v>200</v>
      </c>
      <c r="E51" s="179">
        <v>10904.2</v>
      </c>
      <c r="F51" s="179">
        <v>6</v>
      </c>
      <c r="G51" s="179">
        <v>380</v>
      </c>
      <c r="H51" s="179">
        <v>0</v>
      </c>
      <c r="I51" s="180">
        <v>0</v>
      </c>
    </row>
    <row r="52" spans="1:9" ht="15">
      <c r="A52" s="176"/>
      <c r="B52" s="177"/>
      <c r="C52" s="177" t="s">
        <v>243</v>
      </c>
      <c r="D52" s="178">
        <v>177</v>
      </c>
      <c r="E52" s="179">
        <v>6781.3051000000014</v>
      </c>
      <c r="F52" s="179">
        <v>6</v>
      </c>
      <c r="G52" s="179">
        <v>283.05</v>
      </c>
      <c r="H52" s="179">
        <v>0</v>
      </c>
      <c r="I52" s="180">
        <v>0</v>
      </c>
    </row>
    <row r="53" spans="1:9" ht="15">
      <c r="A53" s="176"/>
      <c r="B53" s="177" t="s">
        <v>555</v>
      </c>
      <c r="C53" s="177"/>
      <c r="D53" s="178" t="s">
        <v>208</v>
      </c>
      <c r="E53" s="179" t="s">
        <v>208</v>
      </c>
      <c r="F53" s="179" t="s">
        <v>208</v>
      </c>
      <c r="G53" s="179" t="s">
        <v>208</v>
      </c>
      <c r="H53" s="179" t="s">
        <v>208</v>
      </c>
      <c r="I53" s="180" t="s">
        <v>208</v>
      </c>
    </row>
    <row r="54" spans="1:9" ht="15">
      <c r="A54" s="176"/>
      <c r="B54" s="177"/>
      <c r="C54" s="177" t="s">
        <v>414</v>
      </c>
      <c r="D54" s="178">
        <v>1185</v>
      </c>
      <c r="E54" s="179">
        <v>44777.130560000005</v>
      </c>
      <c r="F54" s="179">
        <v>110</v>
      </c>
      <c r="G54" s="179">
        <v>3478.3563999999997</v>
      </c>
      <c r="H54" s="179">
        <v>0</v>
      </c>
      <c r="I54" s="180">
        <v>0</v>
      </c>
    </row>
    <row r="55" spans="1:9" ht="15">
      <c r="A55" s="176"/>
      <c r="B55" s="177"/>
      <c r="C55" s="177" t="s">
        <v>522</v>
      </c>
      <c r="D55" s="178">
        <v>6570</v>
      </c>
      <c r="E55" s="179">
        <v>23689.938330000001</v>
      </c>
      <c r="F55" s="179">
        <v>69</v>
      </c>
      <c r="G55" s="179">
        <v>61.561909999999997</v>
      </c>
      <c r="H55" s="179">
        <v>2</v>
      </c>
      <c r="I55" s="180">
        <v>3.8088000000000002</v>
      </c>
    </row>
    <row r="56" spans="1:9" ht="15">
      <c r="A56" s="176"/>
      <c r="B56" s="177"/>
      <c r="C56" s="177" t="s">
        <v>443</v>
      </c>
      <c r="D56" s="178">
        <v>1276</v>
      </c>
      <c r="E56" s="179">
        <v>14411.583400000003</v>
      </c>
      <c r="F56" s="179">
        <v>161</v>
      </c>
      <c r="G56" s="179">
        <v>855.68575999999996</v>
      </c>
      <c r="H56" s="179">
        <v>0</v>
      </c>
      <c r="I56" s="180">
        <v>0</v>
      </c>
    </row>
    <row r="57" spans="1:9" ht="15">
      <c r="A57" s="176"/>
      <c r="B57" s="177"/>
      <c r="C57" s="177" t="s">
        <v>418</v>
      </c>
      <c r="D57" s="178">
        <v>94</v>
      </c>
      <c r="E57" s="179">
        <v>13085.85</v>
      </c>
      <c r="F57" s="179">
        <v>5</v>
      </c>
      <c r="G57" s="179">
        <v>702</v>
      </c>
      <c r="H57" s="179">
        <v>0</v>
      </c>
      <c r="I57" s="180">
        <v>0</v>
      </c>
    </row>
    <row r="58" spans="1:9" ht="15">
      <c r="A58" s="176"/>
      <c r="B58" s="177"/>
      <c r="C58" s="177" t="s">
        <v>452</v>
      </c>
      <c r="D58" s="178">
        <v>2642</v>
      </c>
      <c r="E58" s="179">
        <v>11845.85399</v>
      </c>
      <c r="F58" s="179">
        <v>330</v>
      </c>
      <c r="G58" s="179">
        <v>592.48972000000026</v>
      </c>
      <c r="H58" s="179">
        <v>2</v>
      </c>
      <c r="I58" s="180">
        <v>1.2E-2</v>
      </c>
    </row>
    <row r="59" spans="1:9" ht="15">
      <c r="A59" s="176"/>
      <c r="B59" s="177" t="s">
        <v>624</v>
      </c>
      <c r="C59" s="177"/>
      <c r="D59" s="178" t="s">
        <v>208</v>
      </c>
      <c r="E59" s="179" t="s">
        <v>208</v>
      </c>
      <c r="F59" s="179" t="s">
        <v>208</v>
      </c>
      <c r="G59" s="179" t="s">
        <v>208</v>
      </c>
      <c r="H59" s="179" t="s">
        <v>208</v>
      </c>
      <c r="I59" s="180" t="s">
        <v>208</v>
      </c>
    </row>
    <row r="60" spans="1:9" ht="15">
      <c r="A60" s="176"/>
      <c r="B60" s="177"/>
      <c r="C60" s="177" t="s">
        <v>260</v>
      </c>
      <c r="D60" s="178">
        <v>29</v>
      </c>
      <c r="E60" s="179">
        <v>422.36000000000007</v>
      </c>
      <c r="F60" s="179">
        <v>0</v>
      </c>
      <c r="G60" s="179">
        <v>0</v>
      </c>
      <c r="H60" s="179">
        <v>0</v>
      </c>
      <c r="I60" s="180">
        <v>0</v>
      </c>
    </row>
    <row r="61" spans="1:9" ht="15">
      <c r="A61" s="176"/>
      <c r="B61" s="177"/>
      <c r="C61" s="177" t="s">
        <v>275</v>
      </c>
      <c r="D61" s="178">
        <v>2</v>
      </c>
      <c r="E61" s="179">
        <v>33.864399999999996</v>
      </c>
      <c r="F61" s="179">
        <v>0</v>
      </c>
      <c r="G61" s="179">
        <v>0</v>
      </c>
      <c r="H61" s="179">
        <v>0</v>
      </c>
      <c r="I61" s="180">
        <v>0</v>
      </c>
    </row>
    <row r="62" spans="1:9" ht="15">
      <c r="A62" s="176"/>
      <c r="B62" s="177"/>
      <c r="C62" s="177" t="s">
        <v>462</v>
      </c>
      <c r="D62" s="178">
        <v>1</v>
      </c>
      <c r="E62" s="179">
        <v>24</v>
      </c>
      <c r="F62" s="179">
        <v>1</v>
      </c>
      <c r="G62" s="179">
        <v>24</v>
      </c>
      <c r="H62" s="179">
        <v>0</v>
      </c>
      <c r="I62" s="180">
        <v>0</v>
      </c>
    </row>
    <row r="63" spans="1:9" ht="15">
      <c r="A63" s="176"/>
      <c r="B63" s="177"/>
      <c r="C63" s="177" t="s">
        <v>290</v>
      </c>
      <c r="D63" s="178">
        <v>15</v>
      </c>
      <c r="E63" s="179">
        <v>2.5959600000000003</v>
      </c>
      <c r="F63" s="179">
        <v>2</v>
      </c>
      <c r="G63" s="179">
        <v>7.6000000000000012E-2</v>
      </c>
      <c r="H63" s="179">
        <v>0</v>
      </c>
      <c r="I63" s="180">
        <v>0</v>
      </c>
    </row>
    <row r="64" spans="1:9" ht="15">
      <c r="A64" s="176"/>
      <c r="B64" s="177" t="s">
        <v>569</v>
      </c>
      <c r="C64" s="177"/>
      <c r="D64" s="178" t="s">
        <v>208</v>
      </c>
      <c r="E64" s="179" t="s">
        <v>208</v>
      </c>
      <c r="F64" s="179" t="s">
        <v>208</v>
      </c>
      <c r="G64" s="179" t="s">
        <v>208</v>
      </c>
      <c r="H64" s="179" t="s">
        <v>208</v>
      </c>
      <c r="I64" s="180" t="s">
        <v>208</v>
      </c>
    </row>
    <row r="65" spans="1:9" ht="15">
      <c r="A65" s="176"/>
      <c r="B65" s="177"/>
      <c r="C65" s="177" t="s">
        <v>347</v>
      </c>
      <c r="D65" s="178">
        <v>11697</v>
      </c>
      <c r="E65" s="179">
        <v>968787.95790999965</v>
      </c>
      <c r="F65" s="179">
        <v>1696</v>
      </c>
      <c r="G65" s="179">
        <v>54903.529600000016</v>
      </c>
      <c r="H65" s="179">
        <v>1</v>
      </c>
      <c r="I65" s="180">
        <v>35.572499999999998</v>
      </c>
    </row>
    <row r="66" spans="1:9" ht="15">
      <c r="A66" s="176"/>
      <c r="B66" s="177"/>
      <c r="C66" s="177" t="s">
        <v>407</v>
      </c>
      <c r="D66" s="178">
        <v>947</v>
      </c>
      <c r="E66" s="179">
        <v>14009.847960000003</v>
      </c>
      <c r="F66" s="179">
        <v>57</v>
      </c>
      <c r="G66" s="179">
        <v>491.95067999999992</v>
      </c>
      <c r="H66" s="179">
        <v>0</v>
      </c>
      <c r="I66" s="180">
        <v>0</v>
      </c>
    </row>
    <row r="67" spans="1:9" ht="15">
      <c r="A67" s="176"/>
      <c r="B67" s="177"/>
      <c r="C67" s="177" t="s">
        <v>289</v>
      </c>
      <c r="D67" s="178">
        <v>862</v>
      </c>
      <c r="E67" s="179">
        <v>9490.4090100000049</v>
      </c>
      <c r="F67" s="179">
        <v>15</v>
      </c>
      <c r="G67" s="179">
        <v>29.771870000000003</v>
      </c>
      <c r="H67" s="179">
        <v>0</v>
      </c>
      <c r="I67" s="180">
        <v>0</v>
      </c>
    </row>
    <row r="68" spans="1:9" ht="15">
      <c r="A68" s="176"/>
      <c r="B68" s="177"/>
      <c r="C68" s="177" t="s">
        <v>464</v>
      </c>
      <c r="D68" s="178">
        <v>108</v>
      </c>
      <c r="E68" s="179">
        <v>4910.0638700000018</v>
      </c>
      <c r="F68" s="179">
        <v>14</v>
      </c>
      <c r="G68" s="179">
        <v>270.4914</v>
      </c>
      <c r="H68" s="179">
        <v>1</v>
      </c>
      <c r="I68" s="180">
        <v>2.5659999999999998</v>
      </c>
    </row>
    <row r="69" spans="1:9" ht="15">
      <c r="A69" s="176"/>
      <c r="B69" s="177"/>
      <c r="C69" s="177" t="s">
        <v>404</v>
      </c>
      <c r="D69" s="178">
        <v>392</v>
      </c>
      <c r="E69" s="179">
        <v>4371.1447800000005</v>
      </c>
      <c r="F69" s="179">
        <v>43</v>
      </c>
      <c r="G69" s="179">
        <v>325.10433000000006</v>
      </c>
      <c r="H69" s="179">
        <v>0</v>
      </c>
      <c r="I69" s="180">
        <v>0</v>
      </c>
    </row>
    <row r="70" spans="1:9" ht="15">
      <c r="A70" s="176"/>
      <c r="B70" s="177" t="s">
        <v>575</v>
      </c>
      <c r="C70" s="177"/>
      <c r="D70" s="178" t="s">
        <v>208</v>
      </c>
      <c r="E70" s="179" t="s">
        <v>208</v>
      </c>
      <c r="F70" s="179" t="s">
        <v>208</v>
      </c>
      <c r="G70" s="179" t="s">
        <v>208</v>
      </c>
      <c r="H70" s="179" t="s">
        <v>208</v>
      </c>
      <c r="I70" s="180" t="s">
        <v>208</v>
      </c>
    </row>
    <row r="71" spans="1:9" ht="15">
      <c r="A71" s="176"/>
      <c r="B71" s="177"/>
      <c r="C71" s="177" t="s">
        <v>483</v>
      </c>
      <c r="D71" s="178">
        <v>1247</v>
      </c>
      <c r="E71" s="179">
        <v>35379.992999999995</v>
      </c>
      <c r="F71" s="179">
        <v>56</v>
      </c>
      <c r="G71" s="179">
        <v>1270.6829999999998</v>
      </c>
      <c r="H71" s="179">
        <v>4</v>
      </c>
      <c r="I71" s="180">
        <v>18</v>
      </c>
    </row>
    <row r="72" spans="1:9" ht="15">
      <c r="A72" s="176"/>
      <c r="B72" s="177"/>
      <c r="C72" s="177" t="s">
        <v>487</v>
      </c>
      <c r="D72" s="178">
        <v>462</v>
      </c>
      <c r="E72" s="179">
        <v>31277.447999999997</v>
      </c>
      <c r="F72" s="179">
        <v>17</v>
      </c>
      <c r="G72" s="179">
        <v>168.35499999999999</v>
      </c>
      <c r="H72" s="179">
        <v>1</v>
      </c>
      <c r="I72" s="180">
        <v>0.1</v>
      </c>
    </row>
    <row r="73" spans="1:9" ht="15">
      <c r="A73" s="176"/>
      <c r="B73" s="177"/>
      <c r="C73" s="177" t="s">
        <v>353</v>
      </c>
      <c r="D73" s="178">
        <v>670</v>
      </c>
      <c r="E73" s="179">
        <v>23875.02090000001</v>
      </c>
      <c r="F73" s="179">
        <v>96</v>
      </c>
      <c r="G73" s="179">
        <v>2906.7027000000003</v>
      </c>
      <c r="H73" s="179">
        <v>0</v>
      </c>
      <c r="I73" s="180">
        <v>0</v>
      </c>
    </row>
    <row r="74" spans="1:9" ht="15">
      <c r="A74" s="176"/>
      <c r="B74" s="177"/>
      <c r="C74" s="177" t="s">
        <v>260</v>
      </c>
      <c r="D74" s="178">
        <v>5445</v>
      </c>
      <c r="E74" s="179">
        <v>23445.438890000023</v>
      </c>
      <c r="F74" s="179">
        <v>45</v>
      </c>
      <c r="G74" s="179">
        <v>217.74310000000003</v>
      </c>
      <c r="H74" s="179">
        <v>0</v>
      </c>
      <c r="I74" s="180">
        <v>0</v>
      </c>
    </row>
    <row r="75" spans="1:9" ht="15">
      <c r="A75" s="176"/>
      <c r="B75" s="177"/>
      <c r="C75" s="177" t="s">
        <v>290</v>
      </c>
      <c r="D75" s="178">
        <v>1198</v>
      </c>
      <c r="E75" s="179">
        <v>14647.558399999996</v>
      </c>
      <c r="F75" s="179">
        <v>116</v>
      </c>
      <c r="G75" s="179">
        <v>1325.4624999999996</v>
      </c>
      <c r="H75" s="179">
        <v>2</v>
      </c>
      <c r="I75" s="180">
        <v>5.85</v>
      </c>
    </row>
    <row r="76" spans="1:9" ht="15">
      <c r="A76" s="176"/>
      <c r="B76" s="177" t="s">
        <v>622</v>
      </c>
      <c r="C76" s="177"/>
      <c r="D76" s="178" t="s">
        <v>208</v>
      </c>
      <c r="E76" s="179" t="s">
        <v>208</v>
      </c>
      <c r="F76" s="179" t="s">
        <v>208</v>
      </c>
      <c r="G76" s="179" t="s">
        <v>208</v>
      </c>
      <c r="H76" s="179" t="s">
        <v>208</v>
      </c>
      <c r="I76" s="180" t="s">
        <v>208</v>
      </c>
    </row>
    <row r="77" spans="1:9" ht="15">
      <c r="A77" s="176"/>
      <c r="B77" s="177"/>
      <c r="C77" s="177" t="s">
        <v>347</v>
      </c>
      <c r="D77" s="178">
        <v>45</v>
      </c>
      <c r="E77" s="179">
        <v>663.92699999999991</v>
      </c>
      <c r="F77" s="179">
        <v>3</v>
      </c>
      <c r="G77" s="179">
        <v>21.06</v>
      </c>
      <c r="H77" s="179">
        <v>0</v>
      </c>
      <c r="I77" s="180">
        <v>0</v>
      </c>
    </row>
    <row r="78" spans="1:9" ht="15">
      <c r="A78" s="176"/>
      <c r="B78" s="177"/>
      <c r="C78" s="177" t="s">
        <v>538</v>
      </c>
      <c r="D78" s="178">
        <v>324</v>
      </c>
      <c r="E78" s="179">
        <v>265.86379999999997</v>
      </c>
      <c r="F78" s="179">
        <v>0</v>
      </c>
      <c r="G78" s="179">
        <v>0</v>
      </c>
      <c r="H78" s="179">
        <v>0</v>
      </c>
      <c r="I78" s="180">
        <v>0</v>
      </c>
    </row>
    <row r="79" spans="1:9" ht="15">
      <c r="A79" s="176"/>
      <c r="B79" s="177"/>
      <c r="C79" s="177" t="s">
        <v>537</v>
      </c>
      <c r="D79" s="178">
        <v>411</v>
      </c>
      <c r="E79" s="179">
        <v>52.805439999999997</v>
      </c>
      <c r="F79" s="179">
        <v>31</v>
      </c>
      <c r="G79" s="179">
        <v>7.2710000000000011E-2</v>
      </c>
      <c r="H79" s="179">
        <v>0</v>
      </c>
      <c r="I79" s="180">
        <v>0</v>
      </c>
    </row>
    <row r="80" spans="1:9" ht="15">
      <c r="A80" s="176"/>
      <c r="B80" s="177"/>
      <c r="C80" s="177" t="s">
        <v>404</v>
      </c>
      <c r="D80" s="178">
        <v>25</v>
      </c>
      <c r="E80" s="179">
        <v>44.740499999999997</v>
      </c>
      <c r="F80" s="179">
        <v>7</v>
      </c>
      <c r="G80" s="179">
        <v>16.293999999999997</v>
      </c>
      <c r="H80" s="179">
        <v>0</v>
      </c>
      <c r="I80" s="180">
        <v>0</v>
      </c>
    </row>
    <row r="81" spans="1:9" ht="15">
      <c r="A81" s="176"/>
      <c r="B81" s="177"/>
      <c r="C81" s="177" t="s">
        <v>529</v>
      </c>
      <c r="D81" s="178">
        <v>6</v>
      </c>
      <c r="E81" s="179">
        <v>25.763999999999999</v>
      </c>
      <c r="F81" s="179">
        <v>1</v>
      </c>
      <c r="G81" s="179">
        <v>4.2939999999999996</v>
      </c>
      <c r="H81" s="179">
        <v>0</v>
      </c>
      <c r="I81" s="180">
        <v>0</v>
      </c>
    </row>
    <row r="82" spans="1:9" ht="15">
      <c r="A82" s="176"/>
      <c r="B82" s="177" t="s">
        <v>591</v>
      </c>
      <c r="C82" s="177"/>
      <c r="D82" s="178" t="s">
        <v>208</v>
      </c>
      <c r="E82" s="179" t="s">
        <v>208</v>
      </c>
      <c r="F82" s="179" t="s">
        <v>208</v>
      </c>
      <c r="G82" s="179" t="s">
        <v>208</v>
      </c>
      <c r="H82" s="179" t="s">
        <v>208</v>
      </c>
      <c r="I82" s="180" t="s">
        <v>208</v>
      </c>
    </row>
    <row r="83" spans="1:9" ht="15">
      <c r="A83" s="176"/>
      <c r="B83" s="177"/>
      <c r="C83" s="177" t="s">
        <v>353</v>
      </c>
      <c r="D83" s="178">
        <v>45</v>
      </c>
      <c r="E83" s="179">
        <v>2371.07753</v>
      </c>
      <c r="F83" s="179">
        <v>2</v>
      </c>
      <c r="G83" s="179">
        <v>78.400000000000006</v>
      </c>
      <c r="H83" s="179">
        <v>0</v>
      </c>
      <c r="I83" s="180">
        <v>0</v>
      </c>
    </row>
    <row r="84" spans="1:9" ht="15">
      <c r="A84" s="176"/>
      <c r="B84" s="177"/>
      <c r="C84" s="177" t="s">
        <v>324</v>
      </c>
      <c r="D84" s="178">
        <v>57</v>
      </c>
      <c r="E84" s="179">
        <v>1685.4600000000005</v>
      </c>
      <c r="F84" s="179">
        <v>57</v>
      </c>
      <c r="G84" s="179">
        <v>1685.4600000000005</v>
      </c>
      <c r="H84" s="179">
        <v>0</v>
      </c>
      <c r="I84" s="180">
        <v>0</v>
      </c>
    </row>
    <row r="85" spans="1:9" ht="15">
      <c r="A85" s="176"/>
      <c r="B85" s="177"/>
      <c r="C85" s="177" t="s">
        <v>537</v>
      </c>
      <c r="D85" s="178">
        <v>202</v>
      </c>
      <c r="E85" s="179">
        <v>600.32877999999994</v>
      </c>
      <c r="F85" s="179">
        <v>0</v>
      </c>
      <c r="G85" s="179">
        <v>0</v>
      </c>
      <c r="H85" s="179">
        <v>0</v>
      </c>
      <c r="I85" s="180">
        <v>0</v>
      </c>
    </row>
    <row r="86" spans="1:9" ht="15">
      <c r="A86" s="176"/>
      <c r="B86" s="177"/>
      <c r="C86" s="177" t="s">
        <v>376</v>
      </c>
      <c r="D86" s="178">
        <v>4</v>
      </c>
      <c r="E86" s="179">
        <v>343</v>
      </c>
      <c r="F86" s="179">
        <v>0</v>
      </c>
      <c r="G86" s="179">
        <v>0</v>
      </c>
      <c r="H86" s="179">
        <v>0</v>
      </c>
      <c r="I86" s="180">
        <v>0</v>
      </c>
    </row>
    <row r="87" spans="1:9" ht="15">
      <c r="A87" s="176"/>
      <c r="B87" s="177"/>
      <c r="C87" s="177" t="s">
        <v>538</v>
      </c>
      <c r="D87" s="178">
        <v>44</v>
      </c>
      <c r="E87" s="179">
        <v>153.61231999999998</v>
      </c>
      <c r="F87" s="179">
        <v>0</v>
      </c>
      <c r="G87" s="179">
        <v>0</v>
      </c>
      <c r="H87" s="179">
        <v>0</v>
      </c>
      <c r="I87" s="180">
        <v>0</v>
      </c>
    </row>
    <row r="88" spans="1:9" ht="15">
      <c r="A88" s="176"/>
      <c r="B88" s="177" t="s">
        <v>571</v>
      </c>
      <c r="C88" s="177"/>
      <c r="D88" s="178" t="s">
        <v>208</v>
      </c>
      <c r="E88" s="179" t="s">
        <v>208</v>
      </c>
      <c r="F88" s="179" t="s">
        <v>208</v>
      </c>
      <c r="G88" s="179" t="s">
        <v>208</v>
      </c>
      <c r="H88" s="179" t="s">
        <v>208</v>
      </c>
      <c r="I88" s="180" t="s">
        <v>208</v>
      </c>
    </row>
    <row r="89" spans="1:9" ht="15">
      <c r="A89" s="176"/>
      <c r="B89" s="177"/>
      <c r="C89" s="177" t="s">
        <v>329</v>
      </c>
      <c r="D89" s="178">
        <v>371</v>
      </c>
      <c r="E89" s="179">
        <v>16210.740599999999</v>
      </c>
      <c r="F89" s="179">
        <v>157</v>
      </c>
      <c r="G89" s="179">
        <v>7757.3268999999982</v>
      </c>
      <c r="H89" s="179">
        <v>0</v>
      </c>
      <c r="I89" s="180">
        <v>0</v>
      </c>
    </row>
    <row r="90" spans="1:9" ht="15">
      <c r="A90" s="176"/>
      <c r="B90" s="177"/>
      <c r="C90" s="177" t="s">
        <v>332</v>
      </c>
      <c r="D90" s="178">
        <v>130</v>
      </c>
      <c r="E90" s="179">
        <v>5617.8990000000003</v>
      </c>
      <c r="F90" s="179">
        <v>15</v>
      </c>
      <c r="G90" s="179">
        <v>849.51400000000001</v>
      </c>
      <c r="H90" s="179">
        <v>0</v>
      </c>
      <c r="I90" s="180">
        <v>0</v>
      </c>
    </row>
    <row r="91" spans="1:9" ht="15">
      <c r="A91" s="176"/>
      <c r="B91" s="177"/>
      <c r="C91" s="177" t="s">
        <v>355</v>
      </c>
      <c r="D91" s="178">
        <v>48</v>
      </c>
      <c r="E91" s="179">
        <v>2589.8829000000001</v>
      </c>
      <c r="F91" s="179">
        <v>34</v>
      </c>
      <c r="G91" s="179">
        <v>1717.3145</v>
      </c>
      <c r="H91" s="179">
        <v>0</v>
      </c>
      <c r="I91" s="180">
        <v>0</v>
      </c>
    </row>
    <row r="92" spans="1:9" ht="15">
      <c r="A92" s="176"/>
      <c r="B92" s="177"/>
      <c r="C92" s="177" t="s">
        <v>299</v>
      </c>
      <c r="D92" s="178">
        <v>402</v>
      </c>
      <c r="E92" s="179">
        <v>1498.1222</v>
      </c>
      <c r="F92" s="179">
        <v>29</v>
      </c>
      <c r="G92" s="179">
        <v>122.22499999999999</v>
      </c>
      <c r="H92" s="179">
        <v>0</v>
      </c>
      <c r="I92" s="180">
        <v>0</v>
      </c>
    </row>
    <row r="93" spans="1:9" ht="15">
      <c r="A93" s="176"/>
      <c r="B93" s="177"/>
      <c r="C93" s="177" t="s">
        <v>254</v>
      </c>
      <c r="D93" s="178">
        <v>55</v>
      </c>
      <c r="E93" s="179">
        <v>1276.423</v>
      </c>
      <c r="F93" s="179">
        <v>5</v>
      </c>
      <c r="G93" s="179">
        <v>101.10300000000001</v>
      </c>
      <c r="H93" s="179">
        <v>0</v>
      </c>
      <c r="I93" s="180">
        <v>0</v>
      </c>
    </row>
    <row r="94" spans="1:9" ht="15">
      <c r="A94" s="176"/>
      <c r="B94" s="177" t="s">
        <v>563</v>
      </c>
      <c r="C94" s="177"/>
      <c r="D94" s="178" t="s">
        <v>208</v>
      </c>
      <c r="E94" s="179" t="s">
        <v>208</v>
      </c>
      <c r="F94" s="179" t="s">
        <v>208</v>
      </c>
      <c r="G94" s="179" t="s">
        <v>208</v>
      </c>
      <c r="H94" s="179" t="s">
        <v>208</v>
      </c>
      <c r="I94" s="180" t="s">
        <v>208</v>
      </c>
    </row>
    <row r="95" spans="1:9" ht="15">
      <c r="A95" s="176"/>
      <c r="B95" s="177"/>
      <c r="C95" s="177" t="s">
        <v>371</v>
      </c>
      <c r="D95" s="178">
        <v>487</v>
      </c>
      <c r="E95" s="179">
        <v>43414.874999999993</v>
      </c>
      <c r="F95" s="179">
        <v>453</v>
      </c>
      <c r="G95" s="179">
        <v>40747.663</v>
      </c>
      <c r="H95" s="179">
        <v>0</v>
      </c>
      <c r="I95" s="180">
        <v>0</v>
      </c>
    </row>
    <row r="96" spans="1:9" ht="15">
      <c r="A96" s="176"/>
      <c r="B96" s="177"/>
      <c r="C96" s="177" t="s">
        <v>291</v>
      </c>
      <c r="D96" s="178">
        <v>1614</v>
      </c>
      <c r="E96" s="179">
        <v>41530.566800000015</v>
      </c>
      <c r="F96" s="179">
        <v>83</v>
      </c>
      <c r="G96" s="179">
        <v>1824.7229999999997</v>
      </c>
      <c r="H96" s="179">
        <v>0</v>
      </c>
      <c r="I96" s="180">
        <v>0</v>
      </c>
    </row>
    <row r="97" spans="1:9" ht="15">
      <c r="A97" s="176"/>
      <c r="B97" s="177"/>
      <c r="C97" s="177" t="s">
        <v>275</v>
      </c>
      <c r="D97" s="178">
        <v>1394</v>
      </c>
      <c r="E97" s="179">
        <v>20403.642339999988</v>
      </c>
      <c r="F97" s="179">
        <v>997</v>
      </c>
      <c r="G97" s="179">
        <v>15322.051899999984</v>
      </c>
      <c r="H97" s="179">
        <v>3</v>
      </c>
      <c r="I97" s="180">
        <v>48.6</v>
      </c>
    </row>
    <row r="98" spans="1:9" ht="15">
      <c r="A98" s="176"/>
      <c r="B98" s="177"/>
      <c r="C98" s="177" t="s">
        <v>299</v>
      </c>
      <c r="D98" s="178">
        <v>1287</v>
      </c>
      <c r="E98" s="179">
        <v>18024.419780000004</v>
      </c>
      <c r="F98" s="179">
        <v>582</v>
      </c>
      <c r="G98" s="179">
        <v>8459.1909800000012</v>
      </c>
      <c r="H98" s="179">
        <v>2</v>
      </c>
      <c r="I98" s="180">
        <v>35.328000000000003</v>
      </c>
    </row>
    <row r="99" spans="1:9" ht="15">
      <c r="A99" s="176"/>
      <c r="B99" s="177"/>
      <c r="C99" s="177" t="s">
        <v>398</v>
      </c>
      <c r="D99" s="178">
        <v>1505</v>
      </c>
      <c r="E99" s="179">
        <v>8212.3085599999977</v>
      </c>
      <c r="F99" s="179">
        <v>186</v>
      </c>
      <c r="G99" s="179">
        <v>788.9871999999998</v>
      </c>
      <c r="H99" s="179">
        <v>0</v>
      </c>
      <c r="I99" s="180">
        <v>0</v>
      </c>
    </row>
    <row r="100" spans="1:9" ht="15">
      <c r="A100" s="176"/>
      <c r="B100" s="177" t="s">
        <v>578</v>
      </c>
      <c r="C100" s="177"/>
      <c r="D100" s="178" t="s">
        <v>208</v>
      </c>
      <c r="E100" s="179" t="s">
        <v>208</v>
      </c>
      <c r="F100" s="179" t="s">
        <v>208</v>
      </c>
      <c r="G100" s="179" t="s">
        <v>208</v>
      </c>
      <c r="H100" s="179" t="s">
        <v>208</v>
      </c>
      <c r="I100" s="180" t="s">
        <v>208</v>
      </c>
    </row>
    <row r="101" spans="1:9" ht="15">
      <c r="A101" s="176"/>
      <c r="B101" s="177"/>
      <c r="C101" s="177" t="s">
        <v>299</v>
      </c>
      <c r="D101" s="178">
        <v>148</v>
      </c>
      <c r="E101" s="179">
        <v>1778.4679999999998</v>
      </c>
      <c r="F101" s="179">
        <v>8</v>
      </c>
      <c r="G101" s="179">
        <v>54.036000000000001</v>
      </c>
      <c r="H101" s="179">
        <v>0</v>
      </c>
      <c r="I101" s="180">
        <v>0</v>
      </c>
    </row>
    <row r="102" spans="1:9" ht="15">
      <c r="A102" s="176"/>
      <c r="B102" s="177"/>
      <c r="C102" s="177" t="s">
        <v>313</v>
      </c>
      <c r="D102" s="178">
        <v>13</v>
      </c>
      <c r="E102" s="179">
        <v>1752.489</v>
      </c>
      <c r="F102" s="179">
        <v>1</v>
      </c>
      <c r="G102" s="179">
        <v>116.995</v>
      </c>
      <c r="H102" s="179">
        <v>0</v>
      </c>
      <c r="I102" s="180">
        <v>0</v>
      </c>
    </row>
    <row r="103" spans="1:9" ht="15">
      <c r="A103" s="176"/>
      <c r="B103" s="177"/>
      <c r="C103" s="177" t="s">
        <v>476</v>
      </c>
      <c r="D103" s="178">
        <v>94</v>
      </c>
      <c r="E103" s="179">
        <v>1548.0625000000002</v>
      </c>
      <c r="F103" s="179">
        <v>1</v>
      </c>
      <c r="G103" s="179">
        <v>2.5000000000000001E-2</v>
      </c>
      <c r="H103" s="179">
        <v>0</v>
      </c>
      <c r="I103" s="180">
        <v>0</v>
      </c>
    </row>
    <row r="104" spans="1:9" ht="15">
      <c r="A104" s="176"/>
      <c r="B104" s="177"/>
      <c r="C104" s="177" t="s">
        <v>250</v>
      </c>
      <c r="D104" s="178">
        <v>72</v>
      </c>
      <c r="E104" s="179">
        <v>1470.7965000000002</v>
      </c>
      <c r="F104" s="179">
        <v>1</v>
      </c>
      <c r="G104" s="179">
        <v>0.115</v>
      </c>
      <c r="H104" s="179">
        <v>0</v>
      </c>
      <c r="I104" s="180">
        <v>0</v>
      </c>
    </row>
    <row r="105" spans="1:9" ht="15">
      <c r="A105" s="176"/>
      <c r="B105" s="177"/>
      <c r="C105" s="177" t="s">
        <v>491</v>
      </c>
      <c r="D105" s="178">
        <v>31</v>
      </c>
      <c r="E105" s="179">
        <v>1013.3400000000001</v>
      </c>
      <c r="F105" s="179">
        <v>0</v>
      </c>
      <c r="G105" s="179">
        <v>0</v>
      </c>
      <c r="H105" s="179">
        <v>0</v>
      </c>
      <c r="I105" s="180">
        <v>0</v>
      </c>
    </row>
    <row r="106" spans="1:9" ht="15">
      <c r="A106" s="176"/>
      <c r="B106" s="177" t="s">
        <v>586</v>
      </c>
      <c r="C106" s="177"/>
      <c r="D106" s="178" t="s">
        <v>208</v>
      </c>
      <c r="E106" s="179" t="s">
        <v>208</v>
      </c>
      <c r="F106" s="179" t="s">
        <v>208</v>
      </c>
      <c r="G106" s="179" t="s">
        <v>208</v>
      </c>
      <c r="H106" s="179" t="s">
        <v>208</v>
      </c>
      <c r="I106" s="180" t="s">
        <v>208</v>
      </c>
    </row>
    <row r="107" spans="1:9" ht="15">
      <c r="A107" s="176"/>
      <c r="B107" s="177"/>
      <c r="C107" s="177" t="s">
        <v>402</v>
      </c>
      <c r="D107" s="178">
        <v>2493</v>
      </c>
      <c r="E107" s="179">
        <v>5543.964649999999</v>
      </c>
      <c r="F107" s="179">
        <v>73</v>
      </c>
      <c r="G107" s="179">
        <v>98.300650000000005</v>
      </c>
      <c r="H107" s="179">
        <v>1</v>
      </c>
      <c r="I107" s="180">
        <v>0.04</v>
      </c>
    </row>
    <row r="108" spans="1:9" ht="15">
      <c r="A108" s="176"/>
      <c r="B108" s="177"/>
      <c r="C108" s="177" t="s">
        <v>377</v>
      </c>
      <c r="D108" s="178">
        <v>352</v>
      </c>
      <c r="E108" s="179">
        <v>2483.8440199999995</v>
      </c>
      <c r="F108" s="179">
        <v>16</v>
      </c>
      <c r="G108" s="179">
        <v>34.78584</v>
      </c>
      <c r="H108" s="179">
        <v>0</v>
      </c>
      <c r="I108" s="180">
        <v>0</v>
      </c>
    </row>
    <row r="109" spans="1:9" ht="15">
      <c r="A109" s="176"/>
      <c r="B109" s="177"/>
      <c r="C109" s="177" t="s">
        <v>275</v>
      </c>
      <c r="D109" s="178">
        <v>181</v>
      </c>
      <c r="E109" s="179">
        <v>1130.3634000000002</v>
      </c>
      <c r="F109" s="179">
        <v>26</v>
      </c>
      <c r="G109" s="179">
        <v>144.13319999999999</v>
      </c>
      <c r="H109" s="179">
        <v>0</v>
      </c>
      <c r="I109" s="180">
        <v>0</v>
      </c>
    </row>
    <row r="110" spans="1:9" ht="15">
      <c r="A110" s="176"/>
      <c r="B110" s="177"/>
      <c r="C110" s="177" t="s">
        <v>404</v>
      </c>
      <c r="D110" s="178">
        <v>146</v>
      </c>
      <c r="E110" s="179">
        <v>1057.0562400000013</v>
      </c>
      <c r="F110" s="179">
        <v>21</v>
      </c>
      <c r="G110" s="179">
        <v>111.92610000000001</v>
      </c>
      <c r="H110" s="179">
        <v>0</v>
      </c>
      <c r="I110" s="180">
        <v>0</v>
      </c>
    </row>
    <row r="111" spans="1:9" ht="15">
      <c r="A111" s="176"/>
      <c r="B111" s="177"/>
      <c r="C111" s="177" t="s">
        <v>376</v>
      </c>
      <c r="D111" s="178">
        <v>31</v>
      </c>
      <c r="E111" s="179">
        <v>520.21248000000003</v>
      </c>
      <c r="F111" s="179">
        <v>0</v>
      </c>
      <c r="G111" s="179">
        <v>0</v>
      </c>
      <c r="H111" s="179">
        <v>0</v>
      </c>
      <c r="I111" s="180">
        <v>0</v>
      </c>
    </row>
    <row r="112" spans="1:9" ht="15">
      <c r="A112" s="176"/>
      <c r="B112" s="177" t="s">
        <v>625</v>
      </c>
      <c r="C112" s="177"/>
      <c r="D112" s="178" t="s">
        <v>208</v>
      </c>
      <c r="E112" s="179" t="s">
        <v>208</v>
      </c>
      <c r="F112" s="179" t="s">
        <v>208</v>
      </c>
      <c r="G112" s="179" t="s">
        <v>208</v>
      </c>
      <c r="H112" s="179" t="s">
        <v>208</v>
      </c>
      <c r="I112" s="180" t="s">
        <v>208</v>
      </c>
    </row>
    <row r="113" spans="1:9" ht="15">
      <c r="A113" s="176"/>
      <c r="B113" s="177"/>
      <c r="C113" s="177" t="s">
        <v>288</v>
      </c>
      <c r="D113" s="178">
        <v>38</v>
      </c>
      <c r="E113" s="179">
        <v>226.06867999999997</v>
      </c>
      <c r="F113" s="179">
        <v>0</v>
      </c>
      <c r="G113" s="179">
        <v>0</v>
      </c>
      <c r="H113" s="179">
        <v>0</v>
      </c>
      <c r="I113" s="180">
        <v>0</v>
      </c>
    </row>
    <row r="114" spans="1:9" ht="15">
      <c r="A114" s="176"/>
      <c r="B114" s="177"/>
      <c r="C114" s="177" t="s">
        <v>260</v>
      </c>
      <c r="D114" s="178">
        <v>1</v>
      </c>
      <c r="E114" s="179">
        <v>0.98399999999999999</v>
      </c>
      <c r="F114" s="179">
        <v>0</v>
      </c>
      <c r="G114" s="179">
        <v>0</v>
      </c>
      <c r="H114" s="179">
        <v>0</v>
      </c>
      <c r="I114" s="180">
        <v>0</v>
      </c>
    </row>
    <row r="115" spans="1:9" ht="15">
      <c r="A115" s="176"/>
      <c r="B115" s="177" t="s">
        <v>587</v>
      </c>
      <c r="C115" s="177"/>
      <c r="D115" s="178" t="s">
        <v>208</v>
      </c>
      <c r="E115" s="179" t="s">
        <v>208</v>
      </c>
      <c r="F115" s="179" t="s">
        <v>208</v>
      </c>
      <c r="G115" s="179" t="s">
        <v>208</v>
      </c>
      <c r="H115" s="179" t="s">
        <v>208</v>
      </c>
      <c r="I115" s="180" t="s">
        <v>208</v>
      </c>
    </row>
    <row r="116" spans="1:9" ht="15">
      <c r="A116" s="176"/>
      <c r="B116" s="177"/>
      <c r="C116" s="177" t="s">
        <v>275</v>
      </c>
      <c r="D116" s="178">
        <v>258</v>
      </c>
      <c r="E116" s="179">
        <v>1725.1883700000001</v>
      </c>
      <c r="F116" s="179">
        <v>15</v>
      </c>
      <c r="G116" s="179">
        <v>114.66720000000001</v>
      </c>
      <c r="H116" s="179">
        <v>0</v>
      </c>
      <c r="I116" s="180">
        <v>0</v>
      </c>
    </row>
    <row r="117" spans="1:9" ht="15">
      <c r="A117" s="176"/>
      <c r="B117" s="177"/>
      <c r="C117" s="177" t="s">
        <v>355</v>
      </c>
      <c r="D117" s="178">
        <v>2</v>
      </c>
      <c r="E117" s="179">
        <v>300.69979999999998</v>
      </c>
      <c r="F117" s="179">
        <v>0</v>
      </c>
      <c r="G117" s="179">
        <v>0</v>
      </c>
      <c r="H117" s="179">
        <v>0</v>
      </c>
      <c r="I117" s="180">
        <v>0</v>
      </c>
    </row>
    <row r="118" spans="1:9" ht="15">
      <c r="A118" s="176"/>
      <c r="B118" s="177"/>
      <c r="C118" s="177" t="s">
        <v>375</v>
      </c>
      <c r="D118" s="178">
        <v>7</v>
      </c>
      <c r="E118" s="179">
        <v>240</v>
      </c>
      <c r="F118" s="179">
        <v>0</v>
      </c>
      <c r="G118" s="179">
        <v>0</v>
      </c>
      <c r="H118" s="179">
        <v>0</v>
      </c>
      <c r="I118" s="180">
        <v>0</v>
      </c>
    </row>
    <row r="119" spans="1:9" ht="15">
      <c r="A119" s="176"/>
      <c r="B119" s="177"/>
      <c r="C119" s="177" t="s">
        <v>254</v>
      </c>
      <c r="D119" s="178">
        <v>6</v>
      </c>
      <c r="E119" s="179">
        <v>150</v>
      </c>
      <c r="F119" s="179">
        <v>0</v>
      </c>
      <c r="G119" s="179">
        <v>0</v>
      </c>
      <c r="H119" s="179">
        <v>0</v>
      </c>
      <c r="I119" s="180">
        <v>0</v>
      </c>
    </row>
    <row r="120" spans="1:9" ht="15">
      <c r="A120" s="176"/>
      <c r="B120" s="177"/>
      <c r="C120" s="177" t="s">
        <v>352</v>
      </c>
      <c r="D120" s="178">
        <v>1</v>
      </c>
      <c r="E120" s="179">
        <v>100.38</v>
      </c>
      <c r="F120" s="179">
        <v>0</v>
      </c>
      <c r="G120" s="179">
        <v>0</v>
      </c>
      <c r="H120" s="179">
        <v>0</v>
      </c>
      <c r="I120" s="180">
        <v>0</v>
      </c>
    </row>
    <row r="121" spans="1:9" ht="15">
      <c r="A121" s="176"/>
      <c r="B121" s="177" t="s">
        <v>626</v>
      </c>
      <c r="C121" s="177"/>
      <c r="D121" s="178" t="s">
        <v>208</v>
      </c>
      <c r="E121" s="179" t="s">
        <v>208</v>
      </c>
      <c r="F121" s="179" t="s">
        <v>208</v>
      </c>
      <c r="G121" s="179" t="s">
        <v>208</v>
      </c>
      <c r="H121" s="179" t="s">
        <v>208</v>
      </c>
      <c r="I121" s="180" t="s">
        <v>208</v>
      </c>
    </row>
    <row r="122" spans="1:9" ht="15">
      <c r="A122" s="176"/>
      <c r="B122" s="177"/>
      <c r="C122" s="177" t="s">
        <v>353</v>
      </c>
      <c r="D122" s="178">
        <v>12</v>
      </c>
      <c r="E122" s="179">
        <v>199.16899999999998</v>
      </c>
      <c r="F122" s="179">
        <v>2</v>
      </c>
      <c r="G122" s="179">
        <v>28.900000000000002</v>
      </c>
      <c r="H122" s="179">
        <v>0</v>
      </c>
      <c r="I122" s="180">
        <v>0</v>
      </c>
    </row>
    <row r="123" spans="1:9" ht="15">
      <c r="A123" s="176"/>
      <c r="B123" s="177"/>
      <c r="C123" s="177" t="s">
        <v>426</v>
      </c>
      <c r="D123" s="178">
        <v>1</v>
      </c>
      <c r="E123" s="179">
        <v>0.01</v>
      </c>
      <c r="F123" s="179">
        <v>0</v>
      </c>
      <c r="G123" s="179">
        <v>0</v>
      </c>
      <c r="H123" s="179">
        <v>0</v>
      </c>
      <c r="I123" s="180">
        <v>0</v>
      </c>
    </row>
    <row r="124" spans="1:9" ht="15">
      <c r="A124" s="176"/>
      <c r="B124" s="177" t="s">
        <v>627</v>
      </c>
      <c r="C124" s="177"/>
      <c r="D124" s="178" t="s">
        <v>208</v>
      </c>
      <c r="E124" s="179" t="s">
        <v>208</v>
      </c>
      <c r="F124" s="179" t="s">
        <v>208</v>
      </c>
      <c r="G124" s="179" t="s">
        <v>208</v>
      </c>
      <c r="H124" s="179" t="s">
        <v>208</v>
      </c>
      <c r="I124" s="180" t="s">
        <v>208</v>
      </c>
    </row>
    <row r="125" spans="1:9" ht="15">
      <c r="A125" s="176"/>
      <c r="B125" s="177"/>
      <c r="C125" s="177" t="s">
        <v>404</v>
      </c>
      <c r="D125" s="178">
        <v>7</v>
      </c>
      <c r="E125" s="179">
        <v>8.7480000000000011</v>
      </c>
      <c r="F125" s="179">
        <v>1</v>
      </c>
      <c r="G125" s="179">
        <v>1.96</v>
      </c>
      <c r="H125" s="179">
        <v>0</v>
      </c>
      <c r="I125" s="180">
        <v>0</v>
      </c>
    </row>
    <row r="126" spans="1:9" ht="15">
      <c r="A126" s="176"/>
      <c r="B126" s="177"/>
      <c r="C126" s="177" t="s">
        <v>411</v>
      </c>
      <c r="D126" s="178">
        <v>2</v>
      </c>
      <c r="E126" s="179">
        <v>2.056</v>
      </c>
      <c r="F126" s="179">
        <v>2</v>
      </c>
      <c r="G126" s="179">
        <v>2.056</v>
      </c>
      <c r="H126" s="179">
        <v>0</v>
      </c>
      <c r="I126" s="180">
        <v>0</v>
      </c>
    </row>
    <row r="127" spans="1:9" ht="15">
      <c r="A127" s="176"/>
      <c r="B127" s="177" t="s">
        <v>628</v>
      </c>
      <c r="C127" s="177"/>
      <c r="D127" s="178" t="s">
        <v>208</v>
      </c>
      <c r="E127" s="179" t="s">
        <v>208</v>
      </c>
      <c r="F127" s="179" t="s">
        <v>208</v>
      </c>
      <c r="G127" s="179" t="s">
        <v>208</v>
      </c>
      <c r="H127" s="179" t="s">
        <v>208</v>
      </c>
      <c r="I127" s="180" t="s">
        <v>208</v>
      </c>
    </row>
    <row r="128" spans="1:9" ht="15">
      <c r="A128" s="176"/>
      <c r="B128" s="177"/>
      <c r="C128" s="177" t="s">
        <v>359</v>
      </c>
      <c r="D128" s="178">
        <v>18</v>
      </c>
      <c r="E128" s="179">
        <v>362.75</v>
      </c>
      <c r="F128" s="179">
        <v>2</v>
      </c>
      <c r="G128" s="179">
        <v>4.5</v>
      </c>
      <c r="H128" s="179">
        <v>0</v>
      </c>
      <c r="I128" s="180">
        <v>0</v>
      </c>
    </row>
    <row r="129" spans="1:9" ht="15">
      <c r="A129" s="176"/>
      <c r="B129" s="177"/>
      <c r="C129" s="177" t="s">
        <v>362</v>
      </c>
      <c r="D129" s="178">
        <v>52</v>
      </c>
      <c r="E129" s="179">
        <v>172.60746000000003</v>
      </c>
      <c r="F129" s="179">
        <v>9</v>
      </c>
      <c r="G129" s="179">
        <v>8.6014599999999994</v>
      </c>
      <c r="H129" s="179">
        <v>0</v>
      </c>
      <c r="I129" s="180">
        <v>0</v>
      </c>
    </row>
    <row r="130" spans="1:9" ht="15">
      <c r="A130" s="176"/>
      <c r="B130" s="177"/>
      <c r="C130" s="177" t="s">
        <v>471</v>
      </c>
      <c r="D130" s="178">
        <v>12</v>
      </c>
      <c r="E130" s="179">
        <v>95.832000000000008</v>
      </c>
      <c r="F130" s="179">
        <v>3</v>
      </c>
      <c r="G130" s="179">
        <v>19.8</v>
      </c>
      <c r="H130" s="179">
        <v>0</v>
      </c>
      <c r="I130" s="180">
        <v>0</v>
      </c>
    </row>
    <row r="131" spans="1:9" ht="15">
      <c r="A131" s="176"/>
      <c r="B131" s="177"/>
      <c r="C131" s="177" t="s">
        <v>364</v>
      </c>
      <c r="D131" s="178">
        <v>76</v>
      </c>
      <c r="E131" s="179">
        <v>63.854499999999987</v>
      </c>
      <c r="F131" s="179">
        <v>3</v>
      </c>
      <c r="G131" s="179">
        <v>2.2839999999999998</v>
      </c>
      <c r="H131" s="179">
        <v>0</v>
      </c>
      <c r="I131" s="180">
        <v>0</v>
      </c>
    </row>
    <row r="132" spans="1:9" ht="15">
      <c r="A132" s="176"/>
      <c r="B132" s="177"/>
      <c r="C132" s="177" t="s">
        <v>352</v>
      </c>
      <c r="D132" s="178">
        <v>4</v>
      </c>
      <c r="E132" s="179">
        <v>23.009999999999998</v>
      </c>
      <c r="F132" s="179">
        <v>0</v>
      </c>
      <c r="G132" s="179">
        <v>0</v>
      </c>
      <c r="H132" s="179">
        <v>0</v>
      </c>
      <c r="I132" s="180">
        <v>0</v>
      </c>
    </row>
    <row r="133" spans="1:9" ht="15">
      <c r="A133" s="176"/>
      <c r="B133" s="177" t="s">
        <v>629</v>
      </c>
      <c r="C133" s="177"/>
      <c r="D133" s="178" t="s">
        <v>208</v>
      </c>
      <c r="E133" s="179" t="s">
        <v>208</v>
      </c>
      <c r="F133" s="179" t="s">
        <v>208</v>
      </c>
      <c r="G133" s="179" t="s">
        <v>208</v>
      </c>
      <c r="H133" s="179" t="s">
        <v>208</v>
      </c>
      <c r="I133" s="180" t="s">
        <v>208</v>
      </c>
    </row>
    <row r="134" spans="1:9" ht="15">
      <c r="A134" s="176"/>
      <c r="B134" s="177"/>
      <c r="C134" s="177" t="s">
        <v>338</v>
      </c>
      <c r="D134" s="178">
        <v>9</v>
      </c>
      <c r="E134" s="179">
        <v>2.9230000000000005</v>
      </c>
      <c r="F134" s="179">
        <v>0</v>
      </c>
      <c r="G134" s="179">
        <v>0</v>
      </c>
      <c r="H134" s="179">
        <v>0</v>
      </c>
      <c r="I134" s="180">
        <v>0</v>
      </c>
    </row>
    <row r="135" spans="1:9" ht="15">
      <c r="A135" s="176"/>
      <c r="B135" s="177"/>
      <c r="C135" s="177" t="s">
        <v>398</v>
      </c>
      <c r="D135" s="178">
        <v>1</v>
      </c>
      <c r="E135" s="179">
        <v>0.114</v>
      </c>
      <c r="F135" s="179">
        <v>0</v>
      </c>
      <c r="G135" s="179">
        <v>0</v>
      </c>
      <c r="H135" s="179">
        <v>0</v>
      </c>
      <c r="I135" s="180">
        <v>0</v>
      </c>
    </row>
    <row r="136" spans="1:9" ht="15">
      <c r="A136" s="176"/>
      <c r="B136" s="177"/>
      <c r="C136" s="177" t="s">
        <v>254</v>
      </c>
      <c r="D136" s="178">
        <v>4</v>
      </c>
      <c r="E136" s="179">
        <v>0.11250000000000002</v>
      </c>
      <c r="F136" s="179">
        <v>0</v>
      </c>
      <c r="G136" s="179">
        <v>0</v>
      </c>
      <c r="H136" s="179">
        <v>0</v>
      </c>
      <c r="I136" s="180">
        <v>0</v>
      </c>
    </row>
    <row r="137" spans="1:9" ht="15">
      <c r="A137" s="176"/>
      <c r="B137" s="177"/>
      <c r="C137" s="177" t="s">
        <v>456</v>
      </c>
      <c r="D137" s="178">
        <v>4</v>
      </c>
      <c r="E137" s="179">
        <v>3.56E-2</v>
      </c>
      <c r="F137" s="179">
        <v>0</v>
      </c>
      <c r="G137" s="179">
        <v>0</v>
      </c>
      <c r="H137" s="179">
        <v>0</v>
      </c>
      <c r="I137" s="180">
        <v>0</v>
      </c>
    </row>
    <row r="138" spans="1:9" ht="15">
      <c r="A138" s="176"/>
      <c r="B138" s="177"/>
      <c r="C138" s="177" t="s">
        <v>471</v>
      </c>
      <c r="D138" s="178">
        <v>1</v>
      </c>
      <c r="E138" s="179">
        <v>6.7000000000000002E-3</v>
      </c>
      <c r="F138" s="179">
        <v>0</v>
      </c>
      <c r="G138" s="179">
        <v>0</v>
      </c>
      <c r="H138" s="179">
        <v>0</v>
      </c>
      <c r="I138" s="180">
        <v>0</v>
      </c>
    </row>
    <row r="139" spans="1:9" ht="15">
      <c r="A139" s="176"/>
      <c r="B139" s="177" t="s">
        <v>610</v>
      </c>
      <c r="C139" s="177"/>
      <c r="D139" s="178" t="s">
        <v>208</v>
      </c>
      <c r="E139" s="179" t="s">
        <v>208</v>
      </c>
      <c r="F139" s="179" t="s">
        <v>208</v>
      </c>
      <c r="G139" s="179" t="s">
        <v>208</v>
      </c>
      <c r="H139" s="179" t="s">
        <v>208</v>
      </c>
      <c r="I139" s="180" t="s">
        <v>208</v>
      </c>
    </row>
    <row r="140" spans="1:9" ht="15">
      <c r="A140" s="176"/>
      <c r="B140" s="177"/>
      <c r="C140" s="177" t="s">
        <v>404</v>
      </c>
      <c r="D140" s="178">
        <v>91</v>
      </c>
      <c r="E140" s="179">
        <v>797.22931999999992</v>
      </c>
      <c r="F140" s="179">
        <v>30</v>
      </c>
      <c r="G140" s="179">
        <v>214.2903</v>
      </c>
      <c r="H140" s="179">
        <v>1</v>
      </c>
      <c r="I140" s="180">
        <v>15.462</v>
      </c>
    </row>
    <row r="141" spans="1:9" ht="15">
      <c r="A141" s="176"/>
      <c r="B141" s="177"/>
      <c r="C141" s="177" t="s">
        <v>398</v>
      </c>
      <c r="D141" s="178">
        <v>36</v>
      </c>
      <c r="E141" s="179">
        <v>615.21771999999999</v>
      </c>
      <c r="F141" s="179">
        <v>5</v>
      </c>
      <c r="G141" s="179">
        <v>137.48000000000002</v>
      </c>
      <c r="H141" s="179">
        <v>0</v>
      </c>
      <c r="I141" s="180">
        <v>0</v>
      </c>
    </row>
    <row r="142" spans="1:9" ht="15">
      <c r="A142" s="176"/>
      <c r="B142" s="177"/>
      <c r="C142" s="177" t="s">
        <v>351</v>
      </c>
      <c r="D142" s="178">
        <v>26</v>
      </c>
      <c r="E142" s="179">
        <v>137.702</v>
      </c>
      <c r="F142" s="179">
        <v>26</v>
      </c>
      <c r="G142" s="179">
        <v>137.702</v>
      </c>
      <c r="H142" s="179">
        <v>2</v>
      </c>
      <c r="I142" s="180">
        <v>44</v>
      </c>
    </row>
    <row r="143" spans="1:9" ht="15">
      <c r="A143" s="176"/>
      <c r="B143" s="177"/>
      <c r="C143" s="177" t="s">
        <v>464</v>
      </c>
      <c r="D143" s="178">
        <v>7</v>
      </c>
      <c r="E143" s="179">
        <v>97.697599999999994</v>
      </c>
      <c r="F143" s="179">
        <v>4</v>
      </c>
      <c r="G143" s="179">
        <v>57.437599999999996</v>
      </c>
      <c r="H143" s="179">
        <v>0</v>
      </c>
      <c r="I143" s="180">
        <v>0</v>
      </c>
    </row>
    <row r="144" spans="1:9" ht="15">
      <c r="A144" s="176"/>
      <c r="B144" s="177"/>
      <c r="C144" s="177" t="s">
        <v>409</v>
      </c>
      <c r="D144" s="178">
        <v>8</v>
      </c>
      <c r="E144" s="179">
        <v>49.54</v>
      </c>
      <c r="F144" s="179">
        <v>0</v>
      </c>
      <c r="G144" s="179">
        <v>0</v>
      </c>
      <c r="H144" s="179">
        <v>0</v>
      </c>
      <c r="I144" s="180">
        <v>0</v>
      </c>
    </row>
    <row r="145" spans="1:9" ht="15">
      <c r="A145" s="176"/>
      <c r="B145" s="177" t="s">
        <v>630</v>
      </c>
      <c r="C145" s="177"/>
      <c r="D145" s="178" t="s">
        <v>208</v>
      </c>
      <c r="E145" s="179" t="s">
        <v>208</v>
      </c>
      <c r="F145" s="179" t="s">
        <v>208</v>
      </c>
      <c r="G145" s="179" t="s">
        <v>208</v>
      </c>
      <c r="H145" s="179" t="s">
        <v>208</v>
      </c>
      <c r="I145" s="180" t="s">
        <v>208</v>
      </c>
    </row>
    <row r="146" spans="1:9" ht="15">
      <c r="A146" s="176"/>
      <c r="B146" s="177"/>
      <c r="C146" s="177" t="s">
        <v>452</v>
      </c>
      <c r="D146" s="178">
        <v>6</v>
      </c>
      <c r="E146" s="179">
        <v>0.94291999999999998</v>
      </c>
      <c r="F146" s="179">
        <v>0</v>
      </c>
      <c r="G146" s="179">
        <v>0</v>
      </c>
      <c r="H146" s="179">
        <v>0</v>
      </c>
      <c r="I146" s="180">
        <v>0</v>
      </c>
    </row>
    <row r="147" spans="1:9" ht="15">
      <c r="A147" s="176"/>
      <c r="B147" s="177" t="s">
        <v>579</v>
      </c>
      <c r="C147" s="177"/>
      <c r="D147" s="178" t="s">
        <v>208</v>
      </c>
      <c r="E147" s="179" t="s">
        <v>208</v>
      </c>
      <c r="F147" s="179" t="s">
        <v>208</v>
      </c>
      <c r="G147" s="179" t="s">
        <v>208</v>
      </c>
      <c r="H147" s="179" t="s">
        <v>208</v>
      </c>
      <c r="I147" s="180" t="s">
        <v>208</v>
      </c>
    </row>
    <row r="148" spans="1:9" ht="15">
      <c r="A148" s="176"/>
      <c r="B148" s="177"/>
      <c r="C148" s="177" t="s">
        <v>299</v>
      </c>
      <c r="D148" s="178">
        <v>48</v>
      </c>
      <c r="E148" s="179">
        <v>838.34400000000028</v>
      </c>
      <c r="F148" s="179">
        <v>1</v>
      </c>
      <c r="G148" s="179">
        <v>16.440000000000001</v>
      </c>
      <c r="H148" s="179">
        <v>0</v>
      </c>
      <c r="I148" s="180">
        <v>0</v>
      </c>
    </row>
    <row r="149" spans="1:9" ht="15">
      <c r="A149" s="176"/>
      <c r="B149" s="177"/>
      <c r="C149" s="177" t="s">
        <v>276</v>
      </c>
      <c r="D149" s="178">
        <v>61</v>
      </c>
      <c r="E149" s="179">
        <v>349.24800000000005</v>
      </c>
      <c r="F149" s="179">
        <v>3</v>
      </c>
      <c r="G149" s="179">
        <v>18.353999999999999</v>
      </c>
      <c r="H149" s="179">
        <v>0</v>
      </c>
      <c r="I149" s="180">
        <v>0</v>
      </c>
    </row>
    <row r="150" spans="1:9" ht="15">
      <c r="A150" s="176"/>
      <c r="B150" s="177" t="s">
        <v>631</v>
      </c>
      <c r="C150" s="177"/>
      <c r="D150" s="178" t="s">
        <v>208</v>
      </c>
      <c r="E150" s="179" t="s">
        <v>208</v>
      </c>
      <c r="F150" s="179" t="s">
        <v>208</v>
      </c>
      <c r="G150" s="179" t="s">
        <v>208</v>
      </c>
      <c r="H150" s="179" t="s">
        <v>208</v>
      </c>
      <c r="I150" s="180" t="s">
        <v>208</v>
      </c>
    </row>
    <row r="151" spans="1:9" ht="15">
      <c r="A151" s="176"/>
      <c r="B151" s="177"/>
      <c r="C151" s="177" t="s">
        <v>404</v>
      </c>
      <c r="D151" s="178">
        <v>13</v>
      </c>
      <c r="E151" s="179">
        <v>124.27625</v>
      </c>
      <c r="F151" s="179">
        <v>0</v>
      </c>
      <c r="G151" s="179">
        <v>0</v>
      </c>
      <c r="H151" s="179">
        <v>0</v>
      </c>
      <c r="I151" s="180">
        <v>0</v>
      </c>
    </row>
    <row r="152" spans="1:9" ht="15">
      <c r="A152" s="176"/>
      <c r="B152" s="177"/>
      <c r="C152" s="177" t="s">
        <v>275</v>
      </c>
      <c r="D152" s="178">
        <v>3</v>
      </c>
      <c r="E152" s="179">
        <v>60.672000000000004</v>
      </c>
      <c r="F152" s="179">
        <v>1</v>
      </c>
      <c r="G152" s="179">
        <v>34.56</v>
      </c>
      <c r="H152" s="179">
        <v>0</v>
      </c>
      <c r="I152" s="180">
        <v>0</v>
      </c>
    </row>
    <row r="153" spans="1:9" ht="15">
      <c r="A153" s="176"/>
      <c r="B153" s="177"/>
      <c r="C153" s="177" t="s">
        <v>487</v>
      </c>
      <c r="D153" s="178">
        <v>3</v>
      </c>
      <c r="E153" s="179">
        <v>12.6005</v>
      </c>
      <c r="F153" s="179">
        <v>1</v>
      </c>
      <c r="G153" s="179">
        <v>5.4</v>
      </c>
      <c r="H153" s="179">
        <v>0</v>
      </c>
      <c r="I153" s="180">
        <v>0</v>
      </c>
    </row>
    <row r="154" spans="1:9" ht="15">
      <c r="A154" s="176"/>
      <c r="B154" s="177" t="s">
        <v>595</v>
      </c>
      <c r="C154" s="177"/>
      <c r="D154" s="178" t="s">
        <v>208</v>
      </c>
      <c r="E154" s="179" t="s">
        <v>208</v>
      </c>
      <c r="F154" s="179" t="s">
        <v>208</v>
      </c>
      <c r="G154" s="179" t="s">
        <v>208</v>
      </c>
      <c r="H154" s="179" t="s">
        <v>208</v>
      </c>
      <c r="I154" s="180" t="s">
        <v>208</v>
      </c>
    </row>
    <row r="155" spans="1:9" ht="15">
      <c r="A155" s="176"/>
      <c r="B155" s="177"/>
      <c r="C155" s="177" t="s">
        <v>342</v>
      </c>
      <c r="D155" s="178">
        <v>304</v>
      </c>
      <c r="E155" s="179">
        <v>530.22000000000014</v>
      </c>
      <c r="F155" s="179">
        <v>24</v>
      </c>
      <c r="G155" s="179">
        <v>42.400000000000006</v>
      </c>
      <c r="H155" s="179">
        <v>0</v>
      </c>
      <c r="I155" s="180">
        <v>0</v>
      </c>
    </row>
    <row r="156" spans="1:9" ht="15">
      <c r="A156" s="176"/>
      <c r="B156" s="177"/>
      <c r="C156" s="177" t="s">
        <v>260</v>
      </c>
      <c r="D156" s="178">
        <v>14</v>
      </c>
      <c r="E156" s="179">
        <v>438.79999999999995</v>
      </c>
      <c r="F156" s="179">
        <v>1</v>
      </c>
      <c r="G156" s="179">
        <v>24</v>
      </c>
      <c r="H156" s="179">
        <v>0</v>
      </c>
      <c r="I156" s="180">
        <v>0</v>
      </c>
    </row>
    <row r="157" spans="1:9" ht="15">
      <c r="A157" s="176"/>
      <c r="B157" s="177"/>
      <c r="C157" s="177" t="s">
        <v>263</v>
      </c>
      <c r="D157" s="178">
        <v>2</v>
      </c>
      <c r="E157" s="179">
        <v>96</v>
      </c>
      <c r="F157" s="179">
        <v>0</v>
      </c>
      <c r="G157" s="179">
        <v>0</v>
      </c>
      <c r="H157" s="179">
        <v>0</v>
      </c>
      <c r="I157" s="180">
        <v>0</v>
      </c>
    </row>
    <row r="158" spans="1:9" ht="15">
      <c r="A158" s="176"/>
      <c r="B158" s="177"/>
      <c r="C158" s="177" t="s">
        <v>404</v>
      </c>
      <c r="D158" s="178">
        <v>3</v>
      </c>
      <c r="E158" s="179">
        <v>46.72</v>
      </c>
      <c r="F158" s="179">
        <v>0</v>
      </c>
      <c r="G158" s="179">
        <v>0</v>
      </c>
      <c r="H158" s="179">
        <v>0</v>
      </c>
      <c r="I158" s="180">
        <v>0</v>
      </c>
    </row>
    <row r="159" spans="1:9" ht="15">
      <c r="A159" s="176"/>
      <c r="B159" s="177"/>
      <c r="C159" s="177" t="s">
        <v>278</v>
      </c>
      <c r="D159" s="178">
        <v>2</v>
      </c>
      <c r="E159" s="179">
        <v>24.499279999999999</v>
      </c>
      <c r="F159" s="179">
        <v>0</v>
      </c>
      <c r="G159" s="179">
        <v>0</v>
      </c>
      <c r="H159" s="179">
        <v>0</v>
      </c>
      <c r="I159" s="180">
        <v>0</v>
      </c>
    </row>
    <row r="160" spans="1:9" ht="15">
      <c r="A160" s="176"/>
      <c r="B160" s="177" t="s">
        <v>596</v>
      </c>
      <c r="C160" s="177"/>
      <c r="D160" s="178" t="s">
        <v>208</v>
      </c>
      <c r="E160" s="179" t="s">
        <v>208</v>
      </c>
      <c r="F160" s="179" t="s">
        <v>208</v>
      </c>
      <c r="G160" s="179" t="s">
        <v>208</v>
      </c>
      <c r="H160" s="179" t="s">
        <v>208</v>
      </c>
      <c r="I160" s="180" t="s">
        <v>208</v>
      </c>
    </row>
    <row r="161" spans="1:9" ht="15">
      <c r="A161" s="176"/>
      <c r="B161" s="177"/>
      <c r="C161" s="177" t="s">
        <v>464</v>
      </c>
      <c r="D161" s="178">
        <v>652</v>
      </c>
      <c r="E161" s="179">
        <v>21014.455200000004</v>
      </c>
      <c r="F161" s="179">
        <v>75</v>
      </c>
      <c r="G161" s="179">
        <v>2057.8476799999994</v>
      </c>
      <c r="H161" s="179">
        <v>0</v>
      </c>
      <c r="I161" s="180">
        <v>0</v>
      </c>
    </row>
    <row r="162" spans="1:9" ht="15">
      <c r="A162" s="176"/>
      <c r="B162" s="177"/>
      <c r="C162" s="177" t="s">
        <v>345</v>
      </c>
      <c r="D162" s="178">
        <v>179</v>
      </c>
      <c r="E162" s="179">
        <v>9739.9071699999986</v>
      </c>
      <c r="F162" s="179">
        <v>9</v>
      </c>
      <c r="G162" s="179">
        <v>162.75094000000001</v>
      </c>
      <c r="H162" s="179">
        <v>0</v>
      </c>
      <c r="I162" s="180">
        <v>0</v>
      </c>
    </row>
    <row r="163" spans="1:9" ht="15">
      <c r="A163" s="176"/>
      <c r="B163" s="177"/>
      <c r="C163" s="177" t="s">
        <v>487</v>
      </c>
      <c r="D163" s="178">
        <v>64</v>
      </c>
      <c r="E163" s="179">
        <v>1169.0444500000001</v>
      </c>
      <c r="F163" s="179">
        <v>2</v>
      </c>
      <c r="G163" s="179">
        <v>0.23163999999999998</v>
      </c>
      <c r="H163" s="179">
        <v>0</v>
      </c>
      <c r="I163" s="180">
        <v>0</v>
      </c>
    </row>
    <row r="164" spans="1:9" ht="15">
      <c r="A164" s="176"/>
      <c r="B164" s="177"/>
      <c r="C164" s="177" t="s">
        <v>409</v>
      </c>
      <c r="D164" s="178">
        <v>46</v>
      </c>
      <c r="E164" s="179">
        <v>1015.0000000000001</v>
      </c>
      <c r="F164" s="179">
        <v>0</v>
      </c>
      <c r="G164" s="179">
        <v>0</v>
      </c>
      <c r="H164" s="179">
        <v>0</v>
      </c>
      <c r="I164" s="180">
        <v>0</v>
      </c>
    </row>
    <row r="165" spans="1:9" ht="15">
      <c r="A165" s="176"/>
      <c r="B165" s="177"/>
      <c r="C165" s="177" t="s">
        <v>527</v>
      </c>
      <c r="D165" s="178">
        <v>220</v>
      </c>
      <c r="E165" s="179">
        <v>922.3375200000005</v>
      </c>
      <c r="F165" s="179">
        <v>0</v>
      </c>
      <c r="G165" s="179">
        <v>0</v>
      </c>
      <c r="H165" s="179">
        <v>0</v>
      </c>
      <c r="I165" s="180">
        <v>0</v>
      </c>
    </row>
    <row r="166" spans="1:9" ht="15">
      <c r="A166" s="176"/>
      <c r="B166" s="177" t="s">
        <v>632</v>
      </c>
      <c r="C166" s="177"/>
      <c r="D166" s="178" t="s">
        <v>208</v>
      </c>
      <c r="E166" s="179" t="s">
        <v>208</v>
      </c>
      <c r="F166" s="179" t="s">
        <v>208</v>
      </c>
      <c r="G166" s="179" t="s">
        <v>208</v>
      </c>
      <c r="H166" s="179" t="s">
        <v>208</v>
      </c>
      <c r="I166" s="180" t="s">
        <v>208</v>
      </c>
    </row>
    <row r="167" spans="1:9" ht="15">
      <c r="A167" s="176"/>
      <c r="B167" s="177"/>
      <c r="C167" s="177" t="s">
        <v>412</v>
      </c>
      <c r="D167" s="178">
        <v>4</v>
      </c>
      <c r="E167" s="179">
        <v>21.744240000000001</v>
      </c>
      <c r="F167" s="179">
        <v>1</v>
      </c>
      <c r="G167" s="179">
        <v>5.23224</v>
      </c>
      <c r="H167" s="179">
        <v>0</v>
      </c>
      <c r="I167" s="180">
        <v>0</v>
      </c>
    </row>
    <row r="168" spans="1:9" ht="15">
      <c r="A168" s="176"/>
      <c r="B168" s="177"/>
      <c r="C168" s="177" t="s">
        <v>372</v>
      </c>
      <c r="D168" s="178">
        <v>9</v>
      </c>
      <c r="E168" s="179">
        <v>13.804079999999999</v>
      </c>
      <c r="F168" s="179">
        <v>0</v>
      </c>
      <c r="G168" s="179">
        <v>0</v>
      </c>
      <c r="H168" s="179">
        <v>0</v>
      </c>
      <c r="I168" s="180">
        <v>0</v>
      </c>
    </row>
    <row r="169" spans="1:9" ht="15">
      <c r="A169" s="176"/>
      <c r="B169" s="177"/>
      <c r="C169" s="177" t="s">
        <v>449</v>
      </c>
      <c r="D169" s="178">
        <v>6</v>
      </c>
      <c r="E169" s="179">
        <v>3.2172000000000001</v>
      </c>
      <c r="F169" s="179">
        <v>0</v>
      </c>
      <c r="G169" s="179">
        <v>0</v>
      </c>
      <c r="H169" s="179">
        <v>0</v>
      </c>
      <c r="I169" s="180">
        <v>0</v>
      </c>
    </row>
    <row r="170" spans="1:9" ht="15">
      <c r="A170" s="176"/>
      <c r="B170" s="177"/>
      <c r="C170" s="177" t="s">
        <v>398</v>
      </c>
      <c r="D170" s="178">
        <v>2</v>
      </c>
      <c r="E170" s="179">
        <v>5.5999999999999994E-2</v>
      </c>
      <c r="F170" s="179">
        <v>0</v>
      </c>
      <c r="G170" s="179">
        <v>0</v>
      </c>
      <c r="H170" s="179">
        <v>0</v>
      </c>
      <c r="I170" s="180">
        <v>0</v>
      </c>
    </row>
    <row r="171" spans="1:9" ht="15">
      <c r="A171" s="176"/>
      <c r="B171" s="177" t="s">
        <v>633</v>
      </c>
      <c r="C171" s="177"/>
      <c r="D171" s="178" t="s">
        <v>208</v>
      </c>
      <c r="E171" s="179" t="s">
        <v>208</v>
      </c>
      <c r="F171" s="179" t="s">
        <v>208</v>
      </c>
      <c r="G171" s="179" t="s">
        <v>208</v>
      </c>
      <c r="H171" s="179" t="s">
        <v>208</v>
      </c>
      <c r="I171" s="180" t="s">
        <v>208</v>
      </c>
    </row>
    <row r="172" spans="1:9" ht="15">
      <c r="A172" s="176"/>
      <c r="B172" s="177"/>
      <c r="C172" s="177" t="s">
        <v>449</v>
      </c>
      <c r="D172" s="178">
        <v>2</v>
      </c>
      <c r="E172" s="179">
        <v>0.86499999999999999</v>
      </c>
      <c r="F172" s="179">
        <v>0</v>
      </c>
      <c r="G172" s="179">
        <v>0</v>
      </c>
      <c r="H172" s="179">
        <v>0</v>
      </c>
      <c r="I172" s="180">
        <v>0</v>
      </c>
    </row>
    <row r="173" spans="1:9" ht="15">
      <c r="A173" s="176"/>
      <c r="B173" s="177"/>
      <c r="C173" s="177" t="s">
        <v>377</v>
      </c>
      <c r="D173" s="178">
        <v>3</v>
      </c>
      <c r="E173" s="179">
        <v>0.25199999999999995</v>
      </c>
      <c r="F173" s="179">
        <v>0</v>
      </c>
      <c r="G173" s="179">
        <v>0</v>
      </c>
      <c r="H173" s="179">
        <v>0</v>
      </c>
      <c r="I173" s="180">
        <v>0</v>
      </c>
    </row>
    <row r="174" spans="1:9" ht="15">
      <c r="A174" s="176"/>
      <c r="B174" s="177"/>
      <c r="C174" s="177" t="s">
        <v>408</v>
      </c>
      <c r="D174" s="178">
        <v>4</v>
      </c>
      <c r="E174" s="179">
        <v>0.21791999999999997</v>
      </c>
      <c r="F174" s="179">
        <v>0</v>
      </c>
      <c r="G174" s="179">
        <v>0</v>
      </c>
      <c r="H174" s="179">
        <v>0</v>
      </c>
      <c r="I174" s="180">
        <v>0</v>
      </c>
    </row>
    <row r="175" spans="1:9" ht="15">
      <c r="A175" s="176"/>
      <c r="B175" s="177"/>
      <c r="C175" s="177" t="s">
        <v>406</v>
      </c>
      <c r="D175" s="178">
        <v>3</v>
      </c>
      <c r="E175" s="179">
        <v>0.21599999999999997</v>
      </c>
      <c r="F175" s="179">
        <v>0</v>
      </c>
      <c r="G175" s="179">
        <v>0</v>
      </c>
      <c r="H175" s="179">
        <v>0</v>
      </c>
      <c r="I175" s="180">
        <v>0</v>
      </c>
    </row>
    <row r="176" spans="1:9" ht="15">
      <c r="A176" s="176"/>
      <c r="B176" s="177"/>
      <c r="C176" s="177" t="s">
        <v>412</v>
      </c>
      <c r="D176" s="178">
        <v>2</v>
      </c>
      <c r="E176" s="179">
        <v>0.16320000000000001</v>
      </c>
      <c r="F176" s="179">
        <v>0</v>
      </c>
      <c r="G176" s="179">
        <v>0</v>
      </c>
      <c r="H176" s="179">
        <v>0</v>
      </c>
      <c r="I176" s="180">
        <v>0</v>
      </c>
    </row>
    <row r="177" spans="1:9" ht="15">
      <c r="A177" s="176"/>
      <c r="B177" s="177" t="s">
        <v>634</v>
      </c>
      <c r="C177" s="177"/>
      <c r="D177" s="178" t="s">
        <v>208</v>
      </c>
      <c r="E177" s="179" t="s">
        <v>208</v>
      </c>
      <c r="F177" s="179" t="s">
        <v>208</v>
      </c>
      <c r="G177" s="179" t="s">
        <v>208</v>
      </c>
      <c r="H177" s="179" t="s">
        <v>208</v>
      </c>
      <c r="I177" s="180" t="s">
        <v>208</v>
      </c>
    </row>
    <row r="178" spans="1:9" ht="15">
      <c r="A178" s="176"/>
      <c r="B178" s="177"/>
      <c r="C178" s="177" t="s">
        <v>470</v>
      </c>
      <c r="D178" s="178">
        <v>31</v>
      </c>
      <c r="E178" s="179">
        <v>12.973500000000001</v>
      </c>
      <c r="F178" s="179">
        <v>1</v>
      </c>
      <c r="G178" s="179">
        <v>1.7999999999999999E-2</v>
      </c>
      <c r="H178" s="179">
        <v>0</v>
      </c>
      <c r="I178" s="180">
        <v>0</v>
      </c>
    </row>
    <row r="179" spans="1:9" ht="15">
      <c r="A179" s="176"/>
      <c r="B179" s="177"/>
      <c r="C179" s="177" t="s">
        <v>449</v>
      </c>
      <c r="D179" s="178">
        <v>11</v>
      </c>
      <c r="E179" s="179">
        <v>7.3316599999999994</v>
      </c>
      <c r="F179" s="179">
        <v>0</v>
      </c>
      <c r="G179" s="179">
        <v>0</v>
      </c>
      <c r="H179" s="179">
        <v>0</v>
      </c>
      <c r="I179" s="180">
        <v>0</v>
      </c>
    </row>
    <row r="180" spans="1:9" ht="15">
      <c r="A180" s="176"/>
      <c r="B180" s="177"/>
      <c r="C180" s="177" t="s">
        <v>372</v>
      </c>
      <c r="D180" s="178">
        <v>5</v>
      </c>
      <c r="E180" s="179">
        <v>5.4595399999999996</v>
      </c>
      <c r="F180" s="179">
        <v>3</v>
      </c>
      <c r="G180" s="179">
        <v>2.7902</v>
      </c>
      <c r="H180" s="179">
        <v>0</v>
      </c>
      <c r="I180" s="180">
        <v>0</v>
      </c>
    </row>
    <row r="181" spans="1:9" ht="15">
      <c r="A181" s="176"/>
      <c r="B181" s="177"/>
      <c r="C181" s="177" t="s">
        <v>370</v>
      </c>
      <c r="D181" s="178">
        <v>2</v>
      </c>
      <c r="E181" s="179">
        <v>4.9248000000000003</v>
      </c>
      <c r="F181" s="179">
        <v>1</v>
      </c>
      <c r="G181" s="179">
        <v>2.4</v>
      </c>
      <c r="H181" s="179">
        <v>0</v>
      </c>
      <c r="I181" s="180">
        <v>0</v>
      </c>
    </row>
    <row r="182" spans="1:9" ht="15">
      <c r="A182" s="176"/>
      <c r="B182" s="177"/>
      <c r="C182" s="177" t="s">
        <v>471</v>
      </c>
      <c r="D182" s="178">
        <v>2</v>
      </c>
      <c r="E182" s="179">
        <v>4.6569599999999998</v>
      </c>
      <c r="F182" s="179">
        <v>0</v>
      </c>
      <c r="G182" s="179">
        <v>0</v>
      </c>
      <c r="H182" s="179">
        <v>0</v>
      </c>
      <c r="I182" s="180">
        <v>0</v>
      </c>
    </row>
    <row r="183" spans="1:9" ht="15">
      <c r="A183" s="176"/>
      <c r="B183" s="177" t="s">
        <v>613</v>
      </c>
      <c r="C183" s="177"/>
      <c r="D183" s="178" t="s">
        <v>208</v>
      </c>
      <c r="E183" s="179" t="s">
        <v>208</v>
      </c>
      <c r="F183" s="179" t="s">
        <v>208</v>
      </c>
      <c r="G183" s="179" t="s">
        <v>208</v>
      </c>
      <c r="H183" s="179" t="s">
        <v>208</v>
      </c>
      <c r="I183" s="180" t="s">
        <v>208</v>
      </c>
    </row>
    <row r="184" spans="1:9" ht="15">
      <c r="A184" s="176"/>
      <c r="B184" s="177"/>
      <c r="C184" s="177" t="s">
        <v>362</v>
      </c>
      <c r="D184" s="178">
        <v>40</v>
      </c>
      <c r="E184" s="179">
        <v>1204.0161999999998</v>
      </c>
      <c r="F184" s="179">
        <v>1</v>
      </c>
      <c r="G184" s="179">
        <v>19.9968</v>
      </c>
      <c r="H184" s="179">
        <v>0</v>
      </c>
      <c r="I184" s="180">
        <v>0</v>
      </c>
    </row>
    <row r="185" spans="1:9" ht="15">
      <c r="A185" s="176"/>
      <c r="B185" s="177"/>
      <c r="C185" s="177" t="s">
        <v>452</v>
      </c>
      <c r="D185" s="178">
        <v>208</v>
      </c>
      <c r="E185" s="179">
        <v>190.39197999999999</v>
      </c>
      <c r="F185" s="179">
        <v>28</v>
      </c>
      <c r="G185" s="179">
        <v>11.277480000000001</v>
      </c>
      <c r="H185" s="179">
        <v>0</v>
      </c>
      <c r="I185" s="180">
        <v>0</v>
      </c>
    </row>
    <row r="186" spans="1:9" ht="15">
      <c r="A186" s="176"/>
      <c r="B186" s="177"/>
      <c r="C186" s="177" t="s">
        <v>402</v>
      </c>
      <c r="D186" s="178">
        <v>411</v>
      </c>
      <c r="E186" s="179">
        <v>158.05356000000003</v>
      </c>
      <c r="F186" s="179">
        <v>3</v>
      </c>
      <c r="G186" s="179">
        <v>1.7982000000000002</v>
      </c>
      <c r="H186" s="179">
        <v>0</v>
      </c>
      <c r="I186" s="180">
        <v>0</v>
      </c>
    </row>
    <row r="187" spans="1:9" ht="15">
      <c r="A187" s="176"/>
      <c r="B187" s="177"/>
      <c r="C187" s="177" t="s">
        <v>329</v>
      </c>
      <c r="D187" s="178">
        <v>23</v>
      </c>
      <c r="E187" s="179">
        <v>122.1</v>
      </c>
      <c r="F187" s="179">
        <v>0</v>
      </c>
      <c r="G187" s="179">
        <v>0</v>
      </c>
      <c r="H187" s="179">
        <v>0</v>
      </c>
      <c r="I187" s="180">
        <v>0</v>
      </c>
    </row>
    <row r="188" spans="1:9" ht="15">
      <c r="A188" s="176"/>
      <c r="B188" s="177"/>
      <c r="C188" s="177" t="s">
        <v>404</v>
      </c>
      <c r="D188" s="178">
        <v>21</v>
      </c>
      <c r="E188" s="179">
        <v>108.83099999999999</v>
      </c>
      <c r="F188" s="179">
        <v>1</v>
      </c>
      <c r="G188" s="179">
        <v>6.0000000000000001E-3</v>
      </c>
      <c r="H188" s="179">
        <v>0</v>
      </c>
      <c r="I188" s="180">
        <v>0</v>
      </c>
    </row>
    <row r="189" spans="1:9" ht="15">
      <c r="A189" s="176"/>
      <c r="B189" s="177" t="s">
        <v>635</v>
      </c>
      <c r="C189" s="177"/>
      <c r="D189" s="178" t="s">
        <v>208</v>
      </c>
      <c r="E189" s="179" t="s">
        <v>208</v>
      </c>
      <c r="F189" s="179" t="s">
        <v>208</v>
      </c>
      <c r="G189" s="179" t="s">
        <v>208</v>
      </c>
      <c r="H189" s="179" t="s">
        <v>208</v>
      </c>
      <c r="I189" s="180" t="s">
        <v>208</v>
      </c>
    </row>
    <row r="190" spans="1:9" ht="15">
      <c r="A190" s="176"/>
      <c r="B190" s="177"/>
      <c r="C190" s="177" t="s">
        <v>449</v>
      </c>
      <c r="D190" s="178">
        <v>7</v>
      </c>
      <c r="E190" s="179">
        <v>27.96555</v>
      </c>
      <c r="F190" s="179">
        <v>0</v>
      </c>
      <c r="G190" s="179">
        <v>0</v>
      </c>
      <c r="H190" s="179">
        <v>0</v>
      </c>
      <c r="I190" s="180">
        <v>0</v>
      </c>
    </row>
    <row r="191" spans="1:9" ht="15">
      <c r="A191" s="176"/>
      <c r="B191" s="177"/>
      <c r="C191" s="177" t="s">
        <v>471</v>
      </c>
      <c r="D191" s="178">
        <v>1</v>
      </c>
      <c r="E191" s="179">
        <v>2.6611199999999999</v>
      </c>
      <c r="F191" s="179">
        <v>0</v>
      </c>
      <c r="G191" s="179">
        <v>0</v>
      </c>
      <c r="H191" s="179">
        <v>0</v>
      </c>
      <c r="I191" s="180">
        <v>0</v>
      </c>
    </row>
    <row r="192" spans="1:9" ht="15">
      <c r="A192" s="176"/>
      <c r="B192" s="177"/>
      <c r="C192" s="177" t="s">
        <v>470</v>
      </c>
      <c r="D192" s="178">
        <v>7</v>
      </c>
      <c r="E192" s="179">
        <v>0.97049999999999981</v>
      </c>
      <c r="F192" s="179">
        <v>0</v>
      </c>
      <c r="G192" s="179">
        <v>0</v>
      </c>
      <c r="H192" s="179">
        <v>0</v>
      </c>
      <c r="I192" s="180">
        <v>0</v>
      </c>
    </row>
    <row r="193" spans="1:9" ht="15">
      <c r="A193" s="176"/>
      <c r="B193" s="177"/>
      <c r="C193" s="177" t="s">
        <v>456</v>
      </c>
      <c r="D193" s="178">
        <v>2</v>
      </c>
      <c r="E193" s="179">
        <v>0.73612999999999995</v>
      </c>
      <c r="F193" s="179">
        <v>0</v>
      </c>
      <c r="G193" s="179">
        <v>0</v>
      </c>
      <c r="H193" s="179">
        <v>0</v>
      </c>
      <c r="I193" s="180">
        <v>0</v>
      </c>
    </row>
    <row r="194" spans="1:9" ht="15">
      <c r="A194" s="176"/>
      <c r="B194" s="177"/>
      <c r="C194" s="177" t="s">
        <v>412</v>
      </c>
      <c r="D194" s="178">
        <v>2</v>
      </c>
      <c r="E194" s="179">
        <v>0.442</v>
      </c>
      <c r="F194" s="179">
        <v>0</v>
      </c>
      <c r="G194" s="179">
        <v>0</v>
      </c>
      <c r="H194" s="179">
        <v>0</v>
      </c>
      <c r="I194" s="180">
        <v>0</v>
      </c>
    </row>
    <row r="195" spans="1:9" ht="15">
      <c r="A195" s="176"/>
      <c r="B195" s="177" t="s">
        <v>636</v>
      </c>
      <c r="C195" s="177"/>
      <c r="D195" s="178" t="s">
        <v>208</v>
      </c>
      <c r="E195" s="179" t="s">
        <v>208</v>
      </c>
      <c r="F195" s="179" t="s">
        <v>208</v>
      </c>
      <c r="G195" s="179" t="s">
        <v>208</v>
      </c>
      <c r="H195" s="179" t="s">
        <v>208</v>
      </c>
      <c r="I195" s="180" t="s">
        <v>208</v>
      </c>
    </row>
    <row r="196" spans="1:9" ht="15">
      <c r="A196" s="176"/>
      <c r="B196" s="177"/>
      <c r="C196" s="177" t="s">
        <v>353</v>
      </c>
      <c r="D196" s="178">
        <v>15</v>
      </c>
      <c r="E196" s="179">
        <v>165.29002</v>
      </c>
      <c r="F196" s="179">
        <v>2</v>
      </c>
      <c r="G196" s="179">
        <v>24.032399999999999</v>
      </c>
      <c r="H196" s="179">
        <v>0</v>
      </c>
      <c r="I196" s="180">
        <v>0</v>
      </c>
    </row>
    <row r="197" spans="1:9" ht="15">
      <c r="A197" s="176"/>
      <c r="B197" s="177"/>
      <c r="C197" s="177" t="s">
        <v>278</v>
      </c>
      <c r="D197" s="178">
        <v>1</v>
      </c>
      <c r="E197" s="179">
        <v>22.92</v>
      </c>
      <c r="F197" s="179">
        <v>0</v>
      </c>
      <c r="G197" s="179">
        <v>0</v>
      </c>
      <c r="H197" s="179">
        <v>0</v>
      </c>
      <c r="I197" s="180">
        <v>0</v>
      </c>
    </row>
    <row r="198" spans="1:9" ht="15">
      <c r="A198" s="176"/>
      <c r="B198" s="177"/>
      <c r="C198" s="177" t="s">
        <v>290</v>
      </c>
      <c r="D198" s="178">
        <v>1</v>
      </c>
      <c r="E198" s="179">
        <v>7.8949999999999996</v>
      </c>
      <c r="F198" s="179">
        <v>0</v>
      </c>
      <c r="G198" s="179">
        <v>0</v>
      </c>
      <c r="H198" s="179">
        <v>0</v>
      </c>
      <c r="I198" s="180">
        <v>0</v>
      </c>
    </row>
    <row r="199" spans="1:9" ht="15">
      <c r="A199" s="176"/>
      <c r="B199" s="177"/>
      <c r="C199" s="177" t="s">
        <v>275</v>
      </c>
      <c r="D199" s="178">
        <v>1</v>
      </c>
      <c r="E199" s="179">
        <v>3.145</v>
      </c>
      <c r="F199" s="179">
        <v>1</v>
      </c>
      <c r="G199" s="179">
        <v>3.145</v>
      </c>
      <c r="H199" s="179">
        <v>0</v>
      </c>
      <c r="I199" s="180">
        <v>0</v>
      </c>
    </row>
    <row r="200" spans="1:9" ht="15">
      <c r="A200" s="176"/>
      <c r="B200" s="177" t="s">
        <v>637</v>
      </c>
      <c r="C200" s="177"/>
      <c r="D200" s="178" t="s">
        <v>208</v>
      </c>
      <c r="E200" s="179" t="s">
        <v>208</v>
      </c>
      <c r="F200" s="179" t="s">
        <v>208</v>
      </c>
      <c r="G200" s="179" t="s">
        <v>208</v>
      </c>
      <c r="H200" s="179" t="s">
        <v>208</v>
      </c>
      <c r="I200" s="180" t="s">
        <v>208</v>
      </c>
    </row>
    <row r="201" spans="1:9" ht="15">
      <c r="A201" s="176"/>
      <c r="B201" s="177"/>
      <c r="C201" s="177" t="s">
        <v>470</v>
      </c>
      <c r="D201" s="178">
        <v>38</v>
      </c>
      <c r="E201" s="179">
        <v>24.155549999999998</v>
      </c>
      <c r="F201" s="179">
        <v>15</v>
      </c>
      <c r="G201" s="179">
        <v>0.9760500000000002</v>
      </c>
      <c r="H201" s="179">
        <v>0</v>
      </c>
      <c r="I201" s="180">
        <v>0</v>
      </c>
    </row>
    <row r="202" spans="1:9" ht="15">
      <c r="A202" s="176"/>
      <c r="B202" s="177"/>
      <c r="C202" s="177" t="s">
        <v>254</v>
      </c>
      <c r="D202" s="178">
        <v>2</v>
      </c>
      <c r="E202" s="179">
        <v>0.15772</v>
      </c>
      <c r="F202" s="179">
        <v>0</v>
      </c>
      <c r="G202" s="179">
        <v>0</v>
      </c>
      <c r="H202" s="179">
        <v>0</v>
      </c>
      <c r="I202" s="180">
        <v>0</v>
      </c>
    </row>
    <row r="203" spans="1:9" ht="15">
      <c r="A203" s="176"/>
      <c r="B203" s="177"/>
      <c r="C203" s="177" t="s">
        <v>411</v>
      </c>
      <c r="D203" s="178">
        <v>1</v>
      </c>
      <c r="E203" s="179">
        <v>0.02</v>
      </c>
      <c r="F203" s="179">
        <v>1</v>
      </c>
      <c r="G203" s="179">
        <v>0.02</v>
      </c>
      <c r="H203" s="179">
        <v>0</v>
      </c>
      <c r="I203" s="180">
        <v>0</v>
      </c>
    </row>
    <row r="204" spans="1:9" ht="15">
      <c r="A204" s="176"/>
      <c r="B204" s="177"/>
      <c r="C204" s="177" t="s">
        <v>351</v>
      </c>
      <c r="D204" s="178">
        <v>1</v>
      </c>
      <c r="E204" s="179">
        <v>0.02</v>
      </c>
      <c r="F204" s="179">
        <v>1</v>
      </c>
      <c r="G204" s="179">
        <v>0.02</v>
      </c>
      <c r="H204" s="179">
        <v>0</v>
      </c>
      <c r="I204" s="180">
        <v>0</v>
      </c>
    </row>
    <row r="205" spans="1:9" ht="15">
      <c r="A205" s="176"/>
      <c r="B205" s="177"/>
      <c r="C205" s="177" t="s">
        <v>402</v>
      </c>
      <c r="D205" s="178">
        <v>8</v>
      </c>
      <c r="E205" s="179">
        <v>1.7520000000000001E-2</v>
      </c>
      <c r="F205" s="179">
        <v>8</v>
      </c>
      <c r="G205" s="179">
        <v>1.7520000000000001E-2</v>
      </c>
      <c r="H205" s="179">
        <v>0</v>
      </c>
      <c r="I205" s="180">
        <v>0</v>
      </c>
    </row>
    <row r="206" spans="1:9" ht="15">
      <c r="A206" s="176"/>
      <c r="B206" s="177" t="s">
        <v>638</v>
      </c>
      <c r="C206" s="177"/>
      <c r="D206" s="178" t="s">
        <v>208</v>
      </c>
      <c r="E206" s="179" t="s">
        <v>208</v>
      </c>
      <c r="F206" s="179" t="s">
        <v>208</v>
      </c>
      <c r="G206" s="179" t="s">
        <v>208</v>
      </c>
      <c r="H206" s="179" t="s">
        <v>208</v>
      </c>
      <c r="I206" s="180" t="s">
        <v>208</v>
      </c>
    </row>
    <row r="207" spans="1:9" ht="15">
      <c r="A207" s="176"/>
      <c r="B207" s="177"/>
      <c r="C207" s="177" t="s">
        <v>452</v>
      </c>
      <c r="D207" s="178">
        <v>2</v>
      </c>
      <c r="E207" s="179">
        <v>13.728</v>
      </c>
      <c r="F207" s="179">
        <v>0</v>
      </c>
      <c r="G207" s="179">
        <v>0</v>
      </c>
      <c r="H207" s="179">
        <v>0</v>
      </c>
      <c r="I207" s="180">
        <v>0</v>
      </c>
    </row>
    <row r="208" spans="1:9" ht="15">
      <c r="A208" s="176"/>
      <c r="B208" s="177"/>
      <c r="C208" s="177" t="s">
        <v>470</v>
      </c>
      <c r="D208" s="178">
        <v>10</v>
      </c>
      <c r="E208" s="179">
        <v>4.7212500000000004</v>
      </c>
      <c r="F208" s="179">
        <v>0</v>
      </c>
      <c r="G208" s="179">
        <v>0</v>
      </c>
      <c r="H208" s="179">
        <v>0</v>
      </c>
      <c r="I208" s="180">
        <v>0</v>
      </c>
    </row>
    <row r="209" spans="1:9" ht="15">
      <c r="A209" s="176"/>
      <c r="B209" s="177"/>
      <c r="C209" s="177" t="s">
        <v>469</v>
      </c>
      <c r="D209" s="178">
        <v>17</v>
      </c>
      <c r="E209" s="179">
        <v>0.78339999999999999</v>
      </c>
      <c r="F209" s="179">
        <v>0</v>
      </c>
      <c r="G209" s="179">
        <v>0</v>
      </c>
      <c r="H209" s="179">
        <v>0</v>
      </c>
      <c r="I209" s="180">
        <v>0</v>
      </c>
    </row>
    <row r="210" spans="1:9" ht="15">
      <c r="A210" s="176"/>
      <c r="B210" s="177"/>
      <c r="C210" s="177" t="s">
        <v>458</v>
      </c>
      <c r="D210" s="178">
        <v>7</v>
      </c>
      <c r="E210" s="179">
        <v>0.41385000000000005</v>
      </c>
      <c r="F210" s="179">
        <v>0</v>
      </c>
      <c r="G210" s="179">
        <v>0</v>
      </c>
      <c r="H210" s="179">
        <v>0</v>
      </c>
      <c r="I210" s="180">
        <v>0</v>
      </c>
    </row>
    <row r="211" spans="1:9" ht="15">
      <c r="A211" s="176"/>
      <c r="B211" s="177"/>
      <c r="C211" s="177" t="s">
        <v>380</v>
      </c>
      <c r="D211" s="178">
        <v>4</v>
      </c>
      <c r="E211" s="179">
        <v>0.4093</v>
      </c>
      <c r="F211" s="179">
        <v>0</v>
      </c>
      <c r="G211" s="179">
        <v>0</v>
      </c>
      <c r="H211" s="179">
        <v>0</v>
      </c>
      <c r="I211" s="180">
        <v>0</v>
      </c>
    </row>
    <row r="212" spans="1:9" ht="15">
      <c r="A212" s="176"/>
      <c r="B212" s="177" t="s">
        <v>639</v>
      </c>
      <c r="C212" s="177"/>
      <c r="D212" s="178" t="s">
        <v>208</v>
      </c>
      <c r="E212" s="179" t="s">
        <v>208</v>
      </c>
      <c r="F212" s="179" t="s">
        <v>208</v>
      </c>
      <c r="G212" s="179" t="s">
        <v>208</v>
      </c>
      <c r="H212" s="179" t="s">
        <v>208</v>
      </c>
      <c r="I212" s="180" t="s">
        <v>208</v>
      </c>
    </row>
    <row r="213" spans="1:9" ht="15">
      <c r="A213" s="176"/>
      <c r="B213" s="177"/>
      <c r="C213" s="177" t="s">
        <v>352</v>
      </c>
      <c r="D213" s="178">
        <v>7</v>
      </c>
      <c r="E213" s="179">
        <v>2500</v>
      </c>
      <c r="F213" s="179">
        <v>0</v>
      </c>
      <c r="G213" s="179">
        <v>0</v>
      </c>
      <c r="H213" s="179">
        <v>0</v>
      </c>
      <c r="I213" s="180">
        <v>0</v>
      </c>
    </row>
    <row r="214" spans="1:9" ht="15">
      <c r="A214" s="176"/>
      <c r="B214" s="177"/>
      <c r="C214" s="177" t="s">
        <v>329</v>
      </c>
      <c r="D214" s="178">
        <v>8</v>
      </c>
      <c r="E214" s="179">
        <v>163.71305999999998</v>
      </c>
      <c r="F214" s="179">
        <v>1</v>
      </c>
      <c r="G214" s="179">
        <v>21</v>
      </c>
      <c r="H214" s="179">
        <v>0</v>
      </c>
      <c r="I214" s="180">
        <v>0</v>
      </c>
    </row>
    <row r="215" spans="1:9" ht="15">
      <c r="A215" s="176"/>
      <c r="B215" s="177"/>
      <c r="C215" s="177" t="s">
        <v>404</v>
      </c>
      <c r="D215" s="178">
        <v>19</v>
      </c>
      <c r="E215" s="179">
        <v>48.064</v>
      </c>
      <c r="F215" s="179">
        <v>2</v>
      </c>
      <c r="G215" s="179">
        <v>1.93</v>
      </c>
      <c r="H215" s="179">
        <v>0</v>
      </c>
      <c r="I215" s="180">
        <v>0</v>
      </c>
    </row>
    <row r="216" spans="1:9" ht="15">
      <c r="A216" s="176"/>
      <c r="B216" s="177"/>
      <c r="C216" s="177" t="s">
        <v>392</v>
      </c>
      <c r="D216" s="178">
        <v>1</v>
      </c>
      <c r="E216" s="179">
        <v>2.0019999999999998</v>
      </c>
      <c r="F216" s="179">
        <v>1</v>
      </c>
      <c r="G216" s="179">
        <v>2.0019999999999998</v>
      </c>
      <c r="H216" s="179">
        <v>1</v>
      </c>
      <c r="I216" s="180">
        <v>2.0019999999999998</v>
      </c>
    </row>
    <row r="217" spans="1:9" ht="15">
      <c r="A217" s="176"/>
      <c r="B217" s="177"/>
      <c r="C217" s="177" t="s">
        <v>398</v>
      </c>
      <c r="D217" s="178">
        <v>1</v>
      </c>
      <c r="E217" s="179">
        <v>1.976</v>
      </c>
      <c r="F217" s="179">
        <v>0</v>
      </c>
      <c r="G217" s="179">
        <v>0</v>
      </c>
      <c r="H217" s="179">
        <v>0</v>
      </c>
      <c r="I217" s="180">
        <v>0</v>
      </c>
    </row>
    <row r="218" spans="1:9" ht="15">
      <c r="A218" s="176"/>
      <c r="B218" s="177" t="s">
        <v>640</v>
      </c>
      <c r="C218" s="177"/>
      <c r="D218" s="178" t="s">
        <v>208</v>
      </c>
      <c r="E218" s="179" t="s">
        <v>208</v>
      </c>
      <c r="F218" s="179" t="s">
        <v>208</v>
      </c>
      <c r="G218" s="179" t="s">
        <v>208</v>
      </c>
      <c r="H218" s="179" t="s">
        <v>208</v>
      </c>
      <c r="I218" s="180" t="s">
        <v>208</v>
      </c>
    </row>
    <row r="219" spans="1:9" ht="15">
      <c r="A219" s="176"/>
      <c r="B219" s="177"/>
      <c r="C219" s="177" t="s">
        <v>322</v>
      </c>
      <c r="D219" s="178">
        <v>1</v>
      </c>
      <c r="E219" s="179">
        <v>23.324999999999999</v>
      </c>
      <c r="F219" s="179">
        <v>0</v>
      </c>
      <c r="G219" s="179">
        <v>0</v>
      </c>
      <c r="H219" s="179">
        <v>0</v>
      </c>
      <c r="I219" s="180">
        <v>0</v>
      </c>
    </row>
    <row r="220" spans="1:9" ht="15">
      <c r="A220" s="176"/>
      <c r="B220" s="177"/>
      <c r="C220" s="177" t="s">
        <v>214</v>
      </c>
      <c r="D220" s="178">
        <v>1</v>
      </c>
      <c r="E220" s="179">
        <v>3.7999999999999999E-2</v>
      </c>
      <c r="F220" s="179">
        <v>1</v>
      </c>
      <c r="G220" s="179">
        <v>3.7999999999999999E-2</v>
      </c>
      <c r="H220" s="179">
        <v>0</v>
      </c>
      <c r="I220" s="180">
        <v>0</v>
      </c>
    </row>
    <row r="221" spans="1:9" ht="15">
      <c r="A221" s="176"/>
      <c r="B221" s="177" t="s">
        <v>641</v>
      </c>
      <c r="C221" s="177"/>
      <c r="D221" s="178" t="s">
        <v>208</v>
      </c>
      <c r="E221" s="179" t="s">
        <v>208</v>
      </c>
      <c r="F221" s="179" t="s">
        <v>208</v>
      </c>
      <c r="G221" s="179" t="s">
        <v>208</v>
      </c>
      <c r="H221" s="179" t="s">
        <v>208</v>
      </c>
      <c r="I221" s="180" t="s">
        <v>208</v>
      </c>
    </row>
    <row r="222" spans="1:9" ht="15">
      <c r="A222" s="176"/>
      <c r="B222" s="177"/>
      <c r="C222" s="177" t="s">
        <v>254</v>
      </c>
      <c r="D222" s="178">
        <v>79</v>
      </c>
      <c r="E222" s="179">
        <v>17.537980000000001</v>
      </c>
      <c r="F222" s="179">
        <v>18</v>
      </c>
      <c r="G222" s="179">
        <v>3.0874000000000001</v>
      </c>
      <c r="H222" s="179">
        <v>0</v>
      </c>
      <c r="I222" s="180">
        <v>0</v>
      </c>
    </row>
    <row r="223" spans="1:9" ht="15">
      <c r="A223" s="176"/>
      <c r="B223" s="177"/>
      <c r="C223" s="177" t="s">
        <v>226</v>
      </c>
      <c r="D223" s="178">
        <v>2</v>
      </c>
      <c r="E223" s="179">
        <v>2</v>
      </c>
      <c r="F223" s="179">
        <v>0</v>
      </c>
      <c r="G223" s="179">
        <v>0</v>
      </c>
      <c r="H223" s="179">
        <v>0</v>
      </c>
      <c r="I223" s="180">
        <v>0</v>
      </c>
    </row>
    <row r="224" spans="1:9" ht="15">
      <c r="A224" s="176"/>
      <c r="B224" s="177"/>
      <c r="C224" s="177" t="s">
        <v>411</v>
      </c>
      <c r="D224" s="178">
        <v>1</v>
      </c>
      <c r="E224" s="179">
        <v>0.85</v>
      </c>
      <c r="F224" s="179">
        <v>0</v>
      </c>
      <c r="G224" s="179">
        <v>0</v>
      </c>
      <c r="H224" s="179">
        <v>0</v>
      </c>
      <c r="I224" s="180">
        <v>0</v>
      </c>
    </row>
    <row r="225" spans="1:9" ht="15">
      <c r="A225" s="176"/>
      <c r="B225" s="177"/>
      <c r="C225" s="177" t="s">
        <v>404</v>
      </c>
      <c r="D225" s="178">
        <v>1</v>
      </c>
      <c r="E225" s="179">
        <v>0.504</v>
      </c>
      <c r="F225" s="179">
        <v>0</v>
      </c>
      <c r="G225" s="179">
        <v>0</v>
      </c>
      <c r="H225" s="179">
        <v>0</v>
      </c>
      <c r="I225" s="180">
        <v>0</v>
      </c>
    </row>
    <row r="226" spans="1:9" ht="15">
      <c r="A226" s="176"/>
      <c r="B226" s="177"/>
      <c r="C226" s="177" t="s">
        <v>382</v>
      </c>
      <c r="D226" s="178">
        <v>1</v>
      </c>
      <c r="E226" s="179">
        <v>0.06</v>
      </c>
      <c r="F226" s="179">
        <v>0</v>
      </c>
      <c r="G226" s="179">
        <v>0</v>
      </c>
      <c r="H226" s="179">
        <v>0</v>
      </c>
      <c r="I226" s="180">
        <v>0</v>
      </c>
    </row>
    <row r="227" spans="1:9" ht="15">
      <c r="A227" s="176"/>
      <c r="B227" s="177" t="s">
        <v>642</v>
      </c>
      <c r="C227" s="177"/>
      <c r="D227" s="178" t="s">
        <v>208</v>
      </c>
      <c r="E227" s="179" t="s">
        <v>208</v>
      </c>
      <c r="F227" s="179" t="s">
        <v>208</v>
      </c>
      <c r="G227" s="179" t="s">
        <v>208</v>
      </c>
      <c r="H227" s="179" t="s">
        <v>208</v>
      </c>
      <c r="I227" s="180" t="s">
        <v>208</v>
      </c>
    </row>
    <row r="228" spans="1:9" ht="15">
      <c r="A228" s="176"/>
      <c r="B228" s="177"/>
      <c r="C228" s="177" t="s">
        <v>464</v>
      </c>
      <c r="D228" s="178">
        <v>6</v>
      </c>
      <c r="E228" s="179">
        <v>253</v>
      </c>
      <c r="F228" s="179">
        <v>0</v>
      </c>
      <c r="G228" s="179">
        <v>0</v>
      </c>
      <c r="H228" s="179">
        <v>0</v>
      </c>
      <c r="I228" s="180">
        <v>0</v>
      </c>
    </row>
    <row r="229" spans="1:9" ht="15">
      <c r="A229" s="176"/>
      <c r="B229" s="177"/>
      <c r="C229" s="177" t="s">
        <v>462</v>
      </c>
      <c r="D229" s="178">
        <v>7</v>
      </c>
      <c r="E229" s="179">
        <v>157.709</v>
      </c>
      <c r="F229" s="179">
        <v>1</v>
      </c>
      <c r="G229" s="179">
        <v>36.287999999999997</v>
      </c>
      <c r="H229" s="179">
        <v>0</v>
      </c>
      <c r="I229" s="180">
        <v>0</v>
      </c>
    </row>
    <row r="230" spans="1:9" ht="15">
      <c r="A230" s="176"/>
      <c r="B230" s="177"/>
      <c r="C230" s="177" t="s">
        <v>470</v>
      </c>
      <c r="D230" s="178">
        <v>186</v>
      </c>
      <c r="E230" s="179">
        <v>142.94204999999997</v>
      </c>
      <c r="F230" s="179">
        <v>13</v>
      </c>
      <c r="G230" s="179">
        <v>7.4530000000000012</v>
      </c>
      <c r="H230" s="179">
        <v>0</v>
      </c>
      <c r="I230" s="180">
        <v>0</v>
      </c>
    </row>
    <row r="231" spans="1:9" ht="15">
      <c r="A231" s="176"/>
      <c r="B231" s="177"/>
      <c r="C231" s="177" t="s">
        <v>265</v>
      </c>
      <c r="D231" s="178">
        <v>1</v>
      </c>
      <c r="E231" s="179">
        <v>46.8</v>
      </c>
      <c r="F231" s="179">
        <v>0</v>
      </c>
      <c r="G231" s="179">
        <v>0</v>
      </c>
      <c r="H231" s="179">
        <v>0</v>
      </c>
      <c r="I231" s="180">
        <v>0</v>
      </c>
    </row>
    <row r="232" spans="1:9" ht="15">
      <c r="A232" s="176"/>
      <c r="B232" s="177"/>
      <c r="C232" s="177" t="s">
        <v>347</v>
      </c>
      <c r="D232" s="178">
        <v>3</v>
      </c>
      <c r="E232" s="179">
        <v>25.77075</v>
      </c>
      <c r="F232" s="179">
        <v>0</v>
      </c>
      <c r="G232" s="179">
        <v>0</v>
      </c>
      <c r="H232" s="179">
        <v>0</v>
      </c>
      <c r="I232" s="180">
        <v>0</v>
      </c>
    </row>
    <row r="233" spans="1:9" ht="15">
      <c r="A233" s="176"/>
      <c r="B233" s="177" t="s">
        <v>584</v>
      </c>
      <c r="C233" s="177"/>
      <c r="D233" s="178" t="s">
        <v>208</v>
      </c>
      <c r="E233" s="179" t="s">
        <v>208</v>
      </c>
      <c r="F233" s="179" t="s">
        <v>208</v>
      </c>
      <c r="G233" s="179" t="s">
        <v>208</v>
      </c>
      <c r="H233" s="179" t="s">
        <v>208</v>
      </c>
      <c r="I233" s="180" t="s">
        <v>208</v>
      </c>
    </row>
    <row r="234" spans="1:9" ht="15">
      <c r="A234" s="176"/>
      <c r="B234" s="177"/>
      <c r="C234" s="177" t="s">
        <v>531</v>
      </c>
      <c r="D234" s="178">
        <v>247</v>
      </c>
      <c r="E234" s="179">
        <v>2605.3555100000008</v>
      </c>
      <c r="F234" s="179">
        <v>0</v>
      </c>
      <c r="G234" s="179">
        <v>0</v>
      </c>
      <c r="H234" s="179">
        <v>0</v>
      </c>
      <c r="I234" s="180">
        <v>0</v>
      </c>
    </row>
    <row r="235" spans="1:9" ht="15">
      <c r="A235" s="176"/>
      <c r="B235" s="177"/>
      <c r="C235" s="177" t="s">
        <v>265</v>
      </c>
      <c r="D235" s="178">
        <v>21</v>
      </c>
      <c r="E235" s="179">
        <v>1125.9749999999999</v>
      </c>
      <c r="F235" s="179">
        <v>0</v>
      </c>
      <c r="G235" s="179">
        <v>0</v>
      </c>
      <c r="H235" s="179">
        <v>0</v>
      </c>
      <c r="I235" s="180">
        <v>0</v>
      </c>
    </row>
    <row r="236" spans="1:9" ht="15">
      <c r="A236" s="176"/>
      <c r="B236" s="177"/>
      <c r="C236" s="177" t="s">
        <v>237</v>
      </c>
      <c r="D236" s="178">
        <v>4</v>
      </c>
      <c r="E236" s="179">
        <v>949.28399999999999</v>
      </c>
      <c r="F236" s="179">
        <v>1</v>
      </c>
      <c r="G236" s="179">
        <v>240.768</v>
      </c>
      <c r="H236" s="179">
        <v>0</v>
      </c>
      <c r="I236" s="180">
        <v>0</v>
      </c>
    </row>
    <row r="237" spans="1:9" ht="15">
      <c r="A237" s="176"/>
      <c r="B237" s="177"/>
      <c r="C237" s="177" t="s">
        <v>523</v>
      </c>
      <c r="D237" s="178">
        <v>51</v>
      </c>
      <c r="E237" s="179">
        <v>488.26227999999998</v>
      </c>
      <c r="F237" s="179">
        <v>0</v>
      </c>
      <c r="G237" s="179">
        <v>0</v>
      </c>
      <c r="H237" s="179">
        <v>0</v>
      </c>
      <c r="I237" s="180">
        <v>0</v>
      </c>
    </row>
    <row r="238" spans="1:9" ht="15">
      <c r="A238" s="176"/>
      <c r="B238" s="177"/>
      <c r="C238" s="177" t="s">
        <v>260</v>
      </c>
      <c r="D238" s="178">
        <v>20</v>
      </c>
      <c r="E238" s="179">
        <v>476.73555000000005</v>
      </c>
      <c r="F238" s="179">
        <v>0</v>
      </c>
      <c r="G238" s="179">
        <v>0</v>
      </c>
      <c r="H238" s="179">
        <v>0</v>
      </c>
      <c r="I238" s="180">
        <v>0</v>
      </c>
    </row>
    <row r="239" spans="1:9" ht="15">
      <c r="A239" s="171" t="s">
        <v>643</v>
      </c>
      <c r="B239" s="172"/>
      <c r="C239" s="172"/>
      <c r="D239" s="239" t="s">
        <v>208</v>
      </c>
      <c r="E239" s="240" t="s">
        <v>208</v>
      </c>
      <c r="F239" s="240" t="s">
        <v>208</v>
      </c>
      <c r="G239" s="240" t="s">
        <v>208</v>
      </c>
      <c r="H239" s="240" t="s">
        <v>208</v>
      </c>
      <c r="I239" s="241" t="s">
        <v>208</v>
      </c>
    </row>
    <row r="240" spans="1:9" ht="15">
      <c r="A240" s="176"/>
      <c r="B240" s="177" t="s">
        <v>549</v>
      </c>
      <c r="C240" s="177"/>
      <c r="D240" s="178" t="s">
        <v>208</v>
      </c>
      <c r="E240" s="179" t="s">
        <v>208</v>
      </c>
      <c r="F240" s="179" t="s">
        <v>208</v>
      </c>
      <c r="G240" s="179" t="s">
        <v>208</v>
      </c>
      <c r="H240" s="179" t="s">
        <v>208</v>
      </c>
      <c r="I240" s="180" t="s">
        <v>208</v>
      </c>
    </row>
    <row r="241" spans="1:9" ht="15">
      <c r="A241" s="176"/>
      <c r="B241" s="177"/>
      <c r="C241" s="177" t="s">
        <v>262</v>
      </c>
      <c r="D241" s="178">
        <v>143</v>
      </c>
      <c r="E241" s="179">
        <v>1992.0699000000004</v>
      </c>
      <c r="F241" s="179">
        <v>2</v>
      </c>
      <c r="G241" s="179">
        <v>47.459999999999994</v>
      </c>
      <c r="H241" s="179">
        <v>0</v>
      </c>
      <c r="I241" s="180">
        <v>0</v>
      </c>
    </row>
    <row r="242" spans="1:9" ht="15">
      <c r="A242" s="176"/>
      <c r="B242" s="177"/>
      <c r="C242" s="177" t="s">
        <v>265</v>
      </c>
      <c r="D242" s="178">
        <v>142</v>
      </c>
      <c r="E242" s="179">
        <v>1835.8730000000003</v>
      </c>
      <c r="F242" s="179">
        <v>0</v>
      </c>
      <c r="G242" s="179">
        <v>0</v>
      </c>
      <c r="H242" s="179">
        <v>0</v>
      </c>
      <c r="I242" s="180">
        <v>0</v>
      </c>
    </row>
    <row r="243" spans="1:9" ht="15">
      <c r="A243" s="176"/>
      <c r="B243" s="177"/>
      <c r="C243" s="177" t="s">
        <v>287</v>
      </c>
      <c r="D243" s="178">
        <v>19</v>
      </c>
      <c r="E243" s="179">
        <v>482.72300000000001</v>
      </c>
      <c r="F243" s="179">
        <v>0</v>
      </c>
      <c r="G243" s="179">
        <v>0</v>
      </c>
      <c r="H243" s="179">
        <v>0</v>
      </c>
      <c r="I243" s="180">
        <v>0</v>
      </c>
    </row>
    <row r="244" spans="1:9" ht="15">
      <c r="A244" s="176"/>
      <c r="B244" s="177"/>
      <c r="C244" s="177" t="s">
        <v>260</v>
      </c>
      <c r="D244" s="178">
        <v>9</v>
      </c>
      <c r="E244" s="179">
        <v>444.91999999999996</v>
      </c>
      <c r="F244" s="179">
        <v>0</v>
      </c>
      <c r="G244" s="179">
        <v>0</v>
      </c>
      <c r="H244" s="179">
        <v>0</v>
      </c>
      <c r="I244" s="180">
        <v>0</v>
      </c>
    </row>
    <row r="245" spans="1:9" ht="15">
      <c r="A245" s="176"/>
      <c r="B245" s="177"/>
      <c r="C245" s="177" t="s">
        <v>270</v>
      </c>
      <c r="D245" s="178">
        <v>22</v>
      </c>
      <c r="E245" s="179">
        <v>218.02432000000002</v>
      </c>
      <c r="F245" s="179">
        <v>0</v>
      </c>
      <c r="G245" s="179">
        <v>0</v>
      </c>
      <c r="H245" s="179">
        <v>0</v>
      </c>
      <c r="I245" s="180">
        <v>0</v>
      </c>
    </row>
    <row r="246" spans="1:9" ht="15">
      <c r="A246" s="176"/>
      <c r="B246" s="177" t="s">
        <v>574</v>
      </c>
      <c r="C246" s="177"/>
      <c r="D246" s="178" t="s">
        <v>208</v>
      </c>
      <c r="E246" s="179" t="s">
        <v>208</v>
      </c>
      <c r="F246" s="179" t="s">
        <v>208</v>
      </c>
      <c r="G246" s="179" t="s">
        <v>208</v>
      </c>
      <c r="H246" s="179" t="s">
        <v>208</v>
      </c>
      <c r="I246" s="180" t="s">
        <v>208</v>
      </c>
    </row>
    <row r="247" spans="1:9" ht="15">
      <c r="A247" s="176"/>
      <c r="B247" s="177"/>
      <c r="C247" s="177" t="s">
        <v>260</v>
      </c>
      <c r="D247" s="178">
        <v>944</v>
      </c>
      <c r="E247" s="179">
        <v>58197.6875</v>
      </c>
      <c r="F247" s="179">
        <v>37</v>
      </c>
      <c r="G247" s="179">
        <v>1841.98</v>
      </c>
      <c r="H247" s="179">
        <v>0</v>
      </c>
      <c r="I247" s="180">
        <v>0</v>
      </c>
    </row>
    <row r="248" spans="1:9" ht="15">
      <c r="A248" s="176"/>
      <c r="B248" s="177"/>
      <c r="C248" s="177" t="s">
        <v>287</v>
      </c>
      <c r="D248" s="178">
        <v>8991</v>
      </c>
      <c r="E248" s="179">
        <v>22399.980430000029</v>
      </c>
      <c r="F248" s="179">
        <v>495</v>
      </c>
      <c r="G248" s="179">
        <v>1205.0591700000004</v>
      </c>
      <c r="H248" s="179">
        <v>0</v>
      </c>
      <c r="I248" s="180">
        <v>0</v>
      </c>
    </row>
    <row r="249" spans="1:9" ht="15">
      <c r="A249" s="176"/>
      <c r="B249" s="177"/>
      <c r="C249" s="177" t="s">
        <v>270</v>
      </c>
      <c r="D249" s="178">
        <v>7869</v>
      </c>
      <c r="E249" s="179">
        <v>16862.821530000016</v>
      </c>
      <c r="F249" s="179">
        <v>452</v>
      </c>
      <c r="G249" s="179">
        <v>851.25114000000008</v>
      </c>
      <c r="H249" s="179">
        <v>0</v>
      </c>
      <c r="I249" s="180">
        <v>0</v>
      </c>
    </row>
    <row r="250" spans="1:9" ht="15">
      <c r="A250" s="176"/>
      <c r="B250" s="177"/>
      <c r="C250" s="177" t="s">
        <v>262</v>
      </c>
      <c r="D250" s="178">
        <v>36</v>
      </c>
      <c r="E250" s="179">
        <v>2233.8581800000002</v>
      </c>
      <c r="F250" s="179">
        <v>0</v>
      </c>
      <c r="G250" s="179">
        <v>0</v>
      </c>
      <c r="H250" s="179">
        <v>0</v>
      </c>
      <c r="I250" s="180">
        <v>0</v>
      </c>
    </row>
    <row r="251" spans="1:9" ht="15">
      <c r="A251" s="176"/>
      <c r="B251" s="177"/>
      <c r="C251" s="177" t="s">
        <v>265</v>
      </c>
      <c r="D251" s="178">
        <v>64</v>
      </c>
      <c r="E251" s="179">
        <v>1118.7970200000002</v>
      </c>
      <c r="F251" s="179">
        <v>0</v>
      </c>
      <c r="G251" s="179">
        <v>0</v>
      </c>
      <c r="H251" s="179">
        <v>0</v>
      </c>
      <c r="I251" s="180">
        <v>0</v>
      </c>
    </row>
    <row r="252" spans="1:9" ht="15">
      <c r="A252" s="176"/>
      <c r="B252" s="177" t="s">
        <v>572</v>
      </c>
      <c r="C252" s="177"/>
      <c r="D252" s="178" t="s">
        <v>208</v>
      </c>
      <c r="E252" s="179" t="s">
        <v>208</v>
      </c>
      <c r="F252" s="179" t="s">
        <v>208</v>
      </c>
      <c r="G252" s="179" t="s">
        <v>208</v>
      </c>
      <c r="H252" s="179" t="s">
        <v>208</v>
      </c>
      <c r="I252" s="180" t="s">
        <v>208</v>
      </c>
    </row>
    <row r="253" spans="1:9" ht="15">
      <c r="A253" s="176"/>
      <c r="B253" s="177"/>
      <c r="C253" s="177" t="s">
        <v>476</v>
      </c>
      <c r="D253" s="178">
        <v>252</v>
      </c>
      <c r="E253" s="179">
        <v>8415.5949999999993</v>
      </c>
      <c r="F253" s="179">
        <v>32</v>
      </c>
      <c r="G253" s="179">
        <v>875.00000000000011</v>
      </c>
      <c r="H253" s="179">
        <v>0</v>
      </c>
      <c r="I253" s="180">
        <v>0</v>
      </c>
    </row>
    <row r="254" spans="1:9" ht="15">
      <c r="A254" s="176"/>
      <c r="B254" s="177"/>
      <c r="C254" s="177" t="s">
        <v>226</v>
      </c>
      <c r="D254" s="178">
        <v>50</v>
      </c>
      <c r="E254" s="179">
        <v>652.91999999999996</v>
      </c>
      <c r="F254" s="179">
        <v>0</v>
      </c>
      <c r="G254" s="179">
        <v>0</v>
      </c>
      <c r="H254" s="179">
        <v>0</v>
      </c>
      <c r="I254" s="180">
        <v>0</v>
      </c>
    </row>
    <row r="255" spans="1:9" ht="15">
      <c r="A255" s="176"/>
      <c r="B255" s="177"/>
      <c r="C255" s="177" t="s">
        <v>494</v>
      </c>
      <c r="D255" s="178">
        <v>280</v>
      </c>
      <c r="E255" s="179">
        <v>504.44947000000002</v>
      </c>
      <c r="F255" s="179">
        <v>14</v>
      </c>
      <c r="G255" s="179">
        <v>0.56022000000000005</v>
      </c>
      <c r="H255" s="179">
        <v>0</v>
      </c>
      <c r="I255" s="180">
        <v>0</v>
      </c>
    </row>
    <row r="256" spans="1:9" ht="15">
      <c r="A256" s="176"/>
      <c r="B256" s="177"/>
      <c r="C256" s="177" t="s">
        <v>348</v>
      </c>
      <c r="D256" s="178">
        <v>12</v>
      </c>
      <c r="E256" s="179">
        <v>485.82</v>
      </c>
      <c r="F256" s="179">
        <v>12</v>
      </c>
      <c r="G256" s="179">
        <v>485.82</v>
      </c>
      <c r="H256" s="179">
        <v>0</v>
      </c>
      <c r="I256" s="180">
        <v>0</v>
      </c>
    </row>
    <row r="257" spans="1:9" ht="15">
      <c r="A257" s="176"/>
      <c r="B257" s="177"/>
      <c r="C257" s="177" t="s">
        <v>452</v>
      </c>
      <c r="D257" s="178">
        <v>203</v>
      </c>
      <c r="E257" s="179">
        <v>198.95653999999999</v>
      </c>
      <c r="F257" s="179">
        <v>26</v>
      </c>
      <c r="G257" s="179">
        <v>22.207250000000005</v>
      </c>
      <c r="H257" s="179">
        <v>0</v>
      </c>
      <c r="I257" s="180">
        <v>0</v>
      </c>
    </row>
    <row r="258" spans="1:9" ht="15">
      <c r="A258" s="176"/>
      <c r="B258" s="177" t="s">
        <v>545</v>
      </c>
      <c r="C258" s="177"/>
      <c r="D258" s="178" t="s">
        <v>208</v>
      </c>
      <c r="E258" s="179" t="s">
        <v>208</v>
      </c>
      <c r="F258" s="179" t="s">
        <v>208</v>
      </c>
      <c r="G258" s="179" t="s">
        <v>208</v>
      </c>
      <c r="H258" s="179" t="s">
        <v>208</v>
      </c>
      <c r="I258" s="180" t="s">
        <v>208</v>
      </c>
    </row>
    <row r="259" spans="1:9" ht="15">
      <c r="A259" s="176"/>
      <c r="B259" s="177"/>
      <c r="C259" s="177" t="s">
        <v>212</v>
      </c>
      <c r="D259" s="178">
        <v>6493</v>
      </c>
      <c r="E259" s="179">
        <v>79742.921079999956</v>
      </c>
      <c r="F259" s="179">
        <v>110</v>
      </c>
      <c r="G259" s="179">
        <v>1180.05503</v>
      </c>
      <c r="H259" s="179">
        <v>0</v>
      </c>
      <c r="I259" s="180">
        <v>0</v>
      </c>
    </row>
    <row r="260" spans="1:9" ht="15">
      <c r="A260" s="176"/>
      <c r="B260" s="177"/>
      <c r="C260" s="177" t="s">
        <v>240</v>
      </c>
      <c r="D260" s="178">
        <v>1588</v>
      </c>
      <c r="E260" s="179">
        <v>18185.775559999995</v>
      </c>
      <c r="F260" s="179">
        <v>154</v>
      </c>
      <c r="G260" s="179">
        <v>600.38524000000007</v>
      </c>
      <c r="H260" s="179">
        <v>0</v>
      </c>
      <c r="I260" s="180">
        <v>0</v>
      </c>
    </row>
    <row r="261" spans="1:9" ht="15">
      <c r="A261" s="176"/>
      <c r="B261" s="177"/>
      <c r="C261" s="177" t="s">
        <v>476</v>
      </c>
      <c r="D261" s="178">
        <v>424</v>
      </c>
      <c r="E261" s="179">
        <v>13344.941000000001</v>
      </c>
      <c r="F261" s="179">
        <v>20</v>
      </c>
      <c r="G261" s="179">
        <v>525.08799999999997</v>
      </c>
      <c r="H261" s="179">
        <v>0</v>
      </c>
      <c r="I261" s="180">
        <v>0</v>
      </c>
    </row>
    <row r="262" spans="1:9" ht="15">
      <c r="A262" s="176"/>
      <c r="B262" s="177"/>
      <c r="C262" s="177" t="s">
        <v>231</v>
      </c>
      <c r="D262" s="178">
        <v>242</v>
      </c>
      <c r="E262" s="179">
        <v>4084.2121899999961</v>
      </c>
      <c r="F262" s="179">
        <v>23</v>
      </c>
      <c r="G262" s="179">
        <v>375.44236000000006</v>
      </c>
      <c r="H262" s="179">
        <v>0</v>
      </c>
      <c r="I262" s="180">
        <v>0</v>
      </c>
    </row>
    <row r="263" spans="1:9" ht="15">
      <c r="A263" s="176"/>
      <c r="B263" s="177"/>
      <c r="C263" s="177" t="s">
        <v>420</v>
      </c>
      <c r="D263" s="178">
        <v>17</v>
      </c>
      <c r="E263" s="179">
        <v>2923</v>
      </c>
      <c r="F263" s="179">
        <v>5</v>
      </c>
      <c r="G263" s="179">
        <v>463</v>
      </c>
      <c r="H263" s="179">
        <v>0</v>
      </c>
      <c r="I263" s="180">
        <v>0</v>
      </c>
    </row>
    <row r="264" spans="1:9" ht="15">
      <c r="A264" s="176"/>
      <c r="B264" s="177" t="s">
        <v>644</v>
      </c>
      <c r="C264" s="177"/>
      <c r="D264" s="178" t="s">
        <v>208</v>
      </c>
      <c r="E264" s="179" t="s">
        <v>208</v>
      </c>
      <c r="F264" s="179" t="s">
        <v>208</v>
      </c>
      <c r="G264" s="179" t="s">
        <v>208</v>
      </c>
      <c r="H264" s="179" t="s">
        <v>208</v>
      </c>
      <c r="I264" s="180" t="s">
        <v>208</v>
      </c>
    </row>
    <row r="265" spans="1:9" ht="15">
      <c r="A265" s="176"/>
      <c r="B265" s="177"/>
      <c r="C265" s="177" t="s">
        <v>270</v>
      </c>
      <c r="D265" s="178">
        <v>93</v>
      </c>
      <c r="E265" s="179">
        <v>273.28349000000003</v>
      </c>
      <c r="F265" s="179">
        <v>5</v>
      </c>
      <c r="G265" s="179">
        <v>4.8064999999999998</v>
      </c>
      <c r="H265" s="179">
        <v>0</v>
      </c>
      <c r="I265" s="180">
        <v>0</v>
      </c>
    </row>
    <row r="266" spans="1:9" ht="15">
      <c r="A266" s="176"/>
      <c r="B266" s="177"/>
      <c r="C266" s="177" t="s">
        <v>287</v>
      </c>
      <c r="D266" s="178">
        <v>1</v>
      </c>
      <c r="E266" s="179">
        <v>47.6</v>
      </c>
      <c r="F266" s="179">
        <v>0</v>
      </c>
      <c r="G266" s="179">
        <v>0</v>
      </c>
      <c r="H266" s="179">
        <v>0</v>
      </c>
      <c r="I266" s="180">
        <v>0</v>
      </c>
    </row>
    <row r="267" spans="1:9" ht="15">
      <c r="A267" s="176"/>
      <c r="B267" s="177"/>
      <c r="C267" s="177" t="s">
        <v>263</v>
      </c>
      <c r="D267" s="178">
        <v>1</v>
      </c>
      <c r="E267" s="179">
        <v>47.6</v>
      </c>
      <c r="F267" s="179">
        <v>0</v>
      </c>
      <c r="G267" s="179">
        <v>0</v>
      </c>
      <c r="H267" s="179">
        <v>0</v>
      </c>
      <c r="I267" s="180">
        <v>0</v>
      </c>
    </row>
    <row r="268" spans="1:9" ht="15">
      <c r="A268" s="176"/>
      <c r="B268" s="177"/>
      <c r="C268" s="177" t="s">
        <v>265</v>
      </c>
      <c r="D268" s="178">
        <v>1</v>
      </c>
      <c r="E268" s="179">
        <v>23.4</v>
      </c>
      <c r="F268" s="179">
        <v>0</v>
      </c>
      <c r="G268" s="179">
        <v>0</v>
      </c>
      <c r="H268" s="179">
        <v>0</v>
      </c>
      <c r="I268" s="180">
        <v>0</v>
      </c>
    </row>
    <row r="269" spans="1:9" ht="15">
      <c r="A269" s="176"/>
      <c r="B269" s="177"/>
      <c r="C269" s="177" t="s">
        <v>290</v>
      </c>
      <c r="D269" s="178">
        <v>1</v>
      </c>
      <c r="E269" s="179">
        <v>22.626000000000001</v>
      </c>
      <c r="F269" s="179">
        <v>1</v>
      </c>
      <c r="G269" s="179">
        <v>22.626000000000001</v>
      </c>
      <c r="H269" s="179">
        <v>0</v>
      </c>
      <c r="I269" s="180">
        <v>0</v>
      </c>
    </row>
    <row r="270" spans="1:9" ht="15">
      <c r="A270" s="176"/>
      <c r="B270" s="177" t="s">
        <v>557</v>
      </c>
      <c r="C270" s="177"/>
      <c r="D270" s="178" t="s">
        <v>208</v>
      </c>
      <c r="E270" s="179" t="s">
        <v>208</v>
      </c>
      <c r="F270" s="179" t="s">
        <v>208</v>
      </c>
      <c r="G270" s="179" t="s">
        <v>208</v>
      </c>
      <c r="H270" s="179" t="s">
        <v>208</v>
      </c>
      <c r="I270" s="180" t="s">
        <v>208</v>
      </c>
    </row>
    <row r="271" spans="1:9" ht="15">
      <c r="A271" s="176"/>
      <c r="B271" s="177"/>
      <c r="C271" s="177" t="s">
        <v>469</v>
      </c>
      <c r="D271" s="178">
        <v>8170</v>
      </c>
      <c r="E271" s="179">
        <v>24224.970320000029</v>
      </c>
      <c r="F271" s="179">
        <v>141</v>
      </c>
      <c r="G271" s="179">
        <v>72.326459999999997</v>
      </c>
      <c r="H271" s="179">
        <v>0</v>
      </c>
      <c r="I271" s="180">
        <v>0</v>
      </c>
    </row>
    <row r="272" spans="1:9" ht="15">
      <c r="A272" s="176"/>
      <c r="B272" s="177"/>
      <c r="C272" s="177" t="s">
        <v>462</v>
      </c>
      <c r="D272" s="178">
        <v>755</v>
      </c>
      <c r="E272" s="179">
        <v>12903.465750000063</v>
      </c>
      <c r="F272" s="179">
        <v>15</v>
      </c>
      <c r="G272" s="179">
        <v>66.76503000000001</v>
      </c>
      <c r="H272" s="179">
        <v>0</v>
      </c>
      <c r="I272" s="180">
        <v>0</v>
      </c>
    </row>
    <row r="273" spans="1:9" ht="15">
      <c r="A273" s="176"/>
      <c r="B273" s="177"/>
      <c r="C273" s="177" t="s">
        <v>468</v>
      </c>
      <c r="D273" s="178">
        <v>278</v>
      </c>
      <c r="E273" s="179">
        <v>6816.90834</v>
      </c>
      <c r="F273" s="179">
        <v>4</v>
      </c>
      <c r="G273" s="179">
        <v>41.493000000000002</v>
      </c>
      <c r="H273" s="179">
        <v>0</v>
      </c>
      <c r="I273" s="180">
        <v>0</v>
      </c>
    </row>
    <row r="274" spans="1:9" ht="15">
      <c r="A274" s="176"/>
      <c r="B274" s="177"/>
      <c r="C274" s="177" t="s">
        <v>331</v>
      </c>
      <c r="D274" s="178">
        <v>82</v>
      </c>
      <c r="E274" s="179">
        <v>2390.7809999999999</v>
      </c>
      <c r="F274" s="179">
        <v>7</v>
      </c>
      <c r="G274" s="179">
        <v>303</v>
      </c>
      <c r="H274" s="179">
        <v>0</v>
      </c>
      <c r="I274" s="180">
        <v>0</v>
      </c>
    </row>
    <row r="275" spans="1:9" ht="15">
      <c r="A275" s="176"/>
      <c r="B275" s="177"/>
      <c r="C275" s="177" t="s">
        <v>210</v>
      </c>
      <c r="D275" s="178">
        <v>209</v>
      </c>
      <c r="E275" s="179">
        <v>1909.6850200000001</v>
      </c>
      <c r="F275" s="179">
        <v>131</v>
      </c>
      <c r="G275" s="179">
        <v>1326.6340500000001</v>
      </c>
      <c r="H275" s="179">
        <v>0</v>
      </c>
      <c r="I275" s="180">
        <v>0</v>
      </c>
    </row>
    <row r="276" spans="1:9" ht="15">
      <c r="A276" s="176"/>
      <c r="B276" s="177" t="s">
        <v>576</v>
      </c>
      <c r="C276" s="177"/>
      <c r="D276" s="178" t="s">
        <v>208</v>
      </c>
      <c r="E276" s="179" t="s">
        <v>208</v>
      </c>
      <c r="F276" s="179" t="s">
        <v>208</v>
      </c>
      <c r="G276" s="179" t="s">
        <v>208</v>
      </c>
      <c r="H276" s="179" t="s">
        <v>208</v>
      </c>
      <c r="I276" s="180" t="s">
        <v>208</v>
      </c>
    </row>
    <row r="277" spans="1:9" ht="15">
      <c r="A277" s="176"/>
      <c r="B277" s="177"/>
      <c r="C277" s="177" t="s">
        <v>240</v>
      </c>
      <c r="D277" s="178">
        <v>507</v>
      </c>
      <c r="E277" s="179">
        <v>16639.089370000002</v>
      </c>
      <c r="F277" s="179">
        <v>8</v>
      </c>
      <c r="G277" s="179">
        <v>102.18600000000001</v>
      </c>
      <c r="H277" s="179">
        <v>0</v>
      </c>
      <c r="I277" s="180">
        <v>0</v>
      </c>
    </row>
    <row r="278" spans="1:9" ht="15">
      <c r="A278" s="176"/>
      <c r="B278" s="177"/>
      <c r="C278" s="177" t="s">
        <v>212</v>
      </c>
      <c r="D278" s="178">
        <v>745</v>
      </c>
      <c r="E278" s="179">
        <v>13615.281349999999</v>
      </c>
      <c r="F278" s="179">
        <v>23</v>
      </c>
      <c r="G278" s="179">
        <v>382.81931000000003</v>
      </c>
      <c r="H278" s="179">
        <v>0</v>
      </c>
      <c r="I278" s="180">
        <v>0</v>
      </c>
    </row>
    <row r="279" spans="1:9" ht="15">
      <c r="A279" s="176"/>
      <c r="B279" s="177"/>
      <c r="C279" s="177" t="s">
        <v>260</v>
      </c>
      <c r="D279" s="178">
        <v>65</v>
      </c>
      <c r="E279" s="179">
        <v>4597.1000000000004</v>
      </c>
      <c r="F279" s="179">
        <v>3</v>
      </c>
      <c r="G279" s="179">
        <v>269.5</v>
      </c>
      <c r="H279" s="179">
        <v>0</v>
      </c>
      <c r="I279" s="180">
        <v>0</v>
      </c>
    </row>
    <row r="280" spans="1:9" ht="15">
      <c r="A280" s="176"/>
      <c r="B280" s="177"/>
      <c r="C280" s="177" t="s">
        <v>210</v>
      </c>
      <c r="D280" s="178">
        <v>717</v>
      </c>
      <c r="E280" s="179">
        <v>3710.9694300000006</v>
      </c>
      <c r="F280" s="179">
        <v>240</v>
      </c>
      <c r="G280" s="179">
        <v>1476.6411900000005</v>
      </c>
      <c r="H280" s="179">
        <v>0</v>
      </c>
      <c r="I280" s="180">
        <v>0</v>
      </c>
    </row>
    <row r="281" spans="1:9" ht="15">
      <c r="A281" s="176"/>
      <c r="B281" s="177"/>
      <c r="C281" s="177" t="s">
        <v>471</v>
      </c>
      <c r="D281" s="178">
        <v>226</v>
      </c>
      <c r="E281" s="179">
        <v>2757.4433099999951</v>
      </c>
      <c r="F281" s="179">
        <v>3</v>
      </c>
      <c r="G281" s="179">
        <v>1.8074400000000002</v>
      </c>
      <c r="H281" s="179">
        <v>0</v>
      </c>
      <c r="I281" s="180">
        <v>0</v>
      </c>
    </row>
    <row r="282" spans="1:9" ht="15">
      <c r="A282" s="176"/>
      <c r="B282" s="177" t="s">
        <v>562</v>
      </c>
      <c r="C282" s="177"/>
      <c r="D282" s="178" t="s">
        <v>208</v>
      </c>
      <c r="E282" s="179" t="s">
        <v>208</v>
      </c>
      <c r="F282" s="179" t="s">
        <v>208</v>
      </c>
      <c r="G282" s="179" t="s">
        <v>208</v>
      </c>
      <c r="H282" s="179" t="s">
        <v>208</v>
      </c>
      <c r="I282" s="180" t="s">
        <v>208</v>
      </c>
    </row>
    <row r="283" spans="1:9" ht="15">
      <c r="A283" s="176"/>
      <c r="B283" s="177"/>
      <c r="C283" s="177" t="s">
        <v>212</v>
      </c>
      <c r="D283" s="178">
        <v>2263</v>
      </c>
      <c r="E283" s="179">
        <v>44567.54224000001</v>
      </c>
      <c r="F283" s="179">
        <v>41</v>
      </c>
      <c r="G283" s="179">
        <v>758.99680000000001</v>
      </c>
      <c r="H283" s="179">
        <v>0</v>
      </c>
      <c r="I283" s="180">
        <v>0</v>
      </c>
    </row>
    <row r="284" spans="1:9" ht="15">
      <c r="A284" s="176"/>
      <c r="B284" s="177"/>
      <c r="C284" s="177" t="s">
        <v>240</v>
      </c>
      <c r="D284" s="178">
        <v>1702</v>
      </c>
      <c r="E284" s="179">
        <v>36658.125840000001</v>
      </c>
      <c r="F284" s="179">
        <v>122</v>
      </c>
      <c r="G284" s="179">
        <v>795.79168000000016</v>
      </c>
      <c r="H284" s="179">
        <v>0</v>
      </c>
      <c r="I284" s="180">
        <v>0</v>
      </c>
    </row>
    <row r="285" spans="1:9" ht="15">
      <c r="A285" s="176"/>
      <c r="B285" s="177"/>
      <c r="C285" s="177" t="s">
        <v>290</v>
      </c>
      <c r="D285" s="178">
        <v>1120</v>
      </c>
      <c r="E285" s="179">
        <v>22313.258419999987</v>
      </c>
      <c r="F285" s="179">
        <v>87</v>
      </c>
      <c r="G285" s="179">
        <v>1773.9994199999999</v>
      </c>
      <c r="H285" s="179">
        <v>0</v>
      </c>
      <c r="I285" s="180">
        <v>0</v>
      </c>
    </row>
    <row r="286" spans="1:9" ht="15">
      <c r="A286" s="176"/>
      <c r="B286" s="177"/>
      <c r="C286" s="177" t="s">
        <v>414</v>
      </c>
      <c r="D286" s="178">
        <v>415</v>
      </c>
      <c r="E286" s="179">
        <v>7655.7437200000013</v>
      </c>
      <c r="F286" s="179">
        <v>74</v>
      </c>
      <c r="G286" s="179">
        <v>1209.876</v>
      </c>
      <c r="H286" s="179">
        <v>0</v>
      </c>
      <c r="I286" s="180">
        <v>0</v>
      </c>
    </row>
    <row r="287" spans="1:9" ht="15">
      <c r="A287" s="176"/>
      <c r="B287" s="177"/>
      <c r="C287" s="177" t="s">
        <v>242</v>
      </c>
      <c r="D287" s="178">
        <v>254</v>
      </c>
      <c r="E287" s="179">
        <v>4719.9083800000008</v>
      </c>
      <c r="F287" s="179">
        <v>7</v>
      </c>
      <c r="G287" s="179">
        <v>90.222999999999999</v>
      </c>
      <c r="H287" s="179">
        <v>0</v>
      </c>
      <c r="I287" s="180">
        <v>0</v>
      </c>
    </row>
    <row r="288" spans="1:9" ht="15">
      <c r="A288" s="176"/>
      <c r="B288" s="177" t="s">
        <v>566</v>
      </c>
      <c r="C288" s="177"/>
      <c r="D288" s="178" t="s">
        <v>208</v>
      </c>
      <c r="E288" s="179" t="s">
        <v>208</v>
      </c>
      <c r="F288" s="179" t="s">
        <v>208</v>
      </c>
      <c r="G288" s="179" t="s">
        <v>208</v>
      </c>
      <c r="H288" s="179" t="s">
        <v>208</v>
      </c>
      <c r="I288" s="180" t="s">
        <v>208</v>
      </c>
    </row>
    <row r="289" spans="1:9" ht="15">
      <c r="A289" s="176"/>
      <c r="B289" s="177"/>
      <c r="C289" s="177" t="s">
        <v>290</v>
      </c>
      <c r="D289" s="178">
        <v>1929</v>
      </c>
      <c r="E289" s="179">
        <v>35899.745099999993</v>
      </c>
      <c r="F289" s="179">
        <v>224</v>
      </c>
      <c r="G289" s="179">
        <v>3004.96434</v>
      </c>
      <c r="H289" s="179">
        <v>2</v>
      </c>
      <c r="I289" s="180">
        <v>28.512</v>
      </c>
    </row>
    <row r="290" spans="1:9" ht="15">
      <c r="A290" s="176"/>
      <c r="B290" s="177"/>
      <c r="C290" s="177" t="s">
        <v>452</v>
      </c>
      <c r="D290" s="178">
        <v>8672</v>
      </c>
      <c r="E290" s="179">
        <v>10828.500549999999</v>
      </c>
      <c r="F290" s="179">
        <v>1047</v>
      </c>
      <c r="G290" s="179">
        <v>522.72523000000012</v>
      </c>
      <c r="H290" s="179">
        <v>1</v>
      </c>
      <c r="I290" s="180">
        <v>2.3E-3</v>
      </c>
    </row>
    <row r="291" spans="1:9" ht="15">
      <c r="A291" s="176"/>
      <c r="B291" s="177"/>
      <c r="C291" s="177" t="s">
        <v>472</v>
      </c>
      <c r="D291" s="178">
        <v>633</v>
      </c>
      <c r="E291" s="179">
        <v>6881.3347400000021</v>
      </c>
      <c r="F291" s="179">
        <v>34</v>
      </c>
      <c r="G291" s="179">
        <v>20.974219999999999</v>
      </c>
      <c r="H291" s="179">
        <v>0</v>
      </c>
      <c r="I291" s="180">
        <v>0</v>
      </c>
    </row>
    <row r="292" spans="1:9" ht="15">
      <c r="A292" s="176"/>
      <c r="B292" s="177"/>
      <c r="C292" s="177" t="s">
        <v>364</v>
      </c>
      <c r="D292" s="178">
        <v>195</v>
      </c>
      <c r="E292" s="179">
        <v>5918.5661600000021</v>
      </c>
      <c r="F292" s="179">
        <v>6</v>
      </c>
      <c r="G292" s="179">
        <v>5.3696000000000002</v>
      </c>
      <c r="H292" s="179">
        <v>0</v>
      </c>
      <c r="I292" s="180">
        <v>0</v>
      </c>
    </row>
    <row r="293" spans="1:9" ht="15">
      <c r="A293" s="176"/>
      <c r="B293" s="177"/>
      <c r="C293" s="177" t="s">
        <v>240</v>
      </c>
      <c r="D293" s="178">
        <v>176</v>
      </c>
      <c r="E293" s="179">
        <v>3198.1902500000001</v>
      </c>
      <c r="F293" s="179">
        <v>9</v>
      </c>
      <c r="G293" s="179">
        <v>68.992919999999998</v>
      </c>
      <c r="H293" s="179">
        <v>0</v>
      </c>
      <c r="I293" s="180">
        <v>0</v>
      </c>
    </row>
    <row r="294" spans="1:9" ht="15">
      <c r="A294" s="176"/>
      <c r="B294" s="177" t="s">
        <v>645</v>
      </c>
      <c r="C294" s="177"/>
      <c r="D294" s="178" t="s">
        <v>208</v>
      </c>
      <c r="E294" s="179" t="s">
        <v>208</v>
      </c>
      <c r="F294" s="179" t="s">
        <v>208</v>
      </c>
      <c r="G294" s="179" t="s">
        <v>208</v>
      </c>
      <c r="H294" s="179" t="s">
        <v>208</v>
      </c>
      <c r="I294" s="180" t="s">
        <v>208</v>
      </c>
    </row>
    <row r="295" spans="1:9" ht="15">
      <c r="A295" s="176"/>
      <c r="B295" s="177"/>
      <c r="C295" s="177" t="s">
        <v>290</v>
      </c>
      <c r="D295" s="178">
        <v>23</v>
      </c>
      <c r="E295" s="179">
        <v>9.8919999999999995</v>
      </c>
      <c r="F295" s="179">
        <v>13</v>
      </c>
      <c r="G295" s="179">
        <v>4.5389999999999997</v>
      </c>
      <c r="H295" s="179">
        <v>0</v>
      </c>
      <c r="I295" s="180">
        <v>0</v>
      </c>
    </row>
    <row r="296" spans="1:9" ht="15">
      <c r="A296" s="176"/>
      <c r="B296" s="177"/>
      <c r="C296" s="177" t="s">
        <v>470</v>
      </c>
      <c r="D296" s="178">
        <v>31</v>
      </c>
      <c r="E296" s="179">
        <v>2.2820999999999998</v>
      </c>
      <c r="F296" s="179">
        <v>0</v>
      </c>
      <c r="G296" s="179">
        <v>0</v>
      </c>
      <c r="H296" s="179">
        <v>0</v>
      </c>
      <c r="I296" s="180">
        <v>0</v>
      </c>
    </row>
    <row r="297" spans="1:9" ht="15">
      <c r="A297" s="176"/>
      <c r="B297" s="177"/>
      <c r="C297" s="177" t="s">
        <v>452</v>
      </c>
      <c r="D297" s="178">
        <v>30</v>
      </c>
      <c r="E297" s="179">
        <v>1.3797899999999998</v>
      </c>
      <c r="F297" s="179">
        <v>5</v>
      </c>
      <c r="G297" s="179">
        <v>0.19478000000000001</v>
      </c>
      <c r="H297" s="179">
        <v>2</v>
      </c>
      <c r="I297" s="180">
        <v>3.5000000000000001E-3</v>
      </c>
    </row>
    <row r="298" spans="1:9" ht="15">
      <c r="A298" s="176"/>
      <c r="B298" s="177" t="s">
        <v>550</v>
      </c>
      <c r="C298" s="177"/>
      <c r="D298" s="178" t="s">
        <v>208</v>
      </c>
      <c r="E298" s="179" t="s">
        <v>208</v>
      </c>
      <c r="F298" s="179" t="s">
        <v>208</v>
      </c>
      <c r="G298" s="179" t="s">
        <v>208</v>
      </c>
      <c r="H298" s="179" t="s">
        <v>208</v>
      </c>
      <c r="I298" s="180" t="s">
        <v>208</v>
      </c>
    </row>
    <row r="299" spans="1:9" ht="15">
      <c r="A299" s="176"/>
      <c r="B299" s="177"/>
      <c r="C299" s="177" t="s">
        <v>462</v>
      </c>
      <c r="D299" s="178">
        <v>2087</v>
      </c>
      <c r="E299" s="179">
        <v>97156.727749999816</v>
      </c>
      <c r="F299" s="179">
        <v>92</v>
      </c>
      <c r="G299" s="179">
        <v>2752.6902900000005</v>
      </c>
      <c r="H299" s="179">
        <v>0</v>
      </c>
      <c r="I299" s="180">
        <v>0</v>
      </c>
    </row>
    <row r="300" spans="1:9" ht="15">
      <c r="A300" s="176"/>
      <c r="B300" s="177"/>
      <c r="C300" s="177" t="s">
        <v>470</v>
      </c>
      <c r="D300" s="178">
        <v>82393</v>
      </c>
      <c r="E300" s="179">
        <v>61238.418449996658</v>
      </c>
      <c r="F300" s="179">
        <v>992</v>
      </c>
      <c r="G300" s="179">
        <v>1030.2152099999998</v>
      </c>
      <c r="H300" s="179">
        <v>1</v>
      </c>
      <c r="I300" s="180">
        <v>2.25</v>
      </c>
    </row>
    <row r="301" spans="1:9" ht="15">
      <c r="A301" s="176"/>
      <c r="B301" s="177"/>
      <c r="C301" s="177" t="s">
        <v>476</v>
      </c>
      <c r="D301" s="178">
        <v>682</v>
      </c>
      <c r="E301" s="179">
        <v>13551.124100000005</v>
      </c>
      <c r="F301" s="179">
        <v>40</v>
      </c>
      <c r="G301" s="179">
        <v>220.1233</v>
      </c>
      <c r="H301" s="179">
        <v>2</v>
      </c>
      <c r="I301" s="180">
        <v>1.0279999999999998</v>
      </c>
    </row>
    <row r="302" spans="1:9" ht="15">
      <c r="A302" s="176"/>
      <c r="B302" s="177"/>
      <c r="C302" s="177" t="s">
        <v>212</v>
      </c>
      <c r="D302" s="178">
        <v>715</v>
      </c>
      <c r="E302" s="179">
        <v>13489.525639999998</v>
      </c>
      <c r="F302" s="179">
        <v>22</v>
      </c>
      <c r="G302" s="179">
        <v>409.98390000000001</v>
      </c>
      <c r="H302" s="179">
        <v>0</v>
      </c>
      <c r="I302" s="180">
        <v>0</v>
      </c>
    </row>
    <row r="303" spans="1:9" ht="15">
      <c r="A303" s="176"/>
      <c r="B303" s="177"/>
      <c r="C303" s="177" t="s">
        <v>290</v>
      </c>
      <c r="D303" s="178">
        <v>2498</v>
      </c>
      <c r="E303" s="179">
        <v>12273.732139999998</v>
      </c>
      <c r="F303" s="179">
        <v>235</v>
      </c>
      <c r="G303" s="179">
        <v>584.58096999999975</v>
      </c>
      <c r="H303" s="179">
        <v>0</v>
      </c>
      <c r="I303" s="180">
        <v>0</v>
      </c>
    </row>
    <row r="304" spans="1:9" ht="15">
      <c r="A304" s="176"/>
      <c r="B304" s="177" t="s">
        <v>646</v>
      </c>
      <c r="C304" s="177"/>
      <c r="D304" s="178" t="s">
        <v>208</v>
      </c>
      <c r="E304" s="179" t="s">
        <v>208</v>
      </c>
      <c r="F304" s="179" t="s">
        <v>208</v>
      </c>
      <c r="G304" s="179" t="s">
        <v>208</v>
      </c>
      <c r="H304" s="179" t="s">
        <v>208</v>
      </c>
      <c r="I304" s="180" t="s">
        <v>208</v>
      </c>
    </row>
    <row r="305" spans="1:9" ht="15">
      <c r="A305" s="176"/>
      <c r="B305" s="177"/>
      <c r="C305" s="177" t="s">
        <v>469</v>
      </c>
      <c r="D305" s="178">
        <v>1</v>
      </c>
      <c r="E305" s="179">
        <v>0.4032</v>
      </c>
      <c r="F305" s="179">
        <v>1</v>
      </c>
      <c r="G305" s="179">
        <v>0.4032</v>
      </c>
      <c r="H305" s="179">
        <v>0</v>
      </c>
      <c r="I305" s="180">
        <v>0</v>
      </c>
    </row>
    <row r="306" spans="1:9" ht="15">
      <c r="A306" s="176"/>
      <c r="B306" s="177"/>
      <c r="C306" s="177" t="s">
        <v>472</v>
      </c>
      <c r="D306" s="178">
        <v>1</v>
      </c>
      <c r="E306" s="179">
        <v>0.15</v>
      </c>
      <c r="F306" s="179">
        <v>0</v>
      </c>
      <c r="G306" s="179">
        <v>0</v>
      </c>
      <c r="H306" s="179">
        <v>0</v>
      </c>
      <c r="I306" s="180">
        <v>0</v>
      </c>
    </row>
    <row r="307" spans="1:9" ht="15">
      <c r="A307" s="176"/>
      <c r="B307" s="177" t="s">
        <v>558</v>
      </c>
      <c r="C307" s="177"/>
      <c r="D307" s="178" t="s">
        <v>208</v>
      </c>
      <c r="E307" s="179" t="s">
        <v>208</v>
      </c>
      <c r="F307" s="179" t="s">
        <v>208</v>
      </c>
      <c r="G307" s="179" t="s">
        <v>208</v>
      </c>
      <c r="H307" s="179" t="s">
        <v>208</v>
      </c>
      <c r="I307" s="180" t="s">
        <v>208</v>
      </c>
    </row>
    <row r="308" spans="1:9" ht="15">
      <c r="A308" s="176"/>
      <c r="B308" s="177"/>
      <c r="C308" s="177" t="s">
        <v>240</v>
      </c>
      <c r="D308" s="178">
        <v>1295</v>
      </c>
      <c r="E308" s="179">
        <v>26805.086980000004</v>
      </c>
      <c r="F308" s="179">
        <v>49</v>
      </c>
      <c r="G308" s="179">
        <v>658.04836</v>
      </c>
      <c r="H308" s="179">
        <v>0</v>
      </c>
      <c r="I308" s="180">
        <v>0</v>
      </c>
    </row>
    <row r="309" spans="1:9" ht="15">
      <c r="A309" s="176"/>
      <c r="B309" s="177"/>
      <c r="C309" s="177" t="s">
        <v>443</v>
      </c>
      <c r="D309" s="178">
        <v>703</v>
      </c>
      <c r="E309" s="179">
        <v>23099.445039999995</v>
      </c>
      <c r="F309" s="179">
        <v>23</v>
      </c>
      <c r="G309" s="179">
        <v>436.42200000000003</v>
      </c>
      <c r="H309" s="179">
        <v>0</v>
      </c>
      <c r="I309" s="180">
        <v>0</v>
      </c>
    </row>
    <row r="310" spans="1:9" ht="15">
      <c r="A310" s="176"/>
      <c r="B310" s="177"/>
      <c r="C310" s="177" t="s">
        <v>212</v>
      </c>
      <c r="D310" s="178">
        <v>679</v>
      </c>
      <c r="E310" s="179">
        <v>15544.933650000001</v>
      </c>
      <c r="F310" s="179">
        <v>11</v>
      </c>
      <c r="G310" s="179">
        <v>245.14850000000001</v>
      </c>
      <c r="H310" s="179">
        <v>0</v>
      </c>
      <c r="I310" s="180">
        <v>0</v>
      </c>
    </row>
    <row r="311" spans="1:9" ht="15">
      <c r="A311" s="176"/>
      <c r="B311" s="177"/>
      <c r="C311" s="177" t="s">
        <v>476</v>
      </c>
      <c r="D311" s="178">
        <v>319</v>
      </c>
      <c r="E311" s="179">
        <v>10052.86</v>
      </c>
      <c r="F311" s="179">
        <v>20</v>
      </c>
      <c r="G311" s="179">
        <v>560.17999999999995</v>
      </c>
      <c r="H311" s="179">
        <v>0</v>
      </c>
      <c r="I311" s="180">
        <v>0</v>
      </c>
    </row>
    <row r="312" spans="1:9" ht="15">
      <c r="A312" s="176"/>
      <c r="B312" s="177"/>
      <c r="C312" s="177" t="s">
        <v>318</v>
      </c>
      <c r="D312" s="178">
        <v>21</v>
      </c>
      <c r="E312" s="179">
        <v>8710.34</v>
      </c>
      <c r="F312" s="179">
        <v>2</v>
      </c>
      <c r="G312" s="179">
        <v>503.935</v>
      </c>
      <c r="H312" s="179">
        <v>0</v>
      </c>
      <c r="I312" s="180">
        <v>0</v>
      </c>
    </row>
    <row r="313" spans="1:9" ht="15">
      <c r="A313" s="176"/>
      <c r="B313" s="177" t="s">
        <v>619</v>
      </c>
      <c r="C313" s="177"/>
      <c r="D313" s="178" t="s">
        <v>208</v>
      </c>
      <c r="E313" s="179" t="s">
        <v>208</v>
      </c>
      <c r="F313" s="179" t="s">
        <v>208</v>
      </c>
      <c r="G313" s="179" t="s">
        <v>208</v>
      </c>
      <c r="H313" s="179" t="s">
        <v>208</v>
      </c>
      <c r="I313" s="180" t="s">
        <v>208</v>
      </c>
    </row>
    <row r="314" spans="1:9" ht="15">
      <c r="A314" s="176"/>
      <c r="B314" s="177"/>
      <c r="C314" s="177" t="s">
        <v>465</v>
      </c>
      <c r="D314" s="178">
        <v>677</v>
      </c>
      <c r="E314" s="179">
        <v>52581.984669999998</v>
      </c>
      <c r="F314" s="179">
        <v>33</v>
      </c>
      <c r="G314" s="179">
        <v>1812.21838</v>
      </c>
      <c r="H314" s="179">
        <v>0</v>
      </c>
      <c r="I314" s="180">
        <v>0</v>
      </c>
    </row>
    <row r="315" spans="1:9" ht="15">
      <c r="A315" s="176"/>
      <c r="B315" s="177"/>
      <c r="C315" s="177" t="s">
        <v>452</v>
      </c>
      <c r="D315" s="178">
        <v>1721</v>
      </c>
      <c r="E315" s="179">
        <v>1517.8617099999994</v>
      </c>
      <c r="F315" s="179">
        <v>164</v>
      </c>
      <c r="G315" s="179">
        <v>82.69986999999999</v>
      </c>
      <c r="H315" s="179">
        <v>0</v>
      </c>
      <c r="I315" s="180">
        <v>0</v>
      </c>
    </row>
    <row r="316" spans="1:9" ht="15">
      <c r="A316" s="176"/>
      <c r="B316" s="177"/>
      <c r="C316" s="177" t="s">
        <v>413</v>
      </c>
      <c r="D316" s="178">
        <v>2378</v>
      </c>
      <c r="E316" s="179">
        <v>959.25704999999891</v>
      </c>
      <c r="F316" s="179">
        <v>30</v>
      </c>
      <c r="G316" s="179">
        <v>15.900960000000001</v>
      </c>
      <c r="H316" s="179">
        <v>0</v>
      </c>
      <c r="I316" s="180">
        <v>0</v>
      </c>
    </row>
    <row r="317" spans="1:9" ht="15">
      <c r="A317" s="176"/>
      <c r="B317" s="177"/>
      <c r="C317" s="177" t="s">
        <v>240</v>
      </c>
      <c r="D317" s="178">
        <v>499</v>
      </c>
      <c r="E317" s="179">
        <v>507.47573999999997</v>
      </c>
      <c r="F317" s="179">
        <v>29</v>
      </c>
      <c r="G317" s="179">
        <v>22.713470000000001</v>
      </c>
      <c r="H317" s="179">
        <v>0</v>
      </c>
      <c r="I317" s="180">
        <v>0</v>
      </c>
    </row>
    <row r="318" spans="1:9" ht="15">
      <c r="A318" s="176"/>
      <c r="B318" s="177"/>
      <c r="C318" s="177" t="s">
        <v>242</v>
      </c>
      <c r="D318" s="178">
        <v>49</v>
      </c>
      <c r="E318" s="179">
        <v>450.82803999999999</v>
      </c>
      <c r="F318" s="179">
        <v>6</v>
      </c>
      <c r="G318" s="179">
        <v>22.850439999999999</v>
      </c>
      <c r="H318" s="179">
        <v>0</v>
      </c>
      <c r="I318" s="180">
        <v>0</v>
      </c>
    </row>
    <row r="319" spans="1:9" ht="15">
      <c r="A319" s="176"/>
      <c r="B319" s="177" t="s">
        <v>647</v>
      </c>
      <c r="C319" s="177"/>
      <c r="D319" s="178" t="s">
        <v>208</v>
      </c>
      <c r="E319" s="179" t="s">
        <v>208</v>
      </c>
      <c r="F319" s="179" t="s">
        <v>208</v>
      </c>
      <c r="G319" s="179" t="s">
        <v>208</v>
      </c>
      <c r="H319" s="179" t="s">
        <v>208</v>
      </c>
      <c r="I319" s="180" t="s">
        <v>208</v>
      </c>
    </row>
    <row r="320" spans="1:9" ht="15">
      <c r="A320" s="176"/>
      <c r="B320" s="177"/>
      <c r="C320" s="177" t="s">
        <v>509</v>
      </c>
      <c r="D320" s="178">
        <v>2</v>
      </c>
      <c r="E320" s="179">
        <v>0.29400000000000004</v>
      </c>
      <c r="F320" s="179">
        <v>0</v>
      </c>
      <c r="G320" s="179">
        <v>0</v>
      </c>
      <c r="H320" s="179">
        <v>0</v>
      </c>
      <c r="I320" s="180">
        <v>0</v>
      </c>
    </row>
    <row r="321" spans="1:9" ht="15">
      <c r="A321" s="176"/>
      <c r="B321" s="177" t="s">
        <v>609</v>
      </c>
      <c r="C321" s="177"/>
      <c r="D321" s="178" t="s">
        <v>208</v>
      </c>
      <c r="E321" s="179" t="s">
        <v>208</v>
      </c>
      <c r="F321" s="179" t="s">
        <v>208</v>
      </c>
      <c r="G321" s="179" t="s">
        <v>208</v>
      </c>
      <c r="H321" s="179" t="s">
        <v>208</v>
      </c>
      <c r="I321" s="180" t="s">
        <v>208</v>
      </c>
    </row>
    <row r="322" spans="1:9" ht="15">
      <c r="A322" s="176"/>
      <c r="B322" s="177"/>
      <c r="C322" s="177" t="s">
        <v>379</v>
      </c>
      <c r="D322" s="178">
        <v>510</v>
      </c>
      <c r="E322" s="179">
        <v>29250.782880000006</v>
      </c>
      <c r="F322" s="179">
        <v>0</v>
      </c>
      <c r="G322" s="179">
        <v>0</v>
      </c>
      <c r="H322" s="179">
        <v>0</v>
      </c>
      <c r="I322" s="180">
        <v>0</v>
      </c>
    </row>
    <row r="323" spans="1:9" ht="15">
      <c r="A323" s="176"/>
      <c r="B323" s="177"/>
      <c r="C323" s="177" t="s">
        <v>470</v>
      </c>
      <c r="D323" s="178">
        <v>1393</v>
      </c>
      <c r="E323" s="179">
        <v>1695.4691</v>
      </c>
      <c r="F323" s="179">
        <v>34</v>
      </c>
      <c r="G323" s="179">
        <v>14.2644</v>
      </c>
      <c r="H323" s="179">
        <v>0</v>
      </c>
      <c r="I323" s="180">
        <v>0</v>
      </c>
    </row>
    <row r="324" spans="1:9" ht="15">
      <c r="A324" s="176"/>
      <c r="B324" s="177"/>
      <c r="C324" s="177" t="s">
        <v>290</v>
      </c>
      <c r="D324" s="178">
        <v>179</v>
      </c>
      <c r="E324" s="179">
        <v>1413.6020000000001</v>
      </c>
      <c r="F324" s="179">
        <v>8</v>
      </c>
      <c r="G324" s="179">
        <v>66.486000000000004</v>
      </c>
      <c r="H324" s="179">
        <v>0</v>
      </c>
      <c r="I324" s="180">
        <v>0</v>
      </c>
    </row>
    <row r="325" spans="1:9" ht="15">
      <c r="A325" s="176"/>
      <c r="B325" s="177"/>
      <c r="C325" s="177" t="s">
        <v>212</v>
      </c>
      <c r="D325" s="178">
        <v>71</v>
      </c>
      <c r="E325" s="179">
        <v>1168.7421800000002</v>
      </c>
      <c r="F325" s="179">
        <v>0</v>
      </c>
      <c r="G325" s="179">
        <v>0</v>
      </c>
      <c r="H325" s="179">
        <v>0</v>
      </c>
      <c r="I325" s="180">
        <v>0</v>
      </c>
    </row>
    <row r="326" spans="1:9" ht="15">
      <c r="A326" s="176"/>
      <c r="B326" s="177"/>
      <c r="C326" s="177" t="s">
        <v>290</v>
      </c>
      <c r="D326" s="178">
        <v>50</v>
      </c>
      <c r="E326" s="179">
        <v>381.29819999999995</v>
      </c>
      <c r="F326" s="179">
        <v>8</v>
      </c>
      <c r="G326" s="179">
        <v>33.322200000000002</v>
      </c>
      <c r="H326" s="179">
        <v>0</v>
      </c>
      <c r="I326" s="180">
        <v>0</v>
      </c>
    </row>
    <row r="327" spans="1:9" ht="15">
      <c r="A327" s="176"/>
      <c r="B327" s="177" t="s">
        <v>544</v>
      </c>
      <c r="C327" s="177"/>
      <c r="D327" s="178" t="s">
        <v>208</v>
      </c>
      <c r="E327" s="179" t="s">
        <v>208</v>
      </c>
      <c r="F327" s="179" t="s">
        <v>208</v>
      </c>
      <c r="G327" s="179" t="s">
        <v>208</v>
      </c>
      <c r="H327" s="179" t="s">
        <v>208</v>
      </c>
      <c r="I327" s="180" t="s">
        <v>208</v>
      </c>
    </row>
    <row r="328" spans="1:9" ht="15">
      <c r="A328" s="176"/>
      <c r="B328" s="177"/>
      <c r="C328" s="177" t="s">
        <v>212</v>
      </c>
      <c r="D328" s="178">
        <v>5977</v>
      </c>
      <c r="E328" s="179">
        <v>103607.21513000003</v>
      </c>
      <c r="F328" s="179">
        <v>104</v>
      </c>
      <c r="G328" s="179">
        <v>1683.7396100000001</v>
      </c>
      <c r="H328" s="179">
        <v>0</v>
      </c>
      <c r="I328" s="180">
        <v>0</v>
      </c>
    </row>
    <row r="329" spans="1:9" ht="15">
      <c r="A329" s="176"/>
      <c r="B329" s="177"/>
      <c r="C329" s="177" t="s">
        <v>449</v>
      </c>
      <c r="D329" s="178">
        <v>3089</v>
      </c>
      <c r="E329" s="179">
        <v>45362.194310000006</v>
      </c>
      <c r="F329" s="179">
        <v>111</v>
      </c>
      <c r="G329" s="179">
        <v>703.12148999999988</v>
      </c>
      <c r="H329" s="179">
        <v>0</v>
      </c>
      <c r="I329" s="180">
        <v>0</v>
      </c>
    </row>
    <row r="330" spans="1:9" ht="15">
      <c r="A330" s="176"/>
      <c r="B330" s="177"/>
      <c r="C330" s="177" t="s">
        <v>470</v>
      </c>
      <c r="D330" s="178">
        <v>11153</v>
      </c>
      <c r="E330" s="179">
        <v>40850.156170000089</v>
      </c>
      <c r="F330" s="179">
        <v>147</v>
      </c>
      <c r="G330" s="179">
        <v>273.30509999999998</v>
      </c>
      <c r="H330" s="179">
        <v>0</v>
      </c>
      <c r="I330" s="180">
        <v>0</v>
      </c>
    </row>
    <row r="331" spans="1:9" ht="15">
      <c r="A331" s="176"/>
      <c r="B331" s="177"/>
      <c r="C331" s="177" t="s">
        <v>379</v>
      </c>
      <c r="D331" s="178">
        <v>287</v>
      </c>
      <c r="E331" s="179">
        <v>21085.544910000004</v>
      </c>
      <c r="F331" s="179">
        <v>0</v>
      </c>
      <c r="G331" s="179">
        <v>0</v>
      </c>
      <c r="H331" s="179">
        <v>0</v>
      </c>
      <c r="I331" s="180">
        <v>0</v>
      </c>
    </row>
    <row r="332" spans="1:9" ht="15">
      <c r="A332" s="176"/>
      <c r="B332" s="177"/>
      <c r="C332" s="177" t="s">
        <v>452</v>
      </c>
      <c r="D332" s="178">
        <v>1837</v>
      </c>
      <c r="E332" s="179">
        <v>8291.9034200000024</v>
      </c>
      <c r="F332" s="179">
        <v>251</v>
      </c>
      <c r="G332" s="179">
        <v>237.46650999999997</v>
      </c>
      <c r="H332" s="179">
        <v>1</v>
      </c>
      <c r="I332" s="180">
        <v>3.1099699999999997</v>
      </c>
    </row>
    <row r="333" spans="1:9" ht="15">
      <c r="A333" s="176"/>
      <c r="B333" s="177" t="s">
        <v>547</v>
      </c>
      <c r="C333" s="177"/>
      <c r="D333" s="178" t="s">
        <v>208</v>
      </c>
      <c r="E333" s="179" t="s">
        <v>208</v>
      </c>
      <c r="F333" s="179" t="s">
        <v>208</v>
      </c>
      <c r="G333" s="179" t="s">
        <v>208</v>
      </c>
      <c r="H333" s="179" t="s">
        <v>208</v>
      </c>
      <c r="I333" s="180" t="s">
        <v>208</v>
      </c>
    </row>
    <row r="334" spans="1:9" ht="15">
      <c r="A334" s="176"/>
      <c r="B334" s="177"/>
      <c r="C334" s="177" t="s">
        <v>362</v>
      </c>
      <c r="D334" s="178">
        <v>6882</v>
      </c>
      <c r="E334" s="179">
        <v>86869.308320000026</v>
      </c>
      <c r="F334" s="179">
        <v>131</v>
      </c>
      <c r="G334" s="179">
        <v>764.81200000000001</v>
      </c>
      <c r="H334" s="179">
        <v>0</v>
      </c>
      <c r="I334" s="180">
        <v>0</v>
      </c>
    </row>
    <row r="335" spans="1:9" ht="15">
      <c r="A335" s="176"/>
      <c r="B335" s="177"/>
      <c r="C335" s="177" t="s">
        <v>378</v>
      </c>
      <c r="D335" s="178">
        <v>2935</v>
      </c>
      <c r="E335" s="179">
        <v>70757.32987999999</v>
      </c>
      <c r="F335" s="179">
        <v>46</v>
      </c>
      <c r="G335" s="179">
        <v>485.60259999999994</v>
      </c>
      <c r="H335" s="179">
        <v>0</v>
      </c>
      <c r="I335" s="180">
        <v>0</v>
      </c>
    </row>
    <row r="336" spans="1:9" ht="15">
      <c r="A336" s="176"/>
      <c r="B336" s="177"/>
      <c r="C336" s="177" t="s">
        <v>470</v>
      </c>
      <c r="D336" s="178">
        <v>28455</v>
      </c>
      <c r="E336" s="179">
        <v>37573.386480000496</v>
      </c>
      <c r="F336" s="179">
        <v>469</v>
      </c>
      <c r="G336" s="179">
        <v>437.01025000000004</v>
      </c>
      <c r="H336" s="179">
        <v>0</v>
      </c>
      <c r="I336" s="180">
        <v>0</v>
      </c>
    </row>
    <row r="337" spans="1:9" ht="15">
      <c r="A337" s="176"/>
      <c r="B337" s="177"/>
      <c r="C337" s="177" t="s">
        <v>449</v>
      </c>
      <c r="D337" s="178">
        <v>4409</v>
      </c>
      <c r="E337" s="179">
        <v>24344.601260000025</v>
      </c>
      <c r="F337" s="179">
        <v>250</v>
      </c>
      <c r="G337" s="179">
        <v>488.19960999999989</v>
      </c>
      <c r="H337" s="179">
        <v>0</v>
      </c>
      <c r="I337" s="180">
        <v>0</v>
      </c>
    </row>
    <row r="338" spans="1:9" ht="15">
      <c r="A338" s="176"/>
      <c r="B338" s="177"/>
      <c r="C338" s="177" t="s">
        <v>380</v>
      </c>
      <c r="D338" s="178">
        <v>1366</v>
      </c>
      <c r="E338" s="179">
        <v>23091.637720000021</v>
      </c>
      <c r="F338" s="179">
        <v>63</v>
      </c>
      <c r="G338" s="179">
        <v>447.00243999999998</v>
      </c>
      <c r="H338" s="179">
        <v>0</v>
      </c>
      <c r="I338" s="180">
        <v>0</v>
      </c>
    </row>
    <row r="339" spans="1:9" ht="15">
      <c r="A339" s="176"/>
      <c r="B339" s="177" t="s">
        <v>648</v>
      </c>
      <c r="C339" s="177"/>
      <c r="D339" s="178" t="s">
        <v>208</v>
      </c>
      <c r="E339" s="179" t="s">
        <v>208</v>
      </c>
      <c r="F339" s="179" t="s">
        <v>208</v>
      </c>
      <c r="G339" s="179" t="s">
        <v>208</v>
      </c>
      <c r="H339" s="179" t="s">
        <v>208</v>
      </c>
      <c r="I339" s="180" t="s">
        <v>208</v>
      </c>
    </row>
    <row r="340" spans="1:9" ht="15">
      <c r="A340" s="176"/>
      <c r="B340" s="177"/>
      <c r="C340" s="177" t="s">
        <v>470</v>
      </c>
      <c r="D340" s="178">
        <v>27</v>
      </c>
      <c r="E340" s="179">
        <v>13.138499999999999</v>
      </c>
      <c r="F340" s="179">
        <v>0</v>
      </c>
      <c r="G340" s="179">
        <v>0</v>
      </c>
      <c r="H340" s="179">
        <v>0</v>
      </c>
      <c r="I340" s="180">
        <v>0</v>
      </c>
    </row>
    <row r="341" spans="1:9" ht="15">
      <c r="A341" s="176"/>
      <c r="B341" s="177"/>
      <c r="C341" s="177" t="s">
        <v>429</v>
      </c>
      <c r="D341" s="178">
        <v>2</v>
      </c>
      <c r="E341" s="179">
        <v>0.42500000000000004</v>
      </c>
      <c r="F341" s="179">
        <v>0</v>
      </c>
      <c r="G341" s="179">
        <v>0</v>
      </c>
      <c r="H341" s="179">
        <v>0</v>
      </c>
      <c r="I341" s="180">
        <v>0</v>
      </c>
    </row>
    <row r="342" spans="1:9" ht="15">
      <c r="A342" s="176"/>
      <c r="B342" s="177"/>
      <c r="C342" s="177" t="s">
        <v>232</v>
      </c>
      <c r="D342" s="178">
        <v>3</v>
      </c>
      <c r="E342" s="179">
        <v>0.37612999999999996</v>
      </c>
      <c r="F342" s="179">
        <v>3</v>
      </c>
      <c r="G342" s="179">
        <v>0.37612999999999996</v>
      </c>
      <c r="H342" s="179">
        <v>0</v>
      </c>
      <c r="I342" s="180">
        <v>0</v>
      </c>
    </row>
    <row r="343" spans="1:9" ht="15">
      <c r="A343" s="176"/>
      <c r="B343" s="177"/>
      <c r="C343" s="177" t="s">
        <v>443</v>
      </c>
      <c r="D343" s="178">
        <v>2</v>
      </c>
      <c r="E343" s="179">
        <v>0.22799999999999998</v>
      </c>
      <c r="F343" s="179">
        <v>0</v>
      </c>
      <c r="G343" s="179">
        <v>0</v>
      </c>
      <c r="H343" s="179">
        <v>0</v>
      </c>
      <c r="I343" s="180">
        <v>0</v>
      </c>
    </row>
    <row r="344" spans="1:9" ht="15">
      <c r="A344" s="176"/>
      <c r="B344" s="177"/>
      <c r="C344" s="177" t="s">
        <v>243</v>
      </c>
      <c r="D344" s="178">
        <v>2</v>
      </c>
      <c r="E344" s="179">
        <v>0.12</v>
      </c>
      <c r="F344" s="179">
        <v>0</v>
      </c>
      <c r="G344" s="179">
        <v>0</v>
      </c>
      <c r="H344" s="179">
        <v>0</v>
      </c>
      <c r="I344" s="180">
        <v>0</v>
      </c>
    </row>
    <row r="345" spans="1:9" ht="15">
      <c r="A345" s="176"/>
      <c r="B345" s="177" t="s">
        <v>649</v>
      </c>
      <c r="C345" s="177"/>
      <c r="D345" s="178" t="s">
        <v>208</v>
      </c>
      <c r="E345" s="179" t="s">
        <v>208</v>
      </c>
      <c r="F345" s="179" t="s">
        <v>208</v>
      </c>
      <c r="G345" s="179" t="s">
        <v>208</v>
      </c>
      <c r="H345" s="179" t="s">
        <v>208</v>
      </c>
      <c r="I345" s="180" t="s">
        <v>208</v>
      </c>
    </row>
    <row r="346" spans="1:9" ht="15">
      <c r="A346" s="176"/>
      <c r="B346" s="177"/>
      <c r="C346" s="177" t="s">
        <v>260</v>
      </c>
      <c r="D346" s="178">
        <v>294</v>
      </c>
      <c r="E346" s="179">
        <v>7905.0640000000003</v>
      </c>
      <c r="F346" s="179">
        <v>0</v>
      </c>
      <c r="G346" s="179">
        <v>0</v>
      </c>
      <c r="H346" s="179">
        <v>0</v>
      </c>
      <c r="I346" s="180">
        <v>0</v>
      </c>
    </row>
    <row r="347" spans="1:9" ht="15">
      <c r="A347" s="176"/>
      <c r="B347" s="177"/>
      <c r="C347" s="177" t="s">
        <v>285</v>
      </c>
      <c r="D347" s="178">
        <v>8</v>
      </c>
      <c r="E347" s="179">
        <v>1.3894</v>
      </c>
      <c r="F347" s="179">
        <v>0</v>
      </c>
      <c r="G347" s="179">
        <v>0</v>
      </c>
      <c r="H347" s="179">
        <v>0</v>
      </c>
      <c r="I347" s="180">
        <v>0</v>
      </c>
    </row>
    <row r="348" spans="1:9" ht="15">
      <c r="A348" s="176"/>
      <c r="B348" s="177"/>
      <c r="C348" s="177" t="s">
        <v>465</v>
      </c>
      <c r="D348" s="178">
        <v>1</v>
      </c>
      <c r="E348" s="179">
        <v>0.47520000000000001</v>
      </c>
      <c r="F348" s="179">
        <v>0</v>
      </c>
      <c r="G348" s="179">
        <v>0</v>
      </c>
      <c r="H348" s="179">
        <v>0</v>
      </c>
      <c r="I348" s="180">
        <v>0</v>
      </c>
    </row>
    <row r="349" spans="1:9" ht="15">
      <c r="A349" s="176"/>
      <c r="B349" s="177"/>
      <c r="C349" s="177" t="s">
        <v>379</v>
      </c>
      <c r="D349" s="178">
        <v>4</v>
      </c>
      <c r="E349" s="179">
        <v>0.34320000000000001</v>
      </c>
      <c r="F349" s="179">
        <v>0</v>
      </c>
      <c r="G349" s="179">
        <v>0</v>
      </c>
      <c r="H349" s="179">
        <v>0</v>
      </c>
      <c r="I349" s="180">
        <v>0</v>
      </c>
    </row>
    <row r="350" spans="1:9" ht="15">
      <c r="A350" s="176"/>
      <c r="B350" s="177"/>
      <c r="C350" s="177" t="s">
        <v>444</v>
      </c>
      <c r="D350" s="178">
        <v>13</v>
      </c>
      <c r="E350" s="179">
        <v>0.20974000000000001</v>
      </c>
      <c r="F350" s="179">
        <v>0</v>
      </c>
      <c r="G350" s="179">
        <v>0</v>
      </c>
      <c r="H350" s="179">
        <v>0</v>
      </c>
      <c r="I350" s="180">
        <v>0</v>
      </c>
    </row>
    <row r="351" spans="1:9" ht="15">
      <c r="A351" s="176"/>
      <c r="B351" s="177" t="s">
        <v>588</v>
      </c>
      <c r="C351" s="177"/>
      <c r="D351" s="178" t="s">
        <v>208</v>
      </c>
      <c r="E351" s="179" t="s">
        <v>208</v>
      </c>
      <c r="F351" s="179" t="s">
        <v>208</v>
      </c>
      <c r="G351" s="179" t="s">
        <v>208</v>
      </c>
      <c r="H351" s="179" t="s">
        <v>208</v>
      </c>
      <c r="I351" s="180" t="s">
        <v>208</v>
      </c>
    </row>
    <row r="352" spans="1:9" ht="15">
      <c r="A352" s="176"/>
      <c r="B352" s="177"/>
      <c r="C352" s="177" t="s">
        <v>364</v>
      </c>
      <c r="D352" s="178">
        <v>91</v>
      </c>
      <c r="E352" s="179">
        <v>2942.7509999999988</v>
      </c>
      <c r="F352" s="179">
        <v>4</v>
      </c>
      <c r="G352" s="179">
        <v>88.14</v>
      </c>
      <c r="H352" s="179">
        <v>0</v>
      </c>
      <c r="I352" s="180">
        <v>0</v>
      </c>
    </row>
    <row r="353" spans="1:9" ht="15">
      <c r="A353" s="176"/>
      <c r="B353" s="177"/>
      <c r="C353" s="177" t="s">
        <v>240</v>
      </c>
      <c r="D353" s="178">
        <v>97</v>
      </c>
      <c r="E353" s="179">
        <v>2618.3064899999999</v>
      </c>
      <c r="F353" s="179">
        <v>10</v>
      </c>
      <c r="G353" s="179">
        <v>119.58244999999999</v>
      </c>
      <c r="H353" s="179">
        <v>0</v>
      </c>
      <c r="I353" s="180">
        <v>0</v>
      </c>
    </row>
    <row r="354" spans="1:9" ht="15">
      <c r="A354" s="176"/>
      <c r="B354" s="177"/>
      <c r="C354" s="177" t="s">
        <v>473</v>
      </c>
      <c r="D354" s="178">
        <v>48</v>
      </c>
      <c r="E354" s="179">
        <v>2089.0500000000002</v>
      </c>
      <c r="F354" s="179">
        <v>5</v>
      </c>
      <c r="G354" s="179">
        <v>80.05</v>
      </c>
      <c r="H354" s="179">
        <v>0</v>
      </c>
      <c r="I354" s="180">
        <v>0</v>
      </c>
    </row>
    <row r="355" spans="1:9" ht="15">
      <c r="A355" s="176"/>
      <c r="B355" s="177"/>
      <c r="C355" s="177" t="s">
        <v>533</v>
      </c>
      <c r="D355" s="178">
        <v>21</v>
      </c>
      <c r="E355" s="179">
        <v>1536.2189699999999</v>
      </c>
      <c r="F355" s="179">
        <v>0</v>
      </c>
      <c r="G355" s="179">
        <v>0</v>
      </c>
      <c r="H355" s="179">
        <v>0</v>
      </c>
      <c r="I355" s="180">
        <v>0</v>
      </c>
    </row>
    <row r="356" spans="1:9" ht="15">
      <c r="A356" s="176"/>
      <c r="B356" s="177"/>
      <c r="C356" s="177" t="s">
        <v>527</v>
      </c>
      <c r="D356" s="178">
        <v>25</v>
      </c>
      <c r="E356" s="179">
        <v>1279.8425299999999</v>
      </c>
      <c r="F356" s="179">
        <v>0</v>
      </c>
      <c r="G356" s="179">
        <v>0</v>
      </c>
      <c r="H356" s="179">
        <v>0</v>
      </c>
      <c r="I356" s="180">
        <v>0</v>
      </c>
    </row>
    <row r="357" spans="1:9" ht="15">
      <c r="A357" s="176"/>
      <c r="B357" s="177" t="s">
        <v>548</v>
      </c>
      <c r="C357" s="177"/>
      <c r="D357" s="178" t="s">
        <v>208</v>
      </c>
      <c r="E357" s="179" t="s">
        <v>208</v>
      </c>
      <c r="F357" s="179" t="s">
        <v>208</v>
      </c>
      <c r="G357" s="179" t="s">
        <v>208</v>
      </c>
      <c r="H357" s="179" t="s">
        <v>208</v>
      </c>
      <c r="I357" s="180" t="s">
        <v>208</v>
      </c>
    </row>
    <row r="358" spans="1:9" ht="15">
      <c r="A358" s="176"/>
      <c r="B358" s="177"/>
      <c r="C358" s="177" t="s">
        <v>429</v>
      </c>
      <c r="D358" s="178">
        <v>79</v>
      </c>
      <c r="E358" s="179">
        <v>7062.1250000000018</v>
      </c>
      <c r="F358" s="179">
        <v>0</v>
      </c>
      <c r="G358" s="179">
        <v>0</v>
      </c>
      <c r="H358" s="179">
        <v>0</v>
      </c>
      <c r="I358" s="180">
        <v>0</v>
      </c>
    </row>
    <row r="359" spans="1:9" ht="15">
      <c r="A359" s="176"/>
      <c r="B359" s="177"/>
      <c r="C359" s="177" t="s">
        <v>210</v>
      </c>
      <c r="D359" s="178">
        <v>347</v>
      </c>
      <c r="E359" s="179">
        <v>4223.0594600000004</v>
      </c>
      <c r="F359" s="179">
        <v>86</v>
      </c>
      <c r="G359" s="179">
        <v>815.59222999999997</v>
      </c>
      <c r="H359" s="179">
        <v>0</v>
      </c>
      <c r="I359" s="180">
        <v>0</v>
      </c>
    </row>
    <row r="360" spans="1:9" ht="15">
      <c r="A360" s="176"/>
      <c r="B360" s="177"/>
      <c r="C360" s="177" t="s">
        <v>464</v>
      </c>
      <c r="D360" s="178">
        <v>88</v>
      </c>
      <c r="E360" s="179">
        <v>2254.7800000000002</v>
      </c>
      <c r="F360" s="179">
        <v>40</v>
      </c>
      <c r="G360" s="179">
        <v>372.28000000000003</v>
      </c>
      <c r="H360" s="179">
        <v>0</v>
      </c>
      <c r="I360" s="180">
        <v>0</v>
      </c>
    </row>
    <row r="361" spans="1:9" ht="15">
      <c r="A361" s="176"/>
      <c r="B361" s="177"/>
      <c r="C361" s="177" t="s">
        <v>443</v>
      </c>
      <c r="D361" s="178">
        <v>44</v>
      </c>
      <c r="E361" s="179">
        <v>1291.9250000000002</v>
      </c>
      <c r="F361" s="179">
        <v>0</v>
      </c>
      <c r="G361" s="179">
        <v>0</v>
      </c>
      <c r="H361" s="179">
        <v>0</v>
      </c>
      <c r="I361" s="180">
        <v>0</v>
      </c>
    </row>
    <row r="362" spans="1:9" ht="15">
      <c r="A362" s="176"/>
      <c r="B362" s="177"/>
      <c r="C362" s="177" t="s">
        <v>452</v>
      </c>
      <c r="D362" s="178">
        <v>567</v>
      </c>
      <c r="E362" s="179">
        <v>872.00530000000003</v>
      </c>
      <c r="F362" s="179">
        <v>80</v>
      </c>
      <c r="G362" s="179">
        <v>139.95205000000001</v>
      </c>
      <c r="H362" s="179">
        <v>0</v>
      </c>
      <c r="I362" s="180">
        <v>0</v>
      </c>
    </row>
    <row r="363" spans="1:9" ht="15">
      <c r="A363" s="176"/>
      <c r="B363" s="177" t="s">
        <v>573</v>
      </c>
      <c r="C363" s="177"/>
      <c r="D363" s="178" t="s">
        <v>208</v>
      </c>
      <c r="E363" s="179" t="s">
        <v>208</v>
      </c>
      <c r="F363" s="179" t="s">
        <v>208</v>
      </c>
      <c r="G363" s="179" t="s">
        <v>208</v>
      </c>
      <c r="H363" s="179" t="s">
        <v>208</v>
      </c>
      <c r="I363" s="180" t="s">
        <v>208</v>
      </c>
    </row>
    <row r="364" spans="1:9" ht="15">
      <c r="A364" s="176"/>
      <c r="B364" s="177"/>
      <c r="C364" s="177" t="s">
        <v>270</v>
      </c>
      <c r="D364" s="178">
        <v>905</v>
      </c>
      <c r="E364" s="179">
        <v>27159.076120000016</v>
      </c>
      <c r="F364" s="179">
        <v>76</v>
      </c>
      <c r="G364" s="179">
        <v>1607.1636999999998</v>
      </c>
      <c r="H364" s="179">
        <v>1</v>
      </c>
      <c r="I364" s="180">
        <v>13.071999999999999</v>
      </c>
    </row>
    <row r="365" spans="1:9" ht="15">
      <c r="A365" s="176"/>
      <c r="B365" s="177"/>
      <c r="C365" s="177" t="s">
        <v>285</v>
      </c>
      <c r="D365" s="178">
        <v>1101</v>
      </c>
      <c r="E365" s="179">
        <v>22467.496259999978</v>
      </c>
      <c r="F365" s="179">
        <v>45</v>
      </c>
      <c r="G365" s="179">
        <v>592.82040000000006</v>
      </c>
      <c r="H365" s="179">
        <v>0</v>
      </c>
      <c r="I365" s="180">
        <v>0</v>
      </c>
    </row>
    <row r="366" spans="1:9" ht="15">
      <c r="A366" s="176"/>
      <c r="B366" s="177"/>
      <c r="C366" s="177" t="s">
        <v>278</v>
      </c>
      <c r="D366" s="178">
        <v>779</v>
      </c>
      <c r="E366" s="179">
        <v>14119.165899999996</v>
      </c>
      <c r="F366" s="179">
        <v>1</v>
      </c>
      <c r="G366" s="179">
        <v>243.42500000000001</v>
      </c>
      <c r="H366" s="179">
        <v>0</v>
      </c>
      <c r="I366" s="180">
        <v>0</v>
      </c>
    </row>
    <row r="367" spans="1:9" ht="15">
      <c r="A367" s="176"/>
      <c r="B367" s="177"/>
      <c r="C367" s="177" t="s">
        <v>264</v>
      </c>
      <c r="D367" s="178">
        <v>203</v>
      </c>
      <c r="E367" s="179">
        <v>6752.9400000000014</v>
      </c>
      <c r="F367" s="179">
        <v>9</v>
      </c>
      <c r="G367" s="179">
        <v>31.410999999999994</v>
      </c>
      <c r="H367" s="179">
        <v>0</v>
      </c>
      <c r="I367" s="180">
        <v>0</v>
      </c>
    </row>
    <row r="368" spans="1:9" ht="15">
      <c r="A368" s="176"/>
      <c r="B368" s="177"/>
      <c r="C368" s="177" t="s">
        <v>322</v>
      </c>
      <c r="D368" s="178">
        <v>44</v>
      </c>
      <c r="E368" s="179">
        <v>6073.6022000000003</v>
      </c>
      <c r="F368" s="179">
        <v>8</v>
      </c>
      <c r="G368" s="179">
        <v>938.94110000000001</v>
      </c>
      <c r="H368" s="179">
        <v>0</v>
      </c>
      <c r="I368" s="180">
        <v>0</v>
      </c>
    </row>
    <row r="369" spans="1:9" ht="15">
      <c r="A369" s="176"/>
      <c r="B369" s="177" t="s">
        <v>620</v>
      </c>
      <c r="C369" s="177"/>
      <c r="D369" s="178" t="s">
        <v>208</v>
      </c>
      <c r="E369" s="179" t="s">
        <v>208</v>
      </c>
      <c r="F369" s="179" t="s">
        <v>208</v>
      </c>
      <c r="G369" s="179" t="s">
        <v>208</v>
      </c>
      <c r="H369" s="179" t="s">
        <v>208</v>
      </c>
      <c r="I369" s="180" t="s">
        <v>208</v>
      </c>
    </row>
    <row r="370" spans="1:9" ht="15">
      <c r="A370" s="176"/>
      <c r="B370" s="177"/>
      <c r="C370" s="177" t="s">
        <v>464</v>
      </c>
      <c r="D370" s="178">
        <v>280</v>
      </c>
      <c r="E370" s="179">
        <v>6721.215000000002</v>
      </c>
      <c r="F370" s="179">
        <v>77</v>
      </c>
      <c r="G370" s="179">
        <v>800.56349999999986</v>
      </c>
      <c r="H370" s="179">
        <v>0</v>
      </c>
      <c r="I370" s="180">
        <v>0</v>
      </c>
    </row>
    <row r="371" spans="1:9" ht="15">
      <c r="A371" s="176"/>
      <c r="B371" s="177"/>
      <c r="C371" s="177" t="s">
        <v>212</v>
      </c>
      <c r="D371" s="178">
        <v>237</v>
      </c>
      <c r="E371" s="179">
        <v>5392.5343300000004</v>
      </c>
      <c r="F371" s="179">
        <v>1</v>
      </c>
      <c r="G371" s="179">
        <v>23.99222</v>
      </c>
      <c r="H371" s="179">
        <v>0</v>
      </c>
      <c r="I371" s="180">
        <v>0</v>
      </c>
    </row>
    <row r="372" spans="1:9" ht="15">
      <c r="A372" s="176"/>
      <c r="B372" s="177"/>
      <c r="C372" s="177" t="s">
        <v>465</v>
      </c>
      <c r="D372" s="178">
        <v>216</v>
      </c>
      <c r="E372" s="179">
        <v>4994.9513700000016</v>
      </c>
      <c r="F372" s="179">
        <v>62</v>
      </c>
      <c r="G372" s="179">
        <v>362.15800000000007</v>
      </c>
      <c r="H372" s="179">
        <v>0</v>
      </c>
      <c r="I372" s="180">
        <v>0</v>
      </c>
    </row>
    <row r="373" spans="1:9" ht="15">
      <c r="A373" s="176"/>
      <c r="B373" s="177"/>
      <c r="C373" s="177" t="s">
        <v>482</v>
      </c>
      <c r="D373" s="178">
        <v>44</v>
      </c>
      <c r="E373" s="179">
        <v>2340.7999999999997</v>
      </c>
      <c r="F373" s="179">
        <v>2</v>
      </c>
      <c r="G373" s="179">
        <v>126</v>
      </c>
      <c r="H373" s="179">
        <v>0</v>
      </c>
      <c r="I373" s="180">
        <v>0</v>
      </c>
    </row>
    <row r="374" spans="1:9" ht="15">
      <c r="A374" s="176"/>
      <c r="B374" s="177"/>
      <c r="C374" s="177" t="s">
        <v>476</v>
      </c>
      <c r="D374" s="178">
        <v>156</v>
      </c>
      <c r="E374" s="179">
        <v>1933.4970000000003</v>
      </c>
      <c r="F374" s="179">
        <v>9</v>
      </c>
      <c r="G374" s="179">
        <v>104.88199999999999</v>
      </c>
      <c r="H374" s="179">
        <v>0</v>
      </c>
      <c r="I374" s="180">
        <v>0</v>
      </c>
    </row>
    <row r="375" spans="1:9" ht="15">
      <c r="A375" s="176"/>
      <c r="B375" s="177" t="s">
        <v>551</v>
      </c>
      <c r="C375" s="177"/>
      <c r="D375" s="178" t="s">
        <v>208</v>
      </c>
      <c r="E375" s="179" t="s">
        <v>208</v>
      </c>
      <c r="F375" s="179" t="s">
        <v>208</v>
      </c>
      <c r="G375" s="179" t="s">
        <v>208</v>
      </c>
      <c r="H375" s="179" t="s">
        <v>208</v>
      </c>
      <c r="I375" s="180" t="s">
        <v>208</v>
      </c>
    </row>
    <row r="376" spans="1:9" ht="15">
      <c r="A376" s="176"/>
      <c r="B376" s="177"/>
      <c r="C376" s="177" t="s">
        <v>290</v>
      </c>
      <c r="D376" s="178">
        <v>126</v>
      </c>
      <c r="E376" s="179">
        <v>2078.4280000000003</v>
      </c>
      <c r="F376" s="179">
        <v>19</v>
      </c>
      <c r="G376" s="179">
        <v>318.34800000000001</v>
      </c>
      <c r="H376" s="179">
        <v>0</v>
      </c>
      <c r="I376" s="180">
        <v>0</v>
      </c>
    </row>
    <row r="377" spans="1:9" ht="15">
      <c r="A377" s="176"/>
      <c r="B377" s="177"/>
      <c r="C377" s="177" t="s">
        <v>452</v>
      </c>
      <c r="D377" s="178">
        <v>362</v>
      </c>
      <c r="E377" s="179">
        <v>1840.8879000000002</v>
      </c>
      <c r="F377" s="179">
        <v>5</v>
      </c>
      <c r="G377" s="179">
        <v>8.6146000000000011</v>
      </c>
      <c r="H377" s="179">
        <v>0</v>
      </c>
      <c r="I377" s="180">
        <v>0</v>
      </c>
    </row>
    <row r="378" spans="1:9" ht="15">
      <c r="A378" s="176"/>
      <c r="B378" s="177"/>
      <c r="C378" s="177" t="s">
        <v>254</v>
      </c>
      <c r="D378" s="178">
        <v>119</v>
      </c>
      <c r="E378" s="179">
        <v>1181.72525</v>
      </c>
      <c r="F378" s="179">
        <v>56</v>
      </c>
      <c r="G378" s="179">
        <v>580.72782999999993</v>
      </c>
      <c r="H378" s="179">
        <v>1</v>
      </c>
      <c r="I378" s="180">
        <v>6.0983999999999998</v>
      </c>
    </row>
    <row r="379" spans="1:9" ht="15">
      <c r="A379" s="176"/>
      <c r="B379" s="177"/>
      <c r="C379" s="177" t="s">
        <v>221</v>
      </c>
      <c r="D379" s="178">
        <v>183</v>
      </c>
      <c r="E379" s="179">
        <v>766.69485000000009</v>
      </c>
      <c r="F379" s="179">
        <v>7</v>
      </c>
      <c r="G379" s="179">
        <v>7.41113</v>
      </c>
      <c r="H379" s="179">
        <v>0</v>
      </c>
      <c r="I379" s="180">
        <v>0</v>
      </c>
    </row>
    <row r="380" spans="1:9" ht="15">
      <c r="A380" s="176"/>
      <c r="B380" s="177"/>
      <c r="C380" s="177" t="s">
        <v>290</v>
      </c>
      <c r="D380" s="178">
        <v>101</v>
      </c>
      <c r="E380" s="179">
        <v>634.99599999999998</v>
      </c>
      <c r="F380" s="179">
        <v>13</v>
      </c>
      <c r="G380" s="179">
        <v>85.844000000000008</v>
      </c>
      <c r="H380" s="179">
        <v>0</v>
      </c>
      <c r="I380" s="180">
        <v>0</v>
      </c>
    </row>
    <row r="381" spans="1:9" ht="15">
      <c r="A381" s="176"/>
      <c r="B381" s="177" t="s">
        <v>650</v>
      </c>
      <c r="C381" s="177"/>
      <c r="D381" s="178" t="s">
        <v>208</v>
      </c>
      <c r="E381" s="179" t="s">
        <v>208</v>
      </c>
      <c r="F381" s="179" t="s">
        <v>208</v>
      </c>
      <c r="G381" s="179" t="s">
        <v>208</v>
      </c>
      <c r="H381" s="179" t="s">
        <v>208</v>
      </c>
      <c r="I381" s="180" t="s">
        <v>208</v>
      </c>
    </row>
    <row r="382" spans="1:9" ht="15">
      <c r="A382" s="176"/>
      <c r="B382" s="177"/>
      <c r="C382" s="177" t="s">
        <v>348</v>
      </c>
      <c r="D382" s="178">
        <v>142</v>
      </c>
      <c r="E382" s="179">
        <v>938.50120000000015</v>
      </c>
      <c r="F382" s="179">
        <v>142</v>
      </c>
      <c r="G382" s="179">
        <v>938.50120000000015</v>
      </c>
      <c r="H382" s="179">
        <v>0</v>
      </c>
      <c r="I382" s="180">
        <v>0</v>
      </c>
    </row>
    <row r="383" spans="1:9" ht="15">
      <c r="A383" s="176"/>
      <c r="B383" s="177"/>
      <c r="C383" s="177" t="s">
        <v>460</v>
      </c>
      <c r="D383" s="178">
        <v>96</v>
      </c>
      <c r="E383" s="179">
        <v>710.27455999999984</v>
      </c>
      <c r="F383" s="179">
        <v>0</v>
      </c>
      <c r="G383" s="179">
        <v>0</v>
      </c>
      <c r="H383" s="179">
        <v>0</v>
      </c>
      <c r="I383" s="180">
        <v>0</v>
      </c>
    </row>
    <row r="384" spans="1:9" ht="15">
      <c r="A384" s="176"/>
      <c r="B384" s="177"/>
      <c r="C384" s="177" t="s">
        <v>427</v>
      </c>
      <c r="D384" s="178">
        <v>23</v>
      </c>
      <c r="E384" s="179">
        <v>455.548</v>
      </c>
      <c r="F384" s="179">
        <v>1</v>
      </c>
      <c r="G384" s="179">
        <v>22</v>
      </c>
      <c r="H384" s="179">
        <v>0</v>
      </c>
      <c r="I384" s="180">
        <v>0</v>
      </c>
    </row>
    <row r="385" spans="1:9" ht="15">
      <c r="A385" s="176"/>
      <c r="B385" s="177"/>
      <c r="C385" s="177" t="s">
        <v>443</v>
      </c>
      <c r="D385" s="178">
        <v>13</v>
      </c>
      <c r="E385" s="179">
        <v>46.794000000000004</v>
      </c>
      <c r="F385" s="179">
        <v>2</v>
      </c>
      <c r="G385" s="179">
        <v>2.2439999999999998</v>
      </c>
      <c r="H385" s="179">
        <v>0</v>
      </c>
      <c r="I385" s="180">
        <v>0</v>
      </c>
    </row>
    <row r="386" spans="1:9" ht="15">
      <c r="A386" s="176"/>
      <c r="B386" s="177"/>
      <c r="C386" s="177" t="s">
        <v>344</v>
      </c>
      <c r="D386" s="178">
        <v>30</v>
      </c>
      <c r="E386" s="179">
        <v>36.512999999999998</v>
      </c>
      <c r="F386" s="179">
        <v>1</v>
      </c>
      <c r="G386" s="179">
        <v>0.42</v>
      </c>
      <c r="H386" s="179">
        <v>0</v>
      </c>
      <c r="I386" s="180">
        <v>0</v>
      </c>
    </row>
    <row r="387" spans="1:9" ht="15">
      <c r="A387" s="176"/>
      <c r="B387" s="177" t="s">
        <v>651</v>
      </c>
      <c r="C387" s="177"/>
      <c r="D387" s="178" t="s">
        <v>208</v>
      </c>
      <c r="E387" s="179" t="s">
        <v>208</v>
      </c>
      <c r="F387" s="179" t="s">
        <v>208</v>
      </c>
      <c r="G387" s="179" t="s">
        <v>208</v>
      </c>
      <c r="H387" s="179" t="s">
        <v>208</v>
      </c>
      <c r="I387" s="180" t="s">
        <v>208</v>
      </c>
    </row>
    <row r="388" spans="1:9" ht="15">
      <c r="A388" s="176"/>
      <c r="B388" s="177"/>
      <c r="C388" s="177" t="s">
        <v>289</v>
      </c>
      <c r="D388" s="178">
        <v>53</v>
      </c>
      <c r="E388" s="179">
        <v>59.542749999999998</v>
      </c>
      <c r="F388" s="179">
        <v>2</v>
      </c>
      <c r="G388" s="179">
        <v>2.5390100000000002</v>
      </c>
      <c r="H388" s="179">
        <v>0</v>
      </c>
      <c r="I388" s="180">
        <v>0</v>
      </c>
    </row>
    <row r="389" spans="1:9" ht="15">
      <c r="A389" s="176"/>
      <c r="B389" s="177"/>
      <c r="C389" s="177" t="s">
        <v>292</v>
      </c>
      <c r="D389" s="178">
        <v>4</v>
      </c>
      <c r="E389" s="179">
        <v>0.56640000000000001</v>
      </c>
      <c r="F389" s="179">
        <v>0</v>
      </c>
      <c r="G389" s="179">
        <v>0</v>
      </c>
      <c r="H389" s="179">
        <v>0</v>
      </c>
      <c r="I389" s="180">
        <v>0</v>
      </c>
    </row>
    <row r="390" spans="1:9" ht="15">
      <c r="A390" s="176"/>
      <c r="B390" s="177"/>
      <c r="C390" s="177" t="s">
        <v>506</v>
      </c>
      <c r="D390" s="178">
        <v>13</v>
      </c>
      <c r="E390" s="179">
        <v>0.36255999999999999</v>
      </c>
      <c r="F390" s="179">
        <v>0</v>
      </c>
      <c r="G390" s="179">
        <v>0</v>
      </c>
      <c r="H390" s="179">
        <v>0</v>
      </c>
      <c r="I390" s="180">
        <v>0</v>
      </c>
    </row>
    <row r="391" spans="1:9" ht="15">
      <c r="A391" s="176"/>
      <c r="B391" s="177" t="s">
        <v>564</v>
      </c>
      <c r="C391" s="177"/>
      <c r="D391" s="178" t="s">
        <v>208</v>
      </c>
      <c r="E391" s="179" t="s">
        <v>208</v>
      </c>
      <c r="F391" s="179" t="s">
        <v>208</v>
      </c>
      <c r="G391" s="179" t="s">
        <v>208</v>
      </c>
      <c r="H391" s="179" t="s">
        <v>208</v>
      </c>
      <c r="I391" s="180" t="s">
        <v>208</v>
      </c>
    </row>
    <row r="392" spans="1:9" ht="15">
      <c r="A392" s="176"/>
      <c r="B392" s="177"/>
      <c r="C392" s="177" t="s">
        <v>407</v>
      </c>
      <c r="D392" s="178">
        <v>190</v>
      </c>
      <c r="E392" s="179">
        <v>4034.0762000000004</v>
      </c>
      <c r="F392" s="179">
        <v>11</v>
      </c>
      <c r="G392" s="179">
        <v>194.17088000000001</v>
      </c>
      <c r="H392" s="179">
        <v>0</v>
      </c>
      <c r="I392" s="180">
        <v>0</v>
      </c>
    </row>
    <row r="393" spans="1:9" ht="15">
      <c r="A393" s="176"/>
      <c r="B393" s="177"/>
      <c r="C393" s="177" t="s">
        <v>362</v>
      </c>
      <c r="D393" s="178">
        <v>171</v>
      </c>
      <c r="E393" s="179">
        <v>3443.4535999999998</v>
      </c>
      <c r="F393" s="179">
        <v>0</v>
      </c>
      <c r="G393" s="179">
        <v>0</v>
      </c>
      <c r="H393" s="179">
        <v>0</v>
      </c>
      <c r="I393" s="180">
        <v>0</v>
      </c>
    </row>
    <row r="394" spans="1:9" ht="15">
      <c r="A394" s="176"/>
      <c r="B394" s="177"/>
      <c r="C394" s="177" t="s">
        <v>352</v>
      </c>
      <c r="D394" s="178">
        <v>15</v>
      </c>
      <c r="E394" s="179">
        <v>3148.2200000000003</v>
      </c>
      <c r="F394" s="179">
        <v>0</v>
      </c>
      <c r="G394" s="179">
        <v>0</v>
      </c>
      <c r="H394" s="179">
        <v>0</v>
      </c>
      <c r="I394" s="180">
        <v>0</v>
      </c>
    </row>
    <row r="395" spans="1:9" ht="15">
      <c r="A395" s="176"/>
      <c r="B395" s="177"/>
      <c r="C395" s="177" t="s">
        <v>379</v>
      </c>
      <c r="D395" s="178">
        <v>51</v>
      </c>
      <c r="E395" s="179">
        <v>957.02330000000018</v>
      </c>
      <c r="F395" s="179">
        <v>0</v>
      </c>
      <c r="G395" s="179">
        <v>0</v>
      </c>
      <c r="H395" s="179">
        <v>0</v>
      </c>
      <c r="I395" s="180">
        <v>0</v>
      </c>
    </row>
    <row r="396" spans="1:9" ht="15">
      <c r="A396" s="176"/>
      <c r="B396" s="177"/>
      <c r="C396" s="177" t="s">
        <v>449</v>
      </c>
      <c r="D396" s="178">
        <v>223</v>
      </c>
      <c r="E396" s="179">
        <v>668.75632000000007</v>
      </c>
      <c r="F396" s="179">
        <v>9</v>
      </c>
      <c r="G396" s="179">
        <v>59.510539999999999</v>
      </c>
      <c r="H396" s="179">
        <v>0</v>
      </c>
      <c r="I396" s="180">
        <v>0</v>
      </c>
    </row>
    <row r="397" spans="1:9" ht="15">
      <c r="A397" s="176"/>
      <c r="B397" s="177" t="s">
        <v>652</v>
      </c>
      <c r="C397" s="177"/>
      <c r="D397" s="178" t="s">
        <v>208</v>
      </c>
      <c r="E397" s="179" t="s">
        <v>208</v>
      </c>
      <c r="F397" s="179" t="s">
        <v>208</v>
      </c>
      <c r="G397" s="179" t="s">
        <v>208</v>
      </c>
      <c r="H397" s="179" t="s">
        <v>208</v>
      </c>
      <c r="I397" s="180" t="s">
        <v>208</v>
      </c>
    </row>
    <row r="398" spans="1:9" ht="15">
      <c r="A398" s="176"/>
      <c r="B398" s="177"/>
      <c r="C398" s="177" t="s">
        <v>527</v>
      </c>
      <c r="D398" s="178">
        <v>327</v>
      </c>
      <c r="E398" s="179">
        <v>527.03581999999972</v>
      </c>
      <c r="F398" s="179">
        <v>0</v>
      </c>
      <c r="G398" s="179">
        <v>0</v>
      </c>
      <c r="H398" s="179">
        <v>0</v>
      </c>
      <c r="I398" s="180">
        <v>0</v>
      </c>
    </row>
    <row r="399" spans="1:9" ht="15">
      <c r="A399" s="176"/>
      <c r="B399" s="177"/>
      <c r="C399" s="177" t="s">
        <v>254</v>
      </c>
      <c r="D399" s="178">
        <v>20</v>
      </c>
      <c r="E399" s="179">
        <v>291.50135</v>
      </c>
      <c r="F399" s="179">
        <v>1</v>
      </c>
      <c r="G399" s="179">
        <v>0.30599999999999999</v>
      </c>
      <c r="H399" s="179">
        <v>0</v>
      </c>
      <c r="I399" s="180">
        <v>0</v>
      </c>
    </row>
    <row r="400" spans="1:9" ht="15">
      <c r="A400" s="176"/>
      <c r="B400" s="177"/>
      <c r="C400" s="177" t="s">
        <v>509</v>
      </c>
      <c r="D400" s="178">
        <v>206</v>
      </c>
      <c r="E400" s="179">
        <v>278.22534000000007</v>
      </c>
      <c r="F400" s="179">
        <v>0</v>
      </c>
      <c r="G400" s="179">
        <v>0</v>
      </c>
      <c r="H400" s="179">
        <v>0</v>
      </c>
      <c r="I400" s="180">
        <v>0</v>
      </c>
    </row>
    <row r="401" spans="1:9" ht="15">
      <c r="A401" s="176"/>
      <c r="B401" s="177"/>
      <c r="C401" s="177" t="s">
        <v>470</v>
      </c>
      <c r="D401" s="178">
        <v>256</v>
      </c>
      <c r="E401" s="179">
        <v>162.6128600000001</v>
      </c>
      <c r="F401" s="179">
        <v>0</v>
      </c>
      <c r="G401" s="179">
        <v>0</v>
      </c>
      <c r="H401" s="179">
        <v>0</v>
      </c>
      <c r="I401" s="180">
        <v>0</v>
      </c>
    </row>
    <row r="402" spans="1:9" ht="15">
      <c r="A402" s="176"/>
      <c r="B402" s="177"/>
      <c r="C402" s="177" t="s">
        <v>493</v>
      </c>
      <c r="D402" s="178">
        <v>1942</v>
      </c>
      <c r="E402" s="179">
        <v>110.94216</v>
      </c>
      <c r="F402" s="179">
        <v>52</v>
      </c>
      <c r="G402" s="179">
        <v>0.31744000000000011</v>
      </c>
      <c r="H402" s="179">
        <v>0</v>
      </c>
      <c r="I402" s="180">
        <v>0</v>
      </c>
    </row>
    <row r="403" spans="1:9" ht="15">
      <c r="A403" s="176"/>
      <c r="B403" s="177" t="s">
        <v>585</v>
      </c>
      <c r="C403" s="177"/>
      <c r="D403" s="178" t="s">
        <v>208</v>
      </c>
      <c r="E403" s="179" t="s">
        <v>208</v>
      </c>
      <c r="F403" s="179" t="s">
        <v>208</v>
      </c>
      <c r="G403" s="179" t="s">
        <v>208</v>
      </c>
      <c r="H403" s="179" t="s">
        <v>208</v>
      </c>
      <c r="I403" s="180" t="s">
        <v>208</v>
      </c>
    </row>
    <row r="404" spans="1:9" ht="15">
      <c r="A404" s="176"/>
      <c r="B404" s="177"/>
      <c r="C404" s="177" t="s">
        <v>408</v>
      </c>
      <c r="D404" s="178">
        <v>130</v>
      </c>
      <c r="E404" s="179">
        <v>779.34546000000012</v>
      </c>
      <c r="F404" s="179">
        <v>71</v>
      </c>
      <c r="G404" s="179">
        <v>564.77587999999992</v>
      </c>
      <c r="H404" s="179">
        <v>0</v>
      </c>
      <c r="I404" s="180">
        <v>0</v>
      </c>
    </row>
    <row r="405" spans="1:9" ht="15">
      <c r="A405" s="176"/>
      <c r="B405" s="177"/>
      <c r="C405" s="177" t="s">
        <v>290</v>
      </c>
      <c r="D405" s="178">
        <v>21</v>
      </c>
      <c r="E405" s="179">
        <v>421.46799999999996</v>
      </c>
      <c r="F405" s="179">
        <v>1</v>
      </c>
      <c r="G405" s="179">
        <v>24</v>
      </c>
      <c r="H405" s="179">
        <v>0</v>
      </c>
      <c r="I405" s="180">
        <v>0</v>
      </c>
    </row>
    <row r="406" spans="1:9" ht="15">
      <c r="A406" s="176"/>
      <c r="B406" s="177"/>
      <c r="C406" s="177" t="s">
        <v>470</v>
      </c>
      <c r="D406" s="178">
        <v>219</v>
      </c>
      <c r="E406" s="179">
        <v>411.19149999999996</v>
      </c>
      <c r="F406" s="179">
        <v>0</v>
      </c>
      <c r="G406" s="179">
        <v>0</v>
      </c>
      <c r="H406" s="179">
        <v>0</v>
      </c>
      <c r="I406" s="180">
        <v>0</v>
      </c>
    </row>
    <row r="407" spans="1:9" ht="15">
      <c r="A407" s="176"/>
      <c r="B407" s="177"/>
      <c r="C407" s="177" t="s">
        <v>452</v>
      </c>
      <c r="D407" s="178">
        <v>141</v>
      </c>
      <c r="E407" s="179">
        <v>400.63260999999989</v>
      </c>
      <c r="F407" s="179">
        <v>22</v>
      </c>
      <c r="G407" s="179">
        <v>23.380240000000001</v>
      </c>
      <c r="H407" s="179">
        <v>0</v>
      </c>
      <c r="I407" s="180">
        <v>0</v>
      </c>
    </row>
    <row r="408" spans="1:9" ht="15">
      <c r="A408" s="176"/>
      <c r="B408" s="177"/>
      <c r="C408" s="177" t="s">
        <v>468</v>
      </c>
      <c r="D408" s="178">
        <v>9</v>
      </c>
      <c r="E408" s="179">
        <v>234.84174000000002</v>
      </c>
      <c r="F408" s="179">
        <v>0</v>
      </c>
      <c r="G408" s="179">
        <v>0</v>
      </c>
      <c r="H408" s="179">
        <v>0</v>
      </c>
      <c r="I408" s="180">
        <v>0</v>
      </c>
    </row>
    <row r="409" spans="1:9" ht="15">
      <c r="A409" s="176"/>
      <c r="B409" s="177" t="s">
        <v>653</v>
      </c>
      <c r="C409" s="177"/>
      <c r="D409" s="178" t="s">
        <v>208</v>
      </c>
      <c r="E409" s="179" t="s">
        <v>208</v>
      </c>
      <c r="F409" s="179" t="s">
        <v>208</v>
      </c>
      <c r="G409" s="179" t="s">
        <v>208</v>
      </c>
      <c r="H409" s="179" t="s">
        <v>208</v>
      </c>
      <c r="I409" s="180" t="s">
        <v>208</v>
      </c>
    </row>
    <row r="410" spans="1:9" ht="15">
      <c r="A410" s="176"/>
      <c r="B410" s="177"/>
      <c r="C410" s="177" t="s">
        <v>465</v>
      </c>
      <c r="D410" s="178">
        <v>43</v>
      </c>
      <c r="E410" s="179">
        <v>232.28700000000003</v>
      </c>
      <c r="F410" s="179">
        <v>8</v>
      </c>
      <c r="G410" s="179">
        <v>25.956000000000003</v>
      </c>
      <c r="H410" s="179">
        <v>0</v>
      </c>
      <c r="I410" s="180">
        <v>0</v>
      </c>
    </row>
    <row r="411" spans="1:9" ht="15">
      <c r="A411" s="176"/>
      <c r="B411" s="177"/>
      <c r="C411" s="177" t="s">
        <v>444</v>
      </c>
      <c r="D411" s="178">
        <v>32</v>
      </c>
      <c r="E411" s="179">
        <v>4.1734</v>
      </c>
      <c r="F411" s="179">
        <v>4</v>
      </c>
      <c r="G411" s="179">
        <v>0.14399999999999999</v>
      </c>
      <c r="H411" s="179">
        <v>0</v>
      </c>
      <c r="I411" s="180">
        <v>0</v>
      </c>
    </row>
    <row r="412" spans="1:9" ht="15">
      <c r="A412" s="176"/>
      <c r="B412" s="177"/>
      <c r="C412" s="177" t="s">
        <v>362</v>
      </c>
      <c r="D412" s="178">
        <v>4</v>
      </c>
      <c r="E412" s="179">
        <v>1.248</v>
      </c>
      <c r="F412" s="179">
        <v>0</v>
      </c>
      <c r="G412" s="179">
        <v>0</v>
      </c>
      <c r="H412" s="179">
        <v>0</v>
      </c>
      <c r="I412" s="180">
        <v>0</v>
      </c>
    </row>
    <row r="413" spans="1:9" ht="15">
      <c r="A413" s="176"/>
      <c r="B413" s="177"/>
      <c r="C413" s="177" t="s">
        <v>260</v>
      </c>
      <c r="D413" s="178">
        <v>1</v>
      </c>
      <c r="E413" s="179">
        <v>0.58799999999999997</v>
      </c>
      <c r="F413" s="179">
        <v>0</v>
      </c>
      <c r="G413" s="179">
        <v>0</v>
      </c>
      <c r="H413" s="179">
        <v>0</v>
      </c>
      <c r="I413" s="180">
        <v>0</v>
      </c>
    </row>
    <row r="414" spans="1:9" ht="15">
      <c r="A414" s="176"/>
      <c r="B414" s="177"/>
      <c r="C414" s="177" t="s">
        <v>445</v>
      </c>
      <c r="D414" s="178">
        <v>2</v>
      </c>
      <c r="E414" s="179">
        <v>0.505</v>
      </c>
      <c r="F414" s="179">
        <v>0</v>
      </c>
      <c r="G414" s="179">
        <v>0</v>
      </c>
      <c r="H414" s="179">
        <v>0</v>
      </c>
      <c r="I414" s="180">
        <v>0</v>
      </c>
    </row>
    <row r="415" spans="1:9" ht="15">
      <c r="A415" s="176"/>
      <c r="B415" s="177" t="s">
        <v>222</v>
      </c>
      <c r="C415" s="177"/>
      <c r="D415" s="178" t="s">
        <v>208</v>
      </c>
      <c r="E415" s="179" t="s">
        <v>208</v>
      </c>
      <c r="F415" s="179" t="s">
        <v>208</v>
      </c>
      <c r="G415" s="179" t="s">
        <v>208</v>
      </c>
      <c r="H415" s="179" t="s">
        <v>208</v>
      </c>
      <c r="I415" s="180" t="s">
        <v>208</v>
      </c>
    </row>
    <row r="416" spans="1:9" ht="15">
      <c r="A416" s="176"/>
      <c r="B416" s="177"/>
      <c r="C416" s="177" t="s">
        <v>362</v>
      </c>
      <c r="D416" s="178">
        <v>1424</v>
      </c>
      <c r="E416" s="179">
        <v>60618.879199999967</v>
      </c>
      <c r="F416" s="179">
        <v>8</v>
      </c>
      <c r="G416" s="179">
        <v>161.68</v>
      </c>
      <c r="H416" s="179">
        <v>0</v>
      </c>
      <c r="I416" s="180">
        <v>0</v>
      </c>
    </row>
    <row r="417" spans="1:9" ht="15">
      <c r="A417" s="176"/>
      <c r="B417" s="177"/>
      <c r="C417" s="177" t="s">
        <v>404</v>
      </c>
      <c r="D417" s="178">
        <v>777</v>
      </c>
      <c r="E417" s="179">
        <v>6631.0492600000007</v>
      </c>
      <c r="F417" s="179">
        <v>299</v>
      </c>
      <c r="G417" s="179">
        <v>1712.8815899999997</v>
      </c>
      <c r="H417" s="179">
        <v>0</v>
      </c>
      <c r="I417" s="180">
        <v>0</v>
      </c>
    </row>
    <row r="418" spans="1:9" ht="15">
      <c r="A418" s="176"/>
      <c r="B418" s="177"/>
      <c r="C418" s="177" t="s">
        <v>379</v>
      </c>
      <c r="D418" s="178">
        <v>167</v>
      </c>
      <c r="E418" s="179">
        <v>4734.8952500000005</v>
      </c>
      <c r="F418" s="179">
        <v>0</v>
      </c>
      <c r="G418" s="179">
        <v>0</v>
      </c>
      <c r="H418" s="179">
        <v>0</v>
      </c>
      <c r="I418" s="180">
        <v>0</v>
      </c>
    </row>
    <row r="419" spans="1:9" ht="15">
      <c r="A419" s="176"/>
      <c r="B419" s="177"/>
      <c r="C419" s="177" t="s">
        <v>465</v>
      </c>
      <c r="D419" s="178">
        <v>295</v>
      </c>
      <c r="E419" s="179">
        <v>4633.8053800000016</v>
      </c>
      <c r="F419" s="179">
        <v>70</v>
      </c>
      <c r="G419" s="179">
        <v>580.00549999999987</v>
      </c>
      <c r="H419" s="179">
        <v>0</v>
      </c>
      <c r="I419" s="180">
        <v>0</v>
      </c>
    </row>
    <row r="420" spans="1:9" ht="15">
      <c r="A420" s="176"/>
      <c r="B420" s="177"/>
      <c r="C420" s="177" t="s">
        <v>260</v>
      </c>
      <c r="D420" s="178">
        <v>144</v>
      </c>
      <c r="E420" s="179">
        <v>4401.277900000001</v>
      </c>
      <c r="F420" s="179">
        <v>0</v>
      </c>
      <c r="G420" s="179">
        <v>0</v>
      </c>
      <c r="H420" s="179">
        <v>0</v>
      </c>
      <c r="I420" s="180">
        <v>0</v>
      </c>
    </row>
    <row r="421" spans="1:9" ht="15">
      <c r="A421" s="176"/>
      <c r="B421" s="177" t="s">
        <v>618</v>
      </c>
      <c r="C421" s="177"/>
      <c r="D421" s="178" t="s">
        <v>208</v>
      </c>
      <c r="E421" s="179" t="s">
        <v>208</v>
      </c>
      <c r="F421" s="179" t="s">
        <v>208</v>
      </c>
      <c r="G421" s="179" t="s">
        <v>208</v>
      </c>
      <c r="H421" s="179" t="s">
        <v>208</v>
      </c>
      <c r="I421" s="180" t="s">
        <v>208</v>
      </c>
    </row>
    <row r="422" spans="1:9" ht="15">
      <c r="A422" s="176"/>
      <c r="B422" s="177"/>
      <c r="C422" s="177" t="s">
        <v>240</v>
      </c>
      <c r="D422" s="178">
        <v>22</v>
      </c>
      <c r="E422" s="179">
        <v>515.995</v>
      </c>
      <c r="F422" s="179">
        <v>1</v>
      </c>
      <c r="G422" s="179">
        <v>22.497209999999999</v>
      </c>
      <c r="H422" s="179">
        <v>0</v>
      </c>
      <c r="I422" s="180">
        <v>0</v>
      </c>
    </row>
    <row r="423" spans="1:9" ht="15">
      <c r="A423" s="176"/>
      <c r="B423" s="177"/>
      <c r="C423" s="177" t="s">
        <v>452</v>
      </c>
      <c r="D423" s="178">
        <v>148</v>
      </c>
      <c r="E423" s="179">
        <v>82.28422999999998</v>
      </c>
      <c r="F423" s="179">
        <v>11</v>
      </c>
      <c r="G423" s="179">
        <v>5.1856800000000005</v>
      </c>
      <c r="H423" s="179">
        <v>0</v>
      </c>
      <c r="I423" s="180">
        <v>0</v>
      </c>
    </row>
    <row r="424" spans="1:9" ht="15">
      <c r="A424" s="176"/>
      <c r="B424" s="177"/>
      <c r="C424" s="177" t="s">
        <v>458</v>
      </c>
      <c r="D424" s="178">
        <v>35</v>
      </c>
      <c r="E424" s="179">
        <v>64.584999999999994</v>
      </c>
      <c r="F424" s="179">
        <v>0</v>
      </c>
      <c r="G424" s="179">
        <v>0</v>
      </c>
      <c r="H424" s="179">
        <v>0</v>
      </c>
      <c r="I424" s="180">
        <v>0</v>
      </c>
    </row>
    <row r="425" spans="1:9" ht="15">
      <c r="A425" s="176"/>
      <c r="B425" s="177"/>
      <c r="C425" s="177" t="s">
        <v>289</v>
      </c>
      <c r="D425" s="178">
        <v>9</v>
      </c>
      <c r="E425" s="179">
        <v>60.403199999999998</v>
      </c>
      <c r="F425" s="179">
        <v>0</v>
      </c>
      <c r="G425" s="179">
        <v>0</v>
      </c>
      <c r="H425" s="179">
        <v>0</v>
      </c>
      <c r="I425" s="180">
        <v>0</v>
      </c>
    </row>
    <row r="426" spans="1:9" ht="15">
      <c r="A426" s="176"/>
      <c r="B426" s="177"/>
      <c r="C426" s="177" t="s">
        <v>460</v>
      </c>
      <c r="D426" s="178">
        <v>40</v>
      </c>
      <c r="E426" s="179">
        <v>28.601999999999997</v>
      </c>
      <c r="F426" s="179">
        <v>0</v>
      </c>
      <c r="G426" s="179">
        <v>0</v>
      </c>
      <c r="H426" s="179">
        <v>0</v>
      </c>
      <c r="I426" s="180">
        <v>0</v>
      </c>
    </row>
    <row r="427" spans="1:9" ht="15">
      <c r="A427" s="176"/>
      <c r="B427" s="177" t="s">
        <v>654</v>
      </c>
      <c r="C427" s="177"/>
      <c r="D427" s="178" t="s">
        <v>208</v>
      </c>
      <c r="E427" s="179" t="s">
        <v>208</v>
      </c>
      <c r="F427" s="179" t="s">
        <v>208</v>
      </c>
      <c r="G427" s="179" t="s">
        <v>208</v>
      </c>
      <c r="H427" s="179" t="s">
        <v>208</v>
      </c>
      <c r="I427" s="180" t="s">
        <v>208</v>
      </c>
    </row>
    <row r="428" spans="1:9" ht="15">
      <c r="A428" s="176"/>
      <c r="B428" s="177"/>
      <c r="C428" s="177" t="s">
        <v>362</v>
      </c>
      <c r="D428" s="178">
        <v>51</v>
      </c>
      <c r="E428" s="179">
        <v>2076.558</v>
      </c>
      <c r="F428" s="179">
        <v>0</v>
      </c>
      <c r="G428" s="179">
        <v>0</v>
      </c>
      <c r="H428" s="179">
        <v>0</v>
      </c>
      <c r="I428" s="180">
        <v>0</v>
      </c>
    </row>
    <row r="429" spans="1:9" ht="15">
      <c r="A429" s="176"/>
      <c r="B429" s="177"/>
      <c r="C429" s="177" t="s">
        <v>348</v>
      </c>
      <c r="D429" s="178">
        <v>15</v>
      </c>
      <c r="E429" s="179">
        <v>897</v>
      </c>
      <c r="F429" s="179">
        <v>8</v>
      </c>
      <c r="G429" s="179">
        <v>225</v>
      </c>
      <c r="H429" s="179">
        <v>0</v>
      </c>
      <c r="I429" s="180">
        <v>0</v>
      </c>
    </row>
    <row r="430" spans="1:9" ht="15">
      <c r="A430" s="176"/>
      <c r="B430" s="177"/>
      <c r="C430" s="177" t="s">
        <v>289</v>
      </c>
      <c r="D430" s="178">
        <v>91</v>
      </c>
      <c r="E430" s="179">
        <v>398.57398000000006</v>
      </c>
      <c r="F430" s="179">
        <v>11</v>
      </c>
      <c r="G430" s="179">
        <v>49.468800000000009</v>
      </c>
      <c r="H430" s="179">
        <v>0</v>
      </c>
      <c r="I430" s="180">
        <v>0</v>
      </c>
    </row>
    <row r="431" spans="1:9" ht="15">
      <c r="A431" s="176"/>
      <c r="B431" s="177"/>
      <c r="C431" s="177" t="s">
        <v>364</v>
      </c>
      <c r="D431" s="178">
        <v>18</v>
      </c>
      <c r="E431" s="179">
        <v>142.92488</v>
      </c>
      <c r="F431" s="179">
        <v>1</v>
      </c>
      <c r="G431" s="179">
        <v>11</v>
      </c>
      <c r="H431" s="179">
        <v>0</v>
      </c>
      <c r="I431" s="180">
        <v>0</v>
      </c>
    </row>
    <row r="432" spans="1:9" ht="15">
      <c r="A432" s="176"/>
      <c r="B432" s="177"/>
      <c r="C432" s="177" t="s">
        <v>263</v>
      </c>
      <c r="D432" s="178">
        <v>4</v>
      </c>
      <c r="E432" s="179">
        <v>70.359999999999985</v>
      </c>
      <c r="F432" s="179">
        <v>2</v>
      </c>
      <c r="G432" s="179">
        <v>33.119999999999997</v>
      </c>
      <c r="H432" s="179">
        <v>0</v>
      </c>
      <c r="I432" s="180">
        <v>0</v>
      </c>
    </row>
    <row r="433" spans="1:9" ht="15">
      <c r="A433" s="176"/>
      <c r="B433" s="177" t="s">
        <v>556</v>
      </c>
      <c r="C433" s="177"/>
      <c r="D433" s="178" t="s">
        <v>208</v>
      </c>
      <c r="E433" s="179" t="s">
        <v>208</v>
      </c>
      <c r="F433" s="179" t="s">
        <v>208</v>
      </c>
      <c r="G433" s="179" t="s">
        <v>208</v>
      </c>
      <c r="H433" s="179" t="s">
        <v>208</v>
      </c>
      <c r="I433" s="180" t="s">
        <v>208</v>
      </c>
    </row>
    <row r="434" spans="1:9" ht="15">
      <c r="A434" s="176"/>
      <c r="B434" s="177"/>
      <c r="C434" s="177" t="s">
        <v>290</v>
      </c>
      <c r="D434" s="178">
        <v>107</v>
      </c>
      <c r="E434" s="179">
        <v>625.83686000000012</v>
      </c>
      <c r="F434" s="179">
        <v>78</v>
      </c>
      <c r="G434" s="179">
        <v>349.41119999999995</v>
      </c>
      <c r="H434" s="179">
        <v>0</v>
      </c>
      <c r="I434" s="180">
        <v>0</v>
      </c>
    </row>
    <row r="435" spans="1:9" ht="15">
      <c r="A435" s="176"/>
      <c r="B435" s="177"/>
      <c r="C435" s="177" t="s">
        <v>427</v>
      </c>
      <c r="D435" s="178">
        <v>16</v>
      </c>
      <c r="E435" s="179">
        <v>495.60500000000002</v>
      </c>
      <c r="F435" s="179">
        <v>1</v>
      </c>
      <c r="G435" s="179">
        <v>0.52500000000000002</v>
      </c>
      <c r="H435" s="179">
        <v>0</v>
      </c>
      <c r="I435" s="180">
        <v>0</v>
      </c>
    </row>
    <row r="436" spans="1:9" ht="15">
      <c r="A436" s="176"/>
      <c r="B436" s="177"/>
      <c r="C436" s="177" t="s">
        <v>364</v>
      </c>
      <c r="D436" s="178">
        <v>75</v>
      </c>
      <c r="E436" s="179">
        <v>489.22478000000001</v>
      </c>
      <c r="F436" s="179">
        <v>15</v>
      </c>
      <c r="G436" s="179">
        <v>59.45</v>
      </c>
      <c r="H436" s="179">
        <v>0</v>
      </c>
      <c r="I436" s="180">
        <v>0</v>
      </c>
    </row>
    <row r="437" spans="1:9" ht="15">
      <c r="A437" s="176"/>
      <c r="B437" s="177"/>
      <c r="C437" s="177" t="s">
        <v>262</v>
      </c>
      <c r="D437" s="178">
        <v>6</v>
      </c>
      <c r="E437" s="179">
        <v>260.10000000000002</v>
      </c>
      <c r="F437" s="179">
        <v>0</v>
      </c>
      <c r="G437" s="179">
        <v>0</v>
      </c>
      <c r="H437" s="179">
        <v>0</v>
      </c>
      <c r="I437" s="180">
        <v>0</v>
      </c>
    </row>
    <row r="438" spans="1:9" ht="15">
      <c r="A438" s="176"/>
      <c r="B438" s="177"/>
      <c r="C438" s="177" t="s">
        <v>465</v>
      </c>
      <c r="D438" s="178">
        <v>30</v>
      </c>
      <c r="E438" s="179">
        <v>255.80203</v>
      </c>
      <c r="F438" s="179">
        <v>8</v>
      </c>
      <c r="G438" s="179">
        <v>20.048590000000001</v>
      </c>
      <c r="H438" s="179">
        <v>0</v>
      </c>
      <c r="I438" s="180">
        <v>0</v>
      </c>
    </row>
    <row r="439" spans="1:9" ht="15">
      <c r="A439" s="176"/>
      <c r="B439" s="177" t="s">
        <v>589</v>
      </c>
      <c r="C439" s="177"/>
      <c r="D439" s="178" t="s">
        <v>208</v>
      </c>
      <c r="E439" s="179" t="s">
        <v>208</v>
      </c>
      <c r="F439" s="179" t="s">
        <v>208</v>
      </c>
      <c r="G439" s="179" t="s">
        <v>208</v>
      </c>
      <c r="H439" s="179" t="s">
        <v>208</v>
      </c>
      <c r="I439" s="180" t="s">
        <v>208</v>
      </c>
    </row>
    <row r="440" spans="1:9" ht="15">
      <c r="A440" s="176"/>
      <c r="B440" s="177"/>
      <c r="C440" s="177" t="s">
        <v>379</v>
      </c>
      <c r="D440" s="178">
        <v>27</v>
      </c>
      <c r="E440" s="179">
        <v>3147.127</v>
      </c>
      <c r="F440" s="179">
        <v>0</v>
      </c>
      <c r="G440" s="179">
        <v>0</v>
      </c>
      <c r="H440" s="179">
        <v>0</v>
      </c>
      <c r="I440" s="180">
        <v>0</v>
      </c>
    </row>
    <row r="441" spans="1:9" ht="15">
      <c r="A441" s="176"/>
      <c r="B441" s="177"/>
      <c r="C441" s="177" t="s">
        <v>254</v>
      </c>
      <c r="D441" s="178">
        <v>30</v>
      </c>
      <c r="E441" s="179">
        <v>455.98774999999995</v>
      </c>
      <c r="F441" s="179">
        <v>2</v>
      </c>
      <c r="G441" s="179">
        <v>20.23</v>
      </c>
      <c r="H441" s="179">
        <v>0</v>
      </c>
      <c r="I441" s="180">
        <v>0</v>
      </c>
    </row>
    <row r="442" spans="1:9" ht="15">
      <c r="A442" s="176"/>
      <c r="B442" s="177"/>
      <c r="C442" s="177" t="s">
        <v>287</v>
      </c>
      <c r="D442" s="178">
        <v>27</v>
      </c>
      <c r="E442" s="179">
        <v>429.41678999999999</v>
      </c>
      <c r="F442" s="179">
        <v>6</v>
      </c>
      <c r="G442" s="179">
        <v>81.06049999999999</v>
      </c>
      <c r="H442" s="179">
        <v>0</v>
      </c>
      <c r="I442" s="180">
        <v>0</v>
      </c>
    </row>
    <row r="443" spans="1:9" ht="15">
      <c r="A443" s="176"/>
      <c r="B443" s="177"/>
      <c r="C443" s="177" t="s">
        <v>452</v>
      </c>
      <c r="D443" s="178">
        <v>96</v>
      </c>
      <c r="E443" s="179">
        <v>358.90428999999995</v>
      </c>
      <c r="F443" s="179">
        <v>17</v>
      </c>
      <c r="G443" s="179">
        <v>26.483629999999998</v>
      </c>
      <c r="H443" s="179">
        <v>0</v>
      </c>
      <c r="I443" s="180">
        <v>0</v>
      </c>
    </row>
    <row r="444" spans="1:9" ht="15">
      <c r="A444" s="176"/>
      <c r="B444" s="177"/>
      <c r="C444" s="177" t="s">
        <v>527</v>
      </c>
      <c r="D444" s="178">
        <v>162</v>
      </c>
      <c r="E444" s="179">
        <v>156.85374000000002</v>
      </c>
      <c r="F444" s="179">
        <v>0</v>
      </c>
      <c r="G444" s="179">
        <v>0</v>
      </c>
      <c r="H444" s="179">
        <v>0</v>
      </c>
      <c r="I444" s="180">
        <v>0</v>
      </c>
    </row>
    <row r="445" spans="1:9" ht="15">
      <c r="A445" s="176"/>
      <c r="B445" s="177" t="s">
        <v>565</v>
      </c>
      <c r="C445" s="177"/>
      <c r="D445" s="178" t="s">
        <v>208</v>
      </c>
      <c r="E445" s="179" t="s">
        <v>208</v>
      </c>
      <c r="F445" s="179" t="s">
        <v>208</v>
      </c>
      <c r="G445" s="179" t="s">
        <v>208</v>
      </c>
      <c r="H445" s="179" t="s">
        <v>208</v>
      </c>
      <c r="I445" s="180" t="s">
        <v>208</v>
      </c>
    </row>
    <row r="446" spans="1:9" ht="15">
      <c r="A446" s="176"/>
      <c r="B446" s="177"/>
      <c r="C446" s="177" t="s">
        <v>250</v>
      </c>
      <c r="D446" s="178">
        <v>3</v>
      </c>
      <c r="E446" s="179">
        <v>69.300000000000011</v>
      </c>
      <c r="F446" s="179">
        <v>0</v>
      </c>
      <c r="G446" s="179">
        <v>0</v>
      </c>
      <c r="H446" s="179">
        <v>0</v>
      </c>
      <c r="I446" s="180">
        <v>0</v>
      </c>
    </row>
    <row r="447" spans="1:9" ht="15">
      <c r="A447" s="176"/>
      <c r="B447" s="177"/>
      <c r="C447" s="177" t="s">
        <v>240</v>
      </c>
      <c r="D447" s="178">
        <v>252</v>
      </c>
      <c r="E447" s="179">
        <v>5.6492499999999994</v>
      </c>
      <c r="F447" s="179">
        <v>24</v>
      </c>
      <c r="G447" s="179">
        <v>0.11592000000000001</v>
      </c>
      <c r="H447" s="179">
        <v>0</v>
      </c>
      <c r="I447" s="180">
        <v>0</v>
      </c>
    </row>
    <row r="448" spans="1:9" ht="15">
      <c r="A448" s="176"/>
      <c r="B448" s="177"/>
      <c r="C448" s="177" t="s">
        <v>452</v>
      </c>
      <c r="D448" s="178">
        <v>62</v>
      </c>
      <c r="E448" s="179">
        <v>0.33620000000000005</v>
      </c>
      <c r="F448" s="179">
        <v>0</v>
      </c>
      <c r="G448" s="179">
        <v>0</v>
      </c>
      <c r="H448" s="179">
        <v>0</v>
      </c>
      <c r="I448" s="180">
        <v>0</v>
      </c>
    </row>
    <row r="449" spans="1:9" ht="15">
      <c r="A449" s="176"/>
      <c r="B449" s="177"/>
      <c r="C449" s="177" t="s">
        <v>239</v>
      </c>
      <c r="D449" s="178">
        <v>16</v>
      </c>
      <c r="E449" s="179">
        <v>0.33100000000000002</v>
      </c>
      <c r="F449" s="179">
        <v>2</v>
      </c>
      <c r="G449" s="179">
        <v>3.3399999999999999E-2</v>
      </c>
      <c r="H449" s="179">
        <v>0</v>
      </c>
      <c r="I449" s="180">
        <v>0</v>
      </c>
    </row>
    <row r="450" spans="1:9" ht="15">
      <c r="A450" s="176"/>
      <c r="B450" s="177"/>
      <c r="C450" s="177" t="s">
        <v>254</v>
      </c>
      <c r="D450" s="178">
        <v>4</v>
      </c>
      <c r="E450" s="179">
        <v>0.10571999999999999</v>
      </c>
      <c r="F450" s="179">
        <v>0</v>
      </c>
      <c r="G450" s="179">
        <v>0</v>
      </c>
      <c r="H450" s="179">
        <v>0</v>
      </c>
      <c r="I450" s="180">
        <v>0</v>
      </c>
    </row>
    <row r="451" spans="1:9" ht="15">
      <c r="A451" s="176"/>
      <c r="B451" s="177" t="s">
        <v>655</v>
      </c>
      <c r="C451" s="177"/>
      <c r="D451" s="178" t="s">
        <v>208</v>
      </c>
      <c r="E451" s="179" t="s">
        <v>208</v>
      </c>
      <c r="F451" s="179" t="s">
        <v>208</v>
      </c>
      <c r="G451" s="179" t="s">
        <v>208</v>
      </c>
      <c r="H451" s="179" t="s">
        <v>208</v>
      </c>
      <c r="I451" s="180" t="s">
        <v>208</v>
      </c>
    </row>
    <row r="452" spans="1:9" ht="15">
      <c r="A452" s="176"/>
      <c r="B452" s="177"/>
      <c r="C452" s="177" t="s">
        <v>470</v>
      </c>
      <c r="D452" s="178">
        <v>137</v>
      </c>
      <c r="E452" s="179">
        <v>243.69350000000009</v>
      </c>
      <c r="F452" s="179">
        <v>24</v>
      </c>
      <c r="G452" s="179">
        <v>30.949000000000002</v>
      </c>
      <c r="H452" s="179">
        <v>0</v>
      </c>
      <c r="I452" s="180">
        <v>0</v>
      </c>
    </row>
    <row r="453" spans="1:9" ht="15">
      <c r="A453" s="176"/>
      <c r="B453" s="177"/>
      <c r="C453" s="177" t="s">
        <v>469</v>
      </c>
      <c r="D453" s="178">
        <v>10</v>
      </c>
      <c r="E453" s="179">
        <v>1.5879599999999998</v>
      </c>
      <c r="F453" s="179">
        <v>0</v>
      </c>
      <c r="G453" s="179">
        <v>0</v>
      </c>
      <c r="H453" s="179">
        <v>0</v>
      </c>
      <c r="I453" s="180">
        <v>0</v>
      </c>
    </row>
    <row r="454" spans="1:9" ht="15">
      <c r="A454" s="176"/>
      <c r="B454" s="177"/>
      <c r="C454" s="177" t="s">
        <v>254</v>
      </c>
      <c r="D454" s="178">
        <v>2</v>
      </c>
      <c r="E454" s="179">
        <v>0.9</v>
      </c>
      <c r="F454" s="179">
        <v>0</v>
      </c>
      <c r="G454" s="179">
        <v>0</v>
      </c>
      <c r="H454" s="179">
        <v>0</v>
      </c>
      <c r="I454" s="180">
        <v>0</v>
      </c>
    </row>
    <row r="455" spans="1:9" ht="15">
      <c r="A455" s="176"/>
      <c r="B455" s="177"/>
      <c r="C455" s="177" t="s">
        <v>309</v>
      </c>
      <c r="D455" s="178">
        <v>36</v>
      </c>
      <c r="E455" s="179">
        <v>7.1940000000000004E-2</v>
      </c>
      <c r="F455" s="179">
        <v>0</v>
      </c>
      <c r="G455" s="179">
        <v>0</v>
      </c>
      <c r="H455" s="179">
        <v>0</v>
      </c>
      <c r="I455" s="180">
        <v>0</v>
      </c>
    </row>
    <row r="456" spans="1:9" ht="15">
      <c r="A456" s="176"/>
      <c r="B456" s="177"/>
      <c r="C456" s="177" t="s">
        <v>449</v>
      </c>
      <c r="D456" s="178">
        <v>4</v>
      </c>
      <c r="E456" s="179">
        <v>4.8750000000000002E-2</v>
      </c>
      <c r="F456" s="179">
        <v>1</v>
      </c>
      <c r="G456" s="179">
        <v>1.1470000000000001E-2</v>
      </c>
      <c r="H456" s="179">
        <v>0</v>
      </c>
      <c r="I456" s="180">
        <v>0</v>
      </c>
    </row>
    <row r="457" spans="1:9" ht="15">
      <c r="A457" s="176"/>
      <c r="B457" s="177" t="s">
        <v>656</v>
      </c>
      <c r="C457" s="177"/>
      <c r="D457" s="178" t="s">
        <v>208</v>
      </c>
      <c r="E457" s="179" t="s">
        <v>208</v>
      </c>
      <c r="F457" s="179" t="s">
        <v>208</v>
      </c>
      <c r="G457" s="179" t="s">
        <v>208</v>
      </c>
      <c r="H457" s="179" t="s">
        <v>208</v>
      </c>
      <c r="I457" s="180" t="s">
        <v>208</v>
      </c>
    </row>
    <row r="458" spans="1:9" ht="15">
      <c r="A458" s="176"/>
      <c r="B458" s="177"/>
      <c r="C458" s="177" t="s">
        <v>260</v>
      </c>
      <c r="D458" s="178">
        <v>92</v>
      </c>
      <c r="E458" s="179">
        <v>1677.92525</v>
      </c>
      <c r="F458" s="179">
        <v>0</v>
      </c>
      <c r="G458" s="179">
        <v>0</v>
      </c>
      <c r="H458" s="179">
        <v>0</v>
      </c>
      <c r="I458" s="180">
        <v>0</v>
      </c>
    </row>
    <row r="459" spans="1:9" ht="15">
      <c r="A459" s="176"/>
      <c r="B459" s="177"/>
      <c r="C459" s="177" t="s">
        <v>470</v>
      </c>
      <c r="D459" s="178">
        <v>53</v>
      </c>
      <c r="E459" s="179">
        <v>17.327999999999999</v>
      </c>
      <c r="F459" s="179">
        <v>0</v>
      </c>
      <c r="G459" s="179">
        <v>0</v>
      </c>
      <c r="H459" s="179">
        <v>0</v>
      </c>
      <c r="I459" s="180">
        <v>0</v>
      </c>
    </row>
    <row r="460" spans="1:9" ht="15">
      <c r="A460" s="176"/>
      <c r="B460" s="177"/>
      <c r="C460" s="177" t="s">
        <v>538</v>
      </c>
      <c r="D460" s="178">
        <v>8</v>
      </c>
      <c r="E460" s="179">
        <v>13.8</v>
      </c>
      <c r="F460" s="179">
        <v>0</v>
      </c>
      <c r="G460" s="179">
        <v>0</v>
      </c>
      <c r="H460" s="179">
        <v>0</v>
      </c>
      <c r="I460" s="180">
        <v>0</v>
      </c>
    </row>
    <row r="461" spans="1:9" ht="15">
      <c r="A461" s="176"/>
      <c r="B461" s="177"/>
      <c r="C461" s="177" t="s">
        <v>527</v>
      </c>
      <c r="D461" s="178">
        <v>2</v>
      </c>
      <c r="E461" s="179">
        <v>9.5960000000000001</v>
      </c>
      <c r="F461" s="179">
        <v>0</v>
      </c>
      <c r="G461" s="179">
        <v>0</v>
      </c>
      <c r="H461" s="179">
        <v>0</v>
      </c>
      <c r="I461" s="180">
        <v>0</v>
      </c>
    </row>
    <row r="462" spans="1:9" ht="15">
      <c r="A462" s="176"/>
      <c r="B462" s="177"/>
      <c r="C462" s="177" t="s">
        <v>514</v>
      </c>
      <c r="D462" s="178">
        <v>2</v>
      </c>
      <c r="E462" s="179">
        <v>3.6799999999999997</v>
      </c>
      <c r="F462" s="179">
        <v>0</v>
      </c>
      <c r="G462" s="179">
        <v>0</v>
      </c>
      <c r="H462" s="179">
        <v>0</v>
      </c>
      <c r="I462" s="180">
        <v>0</v>
      </c>
    </row>
    <row r="463" spans="1:9" ht="15">
      <c r="A463" s="176"/>
      <c r="B463" s="177" t="s">
        <v>657</v>
      </c>
      <c r="C463" s="177"/>
      <c r="D463" s="178" t="s">
        <v>208</v>
      </c>
      <c r="E463" s="179" t="s">
        <v>208</v>
      </c>
      <c r="F463" s="179" t="s">
        <v>208</v>
      </c>
      <c r="G463" s="179" t="s">
        <v>208</v>
      </c>
      <c r="H463" s="179" t="s">
        <v>208</v>
      </c>
      <c r="I463" s="180" t="s">
        <v>208</v>
      </c>
    </row>
    <row r="464" spans="1:9" ht="15">
      <c r="A464" s="176"/>
      <c r="B464" s="177"/>
      <c r="C464" s="177" t="s">
        <v>470</v>
      </c>
      <c r="D464" s="178">
        <v>143</v>
      </c>
      <c r="E464" s="179">
        <v>86.409800000000018</v>
      </c>
      <c r="F464" s="179">
        <v>0</v>
      </c>
      <c r="G464" s="179">
        <v>0</v>
      </c>
      <c r="H464" s="179">
        <v>0</v>
      </c>
      <c r="I464" s="180">
        <v>0</v>
      </c>
    </row>
    <row r="465" spans="1:9" ht="15">
      <c r="A465" s="176"/>
      <c r="B465" s="177"/>
      <c r="C465" s="177" t="s">
        <v>514</v>
      </c>
      <c r="D465" s="178">
        <v>32</v>
      </c>
      <c r="E465" s="179">
        <v>31.85547</v>
      </c>
      <c r="F465" s="179">
        <v>0</v>
      </c>
      <c r="G465" s="179">
        <v>0</v>
      </c>
      <c r="H465" s="179">
        <v>0</v>
      </c>
      <c r="I465" s="180">
        <v>0</v>
      </c>
    </row>
    <row r="466" spans="1:9" ht="15">
      <c r="A466" s="176"/>
      <c r="B466" s="177"/>
      <c r="C466" s="177" t="s">
        <v>493</v>
      </c>
      <c r="D466" s="178">
        <v>421</v>
      </c>
      <c r="E466" s="179">
        <v>18.787269999999996</v>
      </c>
      <c r="F466" s="179">
        <v>24</v>
      </c>
      <c r="G466" s="179">
        <v>0.17283999999999999</v>
      </c>
      <c r="H466" s="179">
        <v>0</v>
      </c>
      <c r="I466" s="180">
        <v>0</v>
      </c>
    </row>
    <row r="467" spans="1:9" ht="15">
      <c r="A467" s="176"/>
      <c r="B467" s="177"/>
      <c r="C467" s="177" t="s">
        <v>486</v>
      </c>
      <c r="D467" s="178">
        <v>87</v>
      </c>
      <c r="E467" s="179">
        <v>18.631499999999999</v>
      </c>
      <c r="F467" s="179">
        <v>0</v>
      </c>
      <c r="G467" s="179">
        <v>0</v>
      </c>
      <c r="H467" s="179">
        <v>0</v>
      </c>
      <c r="I467" s="180">
        <v>0</v>
      </c>
    </row>
    <row r="468" spans="1:9" ht="15">
      <c r="A468" s="176"/>
      <c r="B468" s="177"/>
      <c r="C468" s="177" t="s">
        <v>444</v>
      </c>
      <c r="D468" s="178">
        <v>6</v>
      </c>
      <c r="E468" s="179">
        <v>5.3815999999999997</v>
      </c>
      <c r="F468" s="179">
        <v>0</v>
      </c>
      <c r="G468" s="179">
        <v>0</v>
      </c>
      <c r="H468" s="179">
        <v>0</v>
      </c>
      <c r="I468" s="180">
        <v>0</v>
      </c>
    </row>
    <row r="469" spans="1:9" ht="15">
      <c r="A469" s="176"/>
      <c r="B469" s="177" t="s">
        <v>658</v>
      </c>
      <c r="C469" s="177"/>
      <c r="D469" s="178" t="s">
        <v>208</v>
      </c>
      <c r="E469" s="179" t="s">
        <v>208</v>
      </c>
      <c r="F469" s="179" t="s">
        <v>208</v>
      </c>
      <c r="G469" s="179" t="s">
        <v>208</v>
      </c>
      <c r="H469" s="179" t="s">
        <v>208</v>
      </c>
      <c r="I469" s="180" t="s">
        <v>208</v>
      </c>
    </row>
    <row r="470" spans="1:9" ht="15">
      <c r="A470" s="176"/>
      <c r="B470" s="177"/>
      <c r="C470" s="177" t="s">
        <v>537</v>
      </c>
      <c r="D470" s="178">
        <v>120</v>
      </c>
      <c r="E470" s="179">
        <v>16.544249999999998</v>
      </c>
      <c r="F470" s="179">
        <v>1</v>
      </c>
      <c r="G470" s="179">
        <v>0.04</v>
      </c>
      <c r="H470" s="179">
        <v>0</v>
      </c>
      <c r="I470" s="180">
        <v>0</v>
      </c>
    </row>
    <row r="471" spans="1:9" ht="15">
      <c r="A471" s="176"/>
      <c r="B471" s="177"/>
      <c r="C471" s="177" t="s">
        <v>348</v>
      </c>
      <c r="D471" s="178">
        <v>6</v>
      </c>
      <c r="E471" s="179">
        <v>12.816000000000001</v>
      </c>
      <c r="F471" s="179">
        <v>1</v>
      </c>
      <c r="G471" s="179">
        <v>1.8</v>
      </c>
      <c r="H471" s="179">
        <v>0</v>
      </c>
      <c r="I471" s="180">
        <v>0</v>
      </c>
    </row>
    <row r="472" spans="1:9" ht="15">
      <c r="A472" s="176"/>
      <c r="B472" s="177"/>
      <c r="C472" s="177" t="s">
        <v>338</v>
      </c>
      <c r="D472" s="178">
        <v>36</v>
      </c>
      <c r="E472" s="179">
        <v>2.4495999999999998</v>
      </c>
      <c r="F472" s="179">
        <v>36</v>
      </c>
      <c r="G472" s="179">
        <v>2.4495999999999998</v>
      </c>
      <c r="H472" s="179">
        <v>0</v>
      </c>
      <c r="I472" s="180">
        <v>0</v>
      </c>
    </row>
    <row r="473" spans="1:9" ht="15">
      <c r="A473" s="176"/>
      <c r="B473" s="177"/>
      <c r="C473" s="177" t="s">
        <v>538</v>
      </c>
      <c r="D473" s="178">
        <v>15</v>
      </c>
      <c r="E473" s="179">
        <v>6.3990000000000005E-2</v>
      </c>
      <c r="F473" s="179">
        <v>0</v>
      </c>
      <c r="G473" s="179">
        <v>0</v>
      </c>
      <c r="H473" s="179">
        <v>0</v>
      </c>
      <c r="I473" s="180">
        <v>0</v>
      </c>
    </row>
    <row r="474" spans="1:9" ht="15">
      <c r="A474" s="176"/>
      <c r="B474" s="177" t="s">
        <v>659</v>
      </c>
      <c r="C474" s="177"/>
      <c r="D474" s="178" t="s">
        <v>208</v>
      </c>
      <c r="E474" s="179" t="s">
        <v>208</v>
      </c>
      <c r="F474" s="179" t="s">
        <v>208</v>
      </c>
      <c r="G474" s="179" t="s">
        <v>208</v>
      </c>
      <c r="H474" s="179" t="s">
        <v>208</v>
      </c>
      <c r="I474" s="180" t="s">
        <v>208</v>
      </c>
    </row>
    <row r="475" spans="1:9" ht="15">
      <c r="A475" s="176"/>
      <c r="B475" s="177"/>
      <c r="C475" s="177" t="s">
        <v>468</v>
      </c>
      <c r="D475" s="178">
        <v>5</v>
      </c>
      <c r="E475" s="179">
        <v>132.63294999999999</v>
      </c>
      <c r="F475" s="179">
        <v>0</v>
      </c>
      <c r="G475" s="179">
        <v>0</v>
      </c>
      <c r="H475" s="179">
        <v>0</v>
      </c>
      <c r="I475" s="180">
        <v>0</v>
      </c>
    </row>
    <row r="476" spans="1:9" ht="15">
      <c r="A476" s="176"/>
      <c r="B476" s="177"/>
      <c r="C476" s="177" t="s">
        <v>460</v>
      </c>
      <c r="D476" s="178">
        <v>6</v>
      </c>
      <c r="E476" s="179">
        <v>31.453600000000002</v>
      </c>
      <c r="F476" s="179">
        <v>0</v>
      </c>
      <c r="G476" s="179">
        <v>0</v>
      </c>
      <c r="H476" s="179">
        <v>0</v>
      </c>
      <c r="I476" s="180">
        <v>0</v>
      </c>
    </row>
    <row r="477" spans="1:9" ht="15">
      <c r="A477" s="176"/>
      <c r="B477" s="177"/>
      <c r="C477" s="177" t="s">
        <v>452</v>
      </c>
      <c r="D477" s="178">
        <v>1</v>
      </c>
      <c r="E477" s="179">
        <v>9</v>
      </c>
      <c r="F477" s="179">
        <v>0</v>
      </c>
      <c r="G477" s="179">
        <v>0</v>
      </c>
      <c r="H477" s="179">
        <v>0</v>
      </c>
      <c r="I477" s="180">
        <v>0</v>
      </c>
    </row>
    <row r="478" spans="1:9" ht="15">
      <c r="A478" s="176"/>
      <c r="B478" s="177"/>
      <c r="C478" s="177" t="s">
        <v>470</v>
      </c>
      <c r="D478" s="178">
        <v>29</v>
      </c>
      <c r="E478" s="179">
        <v>3.8519100000000006</v>
      </c>
      <c r="F478" s="179">
        <v>7</v>
      </c>
      <c r="G478" s="179">
        <v>0.34197000000000005</v>
      </c>
      <c r="H478" s="179">
        <v>0</v>
      </c>
      <c r="I478" s="180">
        <v>0</v>
      </c>
    </row>
    <row r="479" spans="1:9" ht="15">
      <c r="A479" s="176"/>
      <c r="B479" s="177"/>
      <c r="C479" s="177" t="s">
        <v>398</v>
      </c>
      <c r="D479" s="178">
        <v>35</v>
      </c>
      <c r="E479" s="179">
        <v>2.8048000000000002</v>
      </c>
      <c r="F479" s="179">
        <v>1</v>
      </c>
      <c r="G479" s="179">
        <v>0.70899999999999996</v>
      </c>
      <c r="H479" s="179">
        <v>0</v>
      </c>
      <c r="I479" s="180">
        <v>0</v>
      </c>
    </row>
    <row r="480" spans="1:9" ht="15">
      <c r="A480" s="176"/>
      <c r="B480" s="177" t="s">
        <v>660</v>
      </c>
      <c r="C480" s="177"/>
      <c r="D480" s="178" t="s">
        <v>208</v>
      </c>
      <c r="E480" s="179" t="s">
        <v>208</v>
      </c>
      <c r="F480" s="179" t="s">
        <v>208</v>
      </c>
      <c r="G480" s="179" t="s">
        <v>208</v>
      </c>
      <c r="H480" s="179" t="s">
        <v>208</v>
      </c>
      <c r="I480" s="180" t="s">
        <v>208</v>
      </c>
    </row>
    <row r="481" spans="1:9" ht="15">
      <c r="A481" s="176"/>
      <c r="B481" s="177"/>
      <c r="C481" s="177" t="s">
        <v>471</v>
      </c>
      <c r="D481" s="178">
        <v>107</v>
      </c>
      <c r="E481" s="179">
        <v>454.89834000000008</v>
      </c>
      <c r="F481" s="179">
        <v>6</v>
      </c>
      <c r="G481" s="179">
        <v>0.83199999999999996</v>
      </c>
      <c r="H481" s="179">
        <v>0</v>
      </c>
      <c r="I481" s="180">
        <v>0</v>
      </c>
    </row>
    <row r="482" spans="1:9" ht="15">
      <c r="A482" s="176"/>
      <c r="B482" s="177"/>
      <c r="C482" s="177" t="s">
        <v>364</v>
      </c>
      <c r="D482" s="178">
        <v>68</v>
      </c>
      <c r="E482" s="179">
        <v>315.21100000000001</v>
      </c>
      <c r="F482" s="179">
        <v>8</v>
      </c>
      <c r="G482" s="179">
        <v>31.581500000000002</v>
      </c>
      <c r="H482" s="179">
        <v>0</v>
      </c>
      <c r="I482" s="180">
        <v>0</v>
      </c>
    </row>
    <row r="483" spans="1:9" ht="15">
      <c r="A483" s="176"/>
      <c r="B483" s="177"/>
      <c r="C483" s="177" t="s">
        <v>533</v>
      </c>
      <c r="D483" s="178">
        <v>14</v>
      </c>
      <c r="E483" s="179">
        <v>272.76700000000005</v>
      </c>
      <c r="F483" s="179">
        <v>0</v>
      </c>
      <c r="G483" s="179">
        <v>0</v>
      </c>
      <c r="H483" s="179">
        <v>0</v>
      </c>
      <c r="I483" s="180">
        <v>0</v>
      </c>
    </row>
    <row r="484" spans="1:9" ht="15">
      <c r="A484" s="176"/>
      <c r="B484" s="177"/>
      <c r="C484" s="177" t="s">
        <v>487</v>
      </c>
      <c r="D484" s="178">
        <v>14</v>
      </c>
      <c r="E484" s="179">
        <v>139.17500000000001</v>
      </c>
      <c r="F484" s="179">
        <v>3</v>
      </c>
      <c r="G484" s="179">
        <v>20.125</v>
      </c>
      <c r="H484" s="179">
        <v>0</v>
      </c>
      <c r="I484" s="180">
        <v>0</v>
      </c>
    </row>
    <row r="485" spans="1:9" ht="15">
      <c r="A485" s="176"/>
      <c r="B485" s="177"/>
      <c r="C485" s="177" t="s">
        <v>452</v>
      </c>
      <c r="D485" s="178">
        <v>101</v>
      </c>
      <c r="E485" s="179">
        <v>138.97883000000002</v>
      </c>
      <c r="F485" s="179">
        <v>13</v>
      </c>
      <c r="G485" s="179">
        <v>4.2326900000000007</v>
      </c>
      <c r="H485" s="179">
        <v>0</v>
      </c>
      <c r="I485" s="180">
        <v>0</v>
      </c>
    </row>
    <row r="486" spans="1:9" ht="15">
      <c r="A486" s="176"/>
      <c r="B486" s="177" t="s">
        <v>661</v>
      </c>
      <c r="C486" s="177"/>
      <c r="D486" s="178" t="s">
        <v>208</v>
      </c>
      <c r="E486" s="179" t="s">
        <v>208</v>
      </c>
      <c r="F486" s="179" t="s">
        <v>208</v>
      </c>
      <c r="G486" s="179" t="s">
        <v>208</v>
      </c>
      <c r="H486" s="179" t="s">
        <v>208</v>
      </c>
      <c r="I486" s="180" t="s">
        <v>208</v>
      </c>
    </row>
    <row r="487" spans="1:9" ht="15">
      <c r="A487" s="176"/>
      <c r="B487" s="177"/>
      <c r="C487" s="177" t="s">
        <v>250</v>
      </c>
      <c r="D487" s="178">
        <v>10</v>
      </c>
      <c r="E487" s="179">
        <v>124.94240000000002</v>
      </c>
      <c r="F487" s="179">
        <v>0</v>
      </c>
      <c r="G487" s="179">
        <v>0</v>
      </c>
      <c r="H487" s="179">
        <v>0</v>
      </c>
      <c r="I487" s="180">
        <v>0</v>
      </c>
    </row>
    <row r="488" spans="1:9" ht="15">
      <c r="A488" s="176"/>
      <c r="B488" s="177"/>
      <c r="C488" s="177" t="s">
        <v>493</v>
      </c>
      <c r="D488" s="178">
        <v>637</v>
      </c>
      <c r="E488" s="179">
        <v>107.49446</v>
      </c>
      <c r="F488" s="179">
        <v>17</v>
      </c>
      <c r="G488" s="179">
        <v>1.0216499999999999</v>
      </c>
      <c r="H488" s="179">
        <v>0</v>
      </c>
      <c r="I488" s="180">
        <v>0</v>
      </c>
    </row>
    <row r="489" spans="1:9" ht="15">
      <c r="A489" s="176"/>
      <c r="B489" s="177"/>
      <c r="C489" s="177" t="s">
        <v>470</v>
      </c>
      <c r="D489" s="178">
        <v>35</v>
      </c>
      <c r="E489" s="179">
        <v>8.5589999999999993</v>
      </c>
      <c r="F489" s="179">
        <v>3</v>
      </c>
      <c r="G489" s="179">
        <v>0.27</v>
      </c>
      <c r="H489" s="179">
        <v>0</v>
      </c>
      <c r="I489" s="180">
        <v>0</v>
      </c>
    </row>
    <row r="490" spans="1:9" ht="15">
      <c r="A490" s="176"/>
      <c r="B490" s="177"/>
      <c r="C490" s="177" t="s">
        <v>527</v>
      </c>
      <c r="D490" s="178">
        <v>6</v>
      </c>
      <c r="E490" s="179">
        <v>3.96604</v>
      </c>
      <c r="F490" s="179">
        <v>1</v>
      </c>
      <c r="G490" s="179">
        <v>0.46960000000000002</v>
      </c>
      <c r="H490" s="179">
        <v>0</v>
      </c>
      <c r="I490" s="180">
        <v>0</v>
      </c>
    </row>
    <row r="491" spans="1:9" ht="15">
      <c r="A491" s="176"/>
      <c r="B491" s="177"/>
      <c r="C491" s="177" t="s">
        <v>521</v>
      </c>
      <c r="D491" s="178">
        <v>7</v>
      </c>
      <c r="E491" s="179">
        <v>2.09131</v>
      </c>
      <c r="F491" s="179">
        <v>0</v>
      </c>
      <c r="G491" s="179">
        <v>0</v>
      </c>
      <c r="H491" s="179">
        <v>0</v>
      </c>
      <c r="I491" s="180">
        <v>0</v>
      </c>
    </row>
    <row r="492" spans="1:9" ht="15">
      <c r="A492" s="176"/>
      <c r="B492" s="177" t="s">
        <v>662</v>
      </c>
      <c r="C492" s="177"/>
      <c r="D492" s="178" t="s">
        <v>208</v>
      </c>
      <c r="E492" s="179" t="s">
        <v>208</v>
      </c>
      <c r="F492" s="179" t="s">
        <v>208</v>
      </c>
      <c r="G492" s="179" t="s">
        <v>208</v>
      </c>
      <c r="H492" s="179" t="s">
        <v>208</v>
      </c>
      <c r="I492" s="180" t="s">
        <v>208</v>
      </c>
    </row>
    <row r="493" spans="1:9" ht="15">
      <c r="A493" s="176"/>
      <c r="B493" s="177"/>
      <c r="C493" s="177" t="s">
        <v>470</v>
      </c>
      <c r="D493" s="178">
        <v>33</v>
      </c>
      <c r="E493" s="179">
        <v>3.2794099999999995</v>
      </c>
      <c r="F493" s="179">
        <v>11</v>
      </c>
      <c r="G493" s="179">
        <v>0.64</v>
      </c>
      <c r="H493" s="179">
        <v>0</v>
      </c>
      <c r="I493" s="180">
        <v>0</v>
      </c>
    </row>
    <row r="494" spans="1:9" ht="15">
      <c r="A494" s="176"/>
      <c r="B494" s="177"/>
      <c r="C494" s="177" t="s">
        <v>469</v>
      </c>
      <c r="D494" s="178">
        <v>1</v>
      </c>
      <c r="E494" s="179">
        <v>0.21</v>
      </c>
      <c r="F494" s="179">
        <v>1</v>
      </c>
      <c r="G494" s="179">
        <v>0.21</v>
      </c>
      <c r="H494" s="179">
        <v>0</v>
      </c>
      <c r="I494" s="180">
        <v>0</v>
      </c>
    </row>
    <row r="495" spans="1:9" ht="15">
      <c r="A495" s="171" t="s">
        <v>663</v>
      </c>
      <c r="B495" s="172"/>
      <c r="C495" s="172"/>
      <c r="D495" s="239" t="s">
        <v>208</v>
      </c>
      <c r="E495" s="240" t="s">
        <v>208</v>
      </c>
      <c r="F495" s="240" t="s">
        <v>208</v>
      </c>
      <c r="G495" s="240" t="s">
        <v>208</v>
      </c>
      <c r="H495" s="240" t="s">
        <v>208</v>
      </c>
      <c r="I495" s="241" t="s">
        <v>208</v>
      </c>
    </row>
    <row r="496" spans="1:9" ht="15">
      <c r="A496" s="176"/>
      <c r="B496" s="177" t="s">
        <v>664</v>
      </c>
      <c r="C496" s="177"/>
      <c r="D496" s="178" t="s">
        <v>208</v>
      </c>
      <c r="E496" s="179" t="s">
        <v>208</v>
      </c>
      <c r="F496" s="179" t="s">
        <v>208</v>
      </c>
      <c r="G496" s="179" t="s">
        <v>208</v>
      </c>
      <c r="H496" s="179" t="s">
        <v>208</v>
      </c>
      <c r="I496" s="180" t="s">
        <v>208</v>
      </c>
    </row>
    <row r="497" spans="1:9" ht="15">
      <c r="A497" s="176"/>
      <c r="B497" s="177"/>
      <c r="C497" s="177" t="s">
        <v>265</v>
      </c>
      <c r="D497" s="178">
        <v>22</v>
      </c>
      <c r="E497" s="179">
        <v>517.32429999999999</v>
      </c>
      <c r="F497" s="179">
        <v>1</v>
      </c>
      <c r="G497" s="179">
        <v>24.011299999999999</v>
      </c>
      <c r="H497" s="179">
        <v>0</v>
      </c>
      <c r="I497" s="180">
        <v>0</v>
      </c>
    </row>
    <row r="498" spans="1:9" ht="15">
      <c r="A498" s="176"/>
      <c r="B498" s="177"/>
      <c r="C498" s="177" t="s">
        <v>262</v>
      </c>
      <c r="D498" s="178">
        <v>15</v>
      </c>
      <c r="E498" s="179">
        <v>204.559</v>
      </c>
      <c r="F498" s="179">
        <v>0</v>
      </c>
      <c r="G498" s="179">
        <v>0</v>
      </c>
      <c r="H498" s="179">
        <v>0</v>
      </c>
      <c r="I498" s="180">
        <v>0</v>
      </c>
    </row>
    <row r="499" spans="1:9" ht="15">
      <c r="A499" s="176"/>
      <c r="B499" s="177"/>
      <c r="C499" s="177" t="s">
        <v>275</v>
      </c>
      <c r="D499" s="178">
        <v>17</v>
      </c>
      <c r="E499" s="179">
        <v>186.60199999999998</v>
      </c>
      <c r="F499" s="179">
        <v>3</v>
      </c>
      <c r="G499" s="179">
        <v>40.917000000000002</v>
      </c>
      <c r="H499" s="179">
        <v>0</v>
      </c>
      <c r="I499" s="180">
        <v>0</v>
      </c>
    </row>
    <row r="500" spans="1:9" ht="15">
      <c r="A500" s="176"/>
      <c r="B500" s="177"/>
      <c r="C500" s="177" t="s">
        <v>290</v>
      </c>
      <c r="D500" s="178">
        <v>12</v>
      </c>
      <c r="E500" s="179">
        <v>152.24999999999997</v>
      </c>
      <c r="F500" s="179">
        <v>6</v>
      </c>
      <c r="G500" s="179">
        <v>62.05</v>
      </c>
      <c r="H500" s="179">
        <v>0</v>
      </c>
      <c r="I500" s="180">
        <v>0</v>
      </c>
    </row>
    <row r="501" spans="1:9" ht="15">
      <c r="A501" s="176"/>
      <c r="B501" s="177"/>
      <c r="C501" s="177" t="s">
        <v>270</v>
      </c>
      <c r="D501" s="178">
        <v>3</v>
      </c>
      <c r="E501" s="179">
        <v>70.161000000000001</v>
      </c>
      <c r="F501" s="179">
        <v>0</v>
      </c>
      <c r="G501" s="179">
        <v>0</v>
      </c>
      <c r="H501" s="179">
        <v>0</v>
      </c>
      <c r="I501" s="180">
        <v>0</v>
      </c>
    </row>
    <row r="502" spans="1:9" ht="15">
      <c r="A502" s="176"/>
      <c r="B502" s="177" t="s">
        <v>541</v>
      </c>
      <c r="C502" s="177"/>
      <c r="D502" s="178" t="s">
        <v>208</v>
      </c>
      <c r="E502" s="179" t="s">
        <v>208</v>
      </c>
      <c r="F502" s="179" t="s">
        <v>208</v>
      </c>
      <c r="G502" s="179" t="s">
        <v>208</v>
      </c>
      <c r="H502" s="179" t="s">
        <v>208</v>
      </c>
      <c r="I502" s="180" t="s">
        <v>208</v>
      </c>
    </row>
    <row r="503" spans="1:9" ht="15">
      <c r="A503" s="176"/>
      <c r="B503" s="177"/>
      <c r="C503" s="177" t="s">
        <v>352</v>
      </c>
      <c r="D503" s="178">
        <v>27</v>
      </c>
      <c r="E503" s="179">
        <v>1809409.0908999997</v>
      </c>
      <c r="F503" s="179">
        <v>16</v>
      </c>
      <c r="G503" s="179">
        <v>12264.99422</v>
      </c>
      <c r="H503" s="179">
        <v>4</v>
      </c>
      <c r="I503" s="180">
        <v>314.56299999999999</v>
      </c>
    </row>
    <row r="504" spans="1:9" ht="15">
      <c r="A504" s="176"/>
      <c r="B504" s="177"/>
      <c r="C504" s="177" t="s">
        <v>317</v>
      </c>
      <c r="D504" s="178">
        <v>69</v>
      </c>
      <c r="E504" s="179">
        <v>1513362.7024199995</v>
      </c>
      <c r="F504" s="179">
        <v>35</v>
      </c>
      <c r="G504" s="179">
        <v>97790.944999999992</v>
      </c>
      <c r="H504" s="179">
        <v>1</v>
      </c>
      <c r="I504" s="180">
        <v>27.672999999999998</v>
      </c>
    </row>
    <row r="505" spans="1:9" ht="15">
      <c r="A505" s="176"/>
      <c r="B505" s="177"/>
      <c r="C505" s="177" t="s">
        <v>328</v>
      </c>
      <c r="D505" s="178">
        <v>941</v>
      </c>
      <c r="E505" s="179">
        <v>296999.00989999989</v>
      </c>
      <c r="F505" s="179">
        <v>93</v>
      </c>
      <c r="G505" s="179">
        <v>6265.3060000000005</v>
      </c>
      <c r="H505" s="179">
        <v>1</v>
      </c>
      <c r="I505" s="180">
        <v>20.92</v>
      </c>
    </row>
    <row r="506" spans="1:9" ht="15">
      <c r="A506" s="176"/>
      <c r="B506" s="177"/>
      <c r="C506" s="177" t="s">
        <v>212</v>
      </c>
      <c r="D506" s="178">
        <v>14401</v>
      </c>
      <c r="E506" s="179">
        <v>263612.82453000016</v>
      </c>
      <c r="F506" s="179">
        <v>118</v>
      </c>
      <c r="G506" s="179">
        <v>1776.8660200000002</v>
      </c>
      <c r="H506" s="179">
        <v>0</v>
      </c>
      <c r="I506" s="180">
        <v>0</v>
      </c>
    </row>
    <row r="507" spans="1:9" ht="15">
      <c r="A507" s="176"/>
      <c r="B507" s="177"/>
      <c r="C507" s="177" t="s">
        <v>316</v>
      </c>
      <c r="D507" s="178">
        <v>34</v>
      </c>
      <c r="E507" s="179">
        <v>91231.651000000013</v>
      </c>
      <c r="F507" s="179">
        <v>2</v>
      </c>
      <c r="G507" s="179">
        <v>6915.7359999999999</v>
      </c>
      <c r="H507" s="179">
        <v>0</v>
      </c>
      <c r="I507" s="180">
        <v>0</v>
      </c>
    </row>
    <row r="508" spans="1:9" ht="15">
      <c r="A508" s="176"/>
      <c r="B508" s="177" t="s">
        <v>539</v>
      </c>
      <c r="C508" s="177"/>
      <c r="D508" s="178" t="s">
        <v>208</v>
      </c>
      <c r="E508" s="179" t="s">
        <v>208</v>
      </c>
      <c r="F508" s="179" t="s">
        <v>208</v>
      </c>
      <c r="G508" s="179" t="s">
        <v>208</v>
      </c>
      <c r="H508" s="179" t="s">
        <v>208</v>
      </c>
      <c r="I508" s="180" t="s">
        <v>208</v>
      </c>
    </row>
    <row r="509" spans="1:9" ht="15">
      <c r="A509" s="176"/>
      <c r="B509" s="177"/>
      <c r="C509" s="177" t="s">
        <v>321</v>
      </c>
      <c r="D509" s="178">
        <v>2676</v>
      </c>
      <c r="E509" s="179">
        <v>3063282.5444800011</v>
      </c>
      <c r="F509" s="179">
        <v>2676</v>
      </c>
      <c r="G509" s="179">
        <v>3063282.5444800011</v>
      </c>
      <c r="H509" s="179">
        <v>12</v>
      </c>
      <c r="I509" s="180">
        <v>9889.1669600000005</v>
      </c>
    </row>
    <row r="510" spans="1:9" ht="15">
      <c r="A510" s="176"/>
      <c r="B510" s="177"/>
      <c r="C510" s="177" t="s">
        <v>317</v>
      </c>
      <c r="D510" s="178">
        <v>111</v>
      </c>
      <c r="E510" s="179">
        <v>2302858.06433</v>
      </c>
      <c r="F510" s="179">
        <v>86</v>
      </c>
      <c r="G510" s="179">
        <v>176817.93840999997</v>
      </c>
      <c r="H510" s="179">
        <v>23</v>
      </c>
      <c r="I510" s="180">
        <v>1393.681</v>
      </c>
    </row>
    <row r="511" spans="1:9" ht="15">
      <c r="A511" s="176"/>
      <c r="B511" s="177"/>
      <c r="C511" s="177" t="s">
        <v>328</v>
      </c>
      <c r="D511" s="178">
        <v>1004</v>
      </c>
      <c r="E511" s="179">
        <v>2105496.2519399999</v>
      </c>
      <c r="F511" s="179">
        <v>101</v>
      </c>
      <c r="G511" s="179">
        <v>8028.4029899999978</v>
      </c>
      <c r="H511" s="179">
        <v>2</v>
      </c>
      <c r="I511" s="180">
        <v>39.453600000000002</v>
      </c>
    </row>
    <row r="512" spans="1:9" ht="15">
      <c r="A512" s="176"/>
      <c r="B512" s="177"/>
      <c r="C512" s="177" t="s">
        <v>212</v>
      </c>
      <c r="D512" s="178">
        <v>22358</v>
      </c>
      <c r="E512" s="179">
        <v>369324.32369999931</v>
      </c>
      <c r="F512" s="179">
        <v>158</v>
      </c>
      <c r="G512" s="179">
        <v>2188.5401699999998</v>
      </c>
      <c r="H512" s="179">
        <v>0</v>
      </c>
      <c r="I512" s="180">
        <v>0</v>
      </c>
    </row>
    <row r="513" spans="1:9" ht="15">
      <c r="A513" s="176"/>
      <c r="B513" s="177"/>
      <c r="C513" s="177" t="s">
        <v>313</v>
      </c>
      <c r="D513" s="178">
        <v>573</v>
      </c>
      <c r="E513" s="179">
        <v>335207.10370000004</v>
      </c>
      <c r="F513" s="179">
        <v>155</v>
      </c>
      <c r="G513" s="179">
        <v>87231.324200000003</v>
      </c>
      <c r="H513" s="179">
        <v>4</v>
      </c>
      <c r="I513" s="180">
        <v>33.918499999999995</v>
      </c>
    </row>
    <row r="514" spans="1:9" ht="15">
      <c r="A514" s="176"/>
      <c r="B514" s="177" t="s">
        <v>543</v>
      </c>
      <c r="C514" s="177"/>
      <c r="D514" s="178" t="s">
        <v>208</v>
      </c>
      <c r="E514" s="179" t="s">
        <v>208</v>
      </c>
      <c r="F514" s="179" t="s">
        <v>208</v>
      </c>
      <c r="G514" s="179" t="s">
        <v>208</v>
      </c>
      <c r="H514" s="179" t="s">
        <v>208</v>
      </c>
      <c r="I514" s="180" t="s">
        <v>208</v>
      </c>
    </row>
    <row r="515" spans="1:9" ht="15">
      <c r="A515" s="176"/>
      <c r="B515" s="177"/>
      <c r="C515" s="177" t="s">
        <v>444</v>
      </c>
      <c r="D515" s="178">
        <v>91</v>
      </c>
      <c r="E515" s="179">
        <v>270661.21999999997</v>
      </c>
      <c r="F515" s="179">
        <v>0</v>
      </c>
      <c r="G515" s="179">
        <v>0</v>
      </c>
      <c r="H515" s="179">
        <v>0</v>
      </c>
      <c r="I515" s="180">
        <v>0</v>
      </c>
    </row>
    <row r="516" spans="1:9" ht="15">
      <c r="A516" s="176"/>
      <c r="B516" s="177"/>
      <c r="C516" s="177" t="s">
        <v>347</v>
      </c>
      <c r="D516" s="178">
        <v>7956</v>
      </c>
      <c r="E516" s="179">
        <v>161567.04516000001</v>
      </c>
      <c r="F516" s="179">
        <v>4743</v>
      </c>
      <c r="G516" s="179">
        <v>74306.074450000146</v>
      </c>
      <c r="H516" s="179">
        <v>4</v>
      </c>
      <c r="I516" s="180">
        <v>23.957999999999998</v>
      </c>
    </row>
    <row r="517" spans="1:9" ht="15">
      <c r="A517" s="176"/>
      <c r="B517" s="177"/>
      <c r="C517" s="177" t="s">
        <v>212</v>
      </c>
      <c r="D517" s="178">
        <v>9250</v>
      </c>
      <c r="E517" s="179">
        <v>123112.40108000016</v>
      </c>
      <c r="F517" s="179">
        <v>68</v>
      </c>
      <c r="G517" s="179">
        <v>893.13720999999987</v>
      </c>
      <c r="H517" s="179">
        <v>0</v>
      </c>
      <c r="I517" s="180">
        <v>0</v>
      </c>
    </row>
    <row r="518" spans="1:9" ht="15">
      <c r="A518" s="176"/>
      <c r="B518" s="177"/>
      <c r="C518" s="177" t="s">
        <v>336</v>
      </c>
      <c r="D518" s="178">
        <v>531</v>
      </c>
      <c r="E518" s="179">
        <v>34100.838340000024</v>
      </c>
      <c r="F518" s="179">
        <v>25</v>
      </c>
      <c r="G518" s="179">
        <v>824.42591999999991</v>
      </c>
      <c r="H518" s="179">
        <v>0</v>
      </c>
      <c r="I518" s="180">
        <v>0</v>
      </c>
    </row>
    <row r="519" spans="1:9" ht="15">
      <c r="A519" s="176"/>
      <c r="B519" s="177"/>
      <c r="C519" s="177" t="s">
        <v>210</v>
      </c>
      <c r="D519" s="178">
        <v>3322</v>
      </c>
      <c r="E519" s="179">
        <v>16192.543960000001</v>
      </c>
      <c r="F519" s="179">
        <v>12</v>
      </c>
      <c r="G519" s="179">
        <v>93.931399999999996</v>
      </c>
      <c r="H519" s="179">
        <v>0</v>
      </c>
      <c r="I519" s="180">
        <v>0</v>
      </c>
    </row>
    <row r="520" spans="1:9" ht="15">
      <c r="A520" s="176"/>
      <c r="B520" s="177" t="s">
        <v>598</v>
      </c>
      <c r="C520" s="177"/>
      <c r="D520" s="178" t="s">
        <v>208</v>
      </c>
      <c r="E520" s="179" t="s">
        <v>208</v>
      </c>
      <c r="F520" s="179" t="s">
        <v>208</v>
      </c>
      <c r="G520" s="179" t="s">
        <v>208</v>
      </c>
      <c r="H520" s="179" t="s">
        <v>208</v>
      </c>
      <c r="I520" s="180" t="s">
        <v>208</v>
      </c>
    </row>
    <row r="521" spans="1:9" ht="15">
      <c r="A521" s="176"/>
      <c r="B521" s="177"/>
      <c r="C521" s="177" t="s">
        <v>353</v>
      </c>
      <c r="D521" s="178">
        <v>769</v>
      </c>
      <c r="E521" s="179">
        <v>24452.516990000007</v>
      </c>
      <c r="F521" s="179">
        <v>95</v>
      </c>
      <c r="G521" s="179">
        <v>2764.2913800000006</v>
      </c>
      <c r="H521" s="179">
        <v>0</v>
      </c>
      <c r="I521" s="180">
        <v>0</v>
      </c>
    </row>
    <row r="522" spans="1:9" ht="15">
      <c r="A522" s="176"/>
      <c r="B522" s="177"/>
      <c r="C522" s="177" t="s">
        <v>347</v>
      </c>
      <c r="D522" s="178">
        <v>292</v>
      </c>
      <c r="E522" s="179">
        <v>22957.199819999994</v>
      </c>
      <c r="F522" s="179">
        <v>49</v>
      </c>
      <c r="G522" s="179">
        <v>3422.3360899999993</v>
      </c>
      <c r="H522" s="179">
        <v>0</v>
      </c>
      <c r="I522" s="180">
        <v>0</v>
      </c>
    </row>
    <row r="523" spans="1:9" ht="15">
      <c r="A523" s="176"/>
      <c r="B523" s="177"/>
      <c r="C523" s="177" t="s">
        <v>355</v>
      </c>
      <c r="D523" s="178">
        <v>54</v>
      </c>
      <c r="E523" s="179">
        <v>3686.7678000000005</v>
      </c>
      <c r="F523" s="179">
        <v>12</v>
      </c>
      <c r="G523" s="179">
        <v>714.64990000000012</v>
      </c>
      <c r="H523" s="179">
        <v>0</v>
      </c>
      <c r="I523" s="180">
        <v>0</v>
      </c>
    </row>
    <row r="524" spans="1:9" ht="15">
      <c r="A524" s="176"/>
      <c r="B524" s="177"/>
      <c r="C524" s="177" t="s">
        <v>352</v>
      </c>
      <c r="D524" s="178">
        <v>25</v>
      </c>
      <c r="E524" s="179">
        <v>2474.6602000000003</v>
      </c>
      <c r="F524" s="179">
        <v>5</v>
      </c>
      <c r="G524" s="179">
        <v>298.30330000000004</v>
      </c>
      <c r="H524" s="179">
        <v>0</v>
      </c>
      <c r="I524" s="180">
        <v>0</v>
      </c>
    </row>
    <row r="525" spans="1:9" ht="15">
      <c r="A525" s="176"/>
      <c r="B525" s="177"/>
      <c r="C525" s="177" t="s">
        <v>290</v>
      </c>
      <c r="D525" s="178">
        <v>139</v>
      </c>
      <c r="E525" s="179">
        <v>1423.4734900000008</v>
      </c>
      <c r="F525" s="179">
        <v>6</v>
      </c>
      <c r="G525" s="179">
        <v>80.511539999999997</v>
      </c>
      <c r="H525" s="179">
        <v>0</v>
      </c>
      <c r="I525" s="180">
        <v>0</v>
      </c>
    </row>
    <row r="526" spans="1:9" ht="15">
      <c r="A526" s="176"/>
      <c r="B526" s="177" t="s">
        <v>612</v>
      </c>
      <c r="C526" s="177"/>
      <c r="D526" s="178" t="s">
        <v>208</v>
      </c>
      <c r="E526" s="179" t="s">
        <v>208</v>
      </c>
      <c r="F526" s="179" t="s">
        <v>208</v>
      </c>
      <c r="G526" s="179" t="s">
        <v>208</v>
      </c>
      <c r="H526" s="179" t="s">
        <v>208</v>
      </c>
      <c r="I526" s="180" t="s">
        <v>208</v>
      </c>
    </row>
    <row r="527" spans="1:9" ht="15">
      <c r="A527" s="176"/>
      <c r="B527" s="177"/>
      <c r="C527" s="177" t="s">
        <v>353</v>
      </c>
      <c r="D527" s="178">
        <v>230</v>
      </c>
      <c r="E527" s="179">
        <v>8207.4557199999981</v>
      </c>
      <c r="F527" s="179">
        <v>26</v>
      </c>
      <c r="G527" s="179">
        <v>776.47421999999995</v>
      </c>
      <c r="H527" s="179">
        <v>0</v>
      </c>
      <c r="I527" s="180">
        <v>0</v>
      </c>
    </row>
    <row r="528" spans="1:9" ht="15">
      <c r="A528" s="176"/>
      <c r="B528" s="177"/>
      <c r="C528" s="177" t="s">
        <v>349</v>
      </c>
      <c r="D528" s="178">
        <v>112</v>
      </c>
      <c r="E528" s="179">
        <v>2115.3180800000005</v>
      </c>
      <c r="F528" s="179">
        <v>0</v>
      </c>
      <c r="G528" s="179">
        <v>0</v>
      </c>
      <c r="H528" s="179">
        <v>0</v>
      </c>
      <c r="I528" s="180">
        <v>0</v>
      </c>
    </row>
    <row r="529" spans="1:9" ht="15">
      <c r="A529" s="176"/>
      <c r="B529" s="177"/>
      <c r="C529" s="177" t="s">
        <v>355</v>
      </c>
      <c r="D529" s="178">
        <v>19</v>
      </c>
      <c r="E529" s="179">
        <v>637.75030000000004</v>
      </c>
      <c r="F529" s="179">
        <v>4</v>
      </c>
      <c r="G529" s="179">
        <v>109.0397</v>
      </c>
      <c r="H529" s="179">
        <v>0</v>
      </c>
      <c r="I529" s="180">
        <v>0</v>
      </c>
    </row>
    <row r="530" spans="1:9" ht="15">
      <c r="A530" s="176"/>
      <c r="B530" s="177"/>
      <c r="C530" s="177" t="s">
        <v>275</v>
      </c>
      <c r="D530" s="178">
        <v>19</v>
      </c>
      <c r="E530" s="179">
        <v>296.17919999999998</v>
      </c>
      <c r="F530" s="179">
        <v>2</v>
      </c>
      <c r="G530" s="179">
        <v>37.508400000000002</v>
      </c>
      <c r="H530" s="179">
        <v>0</v>
      </c>
      <c r="I530" s="180">
        <v>0</v>
      </c>
    </row>
    <row r="531" spans="1:9" ht="15">
      <c r="A531" s="176"/>
      <c r="B531" s="177"/>
      <c r="C531" s="177" t="s">
        <v>352</v>
      </c>
      <c r="D531" s="178">
        <v>4</v>
      </c>
      <c r="E531" s="179">
        <v>181.23519999999999</v>
      </c>
      <c r="F531" s="179">
        <v>1</v>
      </c>
      <c r="G531" s="179">
        <v>54.341000000000001</v>
      </c>
      <c r="H531" s="179">
        <v>0</v>
      </c>
      <c r="I531" s="180">
        <v>0</v>
      </c>
    </row>
    <row r="532" spans="1:9" ht="15">
      <c r="A532" s="176"/>
      <c r="B532" s="177" t="s">
        <v>616</v>
      </c>
      <c r="C532" s="177"/>
      <c r="D532" s="178" t="s">
        <v>208</v>
      </c>
      <c r="E532" s="179" t="s">
        <v>208</v>
      </c>
      <c r="F532" s="179" t="s">
        <v>208</v>
      </c>
      <c r="G532" s="179" t="s">
        <v>208</v>
      </c>
      <c r="H532" s="179" t="s">
        <v>208</v>
      </c>
      <c r="I532" s="180" t="s">
        <v>208</v>
      </c>
    </row>
    <row r="533" spans="1:9" ht="15">
      <c r="A533" s="176"/>
      <c r="B533" s="177"/>
      <c r="C533" s="177" t="s">
        <v>260</v>
      </c>
      <c r="D533" s="178">
        <v>13</v>
      </c>
      <c r="E533" s="179">
        <v>1012.4899999999999</v>
      </c>
      <c r="F533" s="179">
        <v>0</v>
      </c>
      <c r="G533" s="179">
        <v>0</v>
      </c>
      <c r="H533" s="179">
        <v>0</v>
      </c>
      <c r="I533" s="180">
        <v>0</v>
      </c>
    </row>
    <row r="534" spans="1:9" ht="15">
      <c r="A534" s="176"/>
      <c r="B534" s="177"/>
      <c r="C534" s="177" t="s">
        <v>440</v>
      </c>
      <c r="D534" s="178">
        <v>100</v>
      </c>
      <c r="E534" s="179">
        <v>163.93848</v>
      </c>
      <c r="F534" s="179">
        <v>0</v>
      </c>
      <c r="G534" s="179">
        <v>0</v>
      </c>
      <c r="H534" s="179">
        <v>0</v>
      </c>
      <c r="I534" s="180">
        <v>0</v>
      </c>
    </row>
    <row r="535" spans="1:9" ht="15">
      <c r="A535" s="176"/>
      <c r="B535" s="177"/>
      <c r="C535" s="177" t="s">
        <v>464</v>
      </c>
      <c r="D535" s="178">
        <v>4</v>
      </c>
      <c r="E535" s="179">
        <v>92.637270000000015</v>
      </c>
      <c r="F535" s="179">
        <v>2</v>
      </c>
      <c r="G535" s="179">
        <v>45.826740000000001</v>
      </c>
      <c r="H535" s="179">
        <v>0</v>
      </c>
      <c r="I535" s="180">
        <v>0</v>
      </c>
    </row>
    <row r="536" spans="1:9" ht="15">
      <c r="A536" s="176"/>
      <c r="B536" s="177"/>
      <c r="C536" s="177" t="s">
        <v>409</v>
      </c>
      <c r="D536" s="178">
        <v>2</v>
      </c>
      <c r="E536" s="179">
        <v>24.049919999999997</v>
      </c>
      <c r="F536" s="179">
        <v>0</v>
      </c>
      <c r="G536" s="179">
        <v>0</v>
      </c>
      <c r="H536" s="179">
        <v>0</v>
      </c>
      <c r="I536" s="180">
        <v>0</v>
      </c>
    </row>
    <row r="537" spans="1:9" ht="15">
      <c r="A537" s="176"/>
      <c r="B537" s="177"/>
      <c r="C537" s="177" t="s">
        <v>354</v>
      </c>
      <c r="D537" s="178">
        <v>1</v>
      </c>
      <c r="E537" s="179">
        <v>5</v>
      </c>
      <c r="F537" s="179">
        <v>0</v>
      </c>
      <c r="G537" s="179">
        <v>0</v>
      </c>
      <c r="H537" s="179">
        <v>0</v>
      </c>
      <c r="I537" s="180">
        <v>0</v>
      </c>
    </row>
    <row r="538" spans="1:9" ht="15">
      <c r="A538" s="176"/>
      <c r="B538" s="177" t="s">
        <v>665</v>
      </c>
      <c r="C538" s="177"/>
      <c r="D538" s="178" t="s">
        <v>208</v>
      </c>
      <c r="E538" s="179" t="s">
        <v>208</v>
      </c>
      <c r="F538" s="179" t="s">
        <v>208</v>
      </c>
      <c r="G538" s="179" t="s">
        <v>208</v>
      </c>
      <c r="H538" s="179" t="s">
        <v>208</v>
      </c>
      <c r="I538" s="180" t="s">
        <v>208</v>
      </c>
    </row>
    <row r="539" spans="1:9" ht="15">
      <c r="A539" s="176"/>
      <c r="B539" s="177"/>
      <c r="C539" s="177" t="s">
        <v>353</v>
      </c>
      <c r="D539" s="178">
        <v>142</v>
      </c>
      <c r="E539" s="179">
        <v>2770.7394799999993</v>
      </c>
      <c r="F539" s="179">
        <v>2</v>
      </c>
      <c r="G539" s="179">
        <v>36.454700000000003</v>
      </c>
      <c r="H539" s="179">
        <v>0</v>
      </c>
      <c r="I539" s="180">
        <v>0</v>
      </c>
    </row>
    <row r="540" spans="1:9" ht="15">
      <c r="A540" s="176"/>
      <c r="B540" s="177"/>
      <c r="C540" s="177" t="s">
        <v>404</v>
      </c>
      <c r="D540" s="178">
        <v>1</v>
      </c>
      <c r="E540" s="179">
        <v>0.67132000000000003</v>
      </c>
      <c r="F540" s="179">
        <v>0</v>
      </c>
      <c r="G540" s="179">
        <v>0</v>
      </c>
      <c r="H540" s="179">
        <v>0</v>
      </c>
      <c r="I540" s="180">
        <v>0</v>
      </c>
    </row>
    <row r="541" spans="1:9" ht="15">
      <c r="A541" s="176"/>
      <c r="B541" s="177"/>
      <c r="C541" s="177" t="s">
        <v>354</v>
      </c>
      <c r="D541" s="178">
        <v>1</v>
      </c>
      <c r="E541" s="179">
        <v>0.40823000000000004</v>
      </c>
      <c r="F541" s="179">
        <v>0</v>
      </c>
      <c r="G541" s="179">
        <v>0</v>
      </c>
      <c r="H541" s="179">
        <v>0</v>
      </c>
      <c r="I541" s="180">
        <v>0</v>
      </c>
    </row>
    <row r="542" spans="1:9" ht="15">
      <c r="A542" s="176"/>
      <c r="B542" s="177"/>
      <c r="C542" s="177" t="s">
        <v>429</v>
      </c>
      <c r="D542" s="178">
        <v>2</v>
      </c>
      <c r="E542" s="179">
        <v>6.8030000000000007E-2</v>
      </c>
      <c r="F542" s="179">
        <v>0</v>
      </c>
      <c r="G542" s="179">
        <v>0</v>
      </c>
      <c r="H542" s="179">
        <v>0</v>
      </c>
      <c r="I542" s="180">
        <v>0</v>
      </c>
    </row>
    <row r="543" spans="1:9" ht="15">
      <c r="A543" s="176"/>
      <c r="B543" s="177" t="s">
        <v>666</v>
      </c>
      <c r="C543" s="177"/>
      <c r="D543" s="178" t="s">
        <v>208</v>
      </c>
      <c r="E543" s="179" t="s">
        <v>208</v>
      </c>
      <c r="F543" s="179" t="s">
        <v>208</v>
      </c>
      <c r="G543" s="179" t="s">
        <v>208</v>
      </c>
      <c r="H543" s="179" t="s">
        <v>208</v>
      </c>
      <c r="I543" s="180" t="s">
        <v>208</v>
      </c>
    </row>
    <row r="544" spans="1:9" ht="15">
      <c r="A544" s="176"/>
      <c r="B544" s="177"/>
      <c r="C544" s="177" t="s">
        <v>355</v>
      </c>
      <c r="D544" s="178">
        <v>15</v>
      </c>
      <c r="E544" s="179">
        <v>1713.0021000000002</v>
      </c>
      <c r="F544" s="179">
        <v>2</v>
      </c>
      <c r="G544" s="179">
        <v>129.821</v>
      </c>
      <c r="H544" s="179">
        <v>0</v>
      </c>
      <c r="I544" s="180">
        <v>0</v>
      </c>
    </row>
    <row r="545" spans="1:9" ht="15">
      <c r="A545" s="176"/>
      <c r="B545" s="177"/>
      <c r="C545" s="177" t="s">
        <v>353</v>
      </c>
      <c r="D545" s="178">
        <v>87</v>
      </c>
      <c r="E545" s="179">
        <v>1686.8999699999999</v>
      </c>
      <c r="F545" s="179">
        <v>4</v>
      </c>
      <c r="G545" s="179">
        <v>75.981400000000008</v>
      </c>
      <c r="H545" s="179">
        <v>0</v>
      </c>
      <c r="I545" s="180">
        <v>0</v>
      </c>
    </row>
    <row r="546" spans="1:9" ht="15">
      <c r="A546" s="176"/>
      <c r="B546" s="177"/>
      <c r="C546" s="177" t="s">
        <v>352</v>
      </c>
      <c r="D546" s="178">
        <v>5</v>
      </c>
      <c r="E546" s="179">
        <v>757.84400000000005</v>
      </c>
      <c r="F546" s="179">
        <v>2</v>
      </c>
      <c r="G546" s="179">
        <v>229.38499999999999</v>
      </c>
      <c r="H546" s="179">
        <v>0</v>
      </c>
      <c r="I546" s="180">
        <v>0</v>
      </c>
    </row>
    <row r="547" spans="1:9" ht="15">
      <c r="A547" s="176"/>
      <c r="B547" s="177"/>
      <c r="C547" s="177" t="s">
        <v>210</v>
      </c>
      <c r="D547" s="178">
        <v>324</v>
      </c>
      <c r="E547" s="179">
        <v>427.78529000000015</v>
      </c>
      <c r="F547" s="179">
        <v>0</v>
      </c>
      <c r="G547" s="179">
        <v>0</v>
      </c>
      <c r="H547" s="179">
        <v>0</v>
      </c>
      <c r="I547" s="180">
        <v>0</v>
      </c>
    </row>
    <row r="548" spans="1:9" ht="15">
      <c r="A548" s="176"/>
      <c r="B548" s="177"/>
      <c r="C548" s="177" t="s">
        <v>327</v>
      </c>
      <c r="D548" s="178">
        <v>16</v>
      </c>
      <c r="E548" s="179">
        <v>400.11004000000003</v>
      </c>
      <c r="F548" s="179">
        <v>16</v>
      </c>
      <c r="G548" s="179">
        <v>400.11004000000003</v>
      </c>
      <c r="H548" s="179">
        <v>0</v>
      </c>
      <c r="I548" s="180">
        <v>0</v>
      </c>
    </row>
    <row r="549" spans="1:9" ht="15">
      <c r="A549" s="176"/>
      <c r="B549" s="177" t="s">
        <v>667</v>
      </c>
      <c r="C549" s="177"/>
      <c r="D549" s="178" t="s">
        <v>208</v>
      </c>
      <c r="E549" s="179" t="s">
        <v>208</v>
      </c>
      <c r="F549" s="179" t="s">
        <v>208</v>
      </c>
      <c r="G549" s="179" t="s">
        <v>208</v>
      </c>
      <c r="H549" s="179" t="s">
        <v>208</v>
      </c>
      <c r="I549" s="180" t="s">
        <v>208</v>
      </c>
    </row>
    <row r="550" spans="1:9" ht="15">
      <c r="A550" s="176"/>
      <c r="B550" s="177"/>
      <c r="C550" s="177" t="s">
        <v>347</v>
      </c>
      <c r="D550" s="178">
        <v>259</v>
      </c>
      <c r="E550" s="179">
        <v>6808.7705200000028</v>
      </c>
      <c r="F550" s="179">
        <v>6</v>
      </c>
      <c r="G550" s="179">
        <v>133.31111999999999</v>
      </c>
      <c r="H550" s="179">
        <v>0</v>
      </c>
      <c r="I550" s="180">
        <v>0</v>
      </c>
    </row>
    <row r="551" spans="1:9" ht="15">
      <c r="A551" s="176"/>
      <c r="B551" s="177"/>
      <c r="C551" s="177" t="s">
        <v>464</v>
      </c>
      <c r="D551" s="178">
        <v>99</v>
      </c>
      <c r="E551" s="179">
        <v>3245.2591000000002</v>
      </c>
      <c r="F551" s="179">
        <v>16</v>
      </c>
      <c r="G551" s="179">
        <v>372.935</v>
      </c>
      <c r="H551" s="179">
        <v>0</v>
      </c>
      <c r="I551" s="180">
        <v>0</v>
      </c>
    </row>
    <row r="552" spans="1:9" ht="15">
      <c r="A552" s="176"/>
      <c r="B552" s="177"/>
      <c r="C552" s="177" t="s">
        <v>409</v>
      </c>
      <c r="D552" s="178">
        <v>53</v>
      </c>
      <c r="E552" s="179">
        <v>1037.7037400000004</v>
      </c>
      <c r="F552" s="179">
        <v>1</v>
      </c>
      <c r="G552" s="179">
        <v>18.783000000000001</v>
      </c>
      <c r="H552" s="179">
        <v>0</v>
      </c>
      <c r="I552" s="180">
        <v>0</v>
      </c>
    </row>
    <row r="553" spans="1:9" ht="15">
      <c r="A553" s="176"/>
      <c r="B553" s="177"/>
      <c r="C553" s="177" t="s">
        <v>353</v>
      </c>
      <c r="D553" s="178">
        <v>113</v>
      </c>
      <c r="E553" s="179">
        <v>879.82408000000021</v>
      </c>
      <c r="F553" s="179">
        <v>2</v>
      </c>
      <c r="G553" s="179">
        <v>1.8599999999999999</v>
      </c>
      <c r="H553" s="179">
        <v>0</v>
      </c>
      <c r="I553" s="180">
        <v>0</v>
      </c>
    </row>
    <row r="554" spans="1:9" ht="15">
      <c r="A554" s="176"/>
      <c r="B554" s="177"/>
      <c r="C554" s="177" t="s">
        <v>290</v>
      </c>
      <c r="D554" s="178">
        <v>21</v>
      </c>
      <c r="E554" s="179">
        <v>451.48</v>
      </c>
      <c r="F554" s="179">
        <v>6</v>
      </c>
      <c r="G554" s="179">
        <v>98.97</v>
      </c>
      <c r="H554" s="179">
        <v>0</v>
      </c>
      <c r="I554" s="180">
        <v>0</v>
      </c>
    </row>
    <row r="555" spans="1:9" ht="15">
      <c r="A555" s="176"/>
      <c r="B555" s="177" t="s">
        <v>668</v>
      </c>
      <c r="C555" s="177"/>
      <c r="D555" s="178" t="s">
        <v>208</v>
      </c>
      <c r="E555" s="179" t="s">
        <v>208</v>
      </c>
      <c r="F555" s="179" t="s">
        <v>208</v>
      </c>
      <c r="G555" s="179" t="s">
        <v>208</v>
      </c>
      <c r="H555" s="179" t="s">
        <v>208</v>
      </c>
      <c r="I555" s="180" t="s">
        <v>208</v>
      </c>
    </row>
    <row r="556" spans="1:9" ht="15">
      <c r="A556" s="176"/>
      <c r="B556" s="177"/>
      <c r="C556" s="177" t="s">
        <v>260</v>
      </c>
      <c r="D556" s="178">
        <v>132</v>
      </c>
      <c r="E556" s="179">
        <v>4689.3256000000001</v>
      </c>
      <c r="F556" s="179">
        <v>0</v>
      </c>
      <c r="G556" s="179">
        <v>0</v>
      </c>
      <c r="H556" s="179">
        <v>0</v>
      </c>
      <c r="I556" s="180">
        <v>0</v>
      </c>
    </row>
    <row r="557" spans="1:9" ht="15">
      <c r="A557" s="176"/>
      <c r="B557" s="177"/>
      <c r="C557" s="177" t="s">
        <v>347</v>
      </c>
      <c r="D557" s="178">
        <v>17</v>
      </c>
      <c r="E557" s="179">
        <v>390.62999999999988</v>
      </c>
      <c r="F557" s="179">
        <v>0</v>
      </c>
      <c r="G557" s="179">
        <v>0</v>
      </c>
      <c r="H557" s="179">
        <v>0</v>
      </c>
      <c r="I557" s="180">
        <v>0</v>
      </c>
    </row>
    <row r="558" spans="1:9" ht="15">
      <c r="A558" s="176"/>
      <c r="B558" s="177"/>
      <c r="C558" s="177" t="s">
        <v>210</v>
      </c>
      <c r="D558" s="178">
        <v>63</v>
      </c>
      <c r="E558" s="179">
        <v>188.94378</v>
      </c>
      <c r="F558" s="179">
        <v>0</v>
      </c>
      <c r="G558" s="179">
        <v>0</v>
      </c>
      <c r="H558" s="179">
        <v>0</v>
      </c>
      <c r="I558" s="180">
        <v>0</v>
      </c>
    </row>
    <row r="559" spans="1:9" ht="15">
      <c r="A559" s="176"/>
      <c r="B559" s="177"/>
      <c r="C559" s="177" t="s">
        <v>353</v>
      </c>
      <c r="D559" s="178">
        <v>78</v>
      </c>
      <c r="E559" s="179">
        <v>99.24733999999998</v>
      </c>
      <c r="F559" s="179">
        <v>3</v>
      </c>
      <c r="G559" s="179">
        <v>2.6955</v>
      </c>
      <c r="H559" s="179">
        <v>0</v>
      </c>
      <c r="I559" s="180">
        <v>0</v>
      </c>
    </row>
    <row r="560" spans="1:9" ht="15">
      <c r="A560" s="176"/>
      <c r="B560" s="177"/>
      <c r="C560" s="177" t="s">
        <v>469</v>
      </c>
      <c r="D560" s="178">
        <v>8</v>
      </c>
      <c r="E560" s="179">
        <v>7.2720000000000002</v>
      </c>
      <c r="F560" s="179">
        <v>0</v>
      </c>
      <c r="G560" s="179">
        <v>0</v>
      </c>
      <c r="H560" s="179">
        <v>0</v>
      </c>
      <c r="I560" s="180">
        <v>0</v>
      </c>
    </row>
    <row r="561" spans="1:9" ht="15">
      <c r="A561" s="176"/>
      <c r="B561" s="177" t="s">
        <v>669</v>
      </c>
      <c r="C561" s="177"/>
      <c r="D561" s="178" t="s">
        <v>208</v>
      </c>
      <c r="E561" s="179" t="s">
        <v>208</v>
      </c>
      <c r="F561" s="179" t="s">
        <v>208</v>
      </c>
      <c r="G561" s="179" t="s">
        <v>208</v>
      </c>
      <c r="H561" s="179" t="s">
        <v>208</v>
      </c>
      <c r="I561" s="180" t="s">
        <v>208</v>
      </c>
    </row>
    <row r="562" spans="1:9" ht="15">
      <c r="A562" s="176"/>
      <c r="B562" s="177"/>
      <c r="C562" s="177" t="s">
        <v>469</v>
      </c>
      <c r="D562" s="178">
        <v>5</v>
      </c>
      <c r="E562" s="179">
        <v>0.64050000000000007</v>
      </c>
      <c r="F562" s="179">
        <v>0</v>
      </c>
      <c r="G562" s="179">
        <v>0</v>
      </c>
      <c r="H562" s="179">
        <v>0</v>
      </c>
      <c r="I562" s="180">
        <v>0</v>
      </c>
    </row>
    <row r="563" spans="1:9" ht="15">
      <c r="A563" s="176"/>
      <c r="B563" s="177" t="s">
        <v>621</v>
      </c>
      <c r="C563" s="177"/>
      <c r="D563" s="178" t="s">
        <v>208</v>
      </c>
      <c r="E563" s="179" t="s">
        <v>208</v>
      </c>
      <c r="F563" s="179" t="s">
        <v>208</v>
      </c>
      <c r="G563" s="179" t="s">
        <v>208</v>
      </c>
      <c r="H563" s="179" t="s">
        <v>208</v>
      </c>
      <c r="I563" s="180" t="s">
        <v>208</v>
      </c>
    </row>
    <row r="564" spans="1:9" ht="15">
      <c r="A564" s="176"/>
      <c r="B564" s="177"/>
      <c r="C564" s="177" t="s">
        <v>353</v>
      </c>
      <c r="D564" s="178">
        <v>70</v>
      </c>
      <c r="E564" s="179">
        <v>359.74279999999987</v>
      </c>
      <c r="F564" s="179">
        <v>3</v>
      </c>
      <c r="G564" s="179">
        <v>18.355499999999999</v>
      </c>
      <c r="H564" s="179">
        <v>0</v>
      </c>
      <c r="I564" s="180">
        <v>0</v>
      </c>
    </row>
    <row r="565" spans="1:9" ht="15">
      <c r="A565" s="176"/>
      <c r="B565" s="177"/>
      <c r="C565" s="177" t="s">
        <v>469</v>
      </c>
      <c r="D565" s="178">
        <v>78</v>
      </c>
      <c r="E565" s="179">
        <v>141.08896999999999</v>
      </c>
      <c r="F565" s="179">
        <v>0</v>
      </c>
      <c r="G565" s="179">
        <v>0</v>
      </c>
      <c r="H565" s="179">
        <v>0</v>
      </c>
      <c r="I565" s="180">
        <v>0</v>
      </c>
    </row>
    <row r="566" spans="1:9" ht="15">
      <c r="A566" s="176"/>
      <c r="B566" s="177"/>
      <c r="C566" s="177" t="s">
        <v>468</v>
      </c>
      <c r="D566" s="178">
        <v>6</v>
      </c>
      <c r="E566" s="179">
        <v>74.165700000000001</v>
      </c>
      <c r="F566" s="179">
        <v>0</v>
      </c>
      <c r="G566" s="179">
        <v>0</v>
      </c>
      <c r="H566" s="179">
        <v>0</v>
      </c>
      <c r="I566" s="180">
        <v>0</v>
      </c>
    </row>
    <row r="567" spans="1:9" ht="15">
      <c r="A567" s="176"/>
      <c r="B567" s="177"/>
      <c r="C567" s="177" t="s">
        <v>438</v>
      </c>
      <c r="D567" s="178">
        <v>2</v>
      </c>
      <c r="E567" s="179">
        <v>14.175000000000001</v>
      </c>
      <c r="F567" s="179">
        <v>0</v>
      </c>
      <c r="G567" s="179">
        <v>0</v>
      </c>
      <c r="H567" s="179">
        <v>0</v>
      </c>
      <c r="I567" s="180">
        <v>0</v>
      </c>
    </row>
    <row r="568" spans="1:9" ht="15">
      <c r="A568" s="176"/>
      <c r="B568" s="177"/>
      <c r="C568" s="177" t="s">
        <v>387</v>
      </c>
      <c r="D568" s="178">
        <v>2</v>
      </c>
      <c r="E568" s="179">
        <v>8</v>
      </c>
      <c r="F568" s="179">
        <v>1</v>
      </c>
      <c r="G568" s="179">
        <v>3</v>
      </c>
      <c r="H568" s="179">
        <v>0</v>
      </c>
      <c r="I568" s="180">
        <v>0</v>
      </c>
    </row>
    <row r="569" spans="1:9" ht="15">
      <c r="A569" s="176"/>
      <c r="B569" s="177" t="s">
        <v>670</v>
      </c>
      <c r="C569" s="177"/>
      <c r="D569" s="178" t="s">
        <v>208</v>
      </c>
      <c r="E569" s="179" t="s">
        <v>208</v>
      </c>
      <c r="F569" s="179" t="s">
        <v>208</v>
      </c>
      <c r="G569" s="179" t="s">
        <v>208</v>
      </c>
      <c r="H569" s="179" t="s">
        <v>208</v>
      </c>
      <c r="I569" s="180" t="s">
        <v>208</v>
      </c>
    </row>
    <row r="570" spans="1:9" ht="15">
      <c r="A570" s="176"/>
      <c r="B570" s="177"/>
      <c r="C570" s="177" t="s">
        <v>469</v>
      </c>
      <c r="D570" s="178">
        <v>16</v>
      </c>
      <c r="E570" s="179">
        <v>1.9521000000000004</v>
      </c>
      <c r="F570" s="179">
        <v>0</v>
      </c>
      <c r="G570" s="179">
        <v>0</v>
      </c>
      <c r="H570" s="179">
        <v>0</v>
      </c>
      <c r="I570" s="180">
        <v>0</v>
      </c>
    </row>
    <row r="571" spans="1:9" ht="15">
      <c r="A571" s="176"/>
      <c r="B571" s="177"/>
      <c r="C571" s="177" t="s">
        <v>472</v>
      </c>
      <c r="D571" s="178">
        <v>1</v>
      </c>
      <c r="E571" s="179">
        <v>8.4000000000000005E-2</v>
      </c>
      <c r="F571" s="179">
        <v>0</v>
      </c>
      <c r="G571" s="179">
        <v>0</v>
      </c>
      <c r="H571" s="179">
        <v>0</v>
      </c>
      <c r="I571" s="180">
        <v>0</v>
      </c>
    </row>
    <row r="572" spans="1:9" ht="15">
      <c r="A572" s="176"/>
      <c r="B572" s="177" t="s">
        <v>671</v>
      </c>
      <c r="C572" s="177"/>
      <c r="D572" s="178" t="s">
        <v>208</v>
      </c>
      <c r="E572" s="179" t="s">
        <v>208</v>
      </c>
      <c r="F572" s="179" t="s">
        <v>208</v>
      </c>
      <c r="G572" s="179" t="s">
        <v>208</v>
      </c>
      <c r="H572" s="179" t="s">
        <v>208</v>
      </c>
      <c r="I572" s="180" t="s">
        <v>208</v>
      </c>
    </row>
    <row r="573" spans="1:9" ht="15">
      <c r="A573" s="176"/>
      <c r="B573" s="177"/>
      <c r="C573" s="177" t="s">
        <v>354</v>
      </c>
      <c r="D573" s="178">
        <v>4</v>
      </c>
      <c r="E573" s="179">
        <v>38.469759999999994</v>
      </c>
      <c r="F573" s="179">
        <v>0</v>
      </c>
      <c r="G573" s="179">
        <v>0</v>
      </c>
      <c r="H573" s="179">
        <v>0</v>
      </c>
      <c r="I573" s="180">
        <v>0</v>
      </c>
    </row>
    <row r="574" spans="1:9" ht="15">
      <c r="A574" s="176"/>
      <c r="B574" s="177"/>
      <c r="C574" s="177" t="s">
        <v>472</v>
      </c>
      <c r="D574" s="178">
        <v>13</v>
      </c>
      <c r="E574" s="179">
        <v>4.3920000000000003</v>
      </c>
      <c r="F574" s="179">
        <v>6</v>
      </c>
      <c r="G574" s="179">
        <v>2.1120000000000001</v>
      </c>
      <c r="H574" s="179">
        <v>0</v>
      </c>
      <c r="I574" s="180">
        <v>0</v>
      </c>
    </row>
    <row r="575" spans="1:9" ht="15">
      <c r="A575" s="176"/>
      <c r="B575" s="177"/>
      <c r="C575" s="177" t="s">
        <v>469</v>
      </c>
      <c r="D575" s="178">
        <v>10</v>
      </c>
      <c r="E575" s="179">
        <v>1.5194000000000001</v>
      </c>
      <c r="F575" s="179">
        <v>0</v>
      </c>
      <c r="G575" s="179">
        <v>0</v>
      </c>
      <c r="H575" s="179">
        <v>0</v>
      </c>
      <c r="I575" s="180">
        <v>0</v>
      </c>
    </row>
    <row r="576" spans="1:9" ht="15">
      <c r="A576" s="176"/>
      <c r="B576" s="177"/>
      <c r="C576" s="177" t="s">
        <v>521</v>
      </c>
      <c r="D576" s="178">
        <v>1</v>
      </c>
      <c r="E576" s="179">
        <v>3.4399999999999999E-3</v>
      </c>
      <c r="F576" s="179">
        <v>0</v>
      </c>
      <c r="G576" s="179">
        <v>0</v>
      </c>
      <c r="H576" s="179">
        <v>0</v>
      </c>
      <c r="I576" s="180">
        <v>0</v>
      </c>
    </row>
    <row r="577" spans="1:9" ht="15">
      <c r="A577" s="176"/>
      <c r="B577" s="177" t="s">
        <v>672</v>
      </c>
      <c r="C577" s="177"/>
      <c r="D577" s="178" t="s">
        <v>208</v>
      </c>
      <c r="E577" s="179" t="s">
        <v>208</v>
      </c>
      <c r="F577" s="179" t="s">
        <v>208</v>
      </c>
      <c r="G577" s="179" t="s">
        <v>208</v>
      </c>
      <c r="H577" s="179" t="s">
        <v>208</v>
      </c>
      <c r="I577" s="180" t="s">
        <v>208</v>
      </c>
    </row>
    <row r="578" spans="1:9" ht="15">
      <c r="A578" s="176"/>
      <c r="B578" s="177"/>
      <c r="C578" s="177" t="s">
        <v>353</v>
      </c>
      <c r="D578" s="178">
        <v>7</v>
      </c>
      <c r="E578" s="179">
        <v>125.8244</v>
      </c>
      <c r="F578" s="179">
        <v>0</v>
      </c>
      <c r="G578" s="179">
        <v>0</v>
      </c>
      <c r="H578" s="179">
        <v>0</v>
      </c>
      <c r="I578" s="180">
        <v>0</v>
      </c>
    </row>
    <row r="579" spans="1:9" ht="15">
      <c r="A579" s="176"/>
      <c r="B579" s="177"/>
      <c r="C579" s="177" t="s">
        <v>254</v>
      </c>
      <c r="D579" s="178">
        <v>3</v>
      </c>
      <c r="E579" s="179">
        <v>54.064999999999998</v>
      </c>
      <c r="F579" s="179">
        <v>0</v>
      </c>
      <c r="G579" s="179">
        <v>0</v>
      </c>
      <c r="H579" s="179">
        <v>0</v>
      </c>
      <c r="I579" s="180">
        <v>0</v>
      </c>
    </row>
    <row r="580" spans="1:9" ht="15">
      <c r="A580" s="176"/>
      <c r="B580" s="177"/>
      <c r="C580" s="177" t="s">
        <v>301</v>
      </c>
      <c r="D580" s="178">
        <v>4</v>
      </c>
      <c r="E580" s="179">
        <v>15.06</v>
      </c>
      <c r="F580" s="179">
        <v>4</v>
      </c>
      <c r="G580" s="179">
        <v>15.06</v>
      </c>
      <c r="H580" s="179">
        <v>3</v>
      </c>
      <c r="I580" s="180">
        <v>5.53</v>
      </c>
    </row>
    <row r="581" spans="1:9" ht="15">
      <c r="A581" s="176"/>
      <c r="B581" s="177"/>
      <c r="C581" s="177" t="s">
        <v>469</v>
      </c>
      <c r="D581" s="178">
        <v>36</v>
      </c>
      <c r="E581" s="179">
        <v>5.3669999999999991</v>
      </c>
      <c r="F581" s="179">
        <v>0</v>
      </c>
      <c r="G581" s="179">
        <v>0</v>
      </c>
      <c r="H581" s="179">
        <v>0</v>
      </c>
      <c r="I581" s="180">
        <v>0</v>
      </c>
    </row>
    <row r="582" spans="1:9" ht="15">
      <c r="A582" s="176"/>
      <c r="B582" s="177"/>
      <c r="C582" s="177" t="s">
        <v>354</v>
      </c>
      <c r="D582" s="178">
        <v>1</v>
      </c>
      <c r="E582" s="179">
        <v>0.23599999999999999</v>
      </c>
      <c r="F582" s="179">
        <v>0</v>
      </c>
      <c r="G582" s="179">
        <v>0</v>
      </c>
      <c r="H582" s="179">
        <v>0</v>
      </c>
      <c r="I582" s="180">
        <v>0</v>
      </c>
    </row>
    <row r="583" spans="1:9" ht="15">
      <c r="A583" s="176"/>
      <c r="B583" s="177" t="s">
        <v>673</v>
      </c>
      <c r="C583" s="177"/>
      <c r="D583" s="178" t="s">
        <v>208</v>
      </c>
      <c r="E583" s="179" t="s">
        <v>208</v>
      </c>
      <c r="F583" s="179" t="s">
        <v>208</v>
      </c>
      <c r="G583" s="179" t="s">
        <v>208</v>
      </c>
      <c r="H583" s="179" t="s">
        <v>208</v>
      </c>
      <c r="I583" s="180" t="s">
        <v>208</v>
      </c>
    </row>
    <row r="584" spans="1:9" ht="15">
      <c r="A584" s="176"/>
      <c r="B584" s="177"/>
      <c r="C584" s="177" t="s">
        <v>353</v>
      </c>
      <c r="D584" s="178">
        <v>2</v>
      </c>
      <c r="E584" s="179">
        <v>13.8</v>
      </c>
      <c r="F584" s="179">
        <v>0</v>
      </c>
      <c r="G584" s="179">
        <v>0</v>
      </c>
      <c r="H584" s="179">
        <v>0</v>
      </c>
      <c r="I584" s="180">
        <v>0</v>
      </c>
    </row>
    <row r="585" spans="1:9" ht="15">
      <c r="A585" s="176"/>
      <c r="B585" s="177"/>
      <c r="C585" s="177" t="s">
        <v>469</v>
      </c>
      <c r="D585" s="178">
        <v>5</v>
      </c>
      <c r="E585" s="179">
        <v>1.1070000000000002</v>
      </c>
      <c r="F585" s="179">
        <v>0</v>
      </c>
      <c r="G585" s="179">
        <v>0</v>
      </c>
      <c r="H585" s="179">
        <v>0</v>
      </c>
      <c r="I585" s="180">
        <v>0</v>
      </c>
    </row>
    <row r="586" spans="1:9" ht="15">
      <c r="A586" s="176"/>
      <c r="B586" s="177"/>
      <c r="C586" s="177" t="s">
        <v>429</v>
      </c>
      <c r="D586" s="178">
        <v>1</v>
      </c>
      <c r="E586" s="179">
        <v>6.8040000000000003E-2</v>
      </c>
      <c r="F586" s="179">
        <v>0</v>
      </c>
      <c r="G586" s="179">
        <v>0</v>
      </c>
      <c r="H586" s="179">
        <v>0</v>
      </c>
      <c r="I586" s="180">
        <v>0</v>
      </c>
    </row>
    <row r="587" spans="1:9" ht="15">
      <c r="A587" s="176"/>
      <c r="B587" s="177" t="s">
        <v>605</v>
      </c>
      <c r="C587" s="177"/>
      <c r="D587" s="178" t="s">
        <v>208</v>
      </c>
      <c r="E587" s="179" t="s">
        <v>208</v>
      </c>
      <c r="F587" s="179" t="s">
        <v>208</v>
      </c>
      <c r="G587" s="179" t="s">
        <v>208</v>
      </c>
      <c r="H587" s="179" t="s">
        <v>208</v>
      </c>
      <c r="I587" s="180" t="s">
        <v>208</v>
      </c>
    </row>
    <row r="588" spans="1:9" ht="15">
      <c r="A588" s="176"/>
      <c r="B588" s="177"/>
      <c r="C588" s="177" t="s">
        <v>354</v>
      </c>
      <c r="D588" s="178">
        <v>26</v>
      </c>
      <c r="E588" s="179">
        <v>1023.8245000000002</v>
      </c>
      <c r="F588" s="179">
        <v>0</v>
      </c>
      <c r="G588" s="179">
        <v>0</v>
      </c>
      <c r="H588" s="179">
        <v>0</v>
      </c>
      <c r="I588" s="180">
        <v>0</v>
      </c>
    </row>
    <row r="589" spans="1:9" ht="15">
      <c r="A589" s="176"/>
      <c r="B589" s="177"/>
      <c r="C589" s="177" t="s">
        <v>353</v>
      </c>
      <c r="D589" s="178">
        <v>14</v>
      </c>
      <c r="E589" s="179">
        <v>141.35750000000002</v>
      </c>
      <c r="F589" s="179">
        <v>0</v>
      </c>
      <c r="G589" s="179">
        <v>0</v>
      </c>
      <c r="H589" s="179">
        <v>0</v>
      </c>
      <c r="I589" s="180">
        <v>0</v>
      </c>
    </row>
    <row r="590" spans="1:9" ht="15">
      <c r="A590" s="176"/>
      <c r="B590" s="177"/>
      <c r="C590" s="177" t="s">
        <v>469</v>
      </c>
      <c r="D590" s="178">
        <v>7</v>
      </c>
      <c r="E590" s="179">
        <v>3.9538000000000002</v>
      </c>
      <c r="F590" s="179">
        <v>0</v>
      </c>
      <c r="G590" s="179">
        <v>0</v>
      </c>
      <c r="H590" s="179">
        <v>0</v>
      </c>
      <c r="I590" s="180">
        <v>0</v>
      </c>
    </row>
    <row r="591" spans="1:9" ht="15">
      <c r="A591" s="176"/>
      <c r="B591" s="177"/>
      <c r="C591" s="177" t="s">
        <v>347</v>
      </c>
      <c r="D591" s="178">
        <v>5</v>
      </c>
      <c r="E591" s="179">
        <v>0.57813999999999999</v>
      </c>
      <c r="F591" s="179">
        <v>0</v>
      </c>
      <c r="G591" s="179">
        <v>0</v>
      </c>
      <c r="H591" s="179">
        <v>0</v>
      </c>
      <c r="I591" s="180">
        <v>0</v>
      </c>
    </row>
    <row r="592" spans="1:9" ht="15">
      <c r="A592" s="176"/>
      <c r="B592" s="177" t="s">
        <v>674</v>
      </c>
      <c r="C592" s="177"/>
      <c r="D592" s="178" t="s">
        <v>208</v>
      </c>
      <c r="E592" s="179" t="s">
        <v>208</v>
      </c>
      <c r="F592" s="179" t="s">
        <v>208</v>
      </c>
      <c r="G592" s="179" t="s">
        <v>208</v>
      </c>
      <c r="H592" s="179" t="s">
        <v>208</v>
      </c>
      <c r="I592" s="180" t="s">
        <v>208</v>
      </c>
    </row>
    <row r="593" spans="1:9" ht="15">
      <c r="A593" s="176"/>
      <c r="B593" s="177"/>
      <c r="C593" s="177" t="s">
        <v>469</v>
      </c>
      <c r="D593" s="178">
        <v>29</v>
      </c>
      <c r="E593" s="179">
        <v>26.010599999999993</v>
      </c>
      <c r="F593" s="179">
        <v>0</v>
      </c>
      <c r="G593" s="179">
        <v>0</v>
      </c>
      <c r="H593" s="179">
        <v>0</v>
      </c>
      <c r="I593" s="180">
        <v>0</v>
      </c>
    </row>
    <row r="594" spans="1:9" ht="15">
      <c r="A594" s="176"/>
      <c r="B594" s="177"/>
      <c r="C594" s="177" t="s">
        <v>527</v>
      </c>
      <c r="D594" s="178">
        <v>345</v>
      </c>
      <c r="E594" s="179">
        <v>7.0766199999999913</v>
      </c>
      <c r="F594" s="179">
        <v>0</v>
      </c>
      <c r="G594" s="179">
        <v>0</v>
      </c>
      <c r="H594" s="179">
        <v>0</v>
      </c>
      <c r="I594" s="180">
        <v>0</v>
      </c>
    </row>
    <row r="595" spans="1:9" ht="15">
      <c r="A595" s="176"/>
      <c r="B595" s="177"/>
      <c r="C595" s="177" t="s">
        <v>521</v>
      </c>
      <c r="D595" s="178">
        <v>33</v>
      </c>
      <c r="E595" s="179">
        <v>0.46975000000000011</v>
      </c>
      <c r="F595" s="179">
        <v>0</v>
      </c>
      <c r="G595" s="179">
        <v>0</v>
      </c>
      <c r="H595" s="179">
        <v>0</v>
      </c>
      <c r="I595" s="180">
        <v>0</v>
      </c>
    </row>
    <row r="596" spans="1:9" ht="15">
      <c r="A596" s="176"/>
      <c r="B596" s="177"/>
      <c r="C596" s="177" t="s">
        <v>496</v>
      </c>
      <c r="D596" s="178">
        <v>13</v>
      </c>
      <c r="E596" s="179">
        <v>7.62E-3</v>
      </c>
      <c r="F596" s="179">
        <v>0</v>
      </c>
      <c r="G596" s="179">
        <v>0</v>
      </c>
      <c r="H596" s="179">
        <v>0</v>
      </c>
      <c r="I596" s="180">
        <v>0</v>
      </c>
    </row>
    <row r="597" spans="1:9" ht="15">
      <c r="A597" s="176"/>
      <c r="B597" s="177" t="s">
        <v>675</v>
      </c>
      <c r="C597" s="177"/>
      <c r="D597" s="178" t="s">
        <v>208</v>
      </c>
      <c r="E597" s="179" t="s">
        <v>208</v>
      </c>
      <c r="F597" s="179" t="s">
        <v>208</v>
      </c>
      <c r="G597" s="179" t="s">
        <v>208</v>
      </c>
      <c r="H597" s="179" t="s">
        <v>208</v>
      </c>
      <c r="I597" s="180" t="s">
        <v>208</v>
      </c>
    </row>
    <row r="598" spans="1:9" ht="15">
      <c r="A598" s="176"/>
      <c r="B598" s="177"/>
      <c r="C598" s="177" t="s">
        <v>469</v>
      </c>
      <c r="D598" s="178">
        <v>9</v>
      </c>
      <c r="E598" s="179">
        <v>0.9900000000000001</v>
      </c>
      <c r="F598" s="179">
        <v>0</v>
      </c>
      <c r="G598" s="179">
        <v>0</v>
      </c>
      <c r="H598" s="179">
        <v>0</v>
      </c>
      <c r="I598" s="180">
        <v>0</v>
      </c>
    </row>
    <row r="599" spans="1:9" ht="15">
      <c r="A599" s="176"/>
      <c r="B599" s="177" t="s">
        <v>676</v>
      </c>
      <c r="C599" s="177"/>
      <c r="D599" s="178" t="s">
        <v>208</v>
      </c>
      <c r="E599" s="179" t="s">
        <v>208</v>
      </c>
      <c r="F599" s="179" t="s">
        <v>208</v>
      </c>
      <c r="G599" s="179" t="s">
        <v>208</v>
      </c>
      <c r="H599" s="179" t="s">
        <v>208</v>
      </c>
      <c r="I599" s="180" t="s">
        <v>208</v>
      </c>
    </row>
    <row r="600" spans="1:9" ht="15">
      <c r="A600" s="176"/>
      <c r="B600" s="177"/>
      <c r="C600" s="177" t="s">
        <v>472</v>
      </c>
      <c r="D600" s="178">
        <v>5</v>
      </c>
      <c r="E600" s="179">
        <v>0.39600000000000002</v>
      </c>
      <c r="F600" s="179">
        <v>0</v>
      </c>
      <c r="G600" s="179">
        <v>0</v>
      </c>
      <c r="H600" s="179">
        <v>0</v>
      </c>
      <c r="I600" s="180">
        <v>0</v>
      </c>
    </row>
    <row r="601" spans="1:9" ht="15">
      <c r="A601" s="176"/>
      <c r="B601" s="177"/>
      <c r="C601" s="177" t="s">
        <v>469</v>
      </c>
      <c r="D601" s="178">
        <v>2</v>
      </c>
      <c r="E601" s="179">
        <v>0.36599999999999999</v>
      </c>
      <c r="F601" s="179">
        <v>0</v>
      </c>
      <c r="G601" s="179">
        <v>0</v>
      </c>
      <c r="H601" s="179">
        <v>0</v>
      </c>
      <c r="I601" s="180">
        <v>0</v>
      </c>
    </row>
    <row r="602" spans="1:9" ht="15">
      <c r="A602" s="176"/>
      <c r="B602" s="177" t="s">
        <v>677</v>
      </c>
      <c r="C602" s="177"/>
      <c r="D602" s="178" t="s">
        <v>208</v>
      </c>
      <c r="E602" s="179" t="s">
        <v>208</v>
      </c>
      <c r="F602" s="179" t="s">
        <v>208</v>
      </c>
      <c r="G602" s="179" t="s">
        <v>208</v>
      </c>
      <c r="H602" s="179" t="s">
        <v>208</v>
      </c>
      <c r="I602" s="180" t="s">
        <v>208</v>
      </c>
    </row>
    <row r="603" spans="1:9" ht="15">
      <c r="A603" s="176"/>
      <c r="B603" s="177"/>
      <c r="C603" s="177" t="s">
        <v>469</v>
      </c>
      <c r="D603" s="178">
        <v>2</v>
      </c>
      <c r="E603" s="179">
        <v>0.40199999999999997</v>
      </c>
      <c r="F603" s="179">
        <v>0</v>
      </c>
      <c r="G603" s="179">
        <v>0</v>
      </c>
      <c r="H603" s="179">
        <v>0</v>
      </c>
      <c r="I603" s="180">
        <v>0</v>
      </c>
    </row>
    <row r="604" spans="1:9" ht="15">
      <c r="A604" s="176"/>
      <c r="B604" s="177"/>
      <c r="C604" s="177" t="s">
        <v>353</v>
      </c>
      <c r="D604" s="178">
        <v>1</v>
      </c>
      <c r="E604" s="179">
        <v>0.40079999999999999</v>
      </c>
      <c r="F604" s="179">
        <v>0</v>
      </c>
      <c r="G604" s="179">
        <v>0</v>
      </c>
      <c r="H604" s="179">
        <v>0</v>
      </c>
      <c r="I604" s="180">
        <v>0</v>
      </c>
    </row>
    <row r="605" spans="1:9" ht="15">
      <c r="A605" s="176"/>
      <c r="B605" s="177" t="s">
        <v>678</v>
      </c>
      <c r="C605" s="177"/>
      <c r="D605" s="178" t="s">
        <v>208</v>
      </c>
      <c r="E605" s="179" t="s">
        <v>208</v>
      </c>
      <c r="F605" s="179" t="s">
        <v>208</v>
      </c>
      <c r="G605" s="179" t="s">
        <v>208</v>
      </c>
      <c r="H605" s="179" t="s">
        <v>208</v>
      </c>
      <c r="I605" s="180" t="s">
        <v>208</v>
      </c>
    </row>
    <row r="606" spans="1:9" ht="15">
      <c r="A606" s="176"/>
      <c r="B606" s="177"/>
      <c r="C606" s="177" t="s">
        <v>469</v>
      </c>
      <c r="D606" s="178">
        <v>58</v>
      </c>
      <c r="E606" s="179">
        <v>5.0596999999999994</v>
      </c>
      <c r="F606" s="179">
        <v>0</v>
      </c>
      <c r="G606" s="179">
        <v>0</v>
      </c>
      <c r="H606" s="179">
        <v>0</v>
      </c>
      <c r="I606" s="180">
        <v>0</v>
      </c>
    </row>
    <row r="607" spans="1:9" ht="15">
      <c r="A607" s="176"/>
      <c r="B607" s="177" t="s">
        <v>679</v>
      </c>
      <c r="C607" s="177"/>
      <c r="D607" s="178" t="s">
        <v>208</v>
      </c>
      <c r="E607" s="179" t="s">
        <v>208</v>
      </c>
      <c r="F607" s="179" t="s">
        <v>208</v>
      </c>
      <c r="G607" s="179" t="s">
        <v>208</v>
      </c>
      <c r="H607" s="179" t="s">
        <v>208</v>
      </c>
      <c r="I607" s="180" t="s">
        <v>208</v>
      </c>
    </row>
    <row r="608" spans="1:9" ht="15">
      <c r="A608" s="176"/>
      <c r="B608" s="177"/>
      <c r="C608" s="177" t="s">
        <v>469</v>
      </c>
      <c r="D608" s="178">
        <v>3</v>
      </c>
      <c r="E608" s="179">
        <v>0.29399999999999998</v>
      </c>
      <c r="F608" s="179">
        <v>0</v>
      </c>
      <c r="G608" s="179">
        <v>0</v>
      </c>
      <c r="H608" s="179">
        <v>0</v>
      </c>
      <c r="I608" s="180">
        <v>0</v>
      </c>
    </row>
    <row r="609" spans="1:9" ht="15">
      <c r="A609" s="176"/>
      <c r="B609" s="177" t="s">
        <v>680</v>
      </c>
      <c r="C609" s="177"/>
      <c r="D609" s="178" t="s">
        <v>208</v>
      </c>
      <c r="E609" s="179" t="s">
        <v>208</v>
      </c>
      <c r="F609" s="179" t="s">
        <v>208</v>
      </c>
      <c r="G609" s="179" t="s">
        <v>208</v>
      </c>
      <c r="H609" s="179" t="s">
        <v>208</v>
      </c>
      <c r="I609" s="180" t="s">
        <v>208</v>
      </c>
    </row>
    <row r="610" spans="1:9" ht="15">
      <c r="A610" s="176"/>
      <c r="B610" s="177"/>
      <c r="C610" s="177" t="s">
        <v>469</v>
      </c>
      <c r="D610" s="178">
        <v>8</v>
      </c>
      <c r="E610" s="179">
        <v>0.34110000000000001</v>
      </c>
      <c r="F610" s="179">
        <v>0</v>
      </c>
      <c r="G610" s="179">
        <v>0</v>
      </c>
      <c r="H610" s="179">
        <v>0</v>
      </c>
      <c r="I610" s="180">
        <v>0</v>
      </c>
    </row>
    <row r="611" spans="1:9" ht="15">
      <c r="A611" s="176"/>
      <c r="B611" s="177" t="s">
        <v>681</v>
      </c>
      <c r="C611" s="177"/>
      <c r="D611" s="178" t="s">
        <v>208</v>
      </c>
      <c r="E611" s="179" t="s">
        <v>208</v>
      </c>
      <c r="F611" s="179" t="s">
        <v>208</v>
      </c>
      <c r="G611" s="179" t="s">
        <v>208</v>
      </c>
      <c r="H611" s="179" t="s">
        <v>208</v>
      </c>
      <c r="I611" s="180" t="s">
        <v>208</v>
      </c>
    </row>
    <row r="612" spans="1:9" ht="15">
      <c r="A612" s="176"/>
      <c r="B612" s="177"/>
      <c r="C612" s="177" t="s">
        <v>260</v>
      </c>
      <c r="D612" s="178">
        <v>18</v>
      </c>
      <c r="E612" s="179">
        <v>545.28999999999985</v>
      </c>
      <c r="F612" s="179">
        <v>0</v>
      </c>
      <c r="G612" s="179">
        <v>0</v>
      </c>
      <c r="H612" s="179">
        <v>0</v>
      </c>
      <c r="I612" s="180">
        <v>0</v>
      </c>
    </row>
    <row r="613" spans="1:9" ht="15">
      <c r="A613" s="171" t="s">
        <v>682</v>
      </c>
      <c r="B613" s="172"/>
      <c r="C613" s="172"/>
      <c r="D613" s="239" t="s">
        <v>208</v>
      </c>
      <c r="E613" s="240" t="s">
        <v>208</v>
      </c>
      <c r="F613" s="240" t="s">
        <v>208</v>
      </c>
      <c r="G613" s="240" t="s">
        <v>208</v>
      </c>
      <c r="H613" s="240" t="s">
        <v>208</v>
      </c>
      <c r="I613" s="241" t="s">
        <v>208</v>
      </c>
    </row>
    <row r="614" spans="1:9" ht="15">
      <c r="A614" s="176"/>
      <c r="B614" s="177" t="s">
        <v>602</v>
      </c>
      <c r="C614" s="177"/>
      <c r="D614" s="178" t="s">
        <v>208</v>
      </c>
      <c r="E614" s="179" t="s">
        <v>208</v>
      </c>
      <c r="F614" s="179" t="s">
        <v>208</v>
      </c>
      <c r="G614" s="179" t="s">
        <v>208</v>
      </c>
      <c r="H614" s="179" t="s">
        <v>208</v>
      </c>
      <c r="I614" s="180" t="s">
        <v>208</v>
      </c>
    </row>
    <row r="615" spans="1:9" ht="15">
      <c r="A615" s="176"/>
      <c r="B615" s="177"/>
      <c r="C615" s="177" t="s">
        <v>353</v>
      </c>
      <c r="D615" s="178">
        <v>1533</v>
      </c>
      <c r="E615" s="179">
        <v>60442.081170000005</v>
      </c>
      <c r="F615" s="179">
        <v>181</v>
      </c>
      <c r="G615" s="179">
        <v>5467.9988999999996</v>
      </c>
      <c r="H615" s="179">
        <v>0</v>
      </c>
      <c r="I615" s="180">
        <v>0</v>
      </c>
    </row>
    <row r="616" spans="1:9" ht="15">
      <c r="A616" s="176"/>
      <c r="B616" s="177"/>
      <c r="C616" s="177" t="s">
        <v>413</v>
      </c>
      <c r="D616" s="178">
        <v>142</v>
      </c>
      <c r="E616" s="179">
        <v>3610.5339999999987</v>
      </c>
      <c r="F616" s="179">
        <v>4</v>
      </c>
      <c r="G616" s="179">
        <v>82.812000000000012</v>
      </c>
      <c r="H616" s="179">
        <v>0</v>
      </c>
      <c r="I616" s="180">
        <v>0</v>
      </c>
    </row>
    <row r="617" spans="1:9" ht="15">
      <c r="A617" s="176"/>
      <c r="B617" s="177"/>
      <c r="C617" s="177" t="s">
        <v>347</v>
      </c>
      <c r="D617" s="178">
        <v>203</v>
      </c>
      <c r="E617" s="179">
        <v>3239.1850000000109</v>
      </c>
      <c r="F617" s="179">
        <v>19</v>
      </c>
      <c r="G617" s="179">
        <v>308.88</v>
      </c>
      <c r="H617" s="179">
        <v>0</v>
      </c>
      <c r="I617" s="180">
        <v>0</v>
      </c>
    </row>
    <row r="618" spans="1:9" ht="15">
      <c r="A618" s="176"/>
      <c r="B618" s="177"/>
      <c r="C618" s="177" t="s">
        <v>466</v>
      </c>
      <c r="D618" s="178">
        <v>77</v>
      </c>
      <c r="E618" s="179">
        <v>555.31079999999997</v>
      </c>
      <c r="F618" s="179">
        <v>20</v>
      </c>
      <c r="G618" s="179">
        <v>104.61219999999999</v>
      </c>
      <c r="H618" s="179">
        <v>0</v>
      </c>
      <c r="I618" s="180">
        <v>0</v>
      </c>
    </row>
    <row r="619" spans="1:9" ht="15">
      <c r="A619" s="176"/>
      <c r="B619" s="177"/>
      <c r="C619" s="177" t="s">
        <v>290</v>
      </c>
      <c r="D619" s="178">
        <v>85</v>
      </c>
      <c r="E619" s="179">
        <v>524.89269999999988</v>
      </c>
      <c r="F619" s="179">
        <v>11</v>
      </c>
      <c r="G619" s="179">
        <v>52.043599999999998</v>
      </c>
      <c r="H619" s="179">
        <v>0</v>
      </c>
      <c r="I619" s="180">
        <v>0</v>
      </c>
    </row>
    <row r="620" spans="1:9" ht="15">
      <c r="A620" s="176"/>
      <c r="B620" s="177" t="s">
        <v>603</v>
      </c>
      <c r="C620" s="177"/>
      <c r="D620" s="178" t="s">
        <v>208</v>
      </c>
      <c r="E620" s="179" t="s">
        <v>208</v>
      </c>
      <c r="F620" s="179" t="s">
        <v>208</v>
      </c>
      <c r="G620" s="179" t="s">
        <v>208</v>
      </c>
      <c r="H620" s="179" t="s">
        <v>208</v>
      </c>
      <c r="I620" s="180" t="s">
        <v>208</v>
      </c>
    </row>
    <row r="621" spans="1:9" ht="15">
      <c r="A621" s="176"/>
      <c r="B621" s="177"/>
      <c r="C621" s="177" t="s">
        <v>354</v>
      </c>
      <c r="D621" s="178">
        <v>114</v>
      </c>
      <c r="E621" s="179">
        <v>2906.8813499999997</v>
      </c>
      <c r="F621" s="179">
        <v>114</v>
      </c>
      <c r="G621" s="179">
        <v>2906.8813499999997</v>
      </c>
      <c r="H621" s="179">
        <v>5</v>
      </c>
      <c r="I621" s="180">
        <v>99.905000000000001</v>
      </c>
    </row>
    <row r="622" spans="1:9" ht="15">
      <c r="A622" s="176"/>
      <c r="B622" s="177"/>
      <c r="C622" s="177" t="s">
        <v>278</v>
      </c>
      <c r="D622" s="178">
        <v>5</v>
      </c>
      <c r="E622" s="179">
        <v>176.89750000000001</v>
      </c>
      <c r="F622" s="179">
        <v>0</v>
      </c>
      <c r="G622" s="179">
        <v>0</v>
      </c>
      <c r="H622" s="179">
        <v>0</v>
      </c>
      <c r="I622" s="180">
        <v>0</v>
      </c>
    </row>
    <row r="623" spans="1:9" ht="15">
      <c r="A623" s="176"/>
      <c r="B623" s="177"/>
      <c r="C623" s="177" t="s">
        <v>260</v>
      </c>
      <c r="D623" s="178">
        <v>3</v>
      </c>
      <c r="E623" s="179">
        <v>28.53</v>
      </c>
      <c r="F623" s="179">
        <v>0</v>
      </c>
      <c r="G623" s="179">
        <v>0</v>
      </c>
      <c r="H623" s="179">
        <v>0</v>
      </c>
      <c r="I623" s="180">
        <v>0</v>
      </c>
    </row>
    <row r="624" spans="1:9" ht="15">
      <c r="A624" s="176"/>
      <c r="B624" s="177"/>
      <c r="C624" s="177" t="s">
        <v>469</v>
      </c>
      <c r="D624" s="178">
        <v>15</v>
      </c>
      <c r="E624" s="179">
        <v>15.038399999999999</v>
      </c>
      <c r="F624" s="179">
        <v>0</v>
      </c>
      <c r="G624" s="179">
        <v>0</v>
      </c>
      <c r="H624" s="179">
        <v>0</v>
      </c>
      <c r="I624" s="180">
        <v>0</v>
      </c>
    </row>
    <row r="625" spans="1:9" ht="15">
      <c r="A625" s="176"/>
      <c r="B625" s="177" t="s">
        <v>683</v>
      </c>
      <c r="C625" s="177"/>
      <c r="D625" s="178" t="s">
        <v>208</v>
      </c>
      <c r="E625" s="179" t="s">
        <v>208</v>
      </c>
      <c r="F625" s="179" t="s">
        <v>208</v>
      </c>
      <c r="G625" s="179" t="s">
        <v>208</v>
      </c>
      <c r="H625" s="179" t="s">
        <v>208</v>
      </c>
      <c r="I625" s="180" t="s">
        <v>208</v>
      </c>
    </row>
    <row r="626" spans="1:9" ht="15">
      <c r="A626" s="176"/>
      <c r="B626" s="177"/>
      <c r="C626" s="177" t="s">
        <v>469</v>
      </c>
      <c r="D626" s="178">
        <v>22</v>
      </c>
      <c r="E626" s="179">
        <v>1.8413000000000004</v>
      </c>
      <c r="F626" s="179">
        <v>0</v>
      </c>
      <c r="G626" s="179">
        <v>0</v>
      </c>
      <c r="H626" s="179">
        <v>0</v>
      </c>
      <c r="I626" s="180">
        <v>0</v>
      </c>
    </row>
    <row r="627" spans="1:9" ht="15">
      <c r="A627" s="176"/>
      <c r="B627" s="177" t="s">
        <v>684</v>
      </c>
      <c r="C627" s="177"/>
      <c r="D627" s="178" t="s">
        <v>208</v>
      </c>
      <c r="E627" s="179" t="s">
        <v>208</v>
      </c>
      <c r="F627" s="179" t="s">
        <v>208</v>
      </c>
      <c r="G627" s="179" t="s">
        <v>208</v>
      </c>
      <c r="H627" s="179" t="s">
        <v>208</v>
      </c>
      <c r="I627" s="180" t="s">
        <v>208</v>
      </c>
    </row>
    <row r="628" spans="1:9" ht="15">
      <c r="A628" s="176"/>
      <c r="B628" s="177"/>
      <c r="C628" s="177" t="s">
        <v>291</v>
      </c>
      <c r="D628" s="178">
        <v>87</v>
      </c>
      <c r="E628" s="179">
        <v>580.47449999999981</v>
      </c>
      <c r="F628" s="179">
        <v>0</v>
      </c>
      <c r="G628" s="179">
        <v>0</v>
      </c>
      <c r="H628" s="179">
        <v>0</v>
      </c>
      <c r="I628" s="180">
        <v>0</v>
      </c>
    </row>
    <row r="629" spans="1:9" ht="15">
      <c r="A629" s="176"/>
      <c r="B629" s="177"/>
      <c r="C629" s="177" t="s">
        <v>275</v>
      </c>
      <c r="D629" s="178">
        <v>8</v>
      </c>
      <c r="E629" s="179">
        <v>60.131999999999998</v>
      </c>
      <c r="F629" s="179">
        <v>3</v>
      </c>
      <c r="G629" s="179">
        <v>22.29</v>
      </c>
      <c r="H629" s="179">
        <v>0</v>
      </c>
      <c r="I629" s="180">
        <v>0</v>
      </c>
    </row>
    <row r="630" spans="1:9" ht="15">
      <c r="A630" s="176"/>
      <c r="B630" s="177" t="s">
        <v>597</v>
      </c>
      <c r="C630" s="177"/>
      <c r="D630" s="178" t="s">
        <v>208</v>
      </c>
      <c r="E630" s="179" t="s">
        <v>208</v>
      </c>
      <c r="F630" s="179" t="s">
        <v>208</v>
      </c>
      <c r="G630" s="179" t="s">
        <v>208</v>
      </c>
      <c r="H630" s="179" t="s">
        <v>208</v>
      </c>
      <c r="I630" s="180" t="s">
        <v>208</v>
      </c>
    </row>
    <row r="631" spans="1:9" ht="15">
      <c r="A631" s="176"/>
      <c r="B631" s="177"/>
      <c r="C631" s="177" t="s">
        <v>347</v>
      </c>
      <c r="D631" s="178">
        <v>4589</v>
      </c>
      <c r="E631" s="179">
        <v>142667.56452000033</v>
      </c>
      <c r="F631" s="179">
        <v>173</v>
      </c>
      <c r="G631" s="179">
        <v>4734.8845099999999</v>
      </c>
      <c r="H631" s="179">
        <v>0</v>
      </c>
      <c r="I631" s="180">
        <v>0</v>
      </c>
    </row>
    <row r="632" spans="1:9" ht="15">
      <c r="A632" s="176"/>
      <c r="B632" s="177"/>
      <c r="C632" s="177" t="s">
        <v>290</v>
      </c>
      <c r="D632" s="178">
        <v>2264</v>
      </c>
      <c r="E632" s="179">
        <v>28960.181859999971</v>
      </c>
      <c r="F632" s="179">
        <v>78</v>
      </c>
      <c r="G632" s="179">
        <v>1081.1079</v>
      </c>
      <c r="H632" s="179">
        <v>0</v>
      </c>
      <c r="I632" s="180">
        <v>0</v>
      </c>
    </row>
    <row r="633" spans="1:9" ht="15">
      <c r="A633" s="176"/>
      <c r="B633" s="177"/>
      <c r="C633" s="177" t="s">
        <v>354</v>
      </c>
      <c r="D633" s="178">
        <v>169</v>
      </c>
      <c r="E633" s="179">
        <v>4267.9944399999995</v>
      </c>
      <c r="F633" s="179">
        <v>169</v>
      </c>
      <c r="G633" s="179">
        <v>4267.9944399999995</v>
      </c>
      <c r="H633" s="179">
        <v>8</v>
      </c>
      <c r="I633" s="180">
        <v>197.54750000000001</v>
      </c>
    </row>
    <row r="634" spans="1:9" ht="15">
      <c r="A634" s="176"/>
      <c r="B634" s="177"/>
      <c r="C634" s="177" t="s">
        <v>275</v>
      </c>
      <c r="D634" s="178">
        <v>119</v>
      </c>
      <c r="E634" s="179">
        <v>1979.4689999999994</v>
      </c>
      <c r="F634" s="179">
        <v>13</v>
      </c>
      <c r="G634" s="179">
        <v>200.3492</v>
      </c>
      <c r="H634" s="179">
        <v>0</v>
      </c>
      <c r="I634" s="180">
        <v>0</v>
      </c>
    </row>
    <row r="635" spans="1:9" ht="15">
      <c r="A635" s="176"/>
      <c r="B635" s="177"/>
      <c r="C635" s="177" t="s">
        <v>414</v>
      </c>
      <c r="D635" s="178">
        <v>112</v>
      </c>
      <c r="E635" s="179">
        <v>1811.0281999999995</v>
      </c>
      <c r="F635" s="179">
        <v>5</v>
      </c>
      <c r="G635" s="179">
        <v>80.221080000000001</v>
      </c>
      <c r="H635" s="179">
        <v>0</v>
      </c>
      <c r="I635" s="180">
        <v>0</v>
      </c>
    </row>
    <row r="636" spans="1:9" ht="15">
      <c r="A636" s="176"/>
      <c r="B636" s="177" t="s">
        <v>582</v>
      </c>
      <c r="C636" s="177"/>
      <c r="D636" s="178" t="s">
        <v>208</v>
      </c>
      <c r="E636" s="179" t="s">
        <v>208</v>
      </c>
      <c r="F636" s="179" t="s">
        <v>208</v>
      </c>
      <c r="G636" s="179" t="s">
        <v>208</v>
      </c>
      <c r="H636" s="179" t="s">
        <v>208</v>
      </c>
      <c r="I636" s="180" t="s">
        <v>208</v>
      </c>
    </row>
    <row r="637" spans="1:9" ht="15">
      <c r="A637" s="176"/>
      <c r="B637" s="177"/>
      <c r="C637" s="177" t="s">
        <v>347</v>
      </c>
      <c r="D637" s="178">
        <v>1016</v>
      </c>
      <c r="E637" s="179">
        <v>16044.338649999998</v>
      </c>
      <c r="F637" s="179">
        <v>79</v>
      </c>
      <c r="G637" s="179">
        <v>1196.4935599999999</v>
      </c>
      <c r="H637" s="179">
        <v>1</v>
      </c>
      <c r="I637" s="180">
        <v>18.59</v>
      </c>
    </row>
    <row r="638" spans="1:9" ht="15">
      <c r="A638" s="176"/>
      <c r="B638" s="177"/>
      <c r="C638" s="177" t="s">
        <v>299</v>
      </c>
      <c r="D638" s="178">
        <v>455</v>
      </c>
      <c r="E638" s="179">
        <v>9622.8784400000004</v>
      </c>
      <c r="F638" s="179">
        <v>35</v>
      </c>
      <c r="G638" s="179">
        <v>266.07994000000002</v>
      </c>
      <c r="H638" s="179">
        <v>0</v>
      </c>
      <c r="I638" s="180">
        <v>0</v>
      </c>
    </row>
    <row r="639" spans="1:9" ht="15">
      <c r="A639" s="176"/>
      <c r="B639" s="177"/>
      <c r="C639" s="177" t="s">
        <v>278</v>
      </c>
      <c r="D639" s="178">
        <v>243</v>
      </c>
      <c r="E639" s="179">
        <v>6161.2559999999994</v>
      </c>
      <c r="F639" s="179">
        <v>14</v>
      </c>
      <c r="G639" s="179">
        <v>376.88</v>
      </c>
      <c r="H639" s="179">
        <v>0</v>
      </c>
      <c r="I639" s="180">
        <v>0</v>
      </c>
    </row>
    <row r="640" spans="1:9" ht="15">
      <c r="A640" s="176"/>
      <c r="B640" s="177"/>
      <c r="C640" s="177" t="s">
        <v>353</v>
      </c>
      <c r="D640" s="178">
        <v>140</v>
      </c>
      <c r="E640" s="179">
        <v>4311.2071499999993</v>
      </c>
      <c r="F640" s="179">
        <v>4</v>
      </c>
      <c r="G640" s="179">
        <v>98.754300000000015</v>
      </c>
      <c r="H640" s="179">
        <v>0</v>
      </c>
      <c r="I640" s="180">
        <v>0</v>
      </c>
    </row>
    <row r="641" spans="1:9" ht="15">
      <c r="A641" s="176"/>
      <c r="B641" s="177"/>
      <c r="C641" s="177" t="s">
        <v>301</v>
      </c>
      <c r="D641" s="178">
        <v>125</v>
      </c>
      <c r="E641" s="179">
        <v>3208.1085000000003</v>
      </c>
      <c r="F641" s="179">
        <v>4</v>
      </c>
      <c r="G641" s="179">
        <v>134.40550000000002</v>
      </c>
      <c r="H641" s="179">
        <v>0</v>
      </c>
      <c r="I641" s="180">
        <v>0</v>
      </c>
    </row>
    <row r="642" spans="1:9" ht="15">
      <c r="A642" s="176"/>
      <c r="B642" s="177" t="s">
        <v>592</v>
      </c>
      <c r="C642" s="177"/>
      <c r="D642" s="178" t="s">
        <v>208</v>
      </c>
      <c r="E642" s="179" t="s">
        <v>208</v>
      </c>
      <c r="F642" s="179" t="s">
        <v>208</v>
      </c>
      <c r="G642" s="179" t="s">
        <v>208</v>
      </c>
      <c r="H642" s="179" t="s">
        <v>208</v>
      </c>
      <c r="I642" s="180" t="s">
        <v>208</v>
      </c>
    </row>
    <row r="643" spans="1:9" ht="15">
      <c r="A643" s="176"/>
      <c r="B643" s="177"/>
      <c r="C643" s="177" t="s">
        <v>352</v>
      </c>
      <c r="D643" s="178">
        <v>16</v>
      </c>
      <c r="E643" s="179">
        <v>1499.4017000000001</v>
      </c>
      <c r="F643" s="179">
        <v>1</v>
      </c>
      <c r="G643" s="179">
        <v>103.7805</v>
      </c>
      <c r="H643" s="179">
        <v>0</v>
      </c>
      <c r="I643" s="180">
        <v>0</v>
      </c>
    </row>
    <row r="644" spans="1:9" ht="15">
      <c r="A644" s="176"/>
      <c r="B644" s="177"/>
      <c r="C644" s="177" t="s">
        <v>355</v>
      </c>
      <c r="D644" s="178">
        <v>31</v>
      </c>
      <c r="E644" s="179">
        <v>1126.99728</v>
      </c>
      <c r="F644" s="179">
        <v>9</v>
      </c>
      <c r="G644" s="179">
        <v>316.75419999999997</v>
      </c>
      <c r="H644" s="179">
        <v>0</v>
      </c>
      <c r="I644" s="180">
        <v>0</v>
      </c>
    </row>
    <row r="645" spans="1:9" ht="15">
      <c r="A645" s="176"/>
      <c r="B645" s="177"/>
      <c r="C645" s="177" t="s">
        <v>443</v>
      </c>
      <c r="D645" s="178">
        <v>7</v>
      </c>
      <c r="E645" s="179">
        <v>412.82000000000005</v>
      </c>
      <c r="F645" s="179">
        <v>0</v>
      </c>
      <c r="G645" s="179">
        <v>0</v>
      </c>
      <c r="H645" s="179">
        <v>0</v>
      </c>
      <c r="I645" s="180">
        <v>0</v>
      </c>
    </row>
    <row r="646" spans="1:9" ht="15">
      <c r="A646" s="176"/>
      <c r="B646" s="177"/>
      <c r="C646" s="177" t="s">
        <v>325</v>
      </c>
      <c r="D646" s="178">
        <v>18</v>
      </c>
      <c r="E646" s="179">
        <v>190.43044</v>
      </c>
      <c r="F646" s="179">
        <v>1</v>
      </c>
      <c r="G646" s="179">
        <v>40</v>
      </c>
      <c r="H646" s="179">
        <v>0</v>
      </c>
      <c r="I646" s="180">
        <v>0</v>
      </c>
    </row>
    <row r="647" spans="1:9" ht="15">
      <c r="A647" s="176"/>
      <c r="B647" s="177"/>
      <c r="C647" s="177" t="s">
        <v>444</v>
      </c>
      <c r="D647" s="178">
        <v>7</v>
      </c>
      <c r="E647" s="179">
        <v>147.35</v>
      </c>
      <c r="F647" s="179">
        <v>0</v>
      </c>
      <c r="G647" s="179">
        <v>0</v>
      </c>
      <c r="H647" s="179">
        <v>0</v>
      </c>
      <c r="I647" s="180">
        <v>0</v>
      </c>
    </row>
    <row r="648" spans="1:9" ht="15">
      <c r="A648" s="176"/>
      <c r="B648" s="177" t="s">
        <v>577</v>
      </c>
      <c r="C648" s="177"/>
      <c r="D648" s="178" t="s">
        <v>208</v>
      </c>
      <c r="E648" s="179" t="s">
        <v>208</v>
      </c>
      <c r="F648" s="179" t="s">
        <v>208</v>
      </c>
      <c r="G648" s="179" t="s">
        <v>208</v>
      </c>
      <c r="H648" s="179" t="s">
        <v>208</v>
      </c>
      <c r="I648" s="180" t="s">
        <v>208</v>
      </c>
    </row>
    <row r="649" spans="1:9" ht="15">
      <c r="A649" s="176"/>
      <c r="B649" s="177"/>
      <c r="C649" s="177" t="s">
        <v>270</v>
      </c>
      <c r="D649" s="178">
        <v>6653</v>
      </c>
      <c r="E649" s="179">
        <v>131366.1552199999</v>
      </c>
      <c r="F649" s="179">
        <v>79</v>
      </c>
      <c r="G649" s="179">
        <v>1644.5429000000001</v>
      </c>
      <c r="H649" s="179">
        <v>0</v>
      </c>
      <c r="I649" s="180">
        <v>0</v>
      </c>
    </row>
    <row r="650" spans="1:9" ht="15">
      <c r="A650" s="176"/>
      <c r="B650" s="177"/>
      <c r="C650" s="177" t="s">
        <v>470</v>
      </c>
      <c r="D650" s="178">
        <v>7767</v>
      </c>
      <c r="E650" s="179">
        <v>66158.767019999985</v>
      </c>
      <c r="F650" s="179">
        <v>67</v>
      </c>
      <c r="G650" s="179">
        <v>352.62306000000001</v>
      </c>
      <c r="H650" s="179">
        <v>0</v>
      </c>
      <c r="I650" s="180">
        <v>0</v>
      </c>
    </row>
    <row r="651" spans="1:9" ht="15">
      <c r="A651" s="176"/>
      <c r="B651" s="177"/>
      <c r="C651" s="177" t="s">
        <v>287</v>
      </c>
      <c r="D651" s="178">
        <v>3138</v>
      </c>
      <c r="E651" s="179">
        <v>51549.588860000003</v>
      </c>
      <c r="F651" s="179">
        <v>393</v>
      </c>
      <c r="G651" s="179">
        <v>5634.0234600000003</v>
      </c>
      <c r="H651" s="179">
        <v>1</v>
      </c>
      <c r="I651" s="180">
        <v>20.440000000000001</v>
      </c>
    </row>
    <row r="652" spans="1:9" ht="15">
      <c r="A652" s="176"/>
      <c r="B652" s="177"/>
      <c r="C652" s="177" t="s">
        <v>212</v>
      </c>
      <c r="D652" s="178">
        <v>2369</v>
      </c>
      <c r="E652" s="179">
        <v>30245.75246</v>
      </c>
      <c r="F652" s="179">
        <v>30</v>
      </c>
      <c r="G652" s="179">
        <v>375.71122999999994</v>
      </c>
      <c r="H652" s="179">
        <v>0</v>
      </c>
      <c r="I652" s="180">
        <v>0</v>
      </c>
    </row>
    <row r="653" spans="1:9" ht="15">
      <c r="A653" s="176"/>
      <c r="B653" s="177"/>
      <c r="C653" s="177" t="s">
        <v>345</v>
      </c>
      <c r="D653" s="178">
        <v>1441</v>
      </c>
      <c r="E653" s="179">
        <v>18850.108180000003</v>
      </c>
      <c r="F653" s="179">
        <v>130</v>
      </c>
      <c r="G653" s="179">
        <v>1736.6858400000003</v>
      </c>
      <c r="H653" s="179">
        <v>0</v>
      </c>
      <c r="I653" s="180">
        <v>0</v>
      </c>
    </row>
    <row r="654" spans="1:9" ht="15">
      <c r="A654" s="176"/>
      <c r="B654" s="177" t="s">
        <v>553</v>
      </c>
      <c r="C654" s="177"/>
      <c r="D654" s="178" t="s">
        <v>208</v>
      </c>
      <c r="E654" s="179" t="s">
        <v>208</v>
      </c>
      <c r="F654" s="179" t="s">
        <v>208</v>
      </c>
      <c r="G654" s="179" t="s">
        <v>208</v>
      </c>
      <c r="H654" s="179" t="s">
        <v>208</v>
      </c>
      <c r="I654" s="180" t="s">
        <v>208</v>
      </c>
    </row>
    <row r="655" spans="1:9" ht="15">
      <c r="A655" s="176"/>
      <c r="B655" s="177"/>
      <c r="C655" s="177" t="s">
        <v>220</v>
      </c>
      <c r="D655" s="178">
        <v>20856</v>
      </c>
      <c r="E655" s="179">
        <v>411039.1052800031</v>
      </c>
      <c r="F655" s="179">
        <v>542</v>
      </c>
      <c r="G655" s="179">
        <v>10132.265600000001</v>
      </c>
      <c r="H655" s="179">
        <v>0</v>
      </c>
      <c r="I655" s="180">
        <v>0</v>
      </c>
    </row>
    <row r="656" spans="1:9" ht="15">
      <c r="A656" s="176"/>
      <c r="B656" s="177"/>
      <c r="C656" s="177" t="s">
        <v>328</v>
      </c>
      <c r="D656" s="178">
        <v>10</v>
      </c>
      <c r="E656" s="179">
        <v>327036.84908000001</v>
      </c>
      <c r="F656" s="179">
        <v>7</v>
      </c>
      <c r="G656" s="179">
        <v>36.590050000000005</v>
      </c>
      <c r="H656" s="179">
        <v>0</v>
      </c>
      <c r="I656" s="180">
        <v>0</v>
      </c>
    </row>
    <row r="657" spans="1:9" ht="15">
      <c r="A657" s="176"/>
      <c r="B657" s="177"/>
      <c r="C657" s="177" t="s">
        <v>321</v>
      </c>
      <c r="D657" s="178">
        <v>70</v>
      </c>
      <c r="E657" s="179">
        <v>210308.21400000001</v>
      </c>
      <c r="F657" s="179">
        <v>11</v>
      </c>
      <c r="G657" s="179">
        <v>10149.418</v>
      </c>
      <c r="H657" s="179">
        <v>0</v>
      </c>
      <c r="I657" s="180">
        <v>0</v>
      </c>
    </row>
    <row r="658" spans="1:9" ht="15">
      <c r="A658" s="176"/>
      <c r="B658" s="177"/>
      <c r="C658" s="177" t="s">
        <v>353</v>
      </c>
      <c r="D658" s="178">
        <v>2436</v>
      </c>
      <c r="E658" s="179">
        <v>127120.5756</v>
      </c>
      <c r="F658" s="179">
        <v>201</v>
      </c>
      <c r="G658" s="179">
        <v>7179.0488000000005</v>
      </c>
      <c r="H658" s="179">
        <v>0</v>
      </c>
      <c r="I658" s="180">
        <v>0</v>
      </c>
    </row>
    <row r="659" spans="1:9" ht="15">
      <c r="A659" s="176"/>
      <c r="B659" s="177"/>
      <c r="C659" s="177" t="s">
        <v>464</v>
      </c>
      <c r="D659" s="178">
        <v>450</v>
      </c>
      <c r="E659" s="179">
        <v>46296.280500000015</v>
      </c>
      <c r="F659" s="179">
        <v>35</v>
      </c>
      <c r="G659" s="179">
        <v>1519.1839999999997</v>
      </c>
      <c r="H659" s="179">
        <v>0</v>
      </c>
      <c r="I659" s="180">
        <v>0</v>
      </c>
    </row>
    <row r="660" spans="1:9" ht="15">
      <c r="A660" s="176"/>
      <c r="B660" s="177" t="s">
        <v>606</v>
      </c>
      <c r="C660" s="177"/>
      <c r="D660" s="178" t="s">
        <v>208</v>
      </c>
      <c r="E660" s="179" t="s">
        <v>208</v>
      </c>
      <c r="F660" s="179" t="s">
        <v>208</v>
      </c>
      <c r="G660" s="179" t="s">
        <v>208</v>
      </c>
      <c r="H660" s="179" t="s">
        <v>208</v>
      </c>
      <c r="I660" s="180" t="s">
        <v>208</v>
      </c>
    </row>
    <row r="661" spans="1:9" ht="15">
      <c r="A661" s="176"/>
      <c r="B661" s="177"/>
      <c r="C661" s="177" t="s">
        <v>355</v>
      </c>
      <c r="D661" s="178">
        <v>172</v>
      </c>
      <c r="E661" s="179">
        <v>14066.956370000002</v>
      </c>
      <c r="F661" s="179">
        <v>56</v>
      </c>
      <c r="G661" s="179">
        <v>2963.3154899999995</v>
      </c>
      <c r="H661" s="179">
        <v>0</v>
      </c>
      <c r="I661" s="180">
        <v>0</v>
      </c>
    </row>
    <row r="662" spans="1:9" ht="15">
      <c r="A662" s="176"/>
      <c r="B662" s="177"/>
      <c r="C662" s="177" t="s">
        <v>352</v>
      </c>
      <c r="D662" s="178">
        <v>33</v>
      </c>
      <c r="E662" s="179">
        <v>3598.5739999999996</v>
      </c>
      <c r="F662" s="179">
        <v>5</v>
      </c>
      <c r="G662" s="179">
        <v>777.63160000000005</v>
      </c>
      <c r="H662" s="179">
        <v>0</v>
      </c>
      <c r="I662" s="180">
        <v>0</v>
      </c>
    </row>
    <row r="663" spans="1:9" ht="15">
      <c r="A663" s="176"/>
      <c r="B663" s="177"/>
      <c r="C663" s="177" t="s">
        <v>328</v>
      </c>
      <c r="D663" s="178">
        <v>1</v>
      </c>
      <c r="E663" s="179">
        <v>100.03</v>
      </c>
      <c r="F663" s="179">
        <v>0</v>
      </c>
      <c r="G663" s="179">
        <v>0</v>
      </c>
      <c r="H663" s="179">
        <v>0</v>
      </c>
      <c r="I663" s="180">
        <v>0</v>
      </c>
    </row>
    <row r="664" spans="1:9" ht="15">
      <c r="A664" s="176"/>
      <c r="B664" s="177"/>
      <c r="C664" s="177" t="s">
        <v>426</v>
      </c>
      <c r="D664" s="178">
        <v>21</v>
      </c>
      <c r="E664" s="179">
        <v>11.119799999999996</v>
      </c>
      <c r="F664" s="179">
        <v>0</v>
      </c>
      <c r="G664" s="179">
        <v>0</v>
      </c>
      <c r="H664" s="179">
        <v>0</v>
      </c>
      <c r="I664" s="180">
        <v>0</v>
      </c>
    </row>
    <row r="665" spans="1:9" ht="15">
      <c r="A665" s="176"/>
      <c r="B665" s="177"/>
      <c r="C665" s="177" t="s">
        <v>382</v>
      </c>
      <c r="D665" s="178">
        <v>1</v>
      </c>
      <c r="E665" s="179">
        <v>1.98</v>
      </c>
      <c r="F665" s="179">
        <v>0</v>
      </c>
      <c r="G665" s="179">
        <v>0</v>
      </c>
      <c r="H665" s="179">
        <v>0</v>
      </c>
      <c r="I665" s="180">
        <v>0</v>
      </c>
    </row>
    <row r="666" spans="1:9" ht="15">
      <c r="A666" s="176"/>
      <c r="B666" s="177" t="s">
        <v>570</v>
      </c>
      <c r="C666" s="177"/>
      <c r="D666" s="178" t="s">
        <v>208</v>
      </c>
      <c r="E666" s="179" t="s">
        <v>208</v>
      </c>
      <c r="F666" s="179" t="s">
        <v>208</v>
      </c>
      <c r="G666" s="179" t="s">
        <v>208</v>
      </c>
      <c r="H666" s="179" t="s">
        <v>208</v>
      </c>
      <c r="I666" s="180" t="s">
        <v>208</v>
      </c>
    </row>
    <row r="667" spans="1:9" ht="15">
      <c r="A667" s="176"/>
      <c r="B667" s="177"/>
      <c r="C667" s="177" t="s">
        <v>210</v>
      </c>
      <c r="D667" s="178">
        <v>314</v>
      </c>
      <c r="E667" s="179">
        <v>3111.5091999999991</v>
      </c>
      <c r="F667" s="179">
        <v>11</v>
      </c>
      <c r="G667" s="179">
        <v>27.226779999999998</v>
      </c>
      <c r="H667" s="179">
        <v>0</v>
      </c>
      <c r="I667" s="180">
        <v>0</v>
      </c>
    </row>
    <row r="668" spans="1:9" ht="15">
      <c r="A668" s="176"/>
      <c r="B668" s="177"/>
      <c r="C668" s="177" t="s">
        <v>262</v>
      </c>
      <c r="D668" s="178">
        <v>7</v>
      </c>
      <c r="E668" s="179">
        <v>135.62999999999997</v>
      </c>
      <c r="F668" s="179">
        <v>0</v>
      </c>
      <c r="G668" s="179">
        <v>0</v>
      </c>
      <c r="H668" s="179">
        <v>0</v>
      </c>
      <c r="I668" s="180">
        <v>0</v>
      </c>
    </row>
    <row r="669" spans="1:9" ht="15">
      <c r="A669" s="176"/>
      <c r="B669" s="177"/>
      <c r="C669" s="177" t="s">
        <v>231</v>
      </c>
      <c r="D669" s="178">
        <v>7</v>
      </c>
      <c r="E669" s="179">
        <v>118.04256000000004</v>
      </c>
      <c r="F669" s="179">
        <v>2</v>
      </c>
      <c r="G669" s="179">
        <v>24.039360000000002</v>
      </c>
      <c r="H669" s="179">
        <v>0</v>
      </c>
      <c r="I669" s="180">
        <v>0</v>
      </c>
    </row>
    <row r="670" spans="1:9" ht="15">
      <c r="A670" s="176"/>
      <c r="B670" s="177"/>
      <c r="C670" s="177" t="s">
        <v>353</v>
      </c>
      <c r="D670" s="178">
        <v>1</v>
      </c>
      <c r="E670" s="179">
        <v>59.776000000000003</v>
      </c>
      <c r="F670" s="179">
        <v>0</v>
      </c>
      <c r="G670" s="179">
        <v>0</v>
      </c>
      <c r="H670" s="179">
        <v>0</v>
      </c>
      <c r="I670" s="180">
        <v>0</v>
      </c>
    </row>
    <row r="671" spans="1:9" ht="15">
      <c r="A671" s="176"/>
      <c r="B671" s="177"/>
      <c r="C671" s="177" t="s">
        <v>470</v>
      </c>
      <c r="D671" s="178">
        <v>49</v>
      </c>
      <c r="E671" s="179">
        <v>42.425499999999992</v>
      </c>
      <c r="F671" s="179">
        <v>5</v>
      </c>
      <c r="G671" s="179">
        <v>8.2530000000000001</v>
      </c>
      <c r="H671" s="179">
        <v>0</v>
      </c>
      <c r="I671" s="180">
        <v>0</v>
      </c>
    </row>
    <row r="672" spans="1:9" ht="15">
      <c r="A672" s="176"/>
      <c r="B672" s="177" t="s">
        <v>546</v>
      </c>
      <c r="C672" s="177"/>
      <c r="D672" s="178" t="s">
        <v>208</v>
      </c>
      <c r="E672" s="179" t="s">
        <v>208</v>
      </c>
      <c r="F672" s="179" t="s">
        <v>208</v>
      </c>
      <c r="G672" s="179" t="s">
        <v>208</v>
      </c>
      <c r="H672" s="179" t="s">
        <v>208</v>
      </c>
      <c r="I672" s="180" t="s">
        <v>208</v>
      </c>
    </row>
    <row r="673" spans="1:9" ht="15">
      <c r="A673" s="176"/>
      <c r="B673" s="177"/>
      <c r="C673" s="177" t="s">
        <v>464</v>
      </c>
      <c r="D673" s="178">
        <v>565</v>
      </c>
      <c r="E673" s="179">
        <v>22856.866180000012</v>
      </c>
      <c r="F673" s="179">
        <v>46</v>
      </c>
      <c r="G673" s="179">
        <v>1480.2454400000004</v>
      </c>
      <c r="H673" s="179">
        <v>0</v>
      </c>
      <c r="I673" s="180">
        <v>0</v>
      </c>
    </row>
    <row r="674" spans="1:9" ht="15">
      <c r="A674" s="176"/>
      <c r="B674" s="177"/>
      <c r="C674" s="177" t="s">
        <v>275</v>
      </c>
      <c r="D674" s="178">
        <v>565</v>
      </c>
      <c r="E674" s="179">
        <v>9908.6800000000039</v>
      </c>
      <c r="F674" s="179">
        <v>140</v>
      </c>
      <c r="G674" s="179">
        <v>2262.4349999999995</v>
      </c>
      <c r="H674" s="179">
        <v>0</v>
      </c>
      <c r="I674" s="180">
        <v>0</v>
      </c>
    </row>
    <row r="675" spans="1:9" ht="15">
      <c r="A675" s="176"/>
      <c r="B675" s="177"/>
      <c r="C675" s="177" t="s">
        <v>291</v>
      </c>
      <c r="D675" s="178">
        <v>117</v>
      </c>
      <c r="E675" s="179">
        <v>5954.420000000001</v>
      </c>
      <c r="F675" s="179">
        <v>8</v>
      </c>
      <c r="G675" s="179">
        <v>221.68</v>
      </c>
      <c r="H675" s="179">
        <v>0</v>
      </c>
      <c r="I675" s="180">
        <v>0</v>
      </c>
    </row>
    <row r="676" spans="1:9" ht="15">
      <c r="A676" s="176"/>
      <c r="B676" s="177"/>
      <c r="C676" s="177" t="s">
        <v>254</v>
      </c>
      <c r="D676" s="178">
        <v>143</v>
      </c>
      <c r="E676" s="179">
        <v>4192.2520000000004</v>
      </c>
      <c r="F676" s="179">
        <v>8</v>
      </c>
      <c r="G676" s="179">
        <v>187.76000000000002</v>
      </c>
      <c r="H676" s="179">
        <v>0</v>
      </c>
      <c r="I676" s="180">
        <v>0</v>
      </c>
    </row>
    <row r="677" spans="1:9" ht="15">
      <c r="A677" s="176"/>
      <c r="B677" s="177"/>
      <c r="C677" s="177" t="s">
        <v>278</v>
      </c>
      <c r="D677" s="178">
        <v>95</v>
      </c>
      <c r="E677" s="179">
        <v>3617.0286799999999</v>
      </c>
      <c r="F677" s="179">
        <v>3</v>
      </c>
      <c r="G677" s="179">
        <v>49.445259999999998</v>
      </c>
      <c r="H677" s="179">
        <v>0</v>
      </c>
      <c r="I677" s="180">
        <v>0</v>
      </c>
    </row>
    <row r="678" spans="1:9" ht="15">
      <c r="A678" s="171" t="s">
        <v>685</v>
      </c>
      <c r="B678" s="172"/>
      <c r="C678" s="172"/>
      <c r="D678" s="239" t="s">
        <v>208</v>
      </c>
      <c r="E678" s="240" t="s">
        <v>208</v>
      </c>
      <c r="F678" s="240" t="s">
        <v>208</v>
      </c>
      <c r="G678" s="240" t="s">
        <v>208</v>
      </c>
      <c r="H678" s="240" t="s">
        <v>208</v>
      </c>
      <c r="I678" s="241" t="s">
        <v>208</v>
      </c>
    </row>
    <row r="679" spans="1:9" ht="15">
      <c r="A679" s="176"/>
      <c r="B679" s="177" t="s">
        <v>580</v>
      </c>
      <c r="C679" s="177"/>
      <c r="D679" s="178" t="s">
        <v>208</v>
      </c>
      <c r="E679" s="179" t="s">
        <v>208</v>
      </c>
      <c r="F679" s="179" t="s">
        <v>208</v>
      </c>
      <c r="G679" s="179" t="s">
        <v>208</v>
      </c>
      <c r="H679" s="179" t="s">
        <v>208</v>
      </c>
      <c r="I679" s="180" t="s">
        <v>208</v>
      </c>
    </row>
    <row r="680" spans="1:9" ht="15">
      <c r="A680" s="176"/>
      <c r="B680" s="177"/>
      <c r="C680" s="177" t="s">
        <v>278</v>
      </c>
      <c r="D680" s="178">
        <v>648</v>
      </c>
      <c r="E680" s="179">
        <v>12208.377759999996</v>
      </c>
      <c r="F680" s="179">
        <v>14</v>
      </c>
      <c r="G680" s="179">
        <v>193.41183999999998</v>
      </c>
      <c r="H680" s="179">
        <v>0</v>
      </c>
      <c r="I680" s="180">
        <v>0</v>
      </c>
    </row>
    <row r="681" spans="1:9" ht="15">
      <c r="A681" s="176"/>
      <c r="B681" s="177"/>
      <c r="C681" s="177" t="s">
        <v>398</v>
      </c>
      <c r="D681" s="178">
        <v>96</v>
      </c>
      <c r="E681" s="179">
        <v>3762.6848199999995</v>
      </c>
      <c r="F681" s="179">
        <v>10</v>
      </c>
      <c r="G681" s="179">
        <v>247.96071999999998</v>
      </c>
      <c r="H681" s="179">
        <v>0</v>
      </c>
      <c r="I681" s="180">
        <v>0</v>
      </c>
    </row>
    <row r="682" spans="1:9" ht="15">
      <c r="A682" s="176"/>
      <c r="B682" s="177"/>
      <c r="C682" s="177" t="s">
        <v>348</v>
      </c>
      <c r="D682" s="178">
        <v>128</v>
      </c>
      <c r="E682" s="179">
        <v>2768.8413500000001</v>
      </c>
      <c r="F682" s="179">
        <v>9</v>
      </c>
      <c r="G682" s="179">
        <v>137.43199999999999</v>
      </c>
      <c r="H682" s="179">
        <v>0</v>
      </c>
      <c r="I682" s="180">
        <v>0</v>
      </c>
    </row>
    <row r="683" spans="1:9" ht="15">
      <c r="A683" s="176"/>
      <c r="B683" s="177"/>
      <c r="C683" s="177" t="s">
        <v>260</v>
      </c>
      <c r="D683" s="178">
        <v>40</v>
      </c>
      <c r="E683" s="179">
        <v>1877.5162999999998</v>
      </c>
      <c r="F683" s="179">
        <v>1</v>
      </c>
      <c r="G683" s="179">
        <v>10.85</v>
      </c>
      <c r="H683" s="179">
        <v>0</v>
      </c>
      <c r="I683" s="180">
        <v>0</v>
      </c>
    </row>
    <row r="684" spans="1:9" ht="15">
      <c r="A684" s="176"/>
      <c r="B684" s="177"/>
      <c r="C684" s="177" t="s">
        <v>304</v>
      </c>
      <c r="D684" s="178">
        <v>42</v>
      </c>
      <c r="E684" s="179">
        <v>467.70251999999999</v>
      </c>
      <c r="F684" s="179">
        <v>0</v>
      </c>
      <c r="G684" s="179">
        <v>0</v>
      </c>
      <c r="H684" s="179">
        <v>0</v>
      </c>
      <c r="I684" s="180">
        <v>0</v>
      </c>
    </row>
    <row r="685" spans="1:9" ht="15">
      <c r="A685" s="176"/>
      <c r="B685" s="177" t="s">
        <v>686</v>
      </c>
      <c r="C685" s="177"/>
      <c r="D685" s="178" t="s">
        <v>208</v>
      </c>
      <c r="E685" s="179" t="s">
        <v>208</v>
      </c>
      <c r="F685" s="179" t="s">
        <v>208</v>
      </c>
      <c r="G685" s="179" t="s">
        <v>208</v>
      </c>
      <c r="H685" s="179" t="s">
        <v>208</v>
      </c>
      <c r="I685" s="180" t="s">
        <v>208</v>
      </c>
    </row>
    <row r="686" spans="1:9" ht="15">
      <c r="A686" s="176"/>
      <c r="B686" s="177"/>
      <c r="C686" s="177" t="s">
        <v>404</v>
      </c>
      <c r="D686" s="178">
        <v>1</v>
      </c>
      <c r="E686" s="179">
        <v>0.999</v>
      </c>
      <c r="F686" s="179">
        <v>0</v>
      </c>
      <c r="G686" s="179">
        <v>0</v>
      </c>
      <c r="H686" s="179">
        <v>0</v>
      </c>
      <c r="I686" s="180">
        <v>0</v>
      </c>
    </row>
    <row r="687" spans="1:9" ht="15">
      <c r="A687" s="176"/>
      <c r="B687" s="177" t="s">
        <v>687</v>
      </c>
      <c r="C687" s="177"/>
      <c r="D687" s="178" t="s">
        <v>208</v>
      </c>
      <c r="E687" s="179" t="s">
        <v>208</v>
      </c>
      <c r="F687" s="179" t="s">
        <v>208</v>
      </c>
      <c r="G687" s="179" t="s">
        <v>208</v>
      </c>
      <c r="H687" s="179" t="s">
        <v>208</v>
      </c>
      <c r="I687" s="180" t="s">
        <v>208</v>
      </c>
    </row>
    <row r="688" spans="1:9" ht="15">
      <c r="A688" s="176"/>
      <c r="B688" s="177"/>
      <c r="C688" s="177" t="s">
        <v>260</v>
      </c>
      <c r="D688" s="178">
        <v>54</v>
      </c>
      <c r="E688" s="179">
        <v>1650.1437999999998</v>
      </c>
      <c r="F688" s="179">
        <v>0</v>
      </c>
      <c r="G688" s="179">
        <v>0</v>
      </c>
      <c r="H688" s="179">
        <v>0</v>
      </c>
      <c r="I688" s="180">
        <v>0</v>
      </c>
    </row>
    <row r="689" spans="1:9" ht="15">
      <c r="A689" s="176"/>
      <c r="B689" s="177"/>
      <c r="C689" s="177" t="s">
        <v>362</v>
      </c>
      <c r="D689" s="178">
        <v>25</v>
      </c>
      <c r="E689" s="179">
        <v>202.41000000000005</v>
      </c>
      <c r="F689" s="179">
        <v>0</v>
      </c>
      <c r="G689" s="179">
        <v>0</v>
      </c>
      <c r="H689" s="179">
        <v>0</v>
      </c>
      <c r="I689" s="180">
        <v>0</v>
      </c>
    </row>
    <row r="690" spans="1:9" ht="15">
      <c r="A690" s="176"/>
      <c r="B690" s="177"/>
      <c r="C690" s="177" t="s">
        <v>449</v>
      </c>
      <c r="D690" s="178">
        <v>59</v>
      </c>
      <c r="E690" s="179">
        <v>164.33555999999999</v>
      </c>
      <c r="F690" s="179">
        <v>8</v>
      </c>
      <c r="G690" s="179">
        <v>0.39600000000000002</v>
      </c>
      <c r="H690" s="179">
        <v>0</v>
      </c>
      <c r="I690" s="180">
        <v>0</v>
      </c>
    </row>
    <row r="691" spans="1:9" ht="15">
      <c r="A691" s="176"/>
      <c r="B691" s="177"/>
      <c r="C691" s="177" t="s">
        <v>276</v>
      </c>
      <c r="D691" s="178">
        <v>7</v>
      </c>
      <c r="E691" s="179">
        <v>75.131999999999991</v>
      </c>
      <c r="F691" s="179">
        <v>1</v>
      </c>
      <c r="G691" s="179">
        <v>12.263999999999999</v>
      </c>
      <c r="H691" s="179">
        <v>0</v>
      </c>
      <c r="I691" s="180">
        <v>0</v>
      </c>
    </row>
    <row r="692" spans="1:9" ht="15">
      <c r="A692" s="176"/>
      <c r="B692" s="177"/>
      <c r="C692" s="177" t="s">
        <v>404</v>
      </c>
      <c r="D692" s="178">
        <v>24</v>
      </c>
      <c r="E692" s="179">
        <v>74.068000000000012</v>
      </c>
      <c r="F692" s="179">
        <v>3</v>
      </c>
      <c r="G692" s="179">
        <v>10.212</v>
      </c>
      <c r="H692" s="179">
        <v>0</v>
      </c>
      <c r="I692" s="180">
        <v>0</v>
      </c>
    </row>
    <row r="693" spans="1:9" ht="15">
      <c r="A693" s="176"/>
      <c r="B693" s="177" t="s">
        <v>599</v>
      </c>
      <c r="C693" s="177"/>
      <c r="D693" s="178" t="s">
        <v>208</v>
      </c>
      <c r="E693" s="179" t="s">
        <v>208</v>
      </c>
      <c r="F693" s="179" t="s">
        <v>208</v>
      </c>
      <c r="G693" s="179" t="s">
        <v>208</v>
      </c>
      <c r="H693" s="179" t="s">
        <v>208</v>
      </c>
      <c r="I693" s="180" t="s">
        <v>208</v>
      </c>
    </row>
    <row r="694" spans="1:9" ht="15">
      <c r="A694" s="176"/>
      <c r="B694" s="177"/>
      <c r="C694" s="177" t="s">
        <v>348</v>
      </c>
      <c r="D694" s="178">
        <v>89</v>
      </c>
      <c r="E694" s="179">
        <v>6263.32</v>
      </c>
      <c r="F694" s="179">
        <v>0</v>
      </c>
      <c r="G694" s="179">
        <v>0</v>
      </c>
      <c r="H694" s="179">
        <v>0</v>
      </c>
      <c r="I694" s="180">
        <v>0</v>
      </c>
    </row>
    <row r="695" spans="1:9" ht="15">
      <c r="A695" s="176"/>
      <c r="B695" s="177"/>
      <c r="C695" s="177" t="s">
        <v>355</v>
      </c>
      <c r="D695" s="178">
        <v>37</v>
      </c>
      <c r="E695" s="179">
        <v>2363.0416000000005</v>
      </c>
      <c r="F695" s="179">
        <v>7</v>
      </c>
      <c r="G695" s="179">
        <v>339.05779999999993</v>
      </c>
      <c r="H695" s="179">
        <v>0</v>
      </c>
      <c r="I695" s="180">
        <v>0</v>
      </c>
    </row>
    <row r="696" spans="1:9" ht="15">
      <c r="A696" s="176"/>
      <c r="B696" s="177"/>
      <c r="C696" s="177" t="s">
        <v>374</v>
      </c>
      <c r="D696" s="178">
        <v>49</v>
      </c>
      <c r="E696" s="179">
        <v>1527.2474999999999</v>
      </c>
      <c r="F696" s="179">
        <v>2</v>
      </c>
      <c r="G696" s="179">
        <v>112.608</v>
      </c>
      <c r="H696" s="179">
        <v>0</v>
      </c>
      <c r="I696" s="180">
        <v>0</v>
      </c>
    </row>
    <row r="697" spans="1:9" ht="15">
      <c r="A697" s="176"/>
      <c r="B697" s="177"/>
      <c r="C697" s="177" t="s">
        <v>362</v>
      </c>
      <c r="D697" s="178">
        <v>46</v>
      </c>
      <c r="E697" s="179">
        <v>1252.855</v>
      </c>
      <c r="F697" s="179">
        <v>0</v>
      </c>
      <c r="G697" s="179">
        <v>0</v>
      </c>
      <c r="H697" s="179">
        <v>0</v>
      </c>
      <c r="I697" s="180">
        <v>0</v>
      </c>
    </row>
    <row r="698" spans="1:9" ht="15">
      <c r="A698" s="176"/>
      <c r="B698" s="177"/>
      <c r="C698" s="177" t="s">
        <v>408</v>
      </c>
      <c r="D698" s="178">
        <v>40</v>
      </c>
      <c r="E698" s="179">
        <v>790.15200000000004</v>
      </c>
      <c r="F698" s="179">
        <v>0</v>
      </c>
      <c r="G698" s="179">
        <v>0</v>
      </c>
      <c r="H698" s="179">
        <v>0</v>
      </c>
      <c r="I698" s="180">
        <v>0</v>
      </c>
    </row>
    <row r="699" spans="1:9" ht="15">
      <c r="A699" s="176"/>
      <c r="B699" s="177" t="s">
        <v>688</v>
      </c>
      <c r="C699" s="177"/>
      <c r="D699" s="178" t="s">
        <v>208</v>
      </c>
      <c r="E699" s="179" t="s">
        <v>208</v>
      </c>
      <c r="F699" s="179" t="s">
        <v>208</v>
      </c>
      <c r="G699" s="179" t="s">
        <v>208</v>
      </c>
      <c r="H699" s="179" t="s">
        <v>208</v>
      </c>
      <c r="I699" s="180" t="s">
        <v>208</v>
      </c>
    </row>
    <row r="700" spans="1:9" ht="15">
      <c r="A700" s="176"/>
      <c r="B700" s="177"/>
      <c r="C700" s="177" t="s">
        <v>352</v>
      </c>
      <c r="D700" s="178">
        <v>8</v>
      </c>
      <c r="E700" s="179">
        <v>1337.4724999999999</v>
      </c>
      <c r="F700" s="179">
        <v>2</v>
      </c>
      <c r="G700" s="179">
        <v>421.137</v>
      </c>
      <c r="H700" s="179">
        <v>0</v>
      </c>
      <c r="I700" s="180">
        <v>0</v>
      </c>
    </row>
    <row r="701" spans="1:9" ht="15">
      <c r="A701" s="176"/>
      <c r="B701" s="177"/>
      <c r="C701" s="177" t="s">
        <v>355</v>
      </c>
      <c r="D701" s="178">
        <v>2</v>
      </c>
      <c r="E701" s="179">
        <v>460.04999999999995</v>
      </c>
      <c r="F701" s="179">
        <v>1</v>
      </c>
      <c r="G701" s="179">
        <v>175.54040000000001</v>
      </c>
      <c r="H701" s="179">
        <v>0</v>
      </c>
      <c r="I701" s="180">
        <v>0</v>
      </c>
    </row>
    <row r="702" spans="1:9" ht="15">
      <c r="A702" s="176"/>
      <c r="B702" s="177"/>
      <c r="C702" s="177" t="s">
        <v>476</v>
      </c>
      <c r="D702" s="178">
        <v>6</v>
      </c>
      <c r="E702" s="179">
        <v>130</v>
      </c>
      <c r="F702" s="179">
        <v>2</v>
      </c>
      <c r="G702" s="179">
        <v>30</v>
      </c>
      <c r="H702" s="179">
        <v>0</v>
      </c>
      <c r="I702" s="180">
        <v>0</v>
      </c>
    </row>
    <row r="703" spans="1:9" ht="15">
      <c r="A703" s="176"/>
      <c r="B703" s="177" t="s">
        <v>581</v>
      </c>
      <c r="C703" s="177"/>
      <c r="D703" s="178" t="s">
        <v>208</v>
      </c>
      <c r="E703" s="179" t="s">
        <v>208</v>
      </c>
      <c r="F703" s="179" t="s">
        <v>208</v>
      </c>
      <c r="G703" s="179" t="s">
        <v>208</v>
      </c>
      <c r="H703" s="179" t="s">
        <v>208</v>
      </c>
      <c r="I703" s="180" t="s">
        <v>208</v>
      </c>
    </row>
    <row r="704" spans="1:9" ht="15">
      <c r="A704" s="176"/>
      <c r="B704" s="177"/>
      <c r="C704" s="177" t="s">
        <v>278</v>
      </c>
      <c r="D704" s="178">
        <v>373</v>
      </c>
      <c r="E704" s="179">
        <v>10557.627580000004</v>
      </c>
      <c r="F704" s="179">
        <v>11</v>
      </c>
      <c r="G704" s="179">
        <v>242.75224</v>
      </c>
      <c r="H704" s="179">
        <v>0</v>
      </c>
      <c r="I704" s="180">
        <v>0</v>
      </c>
    </row>
    <row r="705" spans="1:9" ht="15">
      <c r="A705" s="176"/>
      <c r="B705" s="177"/>
      <c r="C705" s="177" t="s">
        <v>290</v>
      </c>
      <c r="D705" s="178">
        <v>31</v>
      </c>
      <c r="E705" s="179">
        <v>595.08100000000002</v>
      </c>
      <c r="F705" s="179">
        <v>3</v>
      </c>
      <c r="G705" s="179">
        <v>59.400000000000006</v>
      </c>
      <c r="H705" s="179">
        <v>0</v>
      </c>
      <c r="I705" s="180">
        <v>0</v>
      </c>
    </row>
    <row r="706" spans="1:9" ht="15">
      <c r="A706" s="176"/>
      <c r="B706" s="177"/>
      <c r="C706" s="177" t="s">
        <v>260</v>
      </c>
      <c r="D706" s="178">
        <v>1</v>
      </c>
      <c r="E706" s="179">
        <v>2.0500000000000001E-2</v>
      </c>
      <c r="F706" s="179">
        <v>0</v>
      </c>
      <c r="G706" s="179">
        <v>0</v>
      </c>
      <c r="H706" s="179">
        <v>0</v>
      </c>
      <c r="I706" s="180">
        <v>0</v>
      </c>
    </row>
    <row r="707" spans="1:9" ht="15">
      <c r="A707" s="176"/>
      <c r="B707" s="177" t="s">
        <v>689</v>
      </c>
      <c r="C707" s="177"/>
      <c r="D707" s="178" t="s">
        <v>208</v>
      </c>
      <c r="E707" s="179" t="s">
        <v>208</v>
      </c>
      <c r="F707" s="179" t="s">
        <v>208</v>
      </c>
      <c r="G707" s="179" t="s">
        <v>208</v>
      </c>
      <c r="H707" s="179" t="s">
        <v>208</v>
      </c>
      <c r="I707" s="180" t="s">
        <v>208</v>
      </c>
    </row>
    <row r="708" spans="1:9" ht="15">
      <c r="A708" s="176"/>
      <c r="B708" s="177"/>
      <c r="C708" s="177" t="s">
        <v>278</v>
      </c>
      <c r="D708" s="178">
        <v>63</v>
      </c>
      <c r="E708" s="179">
        <v>513.64819999999997</v>
      </c>
      <c r="F708" s="179">
        <v>1</v>
      </c>
      <c r="G708" s="179">
        <v>25.010999999999999</v>
      </c>
      <c r="H708" s="179">
        <v>0</v>
      </c>
      <c r="I708" s="180">
        <v>0</v>
      </c>
    </row>
    <row r="709" spans="1:9" ht="15">
      <c r="A709" s="176"/>
      <c r="B709" s="177"/>
      <c r="C709" s="177" t="s">
        <v>352</v>
      </c>
      <c r="D709" s="178">
        <v>2</v>
      </c>
      <c r="E709" s="179">
        <v>498.38199999999995</v>
      </c>
      <c r="F709" s="179">
        <v>0</v>
      </c>
      <c r="G709" s="179">
        <v>0</v>
      </c>
      <c r="H709" s="179">
        <v>0</v>
      </c>
      <c r="I709" s="180">
        <v>0</v>
      </c>
    </row>
    <row r="710" spans="1:9" ht="15">
      <c r="A710" s="176"/>
      <c r="B710" s="177"/>
      <c r="C710" s="177" t="s">
        <v>260</v>
      </c>
      <c r="D710" s="178">
        <v>9</v>
      </c>
      <c r="E710" s="179">
        <v>357.25000000000006</v>
      </c>
      <c r="F710" s="179">
        <v>0</v>
      </c>
      <c r="G710" s="179">
        <v>0</v>
      </c>
      <c r="H710" s="179">
        <v>0</v>
      </c>
      <c r="I710" s="180">
        <v>0</v>
      </c>
    </row>
    <row r="711" spans="1:9" ht="15">
      <c r="A711" s="176"/>
      <c r="B711" s="177"/>
      <c r="C711" s="177" t="s">
        <v>297</v>
      </c>
      <c r="D711" s="178">
        <v>4</v>
      </c>
      <c r="E711" s="179">
        <v>40.914000000000001</v>
      </c>
      <c r="F711" s="179">
        <v>0</v>
      </c>
      <c r="G711" s="179">
        <v>0</v>
      </c>
      <c r="H711" s="179">
        <v>0</v>
      </c>
      <c r="I711" s="180">
        <v>0</v>
      </c>
    </row>
    <row r="712" spans="1:9" ht="15">
      <c r="A712" s="176"/>
      <c r="B712" s="177"/>
      <c r="C712" s="177" t="s">
        <v>262</v>
      </c>
      <c r="D712" s="178">
        <v>3</v>
      </c>
      <c r="E712" s="179">
        <v>31.446579999999997</v>
      </c>
      <c r="F712" s="179">
        <v>0</v>
      </c>
      <c r="G712" s="179">
        <v>0</v>
      </c>
      <c r="H712" s="179">
        <v>0</v>
      </c>
      <c r="I712" s="180">
        <v>0</v>
      </c>
    </row>
    <row r="713" spans="1:9" ht="15">
      <c r="A713" s="176"/>
      <c r="B713" s="177" t="s">
        <v>690</v>
      </c>
      <c r="C713" s="177"/>
      <c r="D713" s="178" t="s">
        <v>208</v>
      </c>
      <c r="E713" s="179" t="s">
        <v>208</v>
      </c>
      <c r="F713" s="179" t="s">
        <v>208</v>
      </c>
      <c r="G713" s="179" t="s">
        <v>208</v>
      </c>
      <c r="H713" s="179" t="s">
        <v>208</v>
      </c>
      <c r="I713" s="180" t="s">
        <v>208</v>
      </c>
    </row>
    <row r="714" spans="1:9" ht="15">
      <c r="A714" s="176"/>
      <c r="B714" s="177"/>
      <c r="C714" s="177" t="s">
        <v>278</v>
      </c>
      <c r="D714" s="178">
        <v>2</v>
      </c>
      <c r="E714" s="179">
        <v>82.457999999999998</v>
      </c>
      <c r="F714" s="179">
        <v>0</v>
      </c>
      <c r="G714" s="179">
        <v>0</v>
      </c>
      <c r="H714" s="179">
        <v>0</v>
      </c>
      <c r="I714" s="180">
        <v>0</v>
      </c>
    </row>
    <row r="715" spans="1:9" ht="15">
      <c r="A715" s="176"/>
      <c r="B715" s="177" t="s">
        <v>604</v>
      </c>
      <c r="C715" s="177"/>
      <c r="D715" s="178" t="s">
        <v>208</v>
      </c>
      <c r="E715" s="179" t="s">
        <v>208</v>
      </c>
      <c r="F715" s="179" t="s">
        <v>208</v>
      </c>
      <c r="G715" s="179" t="s">
        <v>208</v>
      </c>
      <c r="H715" s="179" t="s">
        <v>208</v>
      </c>
      <c r="I715" s="180" t="s">
        <v>208</v>
      </c>
    </row>
    <row r="716" spans="1:9" ht="15">
      <c r="A716" s="176"/>
      <c r="B716" s="177"/>
      <c r="C716" s="177" t="s">
        <v>354</v>
      </c>
      <c r="D716" s="178">
        <v>17</v>
      </c>
      <c r="E716" s="179">
        <v>1243.0566000000001</v>
      </c>
      <c r="F716" s="179">
        <v>14</v>
      </c>
      <c r="G716" s="179">
        <v>930.40580000000011</v>
      </c>
      <c r="H716" s="179">
        <v>3</v>
      </c>
      <c r="I716" s="180">
        <v>198.12610000000001</v>
      </c>
    </row>
    <row r="717" spans="1:9" ht="15">
      <c r="A717" s="176"/>
      <c r="B717" s="177"/>
      <c r="C717" s="177" t="s">
        <v>414</v>
      </c>
      <c r="D717" s="178">
        <v>45</v>
      </c>
      <c r="E717" s="179">
        <v>1221.5</v>
      </c>
      <c r="F717" s="179">
        <v>5</v>
      </c>
      <c r="G717" s="179">
        <v>121</v>
      </c>
      <c r="H717" s="179">
        <v>0</v>
      </c>
      <c r="I717" s="180">
        <v>0</v>
      </c>
    </row>
    <row r="718" spans="1:9" ht="15">
      <c r="A718" s="176"/>
      <c r="B718" s="177"/>
      <c r="C718" s="177" t="s">
        <v>260</v>
      </c>
      <c r="D718" s="178">
        <v>5</v>
      </c>
      <c r="E718" s="179">
        <v>144.904</v>
      </c>
      <c r="F718" s="179">
        <v>0</v>
      </c>
      <c r="G718" s="179">
        <v>0</v>
      </c>
      <c r="H718" s="179">
        <v>0</v>
      </c>
      <c r="I718" s="180">
        <v>0</v>
      </c>
    </row>
    <row r="719" spans="1:9" ht="15">
      <c r="A719" s="176"/>
      <c r="B719" s="177"/>
      <c r="C719" s="177" t="s">
        <v>404</v>
      </c>
      <c r="D719" s="178">
        <v>1</v>
      </c>
      <c r="E719" s="179">
        <v>1.0049999999999999</v>
      </c>
      <c r="F719" s="179">
        <v>0</v>
      </c>
      <c r="G719" s="179">
        <v>0</v>
      </c>
      <c r="H719" s="179">
        <v>0</v>
      </c>
      <c r="I719" s="180">
        <v>0</v>
      </c>
    </row>
    <row r="720" spans="1:9" ht="15">
      <c r="A720" s="176"/>
      <c r="B720" s="177"/>
      <c r="C720" s="177" t="s">
        <v>351</v>
      </c>
      <c r="D720" s="178">
        <v>1</v>
      </c>
      <c r="E720" s="179">
        <v>0.05</v>
      </c>
      <c r="F720" s="179">
        <v>0</v>
      </c>
      <c r="G720" s="179">
        <v>0</v>
      </c>
      <c r="H720" s="179">
        <v>0</v>
      </c>
      <c r="I720" s="180">
        <v>0</v>
      </c>
    </row>
    <row r="721" spans="1:9" ht="15">
      <c r="A721" s="176"/>
      <c r="B721" s="177" t="s">
        <v>593</v>
      </c>
      <c r="C721" s="177"/>
      <c r="D721" s="178" t="s">
        <v>208</v>
      </c>
      <c r="E721" s="179" t="s">
        <v>208</v>
      </c>
      <c r="F721" s="179" t="s">
        <v>208</v>
      </c>
      <c r="G721" s="179" t="s">
        <v>208</v>
      </c>
      <c r="H721" s="179" t="s">
        <v>208</v>
      </c>
      <c r="I721" s="180" t="s">
        <v>208</v>
      </c>
    </row>
    <row r="722" spans="1:9" ht="15">
      <c r="A722" s="176"/>
      <c r="B722" s="177"/>
      <c r="C722" s="177" t="s">
        <v>354</v>
      </c>
      <c r="D722" s="178">
        <v>385</v>
      </c>
      <c r="E722" s="179">
        <v>34698.0625</v>
      </c>
      <c r="F722" s="179">
        <v>349</v>
      </c>
      <c r="G722" s="179">
        <v>31076.039699999994</v>
      </c>
      <c r="H722" s="179">
        <v>3</v>
      </c>
      <c r="I722" s="180">
        <v>299.13499999999999</v>
      </c>
    </row>
    <row r="723" spans="1:9" ht="15">
      <c r="A723" s="176"/>
      <c r="B723" s="177"/>
      <c r="C723" s="177" t="s">
        <v>414</v>
      </c>
      <c r="D723" s="178">
        <v>154</v>
      </c>
      <c r="E723" s="179">
        <v>4738.4328999999998</v>
      </c>
      <c r="F723" s="179">
        <v>8</v>
      </c>
      <c r="G723" s="179">
        <v>230.78</v>
      </c>
      <c r="H723" s="179">
        <v>0</v>
      </c>
      <c r="I723" s="180">
        <v>0</v>
      </c>
    </row>
    <row r="724" spans="1:9" ht="15">
      <c r="A724" s="176"/>
      <c r="B724" s="177"/>
      <c r="C724" s="177" t="s">
        <v>429</v>
      </c>
      <c r="D724" s="178">
        <v>13</v>
      </c>
      <c r="E724" s="179">
        <v>47.196999999999996</v>
      </c>
      <c r="F724" s="179">
        <v>0</v>
      </c>
      <c r="G724" s="179">
        <v>0</v>
      </c>
      <c r="H724" s="179">
        <v>0</v>
      </c>
      <c r="I724" s="180">
        <v>0</v>
      </c>
    </row>
    <row r="725" spans="1:9" ht="15">
      <c r="A725" s="176"/>
      <c r="B725" s="177"/>
      <c r="C725" s="177" t="s">
        <v>375</v>
      </c>
      <c r="D725" s="178">
        <v>6</v>
      </c>
      <c r="E725" s="179">
        <v>19.883200000000002</v>
      </c>
      <c r="F725" s="179">
        <v>4</v>
      </c>
      <c r="G725" s="179">
        <v>15.8832</v>
      </c>
      <c r="H725" s="179">
        <v>0</v>
      </c>
      <c r="I725" s="180">
        <v>0</v>
      </c>
    </row>
    <row r="726" spans="1:9" ht="15">
      <c r="A726" s="176"/>
      <c r="B726" s="177"/>
      <c r="C726" s="177" t="s">
        <v>449</v>
      </c>
      <c r="D726" s="178">
        <v>14</v>
      </c>
      <c r="E726" s="179">
        <v>18.956199999999995</v>
      </c>
      <c r="F726" s="179">
        <v>0</v>
      </c>
      <c r="G726" s="179">
        <v>0</v>
      </c>
      <c r="H726" s="179">
        <v>0</v>
      </c>
      <c r="I726" s="180">
        <v>0</v>
      </c>
    </row>
    <row r="727" spans="1:9" ht="15">
      <c r="A727" s="176"/>
      <c r="B727" s="177" t="s">
        <v>691</v>
      </c>
      <c r="C727" s="177"/>
      <c r="D727" s="178" t="s">
        <v>208</v>
      </c>
      <c r="E727" s="179" t="s">
        <v>208</v>
      </c>
      <c r="F727" s="179" t="s">
        <v>208</v>
      </c>
      <c r="G727" s="179" t="s">
        <v>208</v>
      </c>
      <c r="H727" s="179" t="s">
        <v>208</v>
      </c>
      <c r="I727" s="180" t="s">
        <v>208</v>
      </c>
    </row>
    <row r="728" spans="1:9" ht="15">
      <c r="A728" s="176"/>
      <c r="B728" s="177"/>
      <c r="C728" s="177" t="s">
        <v>352</v>
      </c>
      <c r="D728" s="178">
        <v>6</v>
      </c>
      <c r="E728" s="179">
        <v>1980.5167999999999</v>
      </c>
      <c r="F728" s="179">
        <v>2</v>
      </c>
      <c r="G728" s="179">
        <v>626.01909999999998</v>
      </c>
      <c r="H728" s="179">
        <v>0</v>
      </c>
      <c r="I728" s="180">
        <v>0</v>
      </c>
    </row>
    <row r="729" spans="1:9" ht="15">
      <c r="A729" s="176"/>
      <c r="B729" s="177"/>
      <c r="C729" s="177" t="s">
        <v>355</v>
      </c>
      <c r="D729" s="178">
        <v>3</v>
      </c>
      <c r="E729" s="179">
        <v>826.2518</v>
      </c>
      <c r="F729" s="179">
        <v>0</v>
      </c>
      <c r="G729" s="179">
        <v>0</v>
      </c>
      <c r="H729" s="179">
        <v>0</v>
      </c>
      <c r="I729" s="180">
        <v>0</v>
      </c>
    </row>
    <row r="730" spans="1:9" ht="15">
      <c r="A730" s="176"/>
      <c r="B730" s="177"/>
      <c r="C730" s="177" t="s">
        <v>414</v>
      </c>
      <c r="D730" s="178">
        <v>1</v>
      </c>
      <c r="E730" s="179">
        <v>0.5</v>
      </c>
      <c r="F730" s="179">
        <v>0</v>
      </c>
      <c r="G730" s="179">
        <v>0</v>
      </c>
      <c r="H730" s="179">
        <v>0</v>
      </c>
      <c r="I730" s="180">
        <v>0</v>
      </c>
    </row>
    <row r="731" spans="1:9" ht="15">
      <c r="A731" s="176"/>
      <c r="B731" s="177"/>
      <c r="C731" s="177" t="s">
        <v>404</v>
      </c>
      <c r="D731" s="178">
        <v>4</v>
      </c>
      <c r="E731" s="179">
        <v>0.47</v>
      </c>
      <c r="F731" s="179">
        <v>0</v>
      </c>
      <c r="G731" s="179">
        <v>0</v>
      </c>
      <c r="H731" s="179">
        <v>0</v>
      </c>
      <c r="I731" s="180">
        <v>0</v>
      </c>
    </row>
    <row r="732" spans="1:9" ht="15">
      <c r="A732" s="176"/>
      <c r="B732" s="177"/>
      <c r="C732" s="177" t="s">
        <v>398</v>
      </c>
      <c r="D732" s="178">
        <v>1</v>
      </c>
      <c r="E732" s="179">
        <v>3.3000000000000002E-2</v>
      </c>
      <c r="F732" s="179">
        <v>0</v>
      </c>
      <c r="G732" s="179">
        <v>0</v>
      </c>
      <c r="H732" s="179">
        <v>0</v>
      </c>
      <c r="I732" s="180">
        <v>0</v>
      </c>
    </row>
    <row r="733" spans="1:9" ht="15">
      <c r="A733" s="176"/>
      <c r="B733" s="177" t="s">
        <v>692</v>
      </c>
      <c r="C733" s="177"/>
      <c r="D733" s="178" t="s">
        <v>208</v>
      </c>
      <c r="E733" s="179" t="s">
        <v>208</v>
      </c>
      <c r="F733" s="179" t="s">
        <v>208</v>
      </c>
      <c r="G733" s="179" t="s">
        <v>208</v>
      </c>
      <c r="H733" s="179" t="s">
        <v>208</v>
      </c>
      <c r="I733" s="180" t="s">
        <v>208</v>
      </c>
    </row>
    <row r="734" spans="1:9" ht="15">
      <c r="A734" s="176"/>
      <c r="B734" s="177"/>
      <c r="C734" s="177" t="s">
        <v>404</v>
      </c>
      <c r="D734" s="178">
        <v>4</v>
      </c>
      <c r="E734" s="179">
        <v>0.18400000000000002</v>
      </c>
      <c r="F734" s="179">
        <v>0</v>
      </c>
      <c r="G734" s="179">
        <v>0</v>
      </c>
      <c r="H734" s="179">
        <v>0</v>
      </c>
      <c r="I734" s="180">
        <v>0</v>
      </c>
    </row>
    <row r="735" spans="1:9" ht="15">
      <c r="A735" s="176"/>
      <c r="B735" s="177" t="s">
        <v>693</v>
      </c>
      <c r="C735" s="177"/>
      <c r="D735" s="178" t="s">
        <v>208</v>
      </c>
      <c r="E735" s="179" t="s">
        <v>208</v>
      </c>
      <c r="F735" s="179" t="s">
        <v>208</v>
      </c>
      <c r="G735" s="179" t="s">
        <v>208</v>
      </c>
      <c r="H735" s="179" t="s">
        <v>208</v>
      </c>
      <c r="I735" s="180" t="s">
        <v>208</v>
      </c>
    </row>
    <row r="736" spans="1:9" ht="15">
      <c r="A736" s="176"/>
      <c r="B736" s="177"/>
      <c r="C736" s="177" t="s">
        <v>352</v>
      </c>
      <c r="D736" s="178">
        <v>5</v>
      </c>
      <c r="E736" s="179">
        <v>1858.8307</v>
      </c>
      <c r="F736" s="179">
        <v>1</v>
      </c>
      <c r="G736" s="179">
        <v>189.42500000000001</v>
      </c>
      <c r="H736" s="179">
        <v>0</v>
      </c>
      <c r="I736" s="180">
        <v>0</v>
      </c>
    </row>
    <row r="737" spans="1:9" ht="15">
      <c r="A737" s="176"/>
      <c r="B737" s="177"/>
      <c r="C737" s="177" t="s">
        <v>355</v>
      </c>
      <c r="D737" s="178">
        <v>2</v>
      </c>
      <c r="E737" s="179">
        <v>988.28860000000009</v>
      </c>
      <c r="F737" s="179">
        <v>0</v>
      </c>
      <c r="G737" s="179">
        <v>0</v>
      </c>
      <c r="H737" s="179">
        <v>0</v>
      </c>
      <c r="I737" s="180">
        <v>0</v>
      </c>
    </row>
    <row r="738" spans="1:9" ht="15">
      <c r="A738" s="176"/>
      <c r="B738" s="177"/>
      <c r="C738" s="177" t="s">
        <v>404</v>
      </c>
      <c r="D738" s="178">
        <v>1</v>
      </c>
      <c r="E738" s="179">
        <v>0.03</v>
      </c>
      <c r="F738" s="179">
        <v>0</v>
      </c>
      <c r="G738" s="179">
        <v>0</v>
      </c>
      <c r="H738" s="179">
        <v>0</v>
      </c>
      <c r="I738" s="180">
        <v>0</v>
      </c>
    </row>
    <row r="739" spans="1:9" ht="15">
      <c r="A739" s="176"/>
      <c r="B739" s="177" t="s">
        <v>601</v>
      </c>
      <c r="C739" s="177"/>
      <c r="D739" s="178" t="s">
        <v>208</v>
      </c>
      <c r="E739" s="179" t="s">
        <v>208</v>
      </c>
      <c r="F739" s="179" t="s">
        <v>208</v>
      </c>
      <c r="G739" s="179" t="s">
        <v>208</v>
      </c>
      <c r="H739" s="179" t="s">
        <v>208</v>
      </c>
      <c r="I739" s="180" t="s">
        <v>208</v>
      </c>
    </row>
    <row r="740" spans="1:9" ht="15">
      <c r="A740" s="176"/>
      <c r="B740" s="177"/>
      <c r="C740" s="177" t="s">
        <v>352</v>
      </c>
      <c r="D740" s="178">
        <v>57</v>
      </c>
      <c r="E740" s="179">
        <v>22851.860200000003</v>
      </c>
      <c r="F740" s="179">
        <v>57</v>
      </c>
      <c r="G740" s="179">
        <v>22851.860200000003</v>
      </c>
      <c r="H740" s="179">
        <v>0</v>
      </c>
      <c r="I740" s="180">
        <v>0</v>
      </c>
    </row>
    <row r="741" spans="1:9" ht="15">
      <c r="A741" s="176"/>
      <c r="B741" s="177"/>
      <c r="C741" s="177" t="s">
        <v>355</v>
      </c>
      <c r="D741" s="178">
        <v>4</v>
      </c>
      <c r="E741" s="179">
        <v>706.79719999999998</v>
      </c>
      <c r="F741" s="179">
        <v>4</v>
      </c>
      <c r="G741" s="179">
        <v>706.79719999999998</v>
      </c>
      <c r="H741" s="179">
        <v>0</v>
      </c>
      <c r="I741" s="180">
        <v>0</v>
      </c>
    </row>
    <row r="742" spans="1:9" ht="15">
      <c r="A742" s="176"/>
      <c r="B742" s="177"/>
      <c r="C742" s="177" t="s">
        <v>404</v>
      </c>
      <c r="D742" s="178">
        <v>6</v>
      </c>
      <c r="E742" s="179">
        <v>7.95</v>
      </c>
      <c r="F742" s="179">
        <v>1</v>
      </c>
      <c r="G742" s="179">
        <v>0.9</v>
      </c>
      <c r="H742" s="179">
        <v>0</v>
      </c>
      <c r="I742" s="180">
        <v>0</v>
      </c>
    </row>
    <row r="743" spans="1:9" ht="15">
      <c r="A743" s="176"/>
      <c r="B743" s="177"/>
      <c r="C743" s="177" t="s">
        <v>398</v>
      </c>
      <c r="D743" s="178">
        <v>4</v>
      </c>
      <c r="E743" s="179">
        <v>0.29000000000000004</v>
      </c>
      <c r="F743" s="179">
        <v>0</v>
      </c>
      <c r="G743" s="179">
        <v>0</v>
      </c>
      <c r="H743" s="179">
        <v>0</v>
      </c>
      <c r="I743" s="180">
        <v>0</v>
      </c>
    </row>
    <row r="744" spans="1:9" ht="15">
      <c r="A744" s="176"/>
      <c r="B744" s="177"/>
      <c r="C744" s="177" t="s">
        <v>351</v>
      </c>
      <c r="D744" s="178">
        <v>2</v>
      </c>
      <c r="E744" s="179">
        <v>0.09</v>
      </c>
      <c r="F744" s="179">
        <v>0</v>
      </c>
      <c r="G744" s="179">
        <v>0</v>
      </c>
      <c r="H744" s="179">
        <v>0</v>
      </c>
      <c r="I744" s="180">
        <v>0</v>
      </c>
    </row>
    <row r="745" spans="1:9" ht="15">
      <c r="A745" s="176"/>
      <c r="B745" s="177" t="s">
        <v>600</v>
      </c>
      <c r="C745" s="177"/>
      <c r="D745" s="178" t="s">
        <v>208</v>
      </c>
      <c r="E745" s="179" t="s">
        <v>208</v>
      </c>
      <c r="F745" s="179" t="s">
        <v>208</v>
      </c>
      <c r="G745" s="179" t="s">
        <v>208</v>
      </c>
      <c r="H745" s="179" t="s">
        <v>208</v>
      </c>
      <c r="I745" s="180" t="s">
        <v>208</v>
      </c>
    </row>
    <row r="746" spans="1:9" ht="15">
      <c r="A746" s="176"/>
      <c r="B746" s="177"/>
      <c r="C746" s="177" t="s">
        <v>352</v>
      </c>
      <c r="D746" s="178">
        <v>309</v>
      </c>
      <c r="E746" s="179">
        <v>58002.748480000009</v>
      </c>
      <c r="F746" s="179">
        <v>49</v>
      </c>
      <c r="G746" s="179">
        <v>6185.7628800000011</v>
      </c>
      <c r="H746" s="179">
        <v>0</v>
      </c>
      <c r="I746" s="180">
        <v>0</v>
      </c>
    </row>
    <row r="747" spans="1:9" ht="15">
      <c r="A747" s="176"/>
      <c r="B747" s="177"/>
      <c r="C747" s="177" t="s">
        <v>355</v>
      </c>
      <c r="D747" s="178">
        <v>78</v>
      </c>
      <c r="E747" s="179">
        <v>10675.742099999999</v>
      </c>
      <c r="F747" s="179">
        <v>17</v>
      </c>
      <c r="G747" s="179">
        <v>1535.0045</v>
      </c>
      <c r="H747" s="179">
        <v>0</v>
      </c>
      <c r="I747" s="180">
        <v>0</v>
      </c>
    </row>
    <row r="748" spans="1:9" ht="15">
      <c r="A748" s="176"/>
      <c r="B748" s="177"/>
      <c r="C748" s="177" t="s">
        <v>471</v>
      </c>
      <c r="D748" s="178">
        <v>14</v>
      </c>
      <c r="E748" s="179">
        <v>16.382000000000001</v>
      </c>
      <c r="F748" s="179">
        <v>0</v>
      </c>
      <c r="G748" s="179">
        <v>0</v>
      </c>
      <c r="H748" s="179">
        <v>0</v>
      </c>
      <c r="I748" s="180">
        <v>0</v>
      </c>
    </row>
    <row r="749" spans="1:9" ht="15">
      <c r="A749" s="176"/>
      <c r="B749" s="177"/>
      <c r="C749" s="177" t="s">
        <v>275</v>
      </c>
      <c r="D749" s="178">
        <v>1</v>
      </c>
      <c r="E749" s="179">
        <v>4.8</v>
      </c>
      <c r="F749" s="179">
        <v>1</v>
      </c>
      <c r="G749" s="179">
        <v>4.8</v>
      </c>
      <c r="H749" s="179">
        <v>0</v>
      </c>
      <c r="I749" s="180">
        <v>0</v>
      </c>
    </row>
    <row r="750" spans="1:9" ht="15">
      <c r="A750" s="176"/>
      <c r="B750" s="177"/>
      <c r="C750" s="177" t="s">
        <v>449</v>
      </c>
      <c r="D750" s="178">
        <v>4</v>
      </c>
      <c r="E750" s="179">
        <v>2.3559999999999999</v>
      </c>
      <c r="F750" s="179">
        <v>0</v>
      </c>
      <c r="G750" s="179">
        <v>0</v>
      </c>
      <c r="H750" s="179">
        <v>0</v>
      </c>
      <c r="I750" s="180">
        <v>0</v>
      </c>
    </row>
    <row r="751" spans="1:9" ht="15">
      <c r="A751" s="176"/>
      <c r="B751" s="177" t="s">
        <v>694</v>
      </c>
      <c r="C751" s="177"/>
      <c r="D751" s="178" t="s">
        <v>208</v>
      </c>
      <c r="E751" s="179" t="s">
        <v>208</v>
      </c>
      <c r="F751" s="179" t="s">
        <v>208</v>
      </c>
      <c r="G751" s="179" t="s">
        <v>208</v>
      </c>
      <c r="H751" s="179" t="s">
        <v>208</v>
      </c>
      <c r="I751" s="180" t="s">
        <v>208</v>
      </c>
    </row>
    <row r="752" spans="1:9" ht="15">
      <c r="A752" s="176"/>
      <c r="B752" s="177"/>
      <c r="C752" s="177" t="s">
        <v>355</v>
      </c>
      <c r="D752" s="178">
        <v>1</v>
      </c>
      <c r="E752" s="179">
        <v>190.23</v>
      </c>
      <c r="F752" s="179">
        <v>0</v>
      </c>
      <c r="G752" s="179">
        <v>0</v>
      </c>
      <c r="H752" s="179">
        <v>0</v>
      </c>
      <c r="I752" s="180">
        <v>0</v>
      </c>
    </row>
    <row r="753" spans="1:9" ht="15">
      <c r="A753" s="176"/>
      <c r="B753" s="177" t="s">
        <v>695</v>
      </c>
      <c r="C753" s="177"/>
      <c r="D753" s="178" t="s">
        <v>208</v>
      </c>
      <c r="E753" s="179" t="s">
        <v>208</v>
      </c>
      <c r="F753" s="179" t="s">
        <v>208</v>
      </c>
      <c r="G753" s="179" t="s">
        <v>208</v>
      </c>
      <c r="H753" s="179" t="s">
        <v>208</v>
      </c>
      <c r="I753" s="180" t="s">
        <v>208</v>
      </c>
    </row>
    <row r="754" spans="1:9" ht="15">
      <c r="A754" s="176"/>
      <c r="B754" s="177"/>
      <c r="C754" s="177" t="s">
        <v>353</v>
      </c>
      <c r="D754" s="178">
        <v>43</v>
      </c>
      <c r="E754" s="179">
        <v>310.99644999999998</v>
      </c>
      <c r="F754" s="179">
        <v>3</v>
      </c>
      <c r="G754" s="179">
        <v>25.858699999999999</v>
      </c>
      <c r="H754" s="179">
        <v>0</v>
      </c>
      <c r="I754" s="180">
        <v>0</v>
      </c>
    </row>
    <row r="755" spans="1:9" ht="15">
      <c r="A755" s="176"/>
      <c r="B755" s="177"/>
      <c r="C755" s="177" t="s">
        <v>402</v>
      </c>
      <c r="D755" s="178">
        <v>3</v>
      </c>
      <c r="E755" s="179">
        <v>4.2000000000000003E-2</v>
      </c>
      <c r="F755" s="179">
        <v>0</v>
      </c>
      <c r="G755" s="179">
        <v>0</v>
      </c>
      <c r="H755" s="179">
        <v>0</v>
      </c>
      <c r="I755" s="180">
        <v>0</v>
      </c>
    </row>
    <row r="756" spans="1:9" ht="15">
      <c r="A756" s="176"/>
      <c r="B756" s="177"/>
      <c r="C756" s="177" t="s">
        <v>411</v>
      </c>
      <c r="D756" s="178">
        <v>2</v>
      </c>
      <c r="E756" s="179">
        <v>3.5000000000000003E-2</v>
      </c>
      <c r="F756" s="179">
        <v>0</v>
      </c>
      <c r="G756" s="179">
        <v>0</v>
      </c>
      <c r="H756" s="179">
        <v>0</v>
      </c>
      <c r="I756" s="180">
        <v>0</v>
      </c>
    </row>
    <row r="757" spans="1:9" ht="15">
      <c r="A757" s="176"/>
      <c r="B757" s="177"/>
      <c r="C757" s="177" t="s">
        <v>413</v>
      </c>
      <c r="D757" s="178">
        <v>1</v>
      </c>
      <c r="E757" s="179">
        <v>1.4999999999999999E-2</v>
      </c>
      <c r="F757" s="179">
        <v>0</v>
      </c>
      <c r="G757" s="179">
        <v>0</v>
      </c>
      <c r="H757" s="179">
        <v>0</v>
      </c>
      <c r="I757" s="180">
        <v>0</v>
      </c>
    </row>
    <row r="758" spans="1:9" ht="15">
      <c r="A758" s="176"/>
      <c r="B758" s="177"/>
      <c r="C758" s="177" t="s">
        <v>400</v>
      </c>
      <c r="D758" s="178">
        <v>2</v>
      </c>
      <c r="E758" s="179">
        <v>1.0999999999999999E-2</v>
      </c>
      <c r="F758" s="179">
        <v>0</v>
      </c>
      <c r="G758" s="179">
        <v>0</v>
      </c>
      <c r="H758" s="179">
        <v>0</v>
      </c>
      <c r="I758" s="180">
        <v>0</v>
      </c>
    </row>
    <row r="759" spans="1:9" ht="15">
      <c r="A759" s="176"/>
      <c r="B759" s="177" t="s">
        <v>696</v>
      </c>
      <c r="C759" s="177"/>
      <c r="D759" s="178" t="s">
        <v>208</v>
      </c>
      <c r="E759" s="179" t="s">
        <v>208</v>
      </c>
      <c r="F759" s="179" t="s">
        <v>208</v>
      </c>
      <c r="G759" s="179" t="s">
        <v>208</v>
      </c>
      <c r="H759" s="179" t="s">
        <v>208</v>
      </c>
      <c r="I759" s="180" t="s">
        <v>208</v>
      </c>
    </row>
    <row r="760" spans="1:9" ht="15">
      <c r="A760" s="176"/>
      <c r="B760" s="177"/>
      <c r="C760" s="177" t="s">
        <v>354</v>
      </c>
      <c r="D760" s="178">
        <v>1</v>
      </c>
      <c r="E760" s="179">
        <v>100.288</v>
      </c>
      <c r="F760" s="179">
        <v>1</v>
      </c>
      <c r="G760" s="179">
        <v>100.288</v>
      </c>
      <c r="H760" s="179">
        <v>0</v>
      </c>
      <c r="I760" s="180">
        <v>0</v>
      </c>
    </row>
    <row r="761" spans="1:9" ht="15">
      <c r="A761" s="176"/>
      <c r="B761" s="177"/>
      <c r="C761" s="177" t="s">
        <v>353</v>
      </c>
      <c r="D761" s="178">
        <v>4</v>
      </c>
      <c r="E761" s="179">
        <v>9.3630999999999993</v>
      </c>
      <c r="F761" s="179">
        <v>0</v>
      </c>
      <c r="G761" s="179">
        <v>0</v>
      </c>
      <c r="H761" s="179">
        <v>0</v>
      </c>
      <c r="I761" s="180">
        <v>0</v>
      </c>
    </row>
    <row r="762" spans="1:9" ht="15">
      <c r="A762" s="176"/>
      <c r="B762" s="177"/>
      <c r="C762" s="177" t="s">
        <v>429</v>
      </c>
      <c r="D762" s="178">
        <v>2</v>
      </c>
      <c r="E762" s="179">
        <v>0.23</v>
      </c>
      <c r="F762" s="179">
        <v>0</v>
      </c>
      <c r="G762" s="179">
        <v>0</v>
      </c>
      <c r="H762" s="179">
        <v>0</v>
      </c>
      <c r="I762" s="180">
        <v>0</v>
      </c>
    </row>
    <row r="763" spans="1:9" ht="15">
      <c r="A763" s="176"/>
      <c r="B763" s="177"/>
      <c r="C763" s="177" t="s">
        <v>395</v>
      </c>
      <c r="D763" s="178">
        <v>1</v>
      </c>
      <c r="E763" s="179">
        <v>0.11</v>
      </c>
      <c r="F763" s="179">
        <v>0</v>
      </c>
      <c r="G763" s="179">
        <v>0</v>
      </c>
      <c r="H763" s="179">
        <v>0</v>
      </c>
      <c r="I763" s="180">
        <v>0</v>
      </c>
    </row>
    <row r="764" spans="1:9" ht="15">
      <c r="A764" s="176"/>
      <c r="B764" s="177"/>
      <c r="C764" s="177" t="s">
        <v>404</v>
      </c>
      <c r="D764" s="178">
        <v>1</v>
      </c>
      <c r="E764" s="179">
        <v>6.5000000000000002E-2</v>
      </c>
      <c r="F764" s="179">
        <v>0</v>
      </c>
      <c r="G764" s="179">
        <v>0</v>
      </c>
      <c r="H764" s="179">
        <v>0</v>
      </c>
      <c r="I764" s="180">
        <v>0</v>
      </c>
    </row>
    <row r="765" spans="1:9" ht="15">
      <c r="A765" s="176"/>
      <c r="B765" s="177" t="s">
        <v>697</v>
      </c>
      <c r="C765" s="177"/>
      <c r="D765" s="178" t="s">
        <v>208</v>
      </c>
      <c r="E765" s="179" t="s">
        <v>208</v>
      </c>
      <c r="F765" s="179" t="s">
        <v>208</v>
      </c>
      <c r="G765" s="179" t="s">
        <v>208</v>
      </c>
      <c r="H765" s="179" t="s">
        <v>208</v>
      </c>
      <c r="I765" s="180" t="s">
        <v>208</v>
      </c>
    </row>
    <row r="766" spans="1:9" ht="15">
      <c r="A766" s="176"/>
      <c r="B766" s="177"/>
      <c r="C766" s="177" t="s">
        <v>353</v>
      </c>
      <c r="D766" s="178">
        <v>7</v>
      </c>
      <c r="E766" s="179">
        <v>47.581499999999998</v>
      </c>
      <c r="F766" s="179">
        <v>2</v>
      </c>
      <c r="G766" s="179">
        <v>0.12</v>
      </c>
      <c r="H766" s="179">
        <v>0</v>
      </c>
      <c r="I766" s="180">
        <v>0</v>
      </c>
    </row>
    <row r="767" spans="1:9" ht="15">
      <c r="A767" s="176"/>
      <c r="B767" s="177" t="s">
        <v>698</v>
      </c>
      <c r="C767" s="177"/>
      <c r="D767" s="178" t="s">
        <v>208</v>
      </c>
      <c r="E767" s="179" t="s">
        <v>208</v>
      </c>
      <c r="F767" s="179" t="s">
        <v>208</v>
      </c>
      <c r="G767" s="179" t="s">
        <v>208</v>
      </c>
      <c r="H767" s="179" t="s">
        <v>208</v>
      </c>
      <c r="I767" s="180" t="s">
        <v>208</v>
      </c>
    </row>
    <row r="768" spans="1:9" ht="15">
      <c r="A768" s="176"/>
      <c r="B768" s="177"/>
      <c r="C768" s="177" t="s">
        <v>353</v>
      </c>
      <c r="D768" s="178">
        <v>23</v>
      </c>
      <c r="E768" s="179">
        <v>188.12309999999999</v>
      </c>
      <c r="F768" s="179">
        <v>0</v>
      </c>
      <c r="G768" s="179">
        <v>0</v>
      </c>
      <c r="H768" s="179">
        <v>0</v>
      </c>
      <c r="I768" s="180">
        <v>0</v>
      </c>
    </row>
    <row r="769" spans="1:9" ht="15">
      <c r="A769" s="176"/>
      <c r="B769" s="177"/>
      <c r="C769" s="177" t="s">
        <v>402</v>
      </c>
      <c r="D769" s="178">
        <v>2</v>
      </c>
      <c r="E769" s="179">
        <v>11.8</v>
      </c>
      <c r="F769" s="179">
        <v>0</v>
      </c>
      <c r="G769" s="179">
        <v>0</v>
      </c>
      <c r="H769" s="179">
        <v>0</v>
      </c>
      <c r="I769" s="180">
        <v>0</v>
      </c>
    </row>
    <row r="770" spans="1:9" ht="15">
      <c r="A770" s="176"/>
      <c r="B770" s="177"/>
      <c r="C770" s="177" t="s">
        <v>254</v>
      </c>
      <c r="D770" s="178">
        <v>1</v>
      </c>
      <c r="E770" s="179">
        <v>0.13</v>
      </c>
      <c r="F770" s="179">
        <v>0</v>
      </c>
      <c r="G770" s="179">
        <v>0</v>
      </c>
      <c r="H770" s="179">
        <v>0</v>
      </c>
      <c r="I770" s="180">
        <v>0</v>
      </c>
    </row>
    <row r="771" spans="1:9" ht="15">
      <c r="A771" s="176"/>
      <c r="B771" s="177" t="s">
        <v>699</v>
      </c>
      <c r="C771" s="177"/>
      <c r="D771" s="178" t="s">
        <v>208</v>
      </c>
      <c r="E771" s="179" t="s">
        <v>208</v>
      </c>
      <c r="F771" s="179" t="s">
        <v>208</v>
      </c>
      <c r="G771" s="179" t="s">
        <v>208</v>
      </c>
      <c r="H771" s="179" t="s">
        <v>208</v>
      </c>
      <c r="I771" s="180" t="s">
        <v>208</v>
      </c>
    </row>
    <row r="772" spans="1:9" ht="15">
      <c r="A772" s="176"/>
      <c r="B772" s="177"/>
      <c r="C772" s="177" t="s">
        <v>354</v>
      </c>
      <c r="D772" s="178">
        <v>1</v>
      </c>
      <c r="E772" s="179">
        <v>12.020200000000001</v>
      </c>
      <c r="F772" s="179">
        <v>0</v>
      </c>
      <c r="G772" s="179">
        <v>0</v>
      </c>
      <c r="H772" s="179">
        <v>0</v>
      </c>
      <c r="I772" s="180">
        <v>0</v>
      </c>
    </row>
    <row r="773" spans="1:9" ht="15">
      <c r="A773" s="176"/>
      <c r="B773" s="177"/>
      <c r="C773" s="177" t="s">
        <v>452</v>
      </c>
      <c r="D773" s="178">
        <v>5</v>
      </c>
      <c r="E773" s="179">
        <v>0.21750000000000003</v>
      </c>
      <c r="F773" s="179">
        <v>0</v>
      </c>
      <c r="G773" s="179">
        <v>0</v>
      </c>
      <c r="H773" s="179">
        <v>0</v>
      </c>
      <c r="I773" s="180">
        <v>0</v>
      </c>
    </row>
    <row r="774" spans="1:9" ht="15">
      <c r="A774" s="176"/>
      <c r="B774" s="177"/>
      <c r="C774" s="177" t="s">
        <v>414</v>
      </c>
      <c r="D774" s="178">
        <v>3</v>
      </c>
      <c r="E774" s="179">
        <v>0.16549999999999998</v>
      </c>
      <c r="F774" s="179">
        <v>0</v>
      </c>
      <c r="G774" s="179">
        <v>0</v>
      </c>
      <c r="H774" s="179">
        <v>0</v>
      </c>
      <c r="I774" s="180">
        <v>0</v>
      </c>
    </row>
    <row r="775" spans="1:9" ht="15">
      <c r="A775" s="176"/>
      <c r="B775" s="177" t="s">
        <v>700</v>
      </c>
      <c r="C775" s="177"/>
      <c r="D775" s="178" t="s">
        <v>208</v>
      </c>
      <c r="E775" s="179" t="s">
        <v>208</v>
      </c>
      <c r="F775" s="179" t="s">
        <v>208</v>
      </c>
      <c r="G775" s="179" t="s">
        <v>208</v>
      </c>
      <c r="H775" s="179" t="s">
        <v>208</v>
      </c>
      <c r="I775" s="180" t="s">
        <v>208</v>
      </c>
    </row>
    <row r="776" spans="1:9" ht="15">
      <c r="A776" s="176"/>
      <c r="B776" s="177"/>
      <c r="C776" s="177" t="s">
        <v>290</v>
      </c>
      <c r="D776" s="178">
        <v>4</v>
      </c>
      <c r="E776" s="179">
        <v>19.440000000000001</v>
      </c>
      <c r="F776" s="179">
        <v>1</v>
      </c>
      <c r="G776" s="179">
        <v>1.58</v>
      </c>
      <c r="H776" s="179">
        <v>0</v>
      </c>
      <c r="I776" s="180">
        <v>0</v>
      </c>
    </row>
    <row r="777" spans="1:9" ht="15">
      <c r="A777" s="176"/>
      <c r="B777" s="177"/>
      <c r="C777" s="177" t="s">
        <v>275</v>
      </c>
      <c r="D777" s="178">
        <v>2</v>
      </c>
      <c r="E777" s="179">
        <v>6.5500000000000007</v>
      </c>
      <c r="F777" s="179">
        <v>0</v>
      </c>
      <c r="G777" s="179">
        <v>0</v>
      </c>
      <c r="H777" s="179">
        <v>0</v>
      </c>
      <c r="I777" s="180">
        <v>0</v>
      </c>
    </row>
    <row r="778" spans="1:9" ht="15">
      <c r="A778" s="176"/>
      <c r="B778" s="177"/>
      <c r="C778" s="177" t="s">
        <v>270</v>
      </c>
      <c r="D778" s="178">
        <v>1</v>
      </c>
      <c r="E778" s="179">
        <v>2.6304000000000003</v>
      </c>
      <c r="F778" s="179">
        <v>0</v>
      </c>
      <c r="G778" s="179">
        <v>0</v>
      </c>
      <c r="H778" s="179">
        <v>0</v>
      </c>
      <c r="I778" s="180">
        <v>0</v>
      </c>
    </row>
    <row r="779" spans="1:9" ht="15">
      <c r="A779" s="176"/>
      <c r="B779" s="177"/>
      <c r="C779" s="177" t="s">
        <v>353</v>
      </c>
      <c r="D779" s="178">
        <v>2</v>
      </c>
      <c r="E779" s="179">
        <v>0.49420000000000003</v>
      </c>
      <c r="F779" s="179">
        <v>0</v>
      </c>
      <c r="G779" s="179">
        <v>0</v>
      </c>
      <c r="H779" s="179">
        <v>0</v>
      </c>
      <c r="I779" s="180">
        <v>0</v>
      </c>
    </row>
    <row r="780" spans="1:9" ht="15">
      <c r="A780" s="176"/>
      <c r="B780" s="177" t="s">
        <v>608</v>
      </c>
      <c r="C780" s="177"/>
      <c r="D780" s="178" t="s">
        <v>208</v>
      </c>
      <c r="E780" s="179" t="s">
        <v>208</v>
      </c>
      <c r="F780" s="179" t="s">
        <v>208</v>
      </c>
      <c r="G780" s="179" t="s">
        <v>208</v>
      </c>
      <c r="H780" s="179" t="s">
        <v>208</v>
      </c>
      <c r="I780" s="180" t="s">
        <v>208</v>
      </c>
    </row>
    <row r="781" spans="1:9" ht="15">
      <c r="A781" s="176"/>
      <c r="B781" s="177"/>
      <c r="C781" s="177" t="s">
        <v>353</v>
      </c>
      <c r="D781" s="178">
        <v>670</v>
      </c>
      <c r="E781" s="179">
        <v>22899.267719999996</v>
      </c>
      <c r="F781" s="179">
        <v>76</v>
      </c>
      <c r="G781" s="179">
        <v>2268.3467300000002</v>
      </c>
      <c r="H781" s="179">
        <v>0</v>
      </c>
      <c r="I781" s="180">
        <v>0</v>
      </c>
    </row>
    <row r="782" spans="1:9" ht="15">
      <c r="A782" s="176"/>
      <c r="B782" s="177"/>
      <c r="C782" s="177" t="s">
        <v>352</v>
      </c>
      <c r="D782" s="178">
        <v>29</v>
      </c>
      <c r="E782" s="179">
        <v>5015.8112000000001</v>
      </c>
      <c r="F782" s="179">
        <v>6</v>
      </c>
      <c r="G782" s="179">
        <v>810.84220000000005</v>
      </c>
      <c r="H782" s="179">
        <v>0</v>
      </c>
      <c r="I782" s="180">
        <v>0</v>
      </c>
    </row>
    <row r="783" spans="1:9" ht="15">
      <c r="A783" s="176"/>
      <c r="B783" s="177"/>
      <c r="C783" s="177" t="s">
        <v>355</v>
      </c>
      <c r="D783" s="178">
        <v>47</v>
      </c>
      <c r="E783" s="179">
        <v>4807.3355000000001</v>
      </c>
      <c r="F783" s="179">
        <v>11</v>
      </c>
      <c r="G783" s="179">
        <v>777.15679999999998</v>
      </c>
      <c r="H783" s="179">
        <v>0</v>
      </c>
      <c r="I783" s="180">
        <v>0</v>
      </c>
    </row>
    <row r="784" spans="1:9" ht="15">
      <c r="A784" s="176"/>
      <c r="B784" s="177"/>
      <c r="C784" s="177" t="s">
        <v>329</v>
      </c>
      <c r="D784" s="178">
        <v>15</v>
      </c>
      <c r="E784" s="179">
        <v>336.71870000000001</v>
      </c>
      <c r="F784" s="179">
        <v>3</v>
      </c>
      <c r="G784" s="179">
        <v>62.97</v>
      </c>
      <c r="H784" s="179">
        <v>0</v>
      </c>
      <c r="I784" s="180">
        <v>0</v>
      </c>
    </row>
    <row r="785" spans="1:9" ht="15">
      <c r="A785" s="176"/>
      <c r="B785" s="177"/>
      <c r="C785" s="177" t="s">
        <v>254</v>
      </c>
      <c r="D785" s="178">
        <v>3</v>
      </c>
      <c r="E785" s="179">
        <v>1.0059999999999998</v>
      </c>
      <c r="F785" s="179">
        <v>0</v>
      </c>
      <c r="G785" s="179">
        <v>0</v>
      </c>
      <c r="H785" s="179">
        <v>0</v>
      </c>
      <c r="I785" s="180">
        <v>0</v>
      </c>
    </row>
    <row r="786" spans="1:9" ht="15">
      <c r="A786" s="176"/>
      <c r="B786" s="177" t="s">
        <v>617</v>
      </c>
      <c r="C786" s="177"/>
      <c r="D786" s="178" t="s">
        <v>208</v>
      </c>
      <c r="E786" s="179" t="s">
        <v>208</v>
      </c>
      <c r="F786" s="179" t="s">
        <v>208</v>
      </c>
      <c r="G786" s="179" t="s">
        <v>208</v>
      </c>
      <c r="H786" s="179" t="s">
        <v>208</v>
      </c>
      <c r="I786" s="180" t="s">
        <v>208</v>
      </c>
    </row>
    <row r="787" spans="1:9" ht="15">
      <c r="A787" s="176"/>
      <c r="B787" s="177"/>
      <c r="C787" s="177" t="s">
        <v>352</v>
      </c>
      <c r="D787" s="178">
        <v>11</v>
      </c>
      <c r="E787" s="179">
        <v>3502.8619999999996</v>
      </c>
      <c r="F787" s="179">
        <v>1</v>
      </c>
      <c r="G787" s="179">
        <v>388.83300000000003</v>
      </c>
      <c r="H787" s="179">
        <v>0</v>
      </c>
      <c r="I787" s="180">
        <v>0</v>
      </c>
    </row>
    <row r="788" spans="1:9" ht="15">
      <c r="A788" s="176"/>
      <c r="B788" s="177"/>
      <c r="C788" s="177" t="s">
        <v>355</v>
      </c>
      <c r="D788" s="178">
        <v>6</v>
      </c>
      <c r="E788" s="179">
        <v>1435.7456000000002</v>
      </c>
      <c r="F788" s="179">
        <v>1</v>
      </c>
      <c r="G788" s="179">
        <v>101.3878</v>
      </c>
      <c r="H788" s="179">
        <v>0</v>
      </c>
      <c r="I788" s="180">
        <v>0</v>
      </c>
    </row>
    <row r="789" spans="1:9" ht="15">
      <c r="A789" s="176"/>
      <c r="B789" s="177"/>
      <c r="C789" s="177" t="s">
        <v>278</v>
      </c>
      <c r="D789" s="178">
        <v>1</v>
      </c>
      <c r="E789" s="179">
        <v>41.834000000000003</v>
      </c>
      <c r="F789" s="179">
        <v>0</v>
      </c>
      <c r="G789" s="179">
        <v>0</v>
      </c>
      <c r="H789" s="179">
        <v>0</v>
      </c>
      <c r="I789" s="180">
        <v>0</v>
      </c>
    </row>
    <row r="790" spans="1:9" ht="15">
      <c r="A790" s="176"/>
      <c r="B790" s="177"/>
      <c r="C790" s="177" t="s">
        <v>448</v>
      </c>
      <c r="D790" s="178">
        <v>1</v>
      </c>
      <c r="E790" s="179">
        <v>21.6</v>
      </c>
      <c r="F790" s="179">
        <v>0</v>
      </c>
      <c r="G790" s="179">
        <v>0</v>
      </c>
      <c r="H790" s="179">
        <v>0</v>
      </c>
      <c r="I790" s="180">
        <v>0</v>
      </c>
    </row>
    <row r="791" spans="1:9" ht="15">
      <c r="A791" s="176"/>
      <c r="B791" s="177"/>
      <c r="C791" s="177" t="s">
        <v>275</v>
      </c>
      <c r="D791" s="178">
        <v>1</v>
      </c>
      <c r="E791" s="179">
        <v>10.1</v>
      </c>
      <c r="F791" s="179">
        <v>0</v>
      </c>
      <c r="G791" s="179">
        <v>0</v>
      </c>
      <c r="H791" s="179">
        <v>0</v>
      </c>
      <c r="I791" s="180">
        <v>0</v>
      </c>
    </row>
    <row r="792" spans="1:9" ht="15">
      <c r="A792" s="176"/>
      <c r="B792" s="177" t="s">
        <v>615</v>
      </c>
      <c r="C792" s="177"/>
      <c r="D792" s="178" t="s">
        <v>208</v>
      </c>
      <c r="E792" s="179" t="s">
        <v>208</v>
      </c>
      <c r="F792" s="179" t="s">
        <v>208</v>
      </c>
      <c r="G792" s="179" t="s">
        <v>208</v>
      </c>
      <c r="H792" s="179" t="s">
        <v>208</v>
      </c>
      <c r="I792" s="180" t="s">
        <v>208</v>
      </c>
    </row>
    <row r="793" spans="1:9" ht="15">
      <c r="A793" s="176"/>
      <c r="B793" s="177"/>
      <c r="C793" s="177" t="s">
        <v>402</v>
      </c>
      <c r="D793" s="178">
        <v>145</v>
      </c>
      <c r="E793" s="179">
        <v>2671.4465699999992</v>
      </c>
      <c r="F793" s="179">
        <v>4</v>
      </c>
      <c r="G793" s="179">
        <v>52.808499999999995</v>
      </c>
      <c r="H793" s="179">
        <v>0</v>
      </c>
      <c r="I793" s="180">
        <v>0</v>
      </c>
    </row>
    <row r="794" spans="1:9" ht="15">
      <c r="A794" s="176"/>
      <c r="B794" s="177"/>
      <c r="C794" s="177" t="s">
        <v>353</v>
      </c>
      <c r="D794" s="178">
        <v>130</v>
      </c>
      <c r="E794" s="179">
        <v>835.49766</v>
      </c>
      <c r="F794" s="179">
        <v>130</v>
      </c>
      <c r="G794" s="179">
        <v>835.49766</v>
      </c>
      <c r="H794" s="179">
        <v>0</v>
      </c>
      <c r="I794" s="180">
        <v>0</v>
      </c>
    </row>
    <row r="795" spans="1:9" ht="15">
      <c r="A795" s="176"/>
      <c r="B795" s="177"/>
      <c r="C795" s="177" t="s">
        <v>351</v>
      </c>
      <c r="D795" s="178">
        <v>10</v>
      </c>
      <c r="E795" s="179">
        <v>138.68819999999999</v>
      </c>
      <c r="F795" s="179">
        <v>2</v>
      </c>
      <c r="G795" s="179">
        <v>17.565660000000001</v>
      </c>
      <c r="H795" s="179">
        <v>0</v>
      </c>
      <c r="I795" s="180">
        <v>0</v>
      </c>
    </row>
    <row r="796" spans="1:9" ht="15">
      <c r="A796" s="176"/>
      <c r="B796" s="177"/>
      <c r="C796" s="177" t="s">
        <v>260</v>
      </c>
      <c r="D796" s="178">
        <v>8</v>
      </c>
      <c r="E796" s="179">
        <v>121.29199999999999</v>
      </c>
      <c r="F796" s="179">
        <v>0</v>
      </c>
      <c r="G796" s="179">
        <v>0</v>
      </c>
      <c r="H796" s="179">
        <v>0</v>
      </c>
      <c r="I796" s="180">
        <v>0</v>
      </c>
    </row>
    <row r="797" spans="1:9" ht="15">
      <c r="A797" s="176"/>
      <c r="B797" s="177"/>
      <c r="C797" s="177" t="s">
        <v>400</v>
      </c>
      <c r="D797" s="178">
        <v>7</v>
      </c>
      <c r="E797" s="179">
        <v>19.002160000000003</v>
      </c>
      <c r="F797" s="179">
        <v>2</v>
      </c>
      <c r="G797" s="179">
        <v>6</v>
      </c>
      <c r="H797" s="179">
        <v>0</v>
      </c>
      <c r="I797" s="180">
        <v>0</v>
      </c>
    </row>
    <row r="798" spans="1:9" ht="15">
      <c r="A798" s="176"/>
      <c r="B798" s="177" t="s">
        <v>701</v>
      </c>
      <c r="C798" s="177"/>
      <c r="D798" s="178" t="s">
        <v>208</v>
      </c>
      <c r="E798" s="179" t="s">
        <v>208</v>
      </c>
      <c r="F798" s="179" t="s">
        <v>208</v>
      </c>
      <c r="G798" s="179" t="s">
        <v>208</v>
      </c>
      <c r="H798" s="179" t="s">
        <v>208</v>
      </c>
      <c r="I798" s="180" t="s">
        <v>208</v>
      </c>
    </row>
    <row r="799" spans="1:9" ht="15">
      <c r="A799" s="176"/>
      <c r="B799" s="177"/>
      <c r="C799" s="177" t="s">
        <v>353</v>
      </c>
      <c r="D799" s="178">
        <v>52</v>
      </c>
      <c r="E799" s="179">
        <v>1117.6252400000003</v>
      </c>
      <c r="F799" s="179">
        <v>5</v>
      </c>
      <c r="G799" s="179">
        <v>120.67269999999999</v>
      </c>
      <c r="H799" s="179">
        <v>0</v>
      </c>
      <c r="I799" s="180">
        <v>0</v>
      </c>
    </row>
    <row r="800" spans="1:9" ht="15">
      <c r="A800" s="176"/>
      <c r="B800" s="177"/>
      <c r="C800" s="177" t="s">
        <v>239</v>
      </c>
      <c r="D800" s="178">
        <v>6</v>
      </c>
      <c r="E800" s="179">
        <v>98.08499999999998</v>
      </c>
      <c r="F800" s="179">
        <v>2</v>
      </c>
      <c r="G800" s="179">
        <v>27.884999999999998</v>
      </c>
      <c r="H800" s="179">
        <v>0</v>
      </c>
      <c r="I800" s="180">
        <v>0</v>
      </c>
    </row>
    <row r="801" spans="1:9" ht="15">
      <c r="A801" s="176"/>
      <c r="B801" s="177"/>
      <c r="C801" s="177" t="s">
        <v>287</v>
      </c>
      <c r="D801" s="178">
        <v>2</v>
      </c>
      <c r="E801" s="179">
        <v>36.299999999999997</v>
      </c>
      <c r="F801" s="179">
        <v>0</v>
      </c>
      <c r="G801" s="179">
        <v>0</v>
      </c>
      <c r="H801" s="179">
        <v>0</v>
      </c>
      <c r="I801" s="180">
        <v>0</v>
      </c>
    </row>
    <row r="802" spans="1:9" ht="15">
      <c r="A802" s="176"/>
      <c r="B802" s="177"/>
      <c r="C802" s="177" t="s">
        <v>290</v>
      </c>
      <c r="D802" s="178">
        <v>1</v>
      </c>
      <c r="E802" s="179">
        <v>18.600000000000001</v>
      </c>
      <c r="F802" s="179">
        <v>0</v>
      </c>
      <c r="G802" s="179">
        <v>0</v>
      </c>
      <c r="H802" s="179">
        <v>0</v>
      </c>
      <c r="I802" s="180">
        <v>0</v>
      </c>
    </row>
    <row r="803" spans="1:9" ht="15">
      <c r="A803" s="176"/>
      <c r="B803" s="177"/>
      <c r="C803" s="177" t="s">
        <v>347</v>
      </c>
      <c r="D803" s="178">
        <v>9</v>
      </c>
      <c r="E803" s="179">
        <v>3.6865600000000001</v>
      </c>
      <c r="F803" s="179">
        <v>1</v>
      </c>
      <c r="G803" s="179">
        <v>0.65</v>
      </c>
      <c r="H803" s="179">
        <v>0</v>
      </c>
      <c r="I803" s="180">
        <v>0</v>
      </c>
    </row>
    <row r="804" spans="1:9" ht="15">
      <c r="A804" s="176"/>
      <c r="B804" s="177" t="s">
        <v>702</v>
      </c>
      <c r="C804" s="177"/>
      <c r="D804" s="178" t="s">
        <v>208</v>
      </c>
      <c r="E804" s="179" t="s">
        <v>208</v>
      </c>
      <c r="F804" s="179" t="s">
        <v>208</v>
      </c>
      <c r="G804" s="179" t="s">
        <v>208</v>
      </c>
      <c r="H804" s="179" t="s">
        <v>208</v>
      </c>
      <c r="I804" s="180" t="s">
        <v>208</v>
      </c>
    </row>
    <row r="805" spans="1:9" ht="15">
      <c r="A805" s="176"/>
      <c r="B805" s="177"/>
      <c r="C805" s="177" t="s">
        <v>352</v>
      </c>
      <c r="D805" s="178">
        <v>40</v>
      </c>
      <c r="E805" s="179">
        <v>14510.5113</v>
      </c>
      <c r="F805" s="179">
        <v>7</v>
      </c>
      <c r="G805" s="179">
        <v>2727.4425000000001</v>
      </c>
      <c r="H805" s="179">
        <v>1</v>
      </c>
      <c r="I805" s="180">
        <v>284.30349999999999</v>
      </c>
    </row>
    <row r="806" spans="1:9" ht="15">
      <c r="A806" s="176"/>
      <c r="B806" s="177"/>
      <c r="C806" s="177" t="s">
        <v>353</v>
      </c>
      <c r="D806" s="178">
        <v>306</v>
      </c>
      <c r="E806" s="179">
        <v>12625.878599999996</v>
      </c>
      <c r="F806" s="179">
        <v>6</v>
      </c>
      <c r="G806" s="179">
        <v>168.7766</v>
      </c>
      <c r="H806" s="179">
        <v>0</v>
      </c>
      <c r="I806" s="180">
        <v>0</v>
      </c>
    </row>
    <row r="807" spans="1:9" ht="15">
      <c r="A807" s="176"/>
      <c r="B807" s="177"/>
      <c r="C807" s="177" t="s">
        <v>355</v>
      </c>
      <c r="D807" s="178">
        <v>8</v>
      </c>
      <c r="E807" s="179">
        <v>2166.3679000000002</v>
      </c>
      <c r="F807" s="179">
        <v>1</v>
      </c>
      <c r="G807" s="179">
        <v>189.57</v>
      </c>
      <c r="H807" s="179">
        <v>0</v>
      </c>
      <c r="I807" s="180">
        <v>0</v>
      </c>
    </row>
    <row r="808" spans="1:9" ht="15">
      <c r="A808" s="176"/>
      <c r="B808" s="177"/>
      <c r="C808" s="177" t="s">
        <v>287</v>
      </c>
      <c r="D808" s="178">
        <v>11</v>
      </c>
      <c r="E808" s="179">
        <v>232.84</v>
      </c>
      <c r="F808" s="179">
        <v>0</v>
      </c>
      <c r="G808" s="179">
        <v>0</v>
      </c>
      <c r="H808" s="179">
        <v>0</v>
      </c>
      <c r="I808" s="180">
        <v>0</v>
      </c>
    </row>
    <row r="809" spans="1:9" ht="15">
      <c r="A809" s="176"/>
      <c r="B809" s="177"/>
      <c r="C809" s="177" t="s">
        <v>404</v>
      </c>
      <c r="D809" s="178">
        <v>14</v>
      </c>
      <c r="E809" s="179">
        <v>18.015000000000001</v>
      </c>
      <c r="F809" s="179">
        <v>3</v>
      </c>
      <c r="G809" s="179">
        <v>0.1</v>
      </c>
      <c r="H809" s="179">
        <v>0</v>
      </c>
      <c r="I809" s="180">
        <v>0</v>
      </c>
    </row>
    <row r="810" spans="1:9" ht="15">
      <c r="A810" s="176"/>
      <c r="B810" s="177" t="s">
        <v>703</v>
      </c>
      <c r="C810" s="177"/>
      <c r="D810" s="178" t="s">
        <v>208</v>
      </c>
      <c r="E810" s="179" t="s">
        <v>208</v>
      </c>
      <c r="F810" s="179" t="s">
        <v>208</v>
      </c>
      <c r="G810" s="179" t="s">
        <v>208</v>
      </c>
      <c r="H810" s="179" t="s">
        <v>208</v>
      </c>
      <c r="I810" s="180" t="s">
        <v>208</v>
      </c>
    </row>
    <row r="811" spans="1:9" ht="15">
      <c r="A811" s="176"/>
      <c r="B811" s="177"/>
      <c r="C811" s="177" t="s">
        <v>260</v>
      </c>
      <c r="D811" s="178">
        <v>763</v>
      </c>
      <c r="E811" s="179">
        <v>17542.641300000007</v>
      </c>
      <c r="F811" s="179">
        <v>0</v>
      </c>
      <c r="G811" s="179">
        <v>0</v>
      </c>
      <c r="H811" s="179">
        <v>0</v>
      </c>
      <c r="I811" s="180">
        <v>0</v>
      </c>
    </row>
    <row r="812" spans="1:9" ht="15">
      <c r="A812" s="176"/>
      <c r="B812" s="177"/>
      <c r="C812" s="177" t="s">
        <v>261</v>
      </c>
      <c r="D812" s="178">
        <v>3</v>
      </c>
      <c r="E812" s="179">
        <v>4.5119999999999996</v>
      </c>
      <c r="F812" s="179">
        <v>0</v>
      </c>
      <c r="G812" s="179">
        <v>0</v>
      </c>
      <c r="H812" s="179">
        <v>0</v>
      </c>
      <c r="I812" s="180">
        <v>0</v>
      </c>
    </row>
    <row r="813" spans="1:9" ht="15">
      <c r="A813" s="176"/>
      <c r="B813" s="177" t="s">
        <v>607</v>
      </c>
      <c r="C813" s="177"/>
      <c r="D813" s="178" t="s">
        <v>208</v>
      </c>
      <c r="E813" s="179" t="s">
        <v>208</v>
      </c>
      <c r="F813" s="179" t="s">
        <v>208</v>
      </c>
      <c r="G813" s="179" t="s">
        <v>208</v>
      </c>
      <c r="H813" s="179" t="s">
        <v>208</v>
      </c>
      <c r="I813" s="180" t="s">
        <v>208</v>
      </c>
    </row>
    <row r="814" spans="1:9" ht="15">
      <c r="A814" s="176"/>
      <c r="B814" s="177"/>
      <c r="C814" s="177" t="s">
        <v>352</v>
      </c>
      <c r="D814" s="178">
        <v>32</v>
      </c>
      <c r="E814" s="179">
        <v>6291.6049199999998</v>
      </c>
      <c r="F814" s="179">
        <v>6</v>
      </c>
      <c r="G814" s="179">
        <v>821.77880000000005</v>
      </c>
      <c r="H814" s="179">
        <v>0</v>
      </c>
      <c r="I814" s="180">
        <v>0</v>
      </c>
    </row>
    <row r="815" spans="1:9" ht="15">
      <c r="A815" s="176"/>
      <c r="B815" s="177"/>
      <c r="C815" s="177" t="s">
        <v>355</v>
      </c>
      <c r="D815" s="178">
        <v>46</v>
      </c>
      <c r="E815" s="179">
        <v>5131.3471</v>
      </c>
      <c r="F815" s="179">
        <v>8</v>
      </c>
      <c r="G815" s="179">
        <v>786.67699999999991</v>
      </c>
      <c r="H815" s="179">
        <v>0</v>
      </c>
      <c r="I815" s="180">
        <v>0</v>
      </c>
    </row>
    <row r="816" spans="1:9" ht="15">
      <c r="A816" s="176"/>
      <c r="B816" s="177"/>
      <c r="C816" s="177" t="s">
        <v>402</v>
      </c>
      <c r="D816" s="178">
        <v>2</v>
      </c>
      <c r="E816" s="179">
        <v>36</v>
      </c>
      <c r="F816" s="179">
        <v>0</v>
      </c>
      <c r="G816" s="179">
        <v>0</v>
      </c>
      <c r="H816" s="179">
        <v>0</v>
      </c>
      <c r="I816" s="180">
        <v>0</v>
      </c>
    </row>
    <row r="817" spans="1:9" ht="15">
      <c r="A817" s="176"/>
      <c r="B817" s="177"/>
      <c r="C817" s="177" t="s">
        <v>260</v>
      </c>
      <c r="D817" s="178">
        <v>3</v>
      </c>
      <c r="E817" s="179">
        <v>0.75800000000000001</v>
      </c>
      <c r="F817" s="179">
        <v>0</v>
      </c>
      <c r="G817" s="179">
        <v>0</v>
      </c>
      <c r="H817" s="179">
        <v>0</v>
      </c>
      <c r="I817" s="180">
        <v>0</v>
      </c>
    </row>
    <row r="818" spans="1:9" ht="15">
      <c r="A818" s="176"/>
      <c r="B818" s="177" t="s">
        <v>614</v>
      </c>
      <c r="C818" s="177"/>
      <c r="D818" s="178" t="s">
        <v>208</v>
      </c>
      <c r="E818" s="179" t="s">
        <v>208</v>
      </c>
      <c r="F818" s="179" t="s">
        <v>208</v>
      </c>
      <c r="G818" s="179" t="s">
        <v>208</v>
      </c>
      <c r="H818" s="179" t="s">
        <v>208</v>
      </c>
      <c r="I818" s="180" t="s">
        <v>208</v>
      </c>
    </row>
    <row r="819" spans="1:9" ht="15">
      <c r="A819" s="176"/>
      <c r="B819" s="177"/>
      <c r="C819" s="177" t="s">
        <v>391</v>
      </c>
      <c r="D819" s="178">
        <v>6</v>
      </c>
      <c r="E819" s="179">
        <v>60</v>
      </c>
      <c r="F819" s="179">
        <v>1</v>
      </c>
      <c r="G819" s="179">
        <v>6</v>
      </c>
      <c r="H819" s="179">
        <v>0</v>
      </c>
      <c r="I819" s="180">
        <v>0</v>
      </c>
    </row>
    <row r="820" spans="1:9" ht="15">
      <c r="A820" s="176"/>
      <c r="B820" s="177"/>
      <c r="C820" s="177" t="s">
        <v>275</v>
      </c>
      <c r="D820" s="178">
        <v>8</v>
      </c>
      <c r="E820" s="179">
        <v>49.241999999999997</v>
      </c>
      <c r="F820" s="179">
        <v>2</v>
      </c>
      <c r="G820" s="179">
        <v>29.603999999999999</v>
      </c>
      <c r="H820" s="179">
        <v>0</v>
      </c>
      <c r="I820" s="180">
        <v>0</v>
      </c>
    </row>
    <row r="821" spans="1:9" ht="15">
      <c r="A821" s="176"/>
      <c r="B821" s="177"/>
      <c r="C821" s="177" t="s">
        <v>354</v>
      </c>
      <c r="D821" s="178">
        <v>6</v>
      </c>
      <c r="E821" s="179">
        <v>27.684000000000001</v>
      </c>
      <c r="F821" s="179">
        <v>2</v>
      </c>
      <c r="G821" s="179">
        <v>14.316000000000001</v>
      </c>
      <c r="H821" s="179">
        <v>0</v>
      </c>
      <c r="I821" s="180">
        <v>0</v>
      </c>
    </row>
    <row r="822" spans="1:9" ht="15">
      <c r="A822" s="176"/>
      <c r="B822" s="177"/>
      <c r="C822" s="177" t="s">
        <v>290</v>
      </c>
      <c r="D822" s="178">
        <v>4</v>
      </c>
      <c r="E822" s="179">
        <v>27.29</v>
      </c>
      <c r="F822" s="179">
        <v>0</v>
      </c>
      <c r="G822" s="179">
        <v>0</v>
      </c>
      <c r="H822" s="179">
        <v>0</v>
      </c>
      <c r="I822" s="180">
        <v>0</v>
      </c>
    </row>
    <row r="823" spans="1:9" ht="15">
      <c r="A823" s="176"/>
      <c r="B823" s="177"/>
      <c r="C823" s="177" t="s">
        <v>301</v>
      </c>
      <c r="D823" s="178">
        <v>4</v>
      </c>
      <c r="E823" s="179">
        <v>27.22</v>
      </c>
      <c r="F823" s="179">
        <v>0</v>
      </c>
      <c r="G823" s="179">
        <v>0</v>
      </c>
      <c r="H823" s="179">
        <v>0</v>
      </c>
      <c r="I823" s="180">
        <v>0</v>
      </c>
    </row>
    <row r="824" spans="1:9" ht="15">
      <c r="A824" s="176"/>
      <c r="B824" s="177" t="s">
        <v>704</v>
      </c>
      <c r="C824" s="177"/>
      <c r="D824" s="178" t="s">
        <v>208</v>
      </c>
      <c r="E824" s="179" t="s">
        <v>208</v>
      </c>
      <c r="F824" s="179" t="s">
        <v>208</v>
      </c>
      <c r="G824" s="179" t="s">
        <v>208</v>
      </c>
      <c r="H824" s="179" t="s">
        <v>208</v>
      </c>
      <c r="I824" s="180" t="s">
        <v>208</v>
      </c>
    </row>
    <row r="825" spans="1:9" ht="15">
      <c r="A825" s="176"/>
      <c r="B825" s="177"/>
      <c r="C825" s="177" t="s">
        <v>260</v>
      </c>
      <c r="D825" s="178">
        <v>21</v>
      </c>
      <c r="E825" s="179">
        <v>428.57990000000001</v>
      </c>
      <c r="F825" s="179">
        <v>0</v>
      </c>
      <c r="G825" s="179">
        <v>0</v>
      </c>
      <c r="H825" s="179">
        <v>0</v>
      </c>
      <c r="I825" s="180">
        <v>0</v>
      </c>
    </row>
    <row r="826" spans="1:9" ht="15">
      <c r="A826" s="176"/>
      <c r="B826" s="177"/>
      <c r="C826" s="177" t="s">
        <v>287</v>
      </c>
      <c r="D826" s="178">
        <v>18</v>
      </c>
      <c r="E826" s="179">
        <v>138.45499999999998</v>
      </c>
      <c r="F826" s="179">
        <v>8</v>
      </c>
      <c r="G826" s="179">
        <v>68.805000000000007</v>
      </c>
      <c r="H826" s="179">
        <v>1</v>
      </c>
      <c r="I826" s="180">
        <v>6.9749999999999996</v>
      </c>
    </row>
    <row r="827" spans="1:9" ht="15">
      <c r="A827" s="176"/>
      <c r="B827" s="177"/>
      <c r="C827" s="177" t="s">
        <v>442</v>
      </c>
      <c r="D827" s="178">
        <v>1</v>
      </c>
      <c r="E827" s="179">
        <v>20</v>
      </c>
      <c r="F827" s="179">
        <v>0</v>
      </c>
      <c r="G827" s="179">
        <v>0</v>
      </c>
      <c r="H827" s="179">
        <v>0</v>
      </c>
      <c r="I827" s="180">
        <v>0</v>
      </c>
    </row>
    <row r="828" spans="1:9" ht="15">
      <c r="A828" s="176"/>
      <c r="B828" s="177"/>
      <c r="C828" s="177" t="s">
        <v>469</v>
      </c>
      <c r="D828" s="178">
        <v>27</v>
      </c>
      <c r="E828" s="179">
        <v>3.7108000000000003</v>
      </c>
      <c r="F828" s="179">
        <v>0</v>
      </c>
      <c r="G828" s="179">
        <v>0</v>
      </c>
      <c r="H828" s="179">
        <v>0</v>
      </c>
      <c r="I828" s="180">
        <v>0</v>
      </c>
    </row>
    <row r="829" spans="1:9" ht="15">
      <c r="A829" s="176"/>
      <c r="B829" s="177"/>
      <c r="C829" s="177" t="s">
        <v>402</v>
      </c>
      <c r="D829" s="178">
        <v>1</v>
      </c>
      <c r="E829" s="179">
        <v>0.5</v>
      </c>
      <c r="F829" s="179">
        <v>0</v>
      </c>
      <c r="G829" s="179">
        <v>0</v>
      </c>
      <c r="H829" s="179">
        <v>0</v>
      </c>
      <c r="I829" s="180">
        <v>0</v>
      </c>
    </row>
    <row r="830" spans="1:9" ht="15">
      <c r="A830" s="176"/>
      <c r="B830" s="177" t="s">
        <v>705</v>
      </c>
      <c r="C830" s="177"/>
      <c r="D830" s="178" t="s">
        <v>208</v>
      </c>
      <c r="E830" s="179" t="s">
        <v>208</v>
      </c>
      <c r="F830" s="179" t="s">
        <v>208</v>
      </c>
      <c r="G830" s="179" t="s">
        <v>208</v>
      </c>
      <c r="H830" s="179" t="s">
        <v>208</v>
      </c>
      <c r="I830" s="180" t="s">
        <v>208</v>
      </c>
    </row>
    <row r="831" spans="1:9" ht="15">
      <c r="A831" s="176"/>
      <c r="B831" s="177"/>
      <c r="C831" s="177" t="s">
        <v>469</v>
      </c>
      <c r="D831" s="178">
        <v>12</v>
      </c>
      <c r="E831" s="179">
        <v>0.63370000000000004</v>
      </c>
      <c r="F831" s="179">
        <v>0</v>
      </c>
      <c r="G831" s="179">
        <v>0</v>
      </c>
      <c r="H831" s="179">
        <v>0</v>
      </c>
      <c r="I831" s="180">
        <v>0</v>
      </c>
    </row>
    <row r="832" spans="1:9" ht="15">
      <c r="A832" s="176"/>
      <c r="B832" s="177"/>
      <c r="C832" s="177" t="s">
        <v>472</v>
      </c>
      <c r="D832" s="178">
        <v>1</v>
      </c>
      <c r="E832" s="179">
        <v>0.42</v>
      </c>
      <c r="F832" s="179">
        <v>0</v>
      </c>
      <c r="G832" s="179">
        <v>0</v>
      </c>
      <c r="H832" s="179">
        <v>0</v>
      </c>
      <c r="I832" s="180">
        <v>0</v>
      </c>
    </row>
    <row r="833" spans="1:9" ht="15">
      <c r="A833" s="176"/>
      <c r="B833" s="177"/>
      <c r="C833" s="177" t="s">
        <v>353</v>
      </c>
      <c r="D833" s="178">
        <v>1</v>
      </c>
      <c r="E833" s="179">
        <v>0.15</v>
      </c>
      <c r="F833" s="179">
        <v>0</v>
      </c>
      <c r="G833" s="179">
        <v>0</v>
      </c>
      <c r="H833" s="179">
        <v>0</v>
      </c>
      <c r="I833" s="180">
        <v>0</v>
      </c>
    </row>
    <row r="834" spans="1:9" ht="15">
      <c r="A834" s="176"/>
      <c r="B834" s="177" t="s">
        <v>706</v>
      </c>
      <c r="C834" s="177"/>
      <c r="D834" s="178" t="s">
        <v>208</v>
      </c>
      <c r="E834" s="179" t="s">
        <v>208</v>
      </c>
      <c r="F834" s="179" t="s">
        <v>208</v>
      </c>
      <c r="G834" s="179" t="s">
        <v>208</v>
      </c>
      <c r="H834" s="179" t="s">
        <v>208</v>
      </c>
      <c r="I834" s="180" t="s">
        <v>208</v>
      </c>
    </row>
    <row r="835" spans="1:9" ht="15">
      <c r="A835" s="176"/>
      <c r="B835" s="177"/>
      <c r="C835" s="177" t="s">
        <v>409</v>
      </c>
      <c r="D835" s="178">
        <v>1</v>
      </c>
      <c r="E835" s="179">
        <v>0.05</v>
      </c>
      <c r="F835" s="179">
        <v>0</v>
      </c>
      <c r="G835" s="179">
        <v>0</v>
      </c>
      <c r="H835" s="179">
        <v>0</v>
      </c>
      <c r="I835" s="180">
        <v>0</v>
      </c>
    </row>
    <row r="836" spans="1:9" ht="15">
      <c r="A836" s="176"/>
      <c r="B836" s="177"/>
      <c r="C836" s="177" t="s">
        <v>411</v>
      </c>
      <c r="D836" s="178">
        <v>1</v>
      </c>
      <c r="E836" s="179">
        <v>0.01</v>
      </c>
      <c r="F836" s="179">
        <v>1</v>
      </c>
      <c r="G836" s="179">
        <v>0.01</v>
      </c>
      <c r="H836" s="179">
        <v>0</v>
      </c>
      <c r="I836" s="180">
        <v>0</v>
      </c>
    </row>
    <row r="837" spans="1:9" ht="15">
      <c r="A837" s="176"/>
      <c r="B837" s="177" t="s">
        <v>707</v>
      </c>
      <c r="C837" s="177"/>
      <c r="D837" s="178" t="s">
        <v>208</v>
      </c>
      <c r="E837" s="179" t="s">
        <v>208</v>
      </c>
      <c r="F837" s="179" t="s">
        <v>208</v>
      </c>
      <c r="G837" s="179" t="s">
        <v>208</v>
      </c>
      <c r="H837" s="179" t="s">
        <v>208</v>
      </c>
      <c r="I837" s="180" t="s">
        <v>208</v>
      </c>
    </row>
    <row r="838" spans="1:9" ht="15">
      <c r="A838" s="176"/>
      <c r="B838" s="177"/>
      <c r="C838" s="177" t="s">
        <v>260</v>
      </c>
      <c r="D838" s="178">
        <v>11</v>
      </c>
      <c r="E838" s="179">
        <v>259.91199999999998</v>
      </c>
      <c r="F838" s="179">
        <v>0</v>
      </c>
      <c r="G838" s="179">
        <v>0</v>
      </c>
      <c r="H838" s="179">
        <v>0</v>
      </c>
      <c r="I838" s="180">
        <v>0</v>
      </c>
    </row>
    <row r="839" spans="1:9" ht="15">
      <c r="A839" s="176"/>
      <c r="B839" s="177"/>
      <c r="C839" s="177" t="s">
        <v>301</v>
      </c>
      <c r="D839" s="178">
        <v>7</v>
      </c>
      <c r="E839" s="179">
        <v>212.6223</v>
      </c>
      <c r="F839" s="179">
        <v>1</v>
      </c>
      <c r="G839" s="179">
        <v>17.821300000000001</v>
      </c>
      <c r="H839" s="179">
        <v>0</v>
      </c>
      <c r="I839" s="180">
        <v>0</v>
      </c>
    </row>
    <row r="840" spans="1:9" ht="15">
      <c r="A840" s="176"/>
      <c r="B840" s="177"/>
      <c r="C840" s="177" t="s">
        <v>290</v>
      </c>
      <c r="D840" s="178">
        <v>5</v>
      </c>
      <c r="E840" s="179">
        <v>63</v>
      </c>
      <c r="F840" s="179">
        <v>1</v>
      </c>
      <c r="G840" s="179">
        <v>14</v>
      </c>
      <c r="H840" s="179">
        <v>0</v>
      </c>
      <c r="I840" s="180">
        <v>0</v>
      </c>
    </row>
    <row r="841" spans="1:9" ht="15">
      <c r="A841" s="176"/>
      <c r="B841" s="177"/>
      <c r="C841" s="177" t="s">
        <v>302</v>
      </c>
      <c r="D841" s="178">
        <v>1</v>
      </c>
      <c r="E841" s="179">
        <v>13.99</v>
      </c>
      <c r="F841" s="179">
        <v>0</v>
      </c>
      <c r="G841" s="179">
        <v>0</v>
      </c>
      <c r="H841" s="179">
        <v>0</v>
      </c>
      <c r="I841" s="180">
        <v>0</v>
      </c>
    </row>
    <row r="842" spans="1:9" ht="15">
      <c r="A842" s="176"/>
      <c r="B842" s="177"/>
      <c r="C842" s="177" t="s">
        <v>275</v>
      </c>
      <c r="D842" s="178">
        <v>1</v>
      </c>
      <c r="E842" s="179">
        <v>7</v>
      </c>
      <c r="F842" s="179">
        <v>0</v>
      </c>
      <c r="G842" s="179">
        <v>0</v>
      </c>
      <c r="H842" s="179">
        <v>0</v>
      </c>
      <c r="I842" s="180">
        <v>0</v>
      </c>
    </row>
    <row r="843" spans="1:9" ht="15">
      <c r="A843" s="176"/>
      <c r="B843" s="177" t="s">
        <v>590</v>
      </c>
      <c r="C843" s="177"/>
      <c r="D843" s="178" t="s">
        <v>208</v>
      </c>
      <c r="E843" s="179" t="s">
        <v>208</v>
      </c>
      <c r="F843" s="179" t="s">
        <v>208</v>
      </c>
      <c r="G843" s="179" t="s">
        <v>208</v>
      </c>
      <c r="H843" s="179" t="s">
        <v>208</v>
      </c>
      <c r="I843" s="180" t="s">
        <v>208</v>
      </c>
    </row>
    <row r="844" spans="1:9" ht="15">
      <c r="A844" s="176"/>
      <c r="B844" s="177"/>
      <c r="C844" s="177" t="s">
        <v>321</v>
      </c>
      <c r="D844" s="178">
        <v>13</v>
      </c>
      <c r="E844" s="179">
        <v>68724.920440000002</v>
      </c>
      <c r="F844" s="179">
        <v>2</v>
      </c>
      <c r="G844" s="179">
        <v>18</v>
      </c>
      <c r="H844" s="179">
        <v>0</v>
      </c>
      <c r="I844" s="180">
        <v>0</v>
      </c>
    </row>
    <row r="845" spans="1:9" ht="15">
      <c r="A845" s="176"/>
      <c r="B845" s="177"/>
      <c r="C845" s="177" t="s">
        <v>345</v>
      </c>
      <c r="D845" s="178">
        <v>617</v>
      </c>
      <c r="E845" s="179">
        <v>30167.309490000014</v>
      </c>
      <c r="F845" s="179">
        <v>103</v>
      </c>
      <c r="G845" s="179">
        <v>4574.7130799999995</v>
      </c>
      <c r="H845" s="179">
        <v>0</v>
      </c>
      <c r="I845" s="180">
        <v>0</v>
      </c>
    </row>
    <row r="846" spans="1:9" ht="15">
      <c r="A846" s="176"/>
      <c r="B846" s="177"/>
      <c r="C846" s="177" t="s">
        <v>464</v>
      </c>
      <c r="D846" s="178">
        <v>155</v>
      </c>
      <c r="E846" s="179">
        <v>7768.3529999999992</v>
      </c>
      <c r="F846" s="179">
        <v>20</v>
      </c>
      <c r="G846" s="179">
        <v>588.14499999999998</v>
      </c>
      <c r="H846" s="179">
        <v>0</v>
      </c>
      <c r="I846" s="180">
        <v>0</v>
      </c>
    </row>
    <row r="847" spans="1:9" ht="15">
      <c r="A847" s="176"/>
      <c r="B847" s="177"/>
      <c r="C847" s="177" t="s">
        <v>407</v>
      </c>
      <c r="D847" s="178">
        <v>463</v>
      </c>
      <c r="E847" s="179">
        <v>7029.8954999999996</v>
      </c>
      <c r="F847" s="179">
        <v>34</v>
      </c>
      <c r="G847" s="179">
        <v>490.08247999999992</v>
      </c>
      <c r="H847" s="179">
        <v>0</v>
      </c>
      <c r="I847" s="180">
        <v>0</v>
      </c>
    </row>
    <row r="848" spans="1:9" ht="15">
      <c r="A848" s="176"/>
      <c r="B848" s="177"/>
      <c r="C848" s="177" t="s">
        <v>426</v>
      </c>
      <c r="D848" s="178">
        <v>461</v>
      </c>
      <c r="E848" s="179">
        <v>2671.6871400000005</v>
      </c>
      <c r="F848" s="179">
        <v>25</v>
      </c>
      <c r="G848" s="179">
        <v>157.54637999999997</v>
      </c>
      <c r="H848" s="179">
        <v>0</v>
      </c>
      <c r="I848" s="180">
        <v>0</v>
      </c>
    </row>
    <row r="849" spans="1:9" ht="15">
      <c r="A849" s="176"/>
      <c r="B849" s="177" t="s">
        <v>708</v>
      </c>
      <c r="C849" s="177"/>
      <c r="D849" s="178" t="s">
        <v>208</v>
      </c>
      <c r="E849" s="179" t="s">
        <v>208</v>
      </c>
      <c r="F849" s="179" t="s">
        <v>208</v>
      </c>
      <c r="G849" s="179" t="s">
        <v>208</v>
      </c>
      <c r="H849" s="179" t="s">
        <v>208</v>
      </c>
      <c r="I849" s="180" t="s">
        <v>208</v>
      </c>
    </row>
    <row r="850" spans="1:9" ht="15">
      <c r="A850" s="176"/>
      <c r="B850" s="177"/>
      <c r="C850" s="177" t="s">
        <v>270</v>
      </c>
      <c r="D850" s="178">
        <v>1</v>
      </c>
      <c r="E850" s="179">
        <v>12.5</v>
      </c>
      <c r="F850" s="179">
        <v>0</v>
      </c>
      <c r="G850" s="179">
        <v>0</v>
      </c>
      <c r="H850" s="179">
        <v>0</v>
      </c>
      <c r="I850" s="180">
        <v>0</v>
      </c>
    </row>
    <row r="851" spans="1:9" ht="15">
      <c r="A851" s="176"/>
      <c r="B851" s="177" t="s">
        <v>709</v>
      </c>
      <c r="C851" s="177"/>
      <c r="D851" s="178" t="s">
        <v>208</v>
      </c>
      <c r="E851" s="179" t="s">
        <v>208</v>
      </c>
      <c r="F851" s="179" t="s">
        <v>208</v>
      </c>
      <c r="G851" s="179" t="s">
        <v>208</v>
      </c>
      <c r="H851" s="179" t="s">
        <v>208</v>
      </c>
      <c r="I851" s="180" t="s">
        <v>208</v>
      </c>
    </row>
    <row r="852" spans="1:9" ht="15">
      <c r="A852" s="176"/>
      <c r="B852" s="177"/>
      <c r="C852" s="177" t="s">
        <v>352</v>
      </c>
      <c r="D852" s="178">
        <v>6</v>
      </c>
      <c r="E852" s="179">
        <v>2008.8735000000001</v>
      </c>
      <c r="F852" s="179">
        <v>1</v>
      </c>
      <c r="G852" s="179">
        <v>227.88399999999999</v>
      </c>
      <c r="H852" s="179">
        <v>0</v>
      </c>
      <c r="I852" s="180">
        <v>0</v>
      </c>
    </row>
    <row r="853" spans="1:9" ht="15">
      <c r="A853" s="176"/>
      <c r="B853" s="177"/>
      <c r="C853" s="177" t="s">
        <v>402</v>
      </c>
      <c r="D853" s="178">
        <v>14</v>
      </c>
      <c r="E853" s="179">
        <v>325.47999999999996</v>
      </c>
      <c r="F853" s="179">
        <v>1</v>
      </c>
      <c r="G853" s="179">
        <v>23.2</v>
      </c>
      <c r="H853" s="179">
        <v>0</v>
      </c>
      <c r="I853" s="180">
        <v>0</v>
      </c>
    </row>
    <row r="854" spans="1:9" ht="15">
      <c r="A854" s="176"/>
      <c r="B854" s="177"/>
      <c r="C854" s="177" t="s">
        <v>351</v>
      </c>
      <c r="D854" s="178">
        <v>14</v>
      </c>
      <c r="E854" s="179">
        <v>178.44623999999999</v>
      </c>
      <c r="F854" s="179">
        <v>7</v>
      </c>
      <c r="G854" s="179">
        <v>81.784079999999989</v>
      </c>
      <c r="H854" s="179">
        <v>1</v>
      </c>
      <c r="I854" s="180">
        <v>17.010000000000002</v>
      </c>
    </row>
    <row r="855" spans="1:9" ht="15">
      <c r="A855" s="176"/>
      <c r="B855" s="177"/>
      <c r="C855" s="177" t="s">
        <v>353</v>
      </c>
      <c r="D855" s="178">
        <v>1</v>
      </c>
      <c r="E855" s="179">
        <v>15.12</v>
      </c>
      <c r="F855" s="179">
        <v>0</v>
      </c>
      <c r="G855" s="179">
        <v>0</v>
      </c>
      <c r="H855" s="179">
        <v>0</v>
      </c>
      <c r="I855" s="180">
        <v>0</v>
      </c>
    </row>
    <row r="856" spans="1:9" ht="15">
      <c r="A856" s="176"/>
      <c r="B856" s="177"/>
      <c r="C856" s="177" t="s">
        <v>254</v>
      </c>
      <c r="D856" s="178">
        <v>1</v>
      </c>
      <c r="E856" s="179">
        <v>0.02</v>
      </c>
      <c r="F856" s="179">
        <v>0</v>
      </c>
      <c r="G856" s="179">
        <v>0</v>
      </c>
      <c r="H856" s="179">
        <v>0</v>
      </c>
      <c r="I856" s="180">
        <v>0</v>
      </c>
    </row>
    <row r="857" spans="1:9" ht="15">
      <c r="A857" s="176"/>
      <c r="B857" s="177"/>
      <c r="C857" s="177" t="s">
        <v>349</v>
      </c>
      <c r="D857" s="178">
        <v>1</v>
      </c>
      <c r="E857" s="179">
        <v>0.02</v>
      </c>
      <c r="F857" s="179">
        <v>0</v>
      </c>
      <c r="G857" s="179">
        <v>0</v>
      </c>
      <c r="H857" s="179">
        <v>0</v>
      </c>
      <c r="I857" s="180">
        <v>0</v>
      </c>
    </row>
    <row r="858" spans="1:9" ht="15">
      <c r="A858" s="176"/>
      <c r="B858" s="177" t="s">
        <v>710</v>
      </c>
      <c r="C858" s="177"/>
      <c r="D858" s="178" t="s">
        <v>208</v>
      </c>
      <c r="E858" s="179" t="s">
        <v>208</v>
      </c>
      <c r="F858" s="179" t="s">
        <v>208</v>
      </c>
      <c r="G858" s="179" t="s">
        <v>208</v>
      </c>
      <c r="H858" s="179" t="s">
        <v>208</v>
      </c>
      <c r="I858" s="180" t="s">
        <v>208</v>
      </c>
    </row>
    <row r="859" spans="1:9" ht="15">
      <c r="A859" s="176"/>
      <c r="B859" s="177"/>
      <c r="C859" s="177" t="s">
        <v>353</v>
      </c>
      <c r="D859" s="178">
        <v>9</v>
      </c>
      <c r="E859" s="179">
        <v>171.36080000000001</v>
      </c>
      <c r="F859" s="179">
        <v>0</v>
      </c>
      <c r="G859" s="179">
        <v>0</v>
      </c>
      <c r="H859" s="179">
        <v>0</v>
      </c>
      <c r="I859" s="180">
        <v>0</v>
      </c>
    </row>
    <row r="860" spans="1:9" ht="15">
      <c r="A860" s="176"/>
      <c r="B860" s="177"/>
      <c r="C860" s="177" t="s">
        <v>327</v>
      </c>
      <c r="D860" s="178">
        <v>1</v>
      </c>
      <c r="E860" s="179">
        <v>16.837299999999999</v>
      </c>
      <c r="F860" s="179">
        <v>1</v>
      </c>
      <c r="G860" s="179">
        <v>16.837299999999999</v>
      </c>
      <c r="H860" s="179">
        <v>0</v>
      </c>
      <c r="I860" s="180">
        <v>0</v>
      </c>
    </row>
    <row r="861" spans="1:9" ht="15">
      <c r="A861" s="176"/>
      <c r="B861" s="177" t="s">
        <v>711</v>
      </c>
      <c r="C861" s="177"/>
      <c r="D861" s="178" t="s">
        <v>208</v>
      </c>
      <c r="E861" s="179" t="s">
        <v>208</v>
      </c>
      <c r="F861" s="179" t="s">
        <v>208</v>
      </c>
      <c r="G861" s="179" t="s">
        <v>208</v>
      </c>
      <c r="H861" s="179" t="s">
        <v>208</v>
      </c>
      <c r="I861" s="180" t="s">
        <v>208</v>
      </c>
    </row>
    <row r="862" spans="1:9" ht="15">
      <c r="A862" s="176"/>
      <c r="B862" s="177"/>
      <c r="C862" s="177" t="s">
        <v>407</v>
      </c>
      <c r="D862" s="178">
        <v>31</v>
      </c>
      <c r="E862" s="179">
        <v>472.40300000000008</v>
      </c>
      <c r="F862" s="179">
        <v>1</v>
      </c>
      <c r="G862" s="179">
        <v>14.878080000000001</v>
      </c>
      <c r="H862" s="179">
        <v>0</v>
      </c>
      <c r="I862" s="180">
        <v>0</v>
      </c>
    </row>
    <row r="863" spans="1:9" ht="15">
      <c r="A863" s="176"/>
      <c r="B863" s="177" t="s">
        <v>712</v>
      </c>
      <c r="C863" s="177"/>
      <c r="D863" s="178" t="s">
        <v>208</v>
      </c>
      <c r="E863" s="179" t="s">
        <v>208</v>
      </c>
      <c r="F863" s="179" t="s">
        <v>208</v>
      </c>
      <c r="G863" s="179" t="s">
        <v>208</v>
      </c>
      <c r="H863" s="179" t="s">
        <v>208</v>
      </c>
      <c r="I863" s="180" t="s">
        <v>208</v>
      </c>
    </row>
    <row r="864" spans="1:9" ht="15">
      <c r="A864" s="176"/>
      <c r="B864" s="177"/>
      <c r="C864" s="177" t="s">
        <v>398</v>
      </c>
      <c r="D864" s="178">
        <v>1</v>
      </c>
      <c r="E864" s="179">
        <v>2.5000000000000001E-2</v>
      </c>
      <c r="F864" s="179">
        <v>0</v>
      </c>
      <c r="G864" s="179">
        <v>0</v>
      </c>
      <c r="H864" s="179">
        <v>0</v>
      </c>
      <c r="I864" s="180">
        <v>0</v>
      </c>
    </row>
    <row r="865" spans="1:9" ht="15">
      <c r="A865" s="176"/>
      <c r="B865" s="177" t="s">
        <v>713</v>
      </c>
      <c r="C865" s="177"/>
      <c r="D865" s="178" t="s">
        <v>208</v>
      </c>
      <c r="E865" s="179" t="s">
        <v>208</v>
      </c>
      <c r="F865" s="179" t="s">
        <v>208</v>
      </c>
      <c r="G865" s="179" t="s">
        <v>208</v>
      </c>
      <c r="H865" s="179" t="s">
        <v>208</v>
      </c>
      <c r="I865" s="180" t="s">
        <v>208</v>
      </c>
    </row>
    <row r="866" spans="1:9" ht="15">
      <c r="A866" s="176"/>
      <c r="B866" s="177"/>
      <c r="C866" s="177" t="s">
        <v>254</v>
      </c>
      <c r="D866" s="178">
        <v>2</v>
      </c>
      <c r="E866" s="179">
        <v>0.30000000000000004</v>
      </c>
      <c r="F866" s="179">
        <v>0</v>
      </c>
      <c r="G866" s="179">
        <v>0</v>
      </c>
      <c r="H866" s="179">
        <v>0</v>
      </c>
      <c r="I866" s="180">
        <v>0</v>
      </c>
    </row>
    <row r="867" spans="1:9" ht="15">
      <c r="A867" s="171" t="s">
        <v>714</v>
      </c>
      <c r="B867" s="172"/>
      <c r="C867" s="172"/>
      <c r="D867" s="239" t="s">
        <v>208</v>
      </c>
      <c r="E867" s="240" t="s">
        <v>208</v>
      </c>
      <c r="F867" s="240" t="s">
        <v>208</v>
      </c>
      <c r="G867" s="240" t="s">
        <v>208</v>
      </c>
      <c r="H867" s="240" t="s">
        <v>208</v>
      </c>
      <c r="I867" s="241" t="s">
        <v>208</v>
      </c>
    </row>
    <row r="868" spans="1:9" ht="15">
      <c r="A868" s="176"/>
      <c r="B868" s="177" t="s">
        <v>540</v>
      </c>
      <c r="C868" s="177"/>
      <c r="D868" s="178" t="s">
        <v>208</v>
      </c>
      <c r="E868" s="179" t="s">
        <v>208</v>
      </c>
      <c r="F868" s="179" t="s">
        <v>208</v>
      </c>
      <c r="G868" s="179" t="s">
        <v>208</v>
      </c>
      <c r="H868" s="179" t="s">
        <v>208</v>
      </c>
      <c r="I868" s="180" t="s">
        <v>208</v>
      </c>
    </row>
    <row r="869" spans="1:9" ht="15">
      <c r="A869" s="176"/>
      <c r="B869" s="177"/>
      <c r="C869" s="177" t="s">
        <v>443</v>
      </c>
      <c r="D869" s="178">
        <v>285</v>
      </c>
      <c r="E869" s="179">
        <v>817156.20343999995</v>
      </c>
      <c r="F869" s="179">
        <v>17</v>
      </c>
      <c r="G869" s="179">
        <v>32569.550489999998</v>
      </c>
      <c r="H869" s="179">
        <v>0</v>
      </c>
      <c r="I869" s="180">
        <v>0</v>
      </c>
    </row>
    <row r="870" spans="1:9" ht="15">
      <c r="A870" s="176"/>
      <c r="B870" s="177"/>
      <c r="C870" s="177" t="s">
        <v>317</v>
      </c>
      <c r="D870" s="178">
        <v>94</v>
      </c>
      <c r="E870" s="179">
        <v>772249.93219000008</v>
      </c>
      <c r="F870" s="179">
        <v>12</v>
      </c>
      <c r="G870" s="179">
        <v>17890.41419</v>
      </c>
      <c r="H870" s="179">
        <v>2</v>
      </c>
      <c r="I870" s="180">
        <v>2.786</v>
      </c>
    </row>
    <row r="871" spans="1:9" ht="15">
      <c r="A871" s="176"/>
      <c r="B871" s="177"/>
      <c r="C871" s="177" t="s">
        <v>210</v>
      </c>
      <c r="D871" s="178">
        <v>30906</v>
      </c>
      <c r="E871" s="179">
        <v>283160.65791000042</v>
      </c>
      <c r="F871" s="179">
        <v>296</v>
      </c>
      <c r="G871" s="179">
        <v>2832.7911599999993</v>
      </c>
      <c r="H871" s="179">
        <v>0</v>
      </c>
      <c r="I871" s="180">
        <v>0</v>
      </c>
    </row>
    <row r="872" spans="1:9" ht="15">
      <c r="A872" s="176"/>
      <c r="B872" s="177"/>
      <c r="C872" s="177" t="s">
        <v>444</v>
      </c>
      <c r="D872" s="178">
        <v>333</v>
      </c>
      <c r="E872" s="179">
        <v>133104.26598</v>
      </c>
      <c r="F872" s="179">
        <v>14</v>
      </c>
      <c r="G872" s="179">
        <v>362.19335999999998</v>
      </c>
      <c r="H872" s="179">
        <v>0</v>
      </c>
      <c r="I872" s="180">
        <v>0</v>
      </c>
    </row>
    <row r="873" spans="1:9" ht="15">
      <c r="A873" s="176"/>
      <c r="B873" s="177"/>
      <c r="C873" s="177" t="s">
        <v>316</v>
      </c>
      <c r="D873" s="178">
        <v>51</v>
      </c>
      <c r="E873" s="179">
        <v>116488.3438</v>
      </c>
      <c r="F873" s="179">
        <v>2</v>
      </c>
      <c r="G873" s="179">
        <v>3746.6030000000001</v>
      </c>
      <c r="H873" s="179">
        <v>0</v>
      </c>
      <c r="I873" s="180">
        <v>0</v>
      </c>
    </row>
    <row r="874" spans="1:9" ht="15">
      <c r="A874" s="176"/>
      <c r="B874" s="177" t="s">
        <v>715</v>
      </c>
      <c r="C874" s="177"/>
      <c r="D874" s="178" t="s">
        <v>208</v>
      </c>
      <c r="E874" s="179" t="s">
        <v>208</v>
      </c>
      <c r="F874" s="179" t="s">
        <v>208</v>
      </c>
      <c r="G874" s="179" t="s">
        <v>208</v>
      </c>
      <c r="H874" s="179" t="s">
        <v>208</v>
      </c>
      <c r="I874" s="180" t="s">
        <v>208</v>
      </c>
    </row>
    <row r="875" spans="1:9" ht="15">
      <c r="A875" s="176"/>
      <c r="B875" s="177"/>
      <c r="C875" s="177" t="s">
        <v>353</v>
      </c>
      <c r="D875" s="178">
        <v>47</v>
      </c>
      <c r="E875" s="179">
        <v>1033.6079</v>
      </c>
      <c r="F875" s="179">
        <v>1</v>
      </c>
      <c r="G875" s="179">
        <v>15.24</v>
      </c>
      <c r="H875" s="179">
        <v>0</v>
      </c>
      <c r="I875" s="180">
        <v>0</v>
      </c>
    </row>
    <row r="876" spans="1:9" ht="15">
      <c r="A876" s="176"/>
      <c r="B876" s="177"/>
      <c r="C876" s="177" t="s">
        <v>260</v>
      </c>
      <c r="D876" s="178">
        <v>17</v>
      </c>
      <c r="E876" s="179">
        <v>400.59199999999998</v>
      </c>
      <c r="F876" s="179">
        <v>0</v>
      </c>
      <c r="G876" s="179">
        <v>0</v>
      </c>
      <c r="H876" s="179">
        <v>0</v>
      </c>
      <c r="I876" s="180">
        <v>0</v>
      </c>
    </row>
    <row r="877" spans="1:9" ht="15">
      <c r="A877" s="176"/>
      <c r="B877" s="177"/>
      <c r="C877" s="177" t="s">
        <v>275</v>
      </c>
      <c r="D877" s="178">
        <v>33</v>
      </c>
      <c r="E877" s="179">
        <v>204.67</v>
      </c>
      <c r="F877" s="179">
        <v>3</v>
      </c>
      <c r="G877" s="179">
        <v>22.195999999999998</v>
      </c>
      <c r="H877" s="179">
        <v>0</v>
      </c>
      <c r="I877" s="180">
        <v>0</v>
      </c>
    </row>
    <row r="878" spans="1:9" ht="15">
      <c r="A878" s="176"/>
      <c r="B878" s="177"/>
      <c r="C878" s="177" t="s">
        <v>248</v>
      </c>
      <c r="D878" s="178">
        <v>1</v>
      </c>
      <c r="E878" s="179">
        <v>10.164</v>
      </c>
      <c r="F878" s="179">
        <v>0</v>
      </c>
      <c r="G878" s="179">
        <v>0</v>
      </c>
      <c r="H878" s="179">
        <v>0</v>
      </c>
      <c r="I878" s="180">
        <v>0</v>
      </c>
    </row>
    <row r="879" spans="1:9" ht="15">
      <c r="A879" s="176"/>
      <c r="B879" s="177"/>
      <c r="C879" s="177" t="s">
        <v>402</v>
      </c>
      <c r="D879" s="178">
        <v>1</v>
      </c>
      <c r="E879" s="179">
        <v>5</v>
      </c>
      <c r="F879" s="179">
        <v>0</v>
      </c>
      <c r="G879" s="179">
        <v>0</v>
      </c>
      <c r="H879" s="179">
        <v>0</v>
      </c>
      <c r="I879" s="180">
        <v>0</v>
      </c>
    </row>
    <row r="880" spans="1:9" ht="15">
      <c r="A880" s="176"/>
      <c r="B880" s="177" t="s">
        <v>542</v>
      </c>
      <c r="C880" s="177"/>
      <c r="D880" s="178" t="s">
        <v>208</v>
      </c>
      <c r="E880" s="179" t="s">
        <v>208</v>
      </c>
      <c r="F880" s="179" t="s">
        <v>208</v>
      </c>
      <c r="G880" s="179" t="s">
        <v>208</v>
      </c>
      <c r="H880" s="179" t="s">
        <v>208</v>
      </c>
      <c r="I880" s="180" t="s">
        <v>208</v>
      </c>
    </row>
    <row r="881" spans="1:9" ht="15">
      <c r="A881" s="176"/>
      <c r="B881" s="177"/>
      <c r="C881" s="177" t="s">
        <v>347</v>
      </c>
      <c r="D881" s="178">
        <v>312</v>
      </c>
      <c r="E881" s="179">
        <v>108930.87918999996</v>
      </c>
      <c r="F881" s="179">
        <v>9</v>
      </c>
      <c r="G881" s="179">
        <v>798.67499999999995</v>
      </c>
      <c r="H881" s="179">
        <v>0</v>
      </c>
      <c r="I881" s="180">
        <v>0</v>
      </c>
    </row>
    <row r="882" spans="1:9" ht="15">
      <c r="A882" s="176"/>
      <c r="B882" s="177"/>
      <c r="C882" s="177" t="s">
        <v>240</v>
      </c>
      <c r="D882" s="178">
        <v>1570</v>
      </c>
      <c r="E882" s="179">
        <v>61866.52184000003</v>
      </c>
      <c r="F882" s="179">
        <v>49</v>
      </c>
      <c r="G882" s="179">
        <v>1029.2078399999998</v>
      </c>
      <c r="H882" s="179">
        <v>0</v>
      </c>
      <c r="I882" s="180">
        <v>0</v>
      </c>
    </row>
    <row r="883" spans="1:9" ht="15">
      <c r="A883" s="176"/>
      <c r="B883" s="177"/>
      <c r="C883" s="177" t="s">
        <v>336</v>
      </c>
      <c r="D883" s="178">
        <v>390</v>
      </c>
      <c r="E883" s="179">
        <v>47263.606999999996</v>
      </c>
      <c r="F883" s="179">
        <v>10</v>
      </c>
      <c r="G883" s="179">
        <v>998.98</v>
      </c>
      <c r="H883" s="179">
        <v>0</v>
      </c>
      <c r="I883" s="180">
        <v>0</v>
      </c>
    </row>
    <row r="884" spans="1:9" ht="15">
      <c r="A884" s="176"/>
      <c r="B884" s="177"/>
      <c r="C884" s="177" t="s">
        <v>210</v>
      </c>
      <c r="D884" s="178">
        <v>3043</v>
      </c>
      <c r="E884" s="179">
        <v>25772.943530000008</v>
      </c>
      <c r="F884" s="179">
        <v>83</v>
      </c>
      <c r="G884" s="179">
        <v>641.4678899999999</v>
      </c>
      <c r="H884" s="179">
        <v>0</v>
      </c>
      <c r="I884" s="180">
        <v>0</v>
      </c>
    </row>
    <row r="885" spans="1:9" ht="15">
      <c r="A885" s="176"/>
      <c r="B885" s="177"/>
      <c r="C885" s="177" t="s">
        <v>242</v>
      </c>
      <c r="D885" s="178">
        <v>875</v>
      </c>
      <c r="E885" s="179">
        <v>25334.374679999997</v>
      </c>
      <c r="F885" s="179">
        <v>18</v>
      </c>
      <c r="G885" s="179">
        <v>688.95500000000004</v>
      </c>
      <c r="H885" s="179">
        <v>0</v>
      </c>
      <c r="I885" s="180">
        <v>0</v>
      </c>
    </row>
    <row r="886" spans="1:9" ht="15">
      <c r="A886" s="176"/>
      <c r="B886" s="177" t="s">
        <v>716</v>
      </c>
      <c r="C886" s="177"/>
      <c r="D886" s="178" t="s">
        <v>208</v>
      </c>
      <c r="E886" s="179" t="s">
        <v>208</v>
      </c>
      <c r="F886" s="179" t="s">
        <v>208</v>
      </c>
      <c r="G886" s="179" t="s">
        <v>208</v>
      </c>
      <c r="H886" s="179" t="s">
        <v>208</v>
      </c>
      <c r="I886" s="180" t="s">
        <v>208</v>
      </c>
    </row>
    <row r="887" spans="1:9" ht="15">
      <c r="A887" s="176"/>
      <c r="B887" s="177"/>
      <c r="C887" s="177" t="s">
        <v>270</v>
      </c>
      <c r="D887" s="178">
        <v>29</v>
      </c>
      <c r="E887" s="179">
        <v>1423.9512</v>
      </c>
      <c r="F887" s="179">
        <v>0</v>
      </c>
      <c r="G887" s="179">
        <v>0</v>
      </c>
      <c r="H887" s="179">
        <v>0</v>
      </c>
      <c r="I887" s="180">
        <v>0</v>
      </c>
    </row>
    <row r="888" spans="1:9" ht="15">
      <c r="A888" s="176"/>
      <c r="B888" s="177"/>
      <c r="C888" s="177" t="s">
        <v>260</v>
      </c>
      <c r="D888" s="178">
        <v>20</v>
      </c>
      <c r="E888" s="179">
        <v>182.22299999999998</v>
      </c>
      <c r="F888" s="179">
        <v>0</v>
      </c>
      <c r="G888" s="179">
        <v>0</v>
      </c>
      <c r="H888" s="179">
        <v>0</v>
      </c>
      <c r="I888" s="180">
        <v>0</v>
      </c>
    </row>
    <row r="889" spans="1:9" ht="15">
      <c r="A889" s="176"/>
      <c r="B889" s="177"/>
      <c r="C889" s="177" t="s">
        <v>262</v>
      </c>
      <c r="D889" s="178">
        <v>6</v>
      </c>
      <c r="E889" s="179">
        <v>50.867400000000004</v>
      </c>
      <c r="F889" s="179">
        <v>0</v>
      </c>
      <c r="G889" s="179">
        <v>0</v>
      </c>
      <c r="H889" s="179">
        <v>0</v>
      </c>
      <c r="I889" s="180">
        <v>0</v>
      </c>
    </row>
    <row r="890" spans="1:9" ht="15">
      <c r="A890" s="176"/>
      <c r="B890" s="177"/>
      <c r="C890" s="177" t="s">
        <v>464</v>
      </c>
      <c r="D890" s="178">
        <v>4</v>
      </c>
      <c r="E890" s="179">
        <v>17</v>
      </c>
      <c r="F890" s="179">
        <v>2</v>
      </c>
      <c r="G890" s="179">
        <v>5</v>
      </c>
      <c r="H890" s="179">
        <v>0</v>
      </c>
      <c r="I890" s="180">
        <v>0</v>
      </c>
    </row>
    <row r="891" spans="1:9" ht="15">
      <c r="A891" s="176"/>
      <c r="B891" s="177"/>
      <c r="C891" s="177" t="s">
        <v>465</v>
      </c>
      <c r="D891" s="178">
        <v>1</v>
      </c>
      <c r="E891" s="179">
        <v>7</v>
      </c>
      <c r="F891" s="179">
        <v>0</v>
      </c>
      <c r="G891" s="179">
        <v>0</v>
      </c>
      <c r="H891" s="179">
        <v>0</v>
      </c>
      <c r="I891" s="180">
        <v>0</v>
      </c>
    </row>
    <row r="892" spans="1:9" ht="15">
      <c r="A892" s="176"/>
      <c r="B892" s="177" t="s">
        <v>717</v>
      </c>
      <c r="C892" s="177"/>
      <c r="D892" s="178" t="s">
        <v>208</v>
      </c>
      <c r="E892" s="179" t="s">
        <v>208</v>
      </c>
      <c r="F892" s="179" t="s">
        <v>208</v>
      </c>
      <c r="G892" s="179" t="s">
        <v>208</v>
      </c>
      <c r="H892" s="179" t="s">
        <v>208</v>
      </c>
      <c r="I892" s="180" t="s">
        <v>208</v>
      </c>
    </row>
    <row r="893" spans="1:9" ht="15">
      <c r="A893" s="176"/>
      <c r="B893" s="177"/>
      <c r="C893" s="177" t="s">
        <v>464</v>
      </c>
      <c r="D893" s="178">
        <v>1</v>
      </c>
      <c r="E893" s="179">
        <v>5</v>
      </c>
      <c r="F893" s="179">
        <v>1</v>
      </c>
      <c r="G893" s="179">
        <v>5</v>
      </c>
      <c r="H893" s="179">
        <v>0</v>
      </c>
      <c r="I893" s="180">
        <v>0</v>
      </c>
    </row>
    <row r="894" spans="1:9" ht="15">
      <c r="A894" s="176"/>
      <c r="B894" s="177" t="s">
        <v>718</v>
      </c>
      <c r="C894" s="177"/>
      <c r="D894" s="178" t="s">
        <v>208</v>
      </c>
      <c r="E894" s="179" t="s">
        <v>208</v>
      </c>
      <c r="F894" s="179" t="s">
        <v>208</v>
      </c>
      <c r="G894" s="179" t="s">
        <v>208</v>
      </c>
      <c r="H894" s="179" t="s">
        <v>208</v>
      </c>
      <c r="I894" s="180" t="s">
        <v>208</v>
      </c>
    </row>
    <row r="895" spans="1:9" ht="15">
      <c r="A895" s="176"/>
      <c r="B895" s="177"/>
      <c r="C895" s="177" t="s">
        <v>464</v>
      </c>
      <c r="D895" s="178">
        <v>1</v>
      </c>
      <c r="E895" s="179">
        <v>18.54</v>
      </c>
      <c r="F895" s="179">
        <v>0</v>
      </c>
      <c r="G895" s="179">
        <v>0</v>
      </c>
      <c r="H895" s="179">
        <v>0</v>
      </c>
      <c r="I895" s="180">
        <v>0</v>
      </c>
    </row>
    <row r="896" spans="1:9" ht="15">
      <c r="A896" s="176"/>
      <c r="B896" s="177"/>
      <c r="C896" s="177" t="s">
        <v>354</v>
      </c>
      <c r="D896" s="178">
        <v>1</v>
      </c>
      <c r="E896" s="179">
        <v>8</v>
      </c>
      <c r="F896" s="179">
        <v>0</v>
      </c>
      <c r="G896" s="179">
        <v>0</v>
      </c>
      <c r="H896" s="179">
        <v>0</v>
      </c>
      <c r="I896" s="180">
        <v>0</v>
      </c>
    </row>
    <row r="897" spans="1:9" ht="15">
      <c r="A897" s="176"/>
      <c r="B897" s="177" t="s">
        <v>719</v>
      </c>
      <c r="C897" s="177"/>
      <c r="D897" s="178" t="s">
        <v>208</v>
      </c>
      <c r="E897" s="179" t="s">
        <v>208</v>
      </c>
      <c r="F897" s="179" t="s">
        <v>208</v>
      </c>
      <c r="G897" s="179" t="s">
        <v>208</v>
      </c>
      <c r="H897" s="179" t="s">
        <v>208</v>
      </c>
      <c r="I897" s="180" t="s">
        <v>208</v>
      </c>
    </row>
    <row r="898" spans="1:9" ht="15">
      <c r="A898" s="176"/>
      <c r="B898" s="177"/>
      <c r="C898" s="177" t="s">
        <v>260</v>
      </c>
      <c r="D898" s="178">
        <v>392</v>
      </c>
      <c r="E898" s="179">
        <v>9397.184299999999</v>
      </c>
      <c r="F898" s="179">
        <v>0</v>
      </c>
      <c r="G898" s="179">
        <v>0</v>
      </c>
      <c r="H898" s="179">
        <v>0</v>
      </c>
      <c r="I898" s="180">
        <v>0</v>
      </c>
    </row>
    <row r="899" spans="1:9" ht="15">
      <c r="A899" s="176"/>
      <c r="B899" s="177"/>
      <c r="C899" s="177" t="s">
        <v>270</v>
      </c>
      <c r="D899" s="178">
        <v>12</v>
      </c>
      <c r="E899" s="179">
        <v>149.06199999999998</v>
      </c>
      <c r="F899" s="179">
        <v>0</v>
      </c>
      <c r="G899" s="179">
        <v>0</v>
      </c>
      <c r="H899" s="179">
        <v>0</v>
      </c>
      <c r="I899" s="180">
        <v>0</v>
      </c>
    </row>
    <row r="900" spans="1:9" ht="15">
      <c r="A900" s="176"/>
      <c r="B900" s="177"/>
      <c r="C900" s="177" t="s">
        <v>210</v>
      </c>
      <c r="D900" s="178">
        <v>21</v>
      </c>
      <c r="E900" s="179">
        <v>82.368460000000013</v>
      </c>
      <c r="F900" s="179">
        <v>0</v>
      </c>
      <c r="G900" s="179">
        <v>0</v>
      </c>
      <c r="H900" s="179">
        <v>0</v>
      </c>
      <c r="I900" s="180">
        <v>0</v>
      </c>
    </row>
    <row r="901" spans="1:9" ht="15">
      <c r="A901" s="176"/>
      <c r="B901" s="177"/>
      <c r="C901" s="177" t="s">
        <v>354</v>
      </c>
      <c r="D901" s="178">
        <v>1</v>
      </c>
      <c r="E901" s="179">
        <v>1.5049999999999999</v>
      </c>
      <c r="F901" s="179">
        <v>0</v>
      </c>
      <c r="G901" s="179">
        <v>0</v>
      </c>
      <c r="H901" s="179">
        <v>0</v>
      </c>
      <c r="I901" s="180">
        <v>0</v>
      </c>
    </row>
    <row r="902" spans="1:9" ht="15">
      <c r="A902" s="176"/>
      <c r="B902" s="177"/>
      <c r="C902" s="177" t="s">
        <v>452</v>
      </c>
      <c r="D902" s="178">
        <v>10</v>
      </c>
      <c r="E902" s="179">
        <v>8.9999999999999983E-2</v>
      </c>
      <c r="F902" s="179">
        <v>0</v>
      </c>
      <c r="G902" s="179">
        <v>0</v>
      </c>
      <c r="H902" s="179">
        <v>0</v>
      </c>
      <c r="I902" s="180">
        <v>0</v>
      </c>
    </row>
    <row r="903" spans="1:9" ht="15">
      <c r="A903" s="176"/>
      <c r="B903" s="177" t="s">
        <v>720</v>
      </c>
      <c r="C903" s="177"/>
      <c r="D903" s="178" t="s">
        <v>208</v>
      </c>
      <c r="E903" s="179" t="s">
        <v>208</v>
      </c>
      <c r="F903" s="179" t="s">
        <v>208</v>
      </c>
      <c r="G903" s="179" t="s">
        <v>208</v>
      </c>
      <c r="H903" s="179" t="s">
        <v>208</v>
      </c>
      <c r="I903" s="180" t="s">
        <v>208</v>
      </c>
    </row>
    <row r="904" spans="1:9" ht="15">
      <c r="A904" s="176"/>
      <c r="B904" s="177"/>
      <c r="C904" s="177" t="s">
        <v>260</v>
      </c>
      <c r="D904" s="178">
        <v>124</v>
      </c>
      <c r="E904" s="179">
        <v>1405.7229599999996</v>
      </c>
      <c r="F904" s="179">
        <v>0</v>
      </c>
      <c r="G904" s="179">
        <v>0</v>
      </c>
      <c r="H904" s="179">
        <v>0</v>
      </c>
      <c r="I904" s="180">
        <v>0</v>
      </c>
    </row>
    <row r="905" spans="1:9" ht="15">
      <c r="A905" s="176"/>
      <c r="B905" s="177"/>
      <c r="C905" s="177" t="s">
        <v>462</v>
      </c>
      <c r="D905" s="178">
        <v>30</v>
      </c>
      <c r="E905" s="179">
        <v>1393.04564</v>
      </c>
      <c r="F905" s="179">
        <v>5</v>
      </c>
      <c r="G905" s="179">
        <v>18.003239999999998</v>
      </c>
      <c r="H905" s="179">
        <v>0</v>
      </c>
      <c r="I905" s="180">
        <v>0</v>
      </c>
    </row>
    <row r="906" spans="1:9" ht="15">
      <c r="A906" s="176"/>
      <c r="B906" s="177"/>
      <c r="C906" s="177" t="s">
        <v>397</v>
      </c>
      <c r="D906" s="178">
        <v>3</v>
      </c>
      <c r="E906" s="179">
        <v>0.65229999999999999</v>
      </c>
      <c r="F906" s="179">
        <v>2</v>
      </c>
      <c r="G906" s="179">
        <v>0.30230000000000001</v>
      </c>
      <c r="H906" s="179">
        <v>0</v>
      </c>
      <c r="I906" s="180">
        <v>0</v>
      </c>
    </row>
    <row r="907" spans="1:9" ht="15">
      <c r="A907" s="176"/>
      <c r="B907" s="177"/>
      <c r="C907" s="177" t="s">
        <v>353</v>
      </c>
      <c r="D907" s="178">
        <v>1</v>
      </c>
      <c r="E907" s="179">
        <v>0.28499999999999998</v>
      </c>
      <c r="F907" s="179">
        <v>0</v>
      </c>
      <c r="G907" s="179">
        <v>0</v>
      </c>
      <c r="H907" s="179">
        <v>0</v>
      </c>
      <c r="I907" s="180">
        <v>0</v>
      </c>
    </row>
    <row r="908" spans="1:9" ht="15">
      <c r="A908" s="176"/>
      <c r="B908" s="177"/>
      <c r="C908" s="177" t="s">
        <v>452</v>
      </c>
      <c r="D908" s="178">
        <v>20</v>
      </c>
      <c r="E908" s="179">
        <v>0.18525999999999998</v>
      </c>
      <c r="F908" s="179">
        <v>2</v>
      </c>
      <c r="G908" s="179">
        <v>2.9870000000000001E-2</v>
      </c>
      <c r="H908" s="179">
        <v>0</v>
      </c>
      <c r="I908" s="180">
        <v>0</v>
      </c>
    </row>
    <row r="909" spans="1:9" ht="15">
      <c r="A909" s="176"/>
      <c r="B909" s="177" t="s">
        <v>721</v>
      </c>
      <c r="C909" s="177"/>
      <c r="D909" s="178" t="s">
        <v>208</v>
      </c>
      <c r="E909" s="179" t="s">
        <v>208</v>
      </c>
      <c r="F909" s="179" t="s">
        <v>208</v>
      </c>
      <c r="G909" s="179" t="s">
        <v>208</v>
      </c>
      <c r="H909" s="179" t="s">
        <v>208</v>
      </c>
      <c r="I909" s="180" t="s">
        <v>208</v>
      </c>
    </row>
    <row r="910" spans="1:9" ht="15">
      <c r="A910" s="176"/>
      <c r="B910" s="177"/>
      <c r="C910" s="177" t="s">
        <v>260</v>
      </c>
      <c r="D910" s="178">
        <v>20</v>
      </c>
      <c r="E910" s="179">
        <v>258.08199999999999</v>
      </c>
      <c r="F910" s="179">
        <v>0</v>
      </c>
      <c r="G910" s="179">
        <v>0</v>
      </c>
      <c r="H910" s="179">
        <v>0</v>
      </c>
      <c r="I910" s="180">
        <v>0</v>
      </c>
    </row>
    <row r="911" spans="1:9" ht="15">
      <c r="A911" s="176"/>
      <c r="B911" s="177"/>
      <c r="C911" s="177" t="s">
        <v>354</v>
      </c>
      <c r="D911" s="178">
        <v>5</v>
      </c>
      <c r="E911" s="179">
        <v>12.5</v>
      </c>
      <c r="F911" s="179">
        <v>0</v>
      </c>
      <c r="G911" s="179">
        <v>0</v>
      </c>
      <c r="H911" s="179">
        <v>0</v>
      </c>
      <c r="I911" s="180">
        <v>0</v>
      </c>
    </row>
    <row r="912" spans="1:9" ht="15">
      <c r="A912" s="176"/>
      <c r="B912" s="177"/>
      <c r="C912" s="177" t="s">
        <v>411</v>
      </c>
      <c r="D912" s="178">
        <v>1</v>
      </c>
      <c r="E912" s="179">
        <v>8.9999999999999993E-3</v>
      </c>
      <c r="F912" s="179">
        <v>0</v>
      </c>
      <c r="G912" s="179">
        <v>0</v>
      </c>
      <c r="H912" s="179">
        <v>0</v>
      </c>
      <c r="I912" s="180">
        <v>0</v>
      </c>
    </row>
    <row r="913" spans="1:9" ht="15">
      <c r="A913" s="176"/>
      <c r="B913" s="177"/>
      <c r="C913" s="177" t="s">
        <v>413</v>
      </c>
      <c r="D913" s="178">
        <v>1</v>
      </c>
      <c r="E913" s="179">
        <v>3.5000000000000001E-3</v>
      </c>
      <c r="F913" s="179">
        <v>0</v>
      </c>
      <c r="G913" s="179">
        <v>0</v>
      </c>
      <c r="H913" s="179">
        <v>0</v>
      </c>
      <c r="I913" s="180">
        <v>0</v>
      </c>
    </row>
    <row r="914" spans="1:9" ht="15">
      <c r="A914" s="176"/>
      <c r="B914" s="177" t="s">
        <v>583</v>
      </c>
      <c r="C914" s="177"/>
      <c r="D914" s="178" t="s">
        <v>208</v>
      </c>
      <c r="E914" s="179" t="s">
        <v>208</v>
      </c>
      <c r="F914" s="179" t="s">
        <v>208</v>
      </c>
      <c r="G914" s="179" t="s">
        <v>208</v>
      </c>
      <c r="H914" s="179" t="s">
        <v>208</v>
      </c>
      <c r="I914" s="180" t="s">
        <v>208</v>
      </c>
    </row>
    <row r="915" spans="1:9" ht="15">
      <c r="A915" s="176"/>
      <c r="B915" s="177"/>
      <c r="C915" s="177" t="s">
        <v>284</v>
      </c>
      <c r="D915" s="178">
        <v>3</v>
      </c>
      <c r="E915" s="179">
        <v>64.151999999999987</v>
      </c>
      <c r="F915" s="179">
        <v>1</v>
      </c>
      <c r="G915" s="179">
        <v>16.2</v>
      </c>
      <c r="H915" s="179">
        <v>0</v>
      </c>
      <c r="I915" s="180">
        <v>0</v>
      </c>
    </row>
    <row r="916" spans="1:9" ht="15">
      <c r="A916" s="176"/>
      <c r="B916" s="177"/>
      <c r="C916" s="177" t="s">
        <v>336</v>
      </c>
      <c r="D916" s="178">
        <v>2</v>
      </c>
      <c r="E916" s="179">
        <v>47.8</v>
      </c>
      <c r="F916" s="179">
        <v>0</v>
      </c>
      <c r="G916" s="179">
        <v>0</v>
      </c>
      <c r="H916" s="179">
        <v>0</v>
      </c>
      <c r="I916" s="180">
        <v>0</v>
      </c>
    </row>
    <row r="917" spans="1:9" ht="15">
      <c r="A917" s="176"/>
      <c r="B917" s="177"/>
      <c r="C917" s="177" t="s">
        <v>260</v>
      </c>
      <c r="D917" s="178">
        <v>20</v>
      </c>
      <c r="E917" s="179">
        <v>19.113599999999998</v>
      </c>
      <c r="F917" s="179">
        <v>0</v>
      </c>
      <c r="G917" s="179">
        <v>0</v>
      </c>
      <c r="H917" s="179">
        <v>0</v>
      </c>
      <c r="I917" s="180">
        <v>0</v>
      </c>
    </row>
    <row r="918" spans="1:9" ht="15">
      <c r="A918" s="176"/>
      <c r="B918" s="177" t="s">
        <v>722</v>
      </c>
      <c r="C918" s="177"/>
      <c r="D918" s="178" t="s">
        <v>208</v>
      </c>
      <c r="E918" s="179" t="s">
        <v>208</v>
      </c>
      <c r="F918" s="179" t="s">
        <v>208</v>
      </c>
      <c r="G918" s="179" t="s">
        <v>208</v>
      </c>
      <c r="H918" s="179" t="s">
        <v>208</v>
      </c>
      <c r="I918" s="180" t="s">
        <v>208</v>
      </c>
    </row>
    <row r="919" spans="1:9" ht="15">
      <c r="A919" s="176"/>
      <c r="B919" s="177"/>
      <c r="C919" s="177" t="s">
        <v>260</v>
      </c>
      <c r="D919" s="178">
        <v>73</v>
      </c>
      <c r="E919" s="179">
        <v>1322.5601999999999</v>
      </c>
      <c r="F919" s="179">
        <v>0</v>
      </c>
      <c r="G919" s="179">
        <v>0</v>
      </c>
      <c r="H919" s="179">
        <v>0</v>
      </c>
      <c r="I919" s="180">
        <v>0</v>
      </c>
    </row>
    <row r="920" spans="1:9" ht="15">
      <c r="A920" s="176"/>
      <c r="B920" s="177" t="s">
        <v>723</v>
      </c>
      <c r="C920" s="177"/>
      <c r="D920" s="178" t="s">
        <v>208</v>
      </c>
      <c r="E920" s="179" t="s">
        <v>208</v>
      </c>
      <c r="F920" s="179" t="s">
        <v>208</v>
      </c>
      <c r="G920" s="179" t="s">
        <v>208</v>
      </c>
      <c r="H920" s="179" t="s">
        <v>208</v>
      </c>
      <c r="I920" s="180" t="s">
        <v>208</v>
      </c>
    </row>
    <row r="921" spans="1:9" ht="15">
      <c r="A921" s="176"/>
      <c r="B921" s="177"/>
      <c r="C921" s="177" t="s">
        <v>260</v>
      </c>
      <c r="D921" s="178">
        <v>38</v>
      </c>
      <c r="E921" s="179">
        <v>1206.2139999999999</v>
      </c>
      <c r="F921" s="179">
        <v>0</v>
      </c>
      <c r="G921" s="179">
        <v>0</v>
      </c>
      <c r="H921" s="179">
        <v>0</v>
      </c>
      <c r="I921" s="180">
        <v>0</v>
      </c>
    </row>
    <row r="922" spans="1:9" ht="15">
      <c r="A922" s="176"/>
      <c r="B922" s="177" t="s">
        <v>594</v>
      </c>
      <c r="C922" s="177"/>
      <c r="D922" s="178" t="s">
        <v>208</v>
      </c>
      <c r="E922" s="179" t="s">
        <v>208</v>
      </c>
      <c r="F922" s="179" t="s">
        <v>208</v>
      </c>
      <c r="G922" s="179" t="s">
        <v>208</v>
      </c>
      <c r="H922" s="179" t="s">
        <v>208</v>
      </c>
      <c r="I922" s="180" t="s">
        <v>208</v>
      </c>
    </row>
    <row r="923" spans="1:9" ht="15">
      <c r="A923" s="176"/>
      <c r="B923" s="177"/>
      <c r="C923" s="177" t="s">
        <v>336</v>
      </c>
      <c r="D923" s="178">
        <v>5</v>
      </c>
      <c r="E923" s="179">
        <v>1367</v>
      </c>
      <c r="F923" s="179">
        <v>1</v>
      </c>
      <c r="G923" s="179">
        <v>36</v>
      </c>
      <c r="H923" s="179">
        <v>0</v>
      </c>
      <c r="I923" s="180">
        <v>0</v>
      </c>
    </row>
    <row r="924" spans="1:9" ht="15">
      <c r="A924" s="176"/>
      <c r="B924" s="177"/>
      <c r="C924" s="177" t="s">
        <v>275</v>
      </c>
      <c r="D924" s="178">
        <v>23</v>
      </c>
      <c r="E924" s="179">
        <v>550.03999999999985</v>
      </c>
      <c r="F924" s="179">
        <v>2</v>
      </c>
      <c r="G924" s="179">
        <v>39.68</v>
      </c>
      <c r="H924" s="179">
        <v>0</v>
      </c>
      <c r="I924" s="180">
        <v>0</v>
      </c>
    </row>
    <row r="925" spans="1:9" ht="15">
      <c r="A925" s="176"/>
      <c r="B925" s="177"/>
      <c r="C925" s="177" t="s">
        <v>260</v>
      </c>
      <c r="D925" s="178">
        <v>252</v>
      </c>
      <c r="E925" s="179">
        <v>207.9267200000001</v>
      </c>
      <c r="F925" s="179">
        <v>0</v>
      </c>
      <c r="G925" s="179">
        <v>0</v>
      </c>
      <c r="H925" s="179">
        <v>0</v>
      </c>
      <c r="I925" s="180">
        <v>0</v>
      </c>
    </row>
    <row r="926" spans="1:9" ht="15">
      <c r="A926" s="176"/>
      <c r="B926" s="177"/>
      <c r="C926" s="177" t="s">
        <v>452</v>
      </c>
      <c r="D926" s="178">
        <v>9</v>
      </c>
      <c r="E926" s="179">
        <v>0.34995999999999994</v>
      </c>
      <c r="F926" s="179">
        <v>0</v>
      </c>
      <c r="G926" s="179">
        <v>0</v>
      </c>
      <c r="H926" s="179">
        <v>0</v>
      </c>
      <c r="I926" s="180">
        <v>0</v>
      </c>
    </row>
    <row r="927" spans="1:9" ht="15">
      <c r="A927" s="176"/>
      <c r="B927" s="177"/>
      <c r="C927" s="177" t="s">
        <v>353</v>
      </c>
      <c r="D927" s="178">
        <v>1</v>
      </c>
      <c r="E927" s="179">
        <v>1.7999999999999999E-2</v>
      </c>
      <c r="F927" s="179">
        <v>0</v>
      </c>
      <c r="G927" s="179">
        <v>0</v>
      </c>
      <c r="H927" s="179">
        <v>0</v>
      </c>
      <c r="I927" s="180">
        <v>0</v>
      </c>
    </row>
    <row r="928" spans="1:9" ht="15">
      <c r="A928" s="176"/>
      <c r="B928" s="177" t="s">
        <v>724</v>
      </c>
      <c r="C928" s="177"/>
      <c r="D928" s="178" t="s">
        <v>208</v>
      </c>
      <c r="E928" s="179" t="s">
        <v>208</v>
      </c>
      <c r="F928" s="179" t="s">
        <v>208</v>
      </c>
      <c r="G928" s="179" t="s">
        <v>208</v>
      </c>
      <c r="H928" s="179" t="s">
        <v>208</v>
      </c>
      <c r="I928" s="180" t="s">
        <v>208</v>
      </c>
    </row>
    <row r="929" spans="1:9" ht="15">
      <c r="A929" s="176"/>
      <c r="B929" s="177"/>
      <c r="C929" s="177" t="s">
        <v>464</v>
      </c>
      <c r="D929" s="178">
        <v>9</v>
      </c>
      <c r="E929" s="179">
        <v>468</v>
      </c>
      <c r="F929" s="179">
        <v>2</v>
      </c>
      <c r="G929" s="179">
        <v>28.6</v>
      </c>
      <c r="H929" s="179">
        <v>0</v>
      </c>
      <c r="I929" s="180">
        <v>0</v>
      </c>
    </row>
    <row r="930" spans="1:9" ht="15">
      <c r="A930" s="176"/>
      <c r="B930" s="177"/>
      <c r="C930" s="177" t="s">
        <v>471</v>
      </c>
      <c r="D930" s="178">
        <v>6</v>
      </c>
      <c r="E930" s="179">
        <v>25.153919999999999</v>
      </c>
      <c r="F930" s="179">
        <v>0</v>
      </c>
      <c r="G930" s="179">
        <v>0</v>
      </c>
      <c r="H930" s="179">
        <v>0</v>
      </c>
      <c r="I930" s="180">
        <v>0</v>
      </c>
    </row>
    <row r="931" spans="1:9" ht="15">
      <c r="A931" s="176"/>
      <c r="B931" s="177"/>
      <c r="C931" s="177" t="s">
        <v>426</v>
      </c>
      <c r="D931" s="178">
        <v>5</v>
      </c>
      <c r="E931" s="179">
        <v>1.7529999999999999</v>
      </c>
      <c r="F931" s="179">
        <v>0</v>
      </c>
      <c r="G931" s="179">
        <v>0</v>
      </c>
      <c r="H931" s="179">
        <v>0</v>
      </c>
      <c r="I931" s="180">
        <v>0</v>
      </c>
    </row>
    <row r="932" spans="1:9" ht="15">
      <c r="A932" s="176"/>
      <c r="B932" s="177"/>
      <c r="C932" s="177" t="s">
        <v>398</v>
      </c>
      <c r="D932" s="178">
        <v>2</v>
      </c>
      <c r="E932" s="179">
        <v>0.16200000000000001</v>
      </c>
      <c r="F932" s="179">
        <v>1</v>
      </c>
      <c r="G932" s="179">
        <v>1.2E-2</v>
      </c>
      <c r="H932" s="179">
        <v>0</v>
      </c>
      <c r="I932" s="180">
        <v>0</v>
      </c>
    </row>
    <row r="933" spans="1:9" ht="15">
      <c r="A933" s="176"/>
      <c r="B933" s="177" t="s">
        <v>725</v>
      </c>
      <c r="C933" s="177"/>
      <c r="D933" s="178" t="s">
        <v>208</v>
      </c>
      <c r="E933" s="179" t="s">
        <v>208</v>
      </c>
      <c r="F933" s="179" t="s">
        <v>208</v>
      </c>
      <c r="G933" s="179" t="s">
        <v>208</v>
      </c>
      <c r="H933" s="179" t="s">
        <v>208</v>
      </c>
      <c r="I933" s="180" t="s">
        <v>208</v>
      </c>
    </row>
    <row r="934" spans="1:9" ht="15">
      <c r="A934" s="176"/>
      <c r="B934" s="177"/>
      <c r="C934" s="177" t="s">
        <v>260</v>
      </c>
      <c r="D934" s="178">
        <v>165</v>
      </c>
      <c r="E934" s="179">
        <v>296.41300000000007</v>
      </c>
      <c r="F934" s="179">
        <v>0</v>
      </c>
      <c r="G934" s="179">
        <v>0</v>
      </c>
      <c r="H934" s="179">
        <v>0</v>
      </c>
      <c r="I934" s="180">
        <v>0</v>
      </c>
    </row>
    <row r="935" spans="1:9" ht="15">
      <c r="A935" s="176"/>
      <c r="B935" s="177"/>
      <c r="C935" s="177" t="s">
        <v>452</v>
      </c>
      <c r="D935" s="178">
        <v>4</v>
      </c>
      <c r="E935" s="179">
        <v>0.17166000000000001</v>
      </c>
      <c r="F935" s="179">
        <v>2</v>
      </c>
      <c r="G935" s="179">
        <v>1.916E-2</v>
      </c>
      <c r="H935" s="179">
        <v>0</v>
      </c>
      <c r="I935" s="180">
        <v>0</v>
      </c>
    </row>
    <row r="936" spans="1:9" ht="15">
      <c r="A936" s="176"/>
      <c r="B936" s="177"/>
      <c r="C936" s="177" t="s">
        <v>428</v>
      </c>
      <c r="D936" s="178">
        <v>1</v>
      </c>
      <c r="E936" s="179">
        <v>2.3500000000000001E-3</v>
      </c>
      <c r="F936" s="179">
        <v>1</v>
      </c>
      <c r="G936" s="179">
        <v>2.3500000000000001E-3</v>
      </c>
      <c r="H936" s="179">
        <v>0</v>
      </c>
      <c r="I936" s="180">
        <v>0</v>
      </c>
    </row>
    <row r="937" spans="1:9" ht="15">
      <c r="A937" s="176"/>
      <c r="B937" s="177" t="s">
        <v>726</v>
      </c>
      <c r="C937" s="177"/>
      <c r="D937" s="178" t="s">
        <v>208</v>
      </c>
      <c r="E937" s="179" t="s">
        <v>208</v>
      </c>
      <c r="F937" s="179" t="s">
        <v>208</v>
      </c>
      <c r="G937" s="179" t="s">
        <v>208</v>
      </c>
      <c r="H937" s="179" t="s">
        <v>208</v>
      </c>
      <c r="I937" s="180" t="s">
        <v>208</v>
      </c>
    </row>
    <row r="938" spans="1:9" ht="15">
      <c r="A938" s="176"/>
      <c r="B938" s="177"/>
      <c r="C938" s="177" t="s">
        <v>409</v>
      </c>
      <c r="D938" s="178">
        <v>3</v>
      </c>
      <c r="E938" s="179">
        <v>16</v>
      </c>
      <c r="F938" s="179">
        <v>0</v>
      </c>
      <c r="G938" s="179">
        <v>0</v>
      </c>
      <c r="H938" s="179">
        <v>0</v>
      </c>
      <c r="I938" s="180">
        <v>0</v>
      </c>
    </row>
    <row r="939" spans="1:9" ht="15">
      <c r="A939" s="176"/>
      <c r="B939" s="177"/>
      <c r="C939" s="177" t="s">
        <v>464</v>
      </c>
      <c r="D939" s="178">
        <v>3</v>
      </c>
      <c r="E939" s="179">
        <v>8</v>
      </c>
      <c r="F939" s="179">
        <v>1</v>
      </c>
      <c r="G939" s="179">
        <v>2</v>
      </c>
      <c r="H939" s="179">
        <v>0</v>
      </c>
      <c r="I939" s="180">
        <v>0</v>
      </c>
    </row>
    <row r="940" spans="1:9" ht="15">
      <c r="A940" s="176"/>
      <c r="B940" s="177" t="s">
        <v>727</v>
      </c>
      <c r="C940" s="177"/>
      <c r="D940" s="178" t="s">
        <v>208</v>
      </c>
      <c r="E940" s="179" t="s">
        <v>208</v>
      </c>
      <c r="F940" s="179" t="s">
        <v>208</v>
      </c>
      <c r="G940" s="179" t="s">
        <v>208</v>
      </c>
      <c r="H940" s="179" t="s">
        <v>208</v>
      </c>
      <c r="I940" s="180" t="s">
        <v>208</v>
      </c>
    </row>
    <row r="941" spans="1:9" ht="15">
      <c r="A941" s="176"/>
      <c r="B941" s="177"/>
      <c r="C941" s="177" t="s">
        <v>260</v>
      </c>
      <c r="D941" s="178">
        <v>13</v>
      </c>
      <c r="E941" s="179">
        <v>127.28000000000002</v>
      </c>
      <c r="F941" s="179">
        <v>0</v>
      </c>
      <c r="G941" s="179">
        <v>0</v>
      </c>
      <c r="H941" s="179">
        <v>0</v>
      </c>
      <c r="I941" s="180">
        <v>0</v>
      </c>
    </row>
    <row r="942" spans="1:9" ht="15">
      <c r="A942" s="176"/>
      <c r="B942" s="177" t="s">
        <v>728</v>
      </c>
      <c r="C942" s="177"/>
      <c r="D942" s="178" t="s">
        <v>208</v>
      </c>
      <c r="E942" s="179" t="s">
        <v>208</v>
      </c>
      <c r="F942" s="179" t="s">
        <v>208</v>
      </c>
      <c r="G942" s="179" t="s">
        <v>208</v>
      </c>
      <c r="H942" s="179" t="s">
        <v>208</v>
      </c>
      <c r="I942" s="180" t="s">
        <v>208</v>
      </c>
    </row>
    <row r="943" spans="1:9" ht="15">
      <c r="A943" s="176"/>
      <c r="B943" s="177"/>
      <c r="C943" s="177" t="s">
        <v>260</v>
      </c>
      <c r="D943" s="178">
        <v>41</v>
      </c>
      <c r="E943" s="179">
        <v>1397.2129499999999</v>
      </c>
      <c r="F943" s="179">
        <v>5</v>
      </c>
      <c r="G943" s="179">
        <v>20.411849999999998</v>
      </c>
      <c r="H943" s="179">
        <v>0</v>
      </c>
      <c r="I943" s="180">
        <v>0</v>
      </c>
    </row>
    <row r="944" spans="1:9" ht="15">
      <c r="A944" s="176"/>
      <c r="B944" s="177" t="s">
        <v>729</v>
      </c>
      <c r="C944" s="177"/>
      <c r="D944" s="178" t="s">
        <v>208</v>
      </c>
      <c r="E944" s="179" t="s">
        <v>208</v>
      </c>
      <c r="F944" s="179" t="s">
        <v>208</v>
      </c>
      <c r="G944" s="179" t="s">
        <v>208</v>
      </c>
      <c r="H944" s="179" t="s">
        <v>208</v>
      </c>
      <c r="I944" s="180" t="s">
        <v>208</v>
      </c>
    </row>
    <row r="945" spans="1:9" ht="15">
      <c r="A945" s="176"/>
      <c r="B945" s="177"/>
      <c r="C945" s="177" t="s">
        <v>260</v>
      </c>
      <c r="D945" s="178">
        <v>186</v>
      </c>
      <c r="E945" s="179">
        <v>1163.05521</v>
      </c>
      <c r="F945" s="179">
        <v>0</v>
      </c>
      <c r="G945" s="179">
        <v>0</v>
      </c>
      <c r="H945" s="179">
        <v>0</v>
      </c>
      <c r="I945" s="180">
        <v>0</v>
      </c>
    </row>
    <row r="946" spans="1:9" ht="15">
      <c r="A946" s="176"/>
      <c r="B946" s="177"/>
      <c r="C946" s="177" t="s">
        <v>395</v>
      </c>
      <c r="D946" s="178">
        <v>2</v>
      </c>
      <c r="E946" s="179">
        <v>0.15</v>
      </c>
      <c r="F946" s="179">
        <v>0</v>
      </c>
      <c r="G946" s="179">
        <v>0</v>
      </c>
      <c r="H946" s="179">
        <v>0</v>
      </c>
      <c r="I946" s="180">
        <v>0</v>
      </c>
    </row>
    <row r="947" spans="1:9" ht="15">
      <c r="A947" s="176"/>
      <c r="B947" s="177" t="s">
        <v>730</v>
      </c>
      <c r="C947" s="177"/>
      <c r="D947" s="178" t="s">
        <v>208</v>
      </c>
      <c r="E947" s="179" t="s">
        <v>208</v>
      </c>
      <c r="F947" s="179" t="s">
        <v>208</v>
      </c>
      <c r="G947" s="179" t="s">
        <v>208</v>
      </c>
      <c r="H947" s="179" t="s">
        <v>208</v>
      </c>
      <c r="I947" s="180" t="s">
        <v>208</v>
      </c>
    </row>
    <row r="948" spans="1:9" ht="15">
      <c r="A948" s="176"/>
      <c r="B948" s="177"/>
      <c r="C948" s="177" t="s">
        <v>464</v>
      </c>
      <c r="D948" s="178">
        <v>1</v>
      </c>
      <c r="E948" s="179">
        <v>12.6</v>
      </c>
      <c r="F948" s="179">
        <v>1</v>
      </c>
      <c r="G948" s="179">
        <v>12.6</v>
      </c>
      <c r="H948" s="179">
        <v>0</v>
      </c>
      <c r="I948" s="180">
        <v>0</v>
      </c>
    </row>
    <row r="949" spans="1:9" ht="15">
      <c r="A949" s="171" t="s">
        <v>731</v>
      </c>
      <c r="B949" s="172"/>
      <c r="C949" s="172"/>
      <c r="D949" s="239" t="s">
        <v>208</v>
      </c>
      <c r="E949" s="240" t="s">
        <v>208</v>
      </c>
      <c r="F949" s="240" t="s">
        <v>208</v>
      </c>
      <c r="G949" s="240" t="s">
        <v>208</v>
      </c>
      <c r="H949" s="240" t="s">
        <v>208</v>
      </c>
      <c r="I949" s="241" t="s">
        <v>208</v>
      </c>
    </row>
    <row r="950" spans="1:9" ht="15">
      <c r="A950" s="176"/>
      <c r="B950" s="177" t="s">
        <v>732</v>
      </c>
      <c r="C950" s="177"/>
      <c r="D950" s="178" t="s">
        <v>208</v>
      </c>
      <c r="E950" s="179" t="s">
        <v>208</v>
      </c>
      <c r="F950" s="179" t="s">
        <v>208</v>
      </c>
      <c r="G950" s="179" t="s">
        <v>208</v>
      </c>
      <c r="H950" s="179" t="s">
        <v>208</v>
      </c>
      <c r="I950" s="180" t="s">
        <v>208</v>
      </c>
    </row>
    <row r="951" spans="1:9" ht="15">
      <c r="A951" s="176"/>
      <c r="B951" s="177"/>
      <c r="C951" s="177" t="s">
        <v>452</v>
      </c>
      <c r="D951" s="178">
        <v>4</v>
      </c>
      <c r="E951" s="179">
        <v>44.599499999999999</v>
      </c>
      <c r="F951" s="179">
        <v>2</v>
      </c>
      <c r="G951" s="179">
        <v>13.147500000000001</v>
      </c>
      <c r="H951" s="179">
        <v>0</v>
      </c>
      <c r="I951" s="180">
        <v>0</v>
      </c>
    </row>
    <row r="952" spans="1:9" ht="15">
      <c r="A952" s="181"/>
      <c r="B952" s="182"/>
      <c r="C952" s="182" t="s">
        <v>338</v>
      </c>
      <c r="D952" s="183">
        <v>1</v>
      </c>
      <c r="E952" s="184">
        <v>2.1600000000000001E-2</v>
      </c>
      <c r="F952" s="184">
        <v>1</v>
      </c>
      <c r="G952" s="184">
        <v>2.1600000000000001E-2</v>
      </c>
      <c r="H952" s="184">
        <v>0</v>
      </c>
      <c r="I952" s="185">
        <v>0</v>
      </c>
    </row>
  </sheetData>
  <mergeCells count="6">
    <mergeCell ref="H2:I2"/>
    <mergeCell ref="A2:A3"/>
    <mergeCell ref="B2:B3"/>
    <mergeCell ref="C2:C3"/>
    <mergeCell ref="D2:E2"/>
    <mergeCell ref="F2:G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AA51"/>
  <sheetViews>
    <sheetView zoomScaleNormal="100" workbookViewId="0"/>
  </sheetViews>
  <sheetFormatPr defaultRowHeight="13.5"/>
  <cols>
    <col min="1" max="1" width="2.375" style="29" customWidth="1"/>
    <col min="2" max="2" width="9" style="29" customWidth="1"/>
    <col min="3" max="3" width="11.625" style="29" customWidth="1"/>
    <col min="4" max="4" width="13.75" style="29" customWidth="1"/>
    <col min="5" max="11" width="11.625" style="29" customWidth="1"/>
    <col min="12" max="12" width="9" style="29" customWidth="1"/>
    <col min="13" max="13" width="9" style="30" customWidth="1"/>
    <col min="14" max="16" width="9" style="190" customWidth="1"/>
    <col min="17" max="17" width="9" style="193" customWidth="1"/>
    <col min="18" max="18" width="11.125" style="192" bestFit="1" customWidth="1"/>
    <col min="19" max="21" width="9.125" style="193" bestFit="1" customWidth="1"/>
    <col min="22" max="23" width="9" style="193"/>
    <col min="24" max="27" width="9" style="190"/>
    <col min="28" max="16384" width="9" style="29"/>
  </cols>
  <sheetData>
    <row r="2" spans="1:27" s="26" customFormat="1" ht="14.25">
      <c r="N2" s="186"/>
      <c r="O2" s="186"/>
      <c r="P2" s="186"/>
      <c r="Q2" s="187"/>
      <c r="R2" s="188"/>
      <c r="S2" s="187"/>
      <c r="T2" s="187"/>
      <c r="U2" s="187"/>
      <c r="V2" s="187"/>
      <c r="W2" s="187"/>
      <c r="X2" s="186"/>
      <c r="Y2" s="186"/>
      <c r="Z2" s="186"/>
      <c r="AA2" s="186"/>
    </row>
    <row r="3" spans="1:27" s="26" customFormat="1" ht="15.75">
      <c r="N3" s="186"/>
      <c r="O3" s="186"/>
      <c r="P3" s="186"/>
      <c r="Q3" s="187"/>
      <c r="R3" s="189" t="s">
        <v>3</v>
      </c>
      <c r="S3" s="189" t="s">
        <v>5</v>
      </c>
      <c r="T3" s="189" t="s">
        <v>3</v>
      </c>
      <c r="U3" s="189" t="s">
        <v>5</v>
      </c>
      <c r="V3" s="189" t="s">
        <v>3</v>
      </c>
      <c r="W3" s="189" t="s">
        <v>5</v>
      </c>
      <c r="X3" s="189"/>
      <c r="Y3" s="186"/>
      <c r="Z3" s="186"/>
      <c r="AA3" s="186"/>
    </row>
    <row r="4" spans="1:27">
      <c r="A4" s="27"/>
      <c r="B4" s="27"/>
      <c r="C4" s="27"/>
      <c r="D4" s="28"/>
      <c r="E4" s="28"/>
      <c r="F4" s="28"/>
      <c r="G4" s="28"/>
      <c r="H4" s="28"/>
      <c r="I4" s="28"/>
      <c r="Q4" s="191"/>
    </row>
    <row r="5" spans="1:27">
      <c r="A5" s="27"/>
      <c r="B5" s="27"/>
      <c r="C5" s="27"/>
      <c r="D5" s="28"/>
      <c r="E5" s="28"/>
      <c r="F5" s="28"/>
      <c r="G5" s="28"/>
      <c r="H5" s="28"/>
      <c r="I5" s="28"/>
      <c r="Q5" s="191">
        <v>1975</v>
      </c>
      <c r="R5" s="192">
        <v>246507</v>
      </c>
      <c r="S5" s="194">
        <v>20775</v>
      </c>
      <c r="T5" s="193">
        <f t="shared" ref="T5:T49" si="0">R5/10000</f>
        <v>24.650700000000001</v>
      </c>
      <c r="U5" s="193">
        <f t="shared" ref="U5:U49" si="1">S5/1000</f>
        <v>20.774999999999999</v>
      </c>
      <c r="V5" s="195">
        <f>T5</f>
        <v>24.650700000000001</v>
      </c>
      <c r="W5" s="195">
        <f>U5</f>
        <v>20.774999999999999</v>
      </c>
    </row>
    <row r="6" spans="1:27">
      <c r="A6" s="27"/>
      <c r="B6" s="27"/>
      <c r="C6" s="27"/>
      <c r="D6" s="28"/>
      <c r="E6" s="28"/>
      <c r="F6" s="28"/>
      <c r="G6" s="28"/>
      <c r="H6" s="28"/>
      <c r="I6" s="28"/>
      <c r="Q6" s="191">
        <v>1976</v>
      </c>
      <c r="R6" s="192">
        <v>284846</v>
      </c>
      <c r="S6" s="194">
        <v>21552</v>
      </c>
      <c r="T6" s="193">
        <f t="shared" si="0"/>
        <v>28.4846</v>
      </c>
      <c r="U6" s="193">
        <f t="shared" si="1"/>
        <v>21.552</v>
      </c>
      <c r="V6" s="195">
        <f t="shared" ref="V6:W38" si="2">T6</f>
        <v>28.4846</v>
      </c>
      <c r="W6" s="195">
        <f t="shared" si="2"/>
        <v>21.552</v>
      </c>
    </row>
    <row r="7" spans="1:27">
      <c r="A7" s="27"/>
      <c r="B7" s="27"/>
      <c r="C7" s="27"/>
      <c r="D7" s="28"/>
      <c r="E7" s="28"/>
      <c r="F7" s="28"/>
      <c r="G7" s="28"/>
      <c r="H7" s="28"/>
      <c r="I7" s="28"/>
      <c r="Q7" s="191">
        <v>1977</v>
      </c>
      <c r="R7" s="192">
        <v>311957</v>
      </c>
      <c r="S7" s="194">
        <v>23300</v>
      </c>
      <c r="T7" s="193">
        <f t="shared" si="0"/>
        <v>31.195699999999999</v>
      </c>
      <c r="U7" s="193">
        <f t="shared" si="1"/>
        <v>23.3</v>
      </c>
      <c r="V7" s="195">
        <f t="shared" si="2"/>
        <v>31.195699999999999</v>
      </c>
      <c r="W7" s="195">
        <f t="shared" si="2"/>
        <v>23.3</v>
      </c>
    </row>
    <row r="8" spans="1:27">
      <c r="A8" s="27"/>
      <c r="B8" s="27"/>
      <c r="C8" s="27"/>
      <c r="D8" s="28"/>
      <c r="E8" s="28"/>
      <c r="F8" s="28"/>
      <c r="G8" s="28"/>
      <c r="H8" s="28"/>
      <c r="I8" s="28"/>
      <c r="Q8" s="191">
        <v>1978</v>
      </c>
      <c r="R8" s="192">
        <v>335085</v>
      </c>
      <c r="S8" s="194">
        <v>21991</v>
      </c>
      <c r="T8" s="193">
        <f t="shared" si="0"/>
        <v>33.508499999999998</v>
      </c>
      <c r="U8" s="193">
        <f t="shared" si="1"/>
        <v>21.991</v>
      </c>
      <c r="V8" s="195">
        <f t="shared" si="2"/>
        <v>33.508499999999998</v>
      </c>
      <c r="W8" s="195">
        <f t="shared" si="2"/>
        <v>21.991</v>
      </c>
    </row>
    <row r="9" spans="1:27">
      <c r="A9" s="27"/>
      <c r="B9" s="27"/>
      <c r="C9" s="27"/>
      <c r="D9" s="28"/>
      <c r="E9" s="28"/>
      <c r="F9" s="28"/>
      <c r="G9" s="28"/>
      <c r="H9" s="28"/>
      <c r="I9" s="28"/>
      <c r="Q9" s="191">
        <v>1979</v>
      </c>
      <c r="R9" s="192">
        <v>345462</v>
      </c>
      <c r="S9" s="194">
        <v>23262</v>
      </c>
      <c r="T9" s="193">
        <f t="shared" si="0"/>
        <v>34.546199999999999</v>
      </c>
      <c r="U9" s="193">
        <f t="shared" si="1"/>
        <v>23.262</v>
      </c>
      <c r="V9" s="195">
        <f t="shared" si="2"/>
        <v>34.546199999999999</v>
      </c>
      <c r="W9" s="195">
        <f t="shared" si="2"/>
        <v>23.262</v>
      </c>
    </row>
    <row r="10" spans="1:27">
      <c r="A10" s="27"/>
      <c r="B10" s="27"/>
      <c r="C10" s="27"/>
      <c r="D10" s="28"/>
      <c r="E10" s="28"/>
      <c r="F10" s="28"/>
      <c r="G10" s="28"/>
      <c r="H10" s="28"/>
      <c r="I10" s="28"/>
      <c r="Q10" s="191">
        <v>1980</v>
      </c>
      <c r="R10" s="192">
        <v>314177</v>
      </c>
      <c r="S10" s="194">
        <v>23108</v>
      </c>
      <c r="T10" s="193">
        <f t="shared" si="0"/>
        <v>31.4177</v>
      </c>
      <c r="U10" s="193">
        <f t="shared" si="1"/>
        <v>23.108000000000001</v>
      </c>
      <c r="V10" s="195">
        <f t="shared" si="2"/>
        <v>31.4177</v>
      </c>
      <c r="W10" s="195">
        <f t="shared" si="2"/>
        <v>23.108000000000001</v>
      </c>
    </row>
    <row r="11" spans="1:27">
      <c r="A11" s="27"/>
      <c r="B11" s="27"/>
      <c r="C11" s="27" t="s">
        <v>208</v>
      </c>
      <c r="D11" s="28"/>
      <c r="E11" s="28"/>
      <c r="F11" s="28"/>
      <c r="G11" s="28"/>
      <c r="H11" s="28"/>
      <c r="I11" s="28"/>
      <c r="Q11" s="191">
        <v>1981</v>
      </c>
      <c r="R11" s="192">
        <v>346711</v>
      </c>
      <c r="S11" s="194">
        <v>23057</v>
      </c>
      <c r="T11" s="193">
        <f t="shared" si="0"/>
        <v>34.671100000000003</v>
      </c>
      <c r="U11" s="193">
        <f t="shared" si="1"/>
        <v>23.056999999999999</v>
      </c>
      <c r="V11" s="195">
        <f t="shared" si="2"/>
        <v>34.671100000000003</v>
      </c>
      <c r="W11" s="195">
        <f t="shared" si="2"/>
        <v>23.056999999999999</v>
      </c>
    </row>
    <row r="12" spans="1:27">
      <c r="A12" s="27"/>
      <c r="B12" s="27"/>
      <c r="C12" s="27"/>
      <c r="D12" s="28"/>
      <c r="E12" s="28"/>
      <c r="F12" s="28"/>
      <c r="G12" s="28"/>
      <c r="H12" s="28"/>
      <c r="I12" s="28"/>
      <c r="Q12" s="191">
        <v>1982</v>
      </c>
      <c r="R12" s="192">
        <v>319617</v>
      </c>
      <c r="S12" s="194">
        <v>21484</v>
      </c>
      <c r="T12" s="193">
        <f t="shared" si="0"/>
        <v>31.9617</v>
      </c>
      <c r="U12" s="193">
        <f t="shared" si="1"/>
        <v>21.484000000000002</v>
      </c>
      <c r="V12" s="195">
        <f t="shared" si="2"/>
        <v>31.9617</v>
      </c>
      <c r="W12" s="195">
        <f t="shared" si="2"/>
        <v>21.484000000000002</v>
      </c>
    </row>
    <row r="13" spans="1:27">
      <c r="A13" s="27"/>
      <c r="B13" s="27"/>
      <c r="C13" s="27"/>
      <c r="D13" s="28"/>
      <c r="E13" s="28"/>
      <c r="F13" s="28"/>
      <c r="G13" s="28"/>
      <c r="H13" s="28"/>
      <c r="I13" s="28"/>
      <c r="Q13" s="191">
        <v>1983</v>
      </c>
      <c r="R13" s="192">
        <v>334829</v>
      </c>
      <c r="S13" s="194">
        <v>21924</v>
      </c>
      <c r="T13" s="193">
        <f t="shared" si="0"/>
        <v>33.482900000000001</v>
      </c>
      <c r="U13" s="193">
        <f t="shared" si="1"/>
        <v>21.923999999999999</v>
      </c>
      <c r="V13" s="195">
        <f t="shared" si="2"/>
        <v>33.482900000000001</v>
      </c>
      <c r="W13" s="195">
        <f t="shared" si="2"/>
        <v>21.923999999999999</v>
      </c>
    </row>
    <row r="14" spans="1:27">
      <c r="A14" s="27"/>
      <c r="B14" s="27"/>
      <c r="C14" s="27"/>
      <c r="D14" s="28"/>
      <c r="E14" s="28"/>
      <c r="F14" s="28"/>
      <c r="G14" s="28"/>
      <c r="H14" s="28"/>
      <c r="I14" s="28"/>
      <c r="Q14" s="191">
        <v>1984</v>
      </c>
      <c r="R14" s="192">
        <v>364227</v>
      </c>
      <c r="S14" s="194">
        <v>22465</v>
      </c>
      <c r="T14" s="193">
        <f t="shared" si="0"/>
        <v>36.422699999999999</v>
      </c>
      <c r="U14" s="193">
        <f t="shared" si="1"/>
        <v>22.465</v>
      </c>
      <c r="V14" s="195">
        <f t="shared" si="2"/>
        <v>36.422699999999999</v>
      </c>
      <c r="W14" s="195">
        <f t="shared" si="2"/>
        <v>22.465</v>
      </c>
    </row>
    <row r="15" spans="1:27">
      <c r="A15" s="27"/>
      <c r="B15" s="27"/>
      <c r="C15" s="27"/>
      <c r="D15" s="28"/>
      <c r="E15" s="28"/>
      <c r="F15" s="28"/>
      <c r="G15" s="28"/>
      <c r="H15" s="28"/>
      <c r="I15" s="28"/>
      <c r="Q15" s="191">
        <v>1985</v>
      </c>
      <c r="R15" s="192">
        <v>384728</v>
      </c>
      <c r="S15" s="194">
        <v>22665</v>
      </c>
      <c r="T15" s="193">
        <f t="shared" si="0"/>
        <v>38.472799999999999</v>
      </c>
      <c r="U15" s="193">
        <f t="shared" si="1"/>
        <v>22.664999999999999</v>
      </c>
      <c r="V15" s="195">
        <f t="shared" si="2"/>
        <v>38.472799999999999</v>
      </c>
      <c r="W15" s="195">
        <f t="shared" si="2"/>
        <v>22.664999999999999</v>
      </c>
    </row>
    <row r="16" spans="1:27">
      <c r="A16" s="27"/>
      <c r="B16" s="27"/>
      <c r="C16" s="27"/>
      <c r="D16" s="28"/>
      <c r="E16" s="28"/>
      <c r="F16" s="28"/>
      <c r="G16" s="28"/>
      <c r="H16" s="28"/>
      <c r="I16" s="28"/>
      <c r="Q16" s="191">
        <v>1986</v>
      </c>
      <c r="R16" s="192">
        <v>477016</v>
      </c>
      <c r="S16" s="194">
        <v>22284</v>
      </c>
      <c r="T16" s="193">
        <f t="shared" si="0"/>
        <v>47.701599999999999</v>
      </c>
      <c r="U16" s="193">
        <f t="shared" si="1"/>
        <v>22.283999999999999</v>
      </c>
      <c r="V16" s="195">
        <f t="shared" si="2"/>
        <v>47.701599999999999</v>
      </c>
      <c r="W16" s="195">
        <f t="shared" si="2"/>
        <v>22.283999999999999</v>
      </c>
    </row>
    <row r="17" spans="1:23">
      <c r="A17" s="27"/>
      <c r="B17" s="27"/>
      <c r="C17" s="27"/>
      <c r="D17" s="28"/>
      <c r="E17" s="28"/>
      <c r="F17" s="28"/>
      <c r="G17" s="28"/>
      <c r="H17" s="28"/>
      <c r="I17" s="28"/>
      <c r="Q17" s="191">
        <v>1987</v>
      </c>
      <c r="R17" s="192">
        <v>550568</v>
      </c>
      <c r="S17" s="194">
        <v>22055</v>
      </c>
      <c r="T17" s="193">
        <f t="shared" si="0"/>
        <v>55.056800000000003</v>
      </c>
      <c r="U17" s="193">
        <f t="shared" si="1"/>
        <v>22.055</v>
      </c>
      <c r="V17" s="195">
        <f t="shared" si="2"/>
        <v>55.056800000000003</v>
      </c>
      <c r="W17" s="195">
        <f t="shared" si="2"/>
        <v>22.055</v>
      </c>
    </row>
    <row r="18" spans="1:23">
      <c r="A18" s="27"/>
      <c r="B18" s="27"/>
      <c r="C18" s="27"/>
      <c r="D18" s="28"/>
      <c r="E18" s="28"/>
      <c r="F18" s="28"/>
      <c r="G18" s="28"/>
      <c r="H18" s="28"/>
      <c r="I18" s="28"/>
      <c r="Q18" s="191">
        <v>1988</v>
      </c>
      <c r="R18" s="192">
        <v>655806</v>
      </c>
      <c r="S18" s="194">
        <v>21924</v>
      </c>
      <c r="T18" s="193">
        <f t="shared" si="0"/>
        <v>65.580600000000004</v>
      </c>
      <c r="U18" s="193">
        <f t="shared" si="1"/>
        <v>21.923999999999999</v>
      </c>
      <c r="V18" s="195">
        <f t="shared" si="2"/>
        <v>65.580600000000004</v>
      </c>
      <c r="W18" s="195">
        <f t="shared" si="2"/>
        <v>21.923999999999999</v>
      </c>
    </row>
    <row r="19" spans="1:23">
      <c r="A19" s="27"/>
      <c r="B19" s="27"/>
      <c r="C19" s="27"/>
      <c r="D19" s="28"/>
      <c r="E19" s="28"/>
      <c r="F19" s="28"/>
      <c r="G19" s="28"/>
      <c r="H19" s="28"/>
      <c r="I19" s="28"/>
      <c r="Q19" s="191">
        <v>1989</v>
      </c>
      <c r="R19" s="192">
        <v>682182</v>
      </c>
      <c r="S19" s="194">
        <v>21866</v>
      </c>
      <c r="T19" s="193">
        <f t="shared" si="0"/>
        <v>68.218199999999996</v>
      </c>
      <c r="U19" s="193">
        <f t="shared" si="1"/>
        <v>21.866</v>
      </c>
      <c r="V19" s="195">
        <f t="shared" si="2"/>
        <v>68.218199999999996</v>
      </c>
      <c r="W19" s="195">
        <f t="shared" si="2"/>
        <v>21.866</v>
      </c>
    </row>
    <row r="20" spans="1:23">
      <c r="A20" s="27"/>
      <c r="B20" s="27"/>
      <c r="C20" s="27"/>
      <c r="D20" s="28"/>
      <c r="E20" s="28"/>
      <c r="F20" s="28"/>
      <c r="G20" s="28"/>
      <c r="H20" s="28"/>
      <c r="I20" s="28"/>
      <c r="Q20" s="191">
        <v>1990</v>
      </c>
      <c r="R20" s="192">
        <v>678965</v>
      </c>
      <c r="S20" s="194">
        <v>21731</v>
      </c>
      <c r="T20" s="193">
        <f t="shared" si="0"/>
        <v>67.896500000000003</v>
      </c>
      <c r="U20" s="193">
        <f t="shared" si="1"/>
        <v>21.731000000000002</v>
      </c>
      <c r="V20" s="195">
        <f t="shared" si="2"/>
        <v>67.896500000000003</v>
      </c>
      <c r="W20" s="195">
        <f t="shared" si="2"/>
        <v>21.731000000000002</v>
      </c>
    </row>
    <row r="21" spans="1:23">
      <c r="A21" s="27"/>
      <c r="B21" s="27"/>
      <c r="C21" s="27"/>
      <c r="D21" s="28"/>
      <c r="E21" s="28"/>
      <c r="F21" s="28"/>
      <c r="G21" s="28"/>
      <c r="H21" s="28"/>
      <c r="I21" s="28"/>
      <c r="Q21" s="191">
        <v>1991</v>
      </c>
      <c r="R21" s="192">
        <v>720950</v>
      </c>
      <c r="S21" s="194">
        <v>23704</v>
      </c>
      <c r="T21" s="193">
        <f t="shared" si="0"/>
        <v>72.094999999999999</v>
      </c>
      <c r="U21" s="193">
        <f t="shared" si="1"/>
        <v>23.704000000000001</v>
      </c>
      <c r="V21" s="195">
        <f t="shared" si="2"/>
        <v>72.094999999999999</v>
      </c>
      <c r="W21" s="195">
        <f t="shared" si="2"/>
        <v>23.704000000000001</v>
      </c>
    </row>
    <row r="22" spans="1:23">
      <c r="A22" s="27"/>
      <c r="B22" s="27"/>
      <c r="C22" s="27"/>
      <c r="D22" s="28"/>
      <c r="E22" s="28"/>
      <c r="F22" s="28"/>
      <c r="G22" s="28"/>
      <c r="H22" s="28"/>
      <c r="I22" s="28"/>
      <c r="Q22" s="191">
        <v>1992</v>
      </c>
      <c r="R22" s="192">
        <v>779460</v>
      </c>
      <c r="S22" s="194">
        <v>25035</v>
      </c>
      <c r="T22" s="193">
        <f t="shared" si="0"/>
        <v>77.945999999999998</v>
      </c>
      <c r="U22" s="193">
        <f t="shared" si="1"/>
        <v>25.035</v>
      </c>
      <c r="V22" s="195">
        <f t="shared" si="2"/>
        <v>77.945999999999998</v>
      </c>
      <c r="W22" s="195">
        <f t="shared" si="2"/>
        <v>25.035</v>
      </c>
    </row>
    <row r="23" spans="1:23">
      <c r="A23" s="27"/>
      <c r="B23" s="27"/>
      <c r="C23" s="27"/>
      <c r="D23" s="28"/>
      <c r="E23" s="28"/>
      <c r="F23" s="28"/>
      <c r="G23" s="28"/>
      <c r="H23" s="28"/>
      <c r="I23" s="28"/>
      <c r="Q23" s="191">
        <v>1993</v>
      </c>
      <c r="R23" s="192">
        <v>848319</v>
      </c>
      <c r="S23" s="194">
        <v>25462</v>
      </c>
      <c r="T23" s="193">
        <f t="shared" si="0"/>
        <v>84.831900000000005</v>
      </c>
      <c r="U23" s="193">
        <f t="shared" si="1"/>
        <v>25.462</v>
      </c>
      <c r="V23" s="195">
        <f t="shared" si="2"/>
        <v>84.831900000000005</v>
      </c>
      <c r="W23" s="195">
        <f t="shared" si="2"/>
        <v>25.462</v>
      </c>
    </row>
    <row r="24" spans="1:23">
      <c r="A24" s="27"/>
      <c r="B24" s="27"/>
      <c r="C24" s="27"/>
      <c r="D24" s="28"/>
      <c r="E24" s="28"/>
      <c r="F24" s="28"/>
      <c r="G24" s="28"/>
      <c r="H24" s="28"/>
      <c r="I24" s="28"/>
      <c r="Q24" s="191">
        <v>1994</v>
      </c>
      <c r="R24" s="192">
        <v>963359</v>
      </c>
      <c r="S24" s="194">
        <v>30594</v>
      </c>
      <c r="T24" s="193">
        <f t="shared" si="0"/>
        <v>96.335899999999995</v>
      </c>
      <c r="U24" s="193">
        <f t="shared" si="1"/>
        <v>30.594000000000001</v>
      </c>
      <c r="V24" s="195">
        <f t="shared" si="2"/>
        <v>96.335899999999995</v>
      </c>
      <c r="W24" s="195">
        <f t="shared" si="2"/>
        <v>30.594000000000001</v>
      </c>
    </row>
    <row r="25" spans="1:23">
      <c r="A25" s="27"/>
      <c r="B25" s="27"/>
      <c r="C25" s="27"/>
      <c r="D25" s="28"/>
      <c r="E25" s="28"/>
      <c r="F25" s="28"/>
      <c r="G25" s="28"/>
      <c r="H25" s="28"/>
      <c r="I25" s="28"/>
      <c r="Q25" s="191">
        <v>1995</v>
      </c>
      <c r="R25" s="192">
        <v>1052030</v>
      </c>
      <c r="S25" s="194">
        <v>28268</v>
      </c>
      <c r="T25" s="193">
        <f t="shared" si="0"/>
        <v>105.203</v>
      </c>
      <c r="U25" s="193">
        <f t="shared" si="1"/>
        <v>28.268000000000001</v>
      </c>
      <c r="V25" s="195">
        <f t="shared" si="2"/>
        <v>105.203</v>
      </c>
      <c r="W25" s="195">
        <f t="shared" si="2"/>
        <v>28.268000000000001</v>
      </c>
    </row>
    <row r="26" spans="1:23">
      <c r="A26" s="27"/>
      <c r="B26" s="27"/>
      <c r="C26" s="27"/>
      <c r="D26" s="28"/>
      <c r="E26" s="28"/>
      <c r="F26" s="28"/>
      <c r="G26" s="28"/>
      <c r="H26" s="28"/>
      <c r="I26" s="28"/>
      <c r="Q26" s="191">
        <v>1996</v>
      </c>
      <c r="R26" s="192">
        <v>1117044</v>
      </c>
      <c r="S26" s="194">
        <v>26068</v>
      </c>
      <c r="T26" s="193">
        <f t="shared" si="0"/>
        <v>111.70440000000001</v>
      </c>
      <c r="U26" s="193">
        <f t="shared" si="1"/>
        <v>26.068000000000001</v>
      </c>
      <c r="V26" s="195">
        <f t="shared" si="2"/>
        <v>111.70440000000001</v>
      </c>
      <c r="W26" s="195">
        <f t="shared" si="2"/>
        <v>26.068000000000001</v>
      </c>
    </row>
    <row r="27" spans="1:23">
      <c r="A27" s="27"/>
      <c r="B27" s="27"/>
      <c r="C27" s="27"/>
      <c r="D27" s="28"/>
      <c r="E27" s="28"/>
      <c r="F27" s="28"/>
      <c r="G27" s="28"/>
      <c r="H27" s="28"/>
      <c r="I27" s="28"/>
      <c r="Q27" s="191">
        <v>1997</v>
      </c>
      <c r="R27" s="192">
        <v>1182816</v>
      </c>
      <c r="S27" s="194">
        <v>28906</v>
      </c>
      <c r="T27" s="193">
        <f t="shared" si="0"/>
        <v>118.2816</v>
      </c>
      <c r="U27" s="193">
        <f t="shared" si="1"/>
        <v>28.905999999999999</v>
      </c>
      <c r="V27" s="195">
        <f t="shared" si="2"/>
        <v>118.2816</v>
      </c>
      <c r="W27" s="195">
        <f t="shared" si="2"/>
        <v>28.905999999999999</v>
      </c>
    </row>
    <row r="28" spans="1:23">
      <c r="A28" s="27"/>
      <c r="B28" s="27"/>
      <c r="C28" s="27"/>
      <c r="D28" s="28"/>
      <c r="E28" s="28"/>
      <c r="F28" s="28"/>
      <c r="G28" s="28"/>
      <c r="H28" s="28"/>
      <c r="I28" s="28"/>
      <c r="Q28" s="191">
        <v>1998</v>
      </c>
      <c r="R28" s="192">
        <v>1276994</v>
      </c>
      <c r="S28" s="194">
        <v>29150</v>
      </c>
      <c r="T28" s="193">
        <f t="shared" si="0"/>
        <v>127.6994</v>
      </c>
      <c r="U28" s="193">
        <f t="shared" si="1"/>
        <v>29.15</v>
      </c>
      <c r="V28" s="195">
        <f t="shared" si="2"/>
        <v>127.6994</v>
      </c>
      <c r="W28" s="195">
        <f t="shared" si="2"/>
        <v>29.15</v>
      </c>
    </row>
    <row r="29" spans="1:23">
      <c r="A29" s="27"/>
      <c r="B29" s="27"/>
      <c r="C29" s="27"/>
      <c r="D29" s="28"/>
      <c r="E29" s="28"/>
      <c r="F29" s="28"/>
      <c r="G29" s="28"/>
      <c r="H29" s="28"/>
      <c r="I29" s="28"/>
      <c r="Q29" s="191">
        <v>1999</v>
      </c>
      <c r="R29" s="192">
        <v>1404110</v>
      </c>
      <c r="S29" s="194">
        <v>28928</v>
      </c>
      <c r="T29" s="193">
        <f t="shared" si="0"/>
        <v>140.411</v>
      </c>
      <c r="U29" s="193">
        <f t="shared" si="1"/>
        <v>28.928000000000001</v>
      </c>
      <c r="V29" s="195">
        <f t="shared" si="2"/>
        <v>140.411</v>
      </c>
      <c r="W29" s="195">
        <f t="shared" si="2"/>
        <v>28.928000000000001</v>
      </c>
    </row>
    <row r="30" spans="1:23">
      <c r="A30" s="27"/>
      <c r="B30" s="27"/>
      <c r="C30" s="27"/>
      <c r="D30" s="28"/>
      <c r="E30" s="28"/>
      <c r="F30" s="28"/>
      <c r="G30" s="28"/>
      <c r="H30" s="28"/>
      <c r="I30" s="28"/>
      <c r="Q30" s="191">
        <v>2000</v>
      </c>
      <c r="R30" s="192">
        <v>1550925</v>
      </c>
      <c r="S30" s="194">
        <v>30034</v>
      </c>
      <c r="T30" s="193">
        <f t="shared" si="0"/>
        <v>155.0925</v>
      </c>
      <c r="U30" s="193">
        <f t="shared" si="1"/>
        <v>30.033999999999999</v>
      </c>
      <c r="V30" s="195">
        <f t="shared" si="2"/>
        <v>155.0925</v>
      </c>
      <c r="W30" s="195">
        <f t="shared" si="2"/>
        <v>30.033999999999999</v>
      </c>
    </row>
    <row r="31" spans="1:23">
      <c r="A31" s="27"/>
      <c r="B31" s="27"/>
      <c r="C31" s="27"/>
      <c r="D31" s="28"/>
      <c r="E31" s="28"/>
      <c r="F31" s="28"/>
      <c r="G31" s="28"/>
      <c r="H31" s="28"/>
      <c r="I31" s="28"/>
      <c r="Q31" s="191">
        <v>2001</v>
      </c>
      <c r="R31" s="196">
        <v>1607011</v>
      </c>
      <c r="S31" s="196">
        <v>32508</v>
      </c>
      <c r="T31" s="193">
        <f t="shared" si="0"/>
        <v>160.7011</v>
      </c>
      <c r="U31" s="193">
        <f t="shared" si="1"/>
        <v>32.508000000000003</v>
      </c>
      <c r="V31" s="195">
        <f t="shared" si="2"/>
        <v>160.7011</v>
      </c>
      <c r="W31" s="195">
        <f t="shared" si="2"/>
        <v>32.508000000000003</v>
      </c>
    </row>
    <row r="32" spans="1:23">
      <c r="A32" s="27"/>
      <c r="B32" s="27"/>
      <c r="C32" s="27"/>
      <c r="D32" s="28"/>
      <c r="E32" s="28"/>
      <c r="F32" s="28"/>
      <c r="G32" s="28"/>
      <c r="H32" s="28"/>
      <c r="I32" s="28"/>
      <c r="Q32" s="191">
        <v>2002</v>
      </c>
      <c r="R32" s="196">
        <v>1618880</v>
      </c>
      <c r="S32" s="196">
        <v>33202</v>
      </c>
      <c r="T32" s="193">
        <f t="shared" si="0"/>
        <v>161.88800000000001</v>
      </c>
      <c r="U32" s="193">
        <f t="shared" si="1"/>
        <v>33.201999999999998</v>
      </c>
      <c r="V32" s="195">
        <f t="shared" si="2"/>
        <v>161.88800000000001</v>
      </c>
      <c r="W32" s="195">
        <f t="shared" si="2"/>
        <v>33.201999999999998</v>
      </c>
    </row>
    <row r="33" spans="1:23">
      <c r="A33" s="27"/>
      <c r="B33" s="27"/>
      <c r="C33" s="27"/>
      <c r="D33" s="28"/>
      <c r="E33" s="28"/>
      <c r="F33" s="28"/>
      <c r="G33" s="28"/>
      <c r="H33" s="28"/>
      <c r="I33" s="28"/>
      <c r="Q33" s="191">
        <v>2003</v>
      </c>
      <c r="R33" s="196">
        <v>1683176</v>
      </c>
      <c r="S33" s="196">
        <v>34162</v>
      </c>
      <c r="T33" s="193">
        <f t="shared" si="0"/>
        <v>168.3176</v>
      </c>
      <c r="U33" s="193">
        <f t="shared" si="1"/>
        <v>34.161999999999999</v>
      </c>
      <c r="V33" s="195">
        <f t="shared" si="2"/>
        <v>168.3176</v>
      </c>
      <c r="W33" s="195">
        <f t="shared" si="2"/>
        <v>34.161999999999999</v>
      </c>
    </row>
    <row r="34" spans="1:23">
      <c r="A34" s="27"/>
      <c r="B34" s="27"/>
      <c r="C34" s="27"/>
      <c r="D34" s="28"/>
      <c r="E34" s="28"/>
      <c r="F34" s="28"/>
      <c r="G34" s="28"/>
      <c r="H34" s="28"/>
      <c r="I34" s="28"/>
      <c r="Q34" s="191">
        <v>2004</v>
      </c>
      <c r="R34" s="196">
        <v>1791224</v>
      </c>
      <c r="S34" s="196">
        <v>34270</v>
      </c>
      <c r="T34" s="193">
        <f t="shared" si="0"/>
        <v>179.1224</v>
      </c>
      <c r="U34" s="193">
        <f t="shared" si="1"/>
        <v>34.270000000000003</v>
      </c>
      <c r="V34" s="195">
        <f t="shared" si="2"/>
        <v>179.1224</v>
      </c>
      <c r="W34" s="195">
        <f t="shared" si="2"/>
        <v>34.270000000000003</v>
      </c>
    </row>
    <row r="35" spans="1:23">
      <c r="A35" s="27"/>
      <c r="B35" s="27"/>
      <c r="C35" s="27"/>
      <c r="D35" s="28"/>
      <c r="E35" s="28"/>
      <c r="F35" s="28"/>
      <c r="G35" s="28"/>
      <c r="H35" s="28"/>
      <c r="I35" s="28"/>
      <c r="Q35" s="191">
        <v>2005</v>
      </c>
      <c r="R35" s="196">
        <v>1864412</v>
      </c>
      <c r="S35" s="196">
        <v>33782</v>
      </c>
      <c r="T35" s="193">
        <f t="shared" si="0"/>
        <v>186.44120000000001</v>
      </c>
      <c r="U35" s="193">
        <f t="shared" si="1"/>
        <v>33.781999999999996</v>
      </c>
      <c r="V35" s="195">
        <f t="shared" si="2"/>
        <v>186.44120000000001</v>
      </c>
      <c r="W35" s="195">
        <f t="shared" si="2"/>
        <v>33.781999999999996</v>
      </c>
    </row>
    <row r="36" spans="1:23">
      <c r="A36" s="27"/>
      <c r="B36" s="27"/>
      <c r="C36" s="27"/>
      <c r="D36" s="28"/>
      <c r="E36" s="28"/>
      <c r="F36" s="28"/>
      <c r="G36" s="28"/>
      <c r="H36" s="28"/>
      <c r="I36" s="28"/>
      <c r="Q36" s="191">
        <v>2006</v>
      </c>
      <c r="R36" s="196">
        <v>1859281</v>
      </c>
      <c r="S36" s="196">
        <v>34096</v>
      </c>
      <c r="T36" s="193">
        <f t="shared" si="0"/>
        <v>185.9281</v>
      </c>
      <c r="U36" s="193">
        <f t="shared" si="1"/>
        <v>34.095999999999997</v>
      </c>
      <c r="V36" s="195">
        <f t="shared" si="2"/>
        <v>185.9281</v>
      </c>
      <c r="W36" s="195">
        <f t="shared" si="2"/>
        <v>34.095999999999997</v>
      </c>
    </row>
    <row r="37" spans="1:23">
      <c r="A37" s="27"/>
      <c r="B37" s="27"/>
      <c r="C37" s="27"/>
      <c r="D37" s="28"/>
      <c r="E37" s="28"/>
      <c r="F37" s="28"/>
      <c r="G37" s="28"/>
      <c r="H37" s="28"/>
      <c r="I37" s="28"/>
      <c r="Q37" s="191">
        <v>2007</v>
      </c>
      <c r="R37" s="196">
        <v>1797086</v>
      </c>
      <c r="S37" s="196">
        <v>32261</v>
      </c>
      <c r="T37" s="193">
        <f t="shared" si="0"/>
        <v>179.70859999999999</v>
      </c>
      <c r="U37" s="193">
        <f t="shared" si="1"/>
        <v>32.261000000000003</v>
      </c>
      <c r="V37" s="195">
        <f t="shared" si="2"/>
        <v>179.70859999999999</v>
      </c>
      <c r="W37" s="195">
        <f t="shared" si="2"/>
        <v>32.261000000000003</v>
      </c>
    </row>
    <row r="38" spans="1:23">
      <c r="A38" s="27"/>
      <c r="B38" s="27"/>
      <c r="C38" s="31"/>
      <c r="D38" s="28"/>
      <c r="E38" s="28"/>
      <c r="F38" s="28"/>
      <c r="G38" s="28"/>
      <c r="H38" s="28"/>
      <c r="I38" s="28"/>
      <c r="Q38" s="191">
        <v>2008</v>
      </c>
      <c r="R38" s="192">
        <v>1759123</v>
      </c>
      <c r="S38" s="193">
        <v>31551.097241355012</v>
      </c>
      <c r="T38" s="193">
        <f t="shared" si="0"/>
        <v>175.91229999999999</v>
      </c>
      <c r="U38" s="193">
        <f t="shared" si="1"/>
        <v>31.551097241355013</v>
      </c>
      <c r="V38" s="195">
        <f t="shared" si="2"/>
        <v>175.91229999999999</v>
      </c>
      <c r="W38" s="195">
        <f t="shared" si="2"/>
        <v>31.551097241355013</v>
      </c>
    </row>
    <row r="39" spans="1:23">
      <c r="A39" s="27"/>
      <c r="B39" s="27"/>
      <c r="C39" s="27"/>
      <c r="D39" s="28"/>
      <c r="E39" s="28"/>
      <c r="F39" s="28"/>
      <c r="G39" s="28"/>
      <c r="H39" s="28"/>
      <c r="I39" s="28"/>
      <c r="Q39" s="191">
        <v>2009</v>
      </c>
      <c r="R39" s="197">
        <v>1821269</v>
      </c>
      <c r="S39" s="197">
        <v>30605</v>
      </c>
      <c r="T39" s="193">
        <f t="shared" si="0"/>
        <v>182.12690000000001</v>
      </c>
      <c r="U39" s="193">
        <f t="shared" si="1"/>
        <v>30.605</v>
      </c>
      <c r="V39" s="195">
        <f t="shared" ref="V39:W50" si="3">T39</f>
        <v>182.12690000000001</v>
      </c>
      <c r="W39" s="195">
        <f t="shared" si="3"/>
        <v>30.605</v>
      </c>
    </row>
    <row r="40" spans="1:23">
      <c r="A40" s="27"/>
      <c r="B40" s="27"/>
      <c r="C40" s="27"/>
      <c r="D40" s="28"/>
      <c r="E40" s="28"/>
      <c r="F40" s="28"/>
      <c r="G40" s="28"/>
      <c r="H40" s="28"/>
      <c r="I40" s="28"/>
      <c r="Q40" s="191">
        <v>2010</v>
      </c>
      <c r="R40" s="192">
        <v>2001020</v>
      </c>
      <c r="S40" s="198">
        <v>31802</v>
      </c>
      <c r="T40" s="193">
        <f t="shared" si="0"/>
        <v>200.102</v>
      </c>
      <c r="U40" s="193">
        <f t="shared" si="1"/>
        <v>31.802</v>
      </c>
      <c r="V40" s="195">
        <f t="shared" si="3"/>
        <v>200.102</v>
      </c>
      <c r="W40" s="195">
        <f t="shared" si="3"/>
        <v>31.802</v>
      </c>
    </row>
    <row r="41" spans="1:23">
      <c r="A41" s="27"/>
      <c r="B41" s="27"/>
      <c r="C41" s="27"/>
      <c r="D41" s="28"/>
      <c r="E41" s="28"/>
      <c r="F41" s="28"/>
      <c r="G41" s="28"/>
      <c r="H41" s="28"/>
      <c r="I41" s="28"/>
      <c r="Q41" s="191">
        <v>2011</v>
      </c>
      <c r="R41" s="192">
        <v>2096127</v>
      </c>
      <c r="S41" s="193">
        <v>33407.239796932503</v>
      </c>
      <c r="T41" s="193">
        <f t="shared" si="0"/>
        <v>209.61269999999999</v>
      </c>
      <c r="U41" s="193">
        <f t="shared" si="1"/>
        <v>33.407239796932501</v>
      </c>
      <c r="V41" s="195">
        <f t="shared" si="3"/>
        <v>209.61269999999999</v>
      </c>
      <c r="W41" s="195">
        <f t="shared" si="3"/>
        <v>33.407239796932501</v>
      </c>
    </row>
    <row r="42" spans="1:23">
      <c r="A42" s="27"/>
      <c r="B42" s="27"/>
      <c r="C42" s="27"/>
      <c r="D42" s="28"/>
      <c r="E42" s="28"/>
      <c r="F42" s="28"/>
      <c r="G42" s="28"/>
      <c r="H42" s="28"/>
      <c r="I42" s="28"/>
      <c r="Q42" s="191">
        <v>2012</v>
      </c>
      <c r="R42" s="192">
        <v>2181496</v>
      </c>
      <c r="S42" s="193">
        <v>32112.187967048601</v>
      </c>
      <c r="T42" s="193">
        <f t="shared" si="0"/>
        <v>218.14959999999999</v>
      </c>
      <c r="U42" s="193">
        <f t="shared" si="1"/>
        <v>32.112187967048598</v>
      </c>
      <c r="V42" s="195">
        <f t="shared" si="3"/>
        <v>218.14959999999999</v>
      </c>
      <c r="W42" s="195">
        <f t="shared" si="3"/>
        <v>32.112187967048598</v>
      </c>
    </row>
    <row r="43" spans="1:23">
      <c r="A43" s="27"/>
      <c r="B43" s="32"/>
      <c r="C43" s="32"/>
      <c r="D43" s="33"/>
      <c r="E43" s="33"/>
      <c r="F43" s="34"/>
      <c r="G43" s="33"/>
      <c r="H43" s="35"/>
      <c r="I43" s="35"/>
      <c r="J43" s="36"/>
      <c r="Q43" s="191">
        <v>2013</v>
      </c>
      <c r="R43" s="192">
        <v>2185480</v>
      </c>
      <c r="S43" s="193">
        <v>30982.369973100802</v>
      </c>
      <c r="T43" s="193">
        <f t="shared" si="0"/>
        <v>218.548</v>
      </c>
      <c r="U43" s="193">
        <f t="shared" si="1"/>
        <v>30.982369973100802</v>
      </c>
      <c r="V43" s="195">
        <f t="shared" si="3"/>
        <v>218.548</v>
      </c>
      <c r="W43" s="195">
        <f t="shared" si="3"/>
        <v>30.982369973100802</v>
      </c>
    </row>
    <row r="44" spans="1:23">
      <c r="A44" s="27"/>
      <c r="B44" s="37"/>
      <c r="C44" s="38"/>
      <c r="D44" s="39"/>
      <c r="E44" s="28"/>
      <c r="F44" s="28"/>
      <c r="G44" s="40"/>
      <c r="H44" s="40"/>
      <c r="I44" s="28"/>
      <c r="Q44" s="191">
        <v>2014</v>
      </c>
      <c r="R44" s="192">
        <v>2216012</v>
      </c>
      <c r="S44" s="193">
        <v>32411.715251091722</v>
      </c>
      <c r="T44" s="193">
        <f t="shared" si="0"/>
        <v>221.60120000000001</v>
      </c>
      <c r="U44" s="193">
        <f t="shared" si="1"/>
        <v>32.411715251091721</v>
      </c>
      <c r="V44" s="195">
        <f t="shared" si="3"/>
        <v>221.60120000000001</v>
      </c>
      <c r="W44" s="195">
        <f t="shared" si="3"/>
        <v>32.411715251091721</v>
      </c>
    </row>
    <row r="45" spans="1:23">
      <c r="A45" s="27"/>
      <c r="B45" s="37"/>
      <c r="C45" s="38"/>
      <c r="D45" s="39"/>
      <c r="E45" s="28"/>
      <c r="F45" s="28"/>
      <c r="G45" s="40"/>
      <c r="H45" s="40"/>
      <c r="I45" s="28"/>
      <c r="Q45" s="191">
        <v>2015</v>
      </c>
      <c r="R45" s="192">
        <v>2255019</v>
      </c>
      <c r="S45" s="193">
        <v>31900.0829612899</v>
      </c>
      <c r="T45" s="193">
        <f t="shared" si="0"/>
        <v>225.50190000000001</v>
      </c>
      <c r="U45" s="193">
        <f t="shared" si="1"/>
        <v>31.9000829612899</v>
      </c>
      <c r="V45" s="195">
        <f t="shared" si="3"/>
        <v>225.50190000000001</v>
      </c>
      <c r="W45" s="195">
        <f t="shared" si="3"/>
        <v>31.9000829612899</v>
      </c>
    </row>
    <row r="46" spans="1:23">
      <c r="A46" s="27"/>
      <c r="B46" s="37"/>
      <c r="C46" s="38"/>
      <c r="D46" s="39"/>
      <c r="E46" s="28"/>
      <c r="F46" s="28"/>
      <c r="G46" s="40"/>
      <c r="H46" s="40"/>
      <c r="I46" s="28"/>
      <c r="Q46" s="191">
        <v>2016</v>
      </c>
      <c r="R46" s="192">
        <v>2338765</v>
      </c>
      <c r="S46" s="193">
        <v>32302.112778089799</v>
      </c>
      <c r="T46" s="193">
        <f t="shared" si="0"/>
        <v>233.87649999999999</v>
      </c>
      <c r="U46" s="193">
        <f t="shared" si="1"/>
        <v>32.3021127780898</v>
      </c>
      <c r="V46" s="195">
        <f t="shared" si="3"/>
        <v>233.87649999999999</v>
      </c>
      <c r="W46" s="195">
        <f t="shared" si="3"/>
        <v>32.3021127780898</v>
      </c>
    </row>
    <row r="47" spans="1:23">
      <c r="A47" s="27"/>
      <c r="B47" s="37"/>
      <c r="C47" s="38"/>
      <c r="D47" s="39"/>
      <c r="E47" s="28"/>
      <c r="F47" s="28"/>
      <c r="G47" s="40"/>
      <c r="H47" s="40"/>
      <c r="I47" s="28"/>
      <c r="Q47" s="191">
        <v>2017</v>
      </c>
      <c r="R47" s="192">
        <v>2430070</v>
      </c>
      <c r="S47" s="193">
        <v>33749.489744710278</v>
      </c>
      <c r="T47" s="193">
        <f t="shared" si="0"/>
        <v>243.00700000000001</v>
      </c>
      <c r="U47" s="193">
        <f t="shared" si="1"/>
        <v>33.749489744710274</v>
      </c>
      <c r="V47" s="195">
        <f t="shared" si="3"/>
        <v>243.00700000000001</v>
      </c>
      <c r="W47" s="195">
        <f t="shared" si="3"/>
        <v>33.749489744710274</v>
      </c>
    </row>
    <row r="48" spans="1:23">
      <c r="A48" s="27"/>
      <c r="B48" s="37"/>
      <c r="C48" s="38"/>
      <c r="D48" s="39"/>
      <c r="E48" s="28"/>
      <c r="F48" s="28"/>
      <c r="G48" s="40"/>
      <c r="H48" s="40"/>
      <c r="I48" s="28"/>
      <c r="Q48" s="191">
        <v>2018</v>
      </c>
      <c r="R48" s="192">
        <v>2482623</v>
      </c>
      <c r="S48" s="193">
        <v>34172.567400780084</v>
      </c>
      <c r="T48" s="193">
        <f t="shared" si="0"/>
        <v>248.26230000000001</v>
      </c>
      <c r="U48" s="193">
        <f t="shared" si="1"/>
        <v>34.172567400780082</v>
      </c>
      <c r="V48" s="195">
        <f t="shared" si="3"/>
        <v>248.26230000000001</v>
      </c>
      <c r="W48" s="195">
        <f t="shared" si="3"/>
        <v>34.172567400780082</v>
      </c>
    </row>
    <row r="49" spans="1:23">
      <c r="A49" s="27"/>
      <c r="B49" s="37"/>
      <c r="C49" s="38"/>
      <c r="D49" s="39"/>
      <c r="E49" s="28"/>
      <c r="F49" s="28"/>
      <c r="G49" s="40"/>
      <c r="H49" s="40"/>
      <c r="I49" s="28"/>
      <c r="Q49" s="191">
        <v>2019</v>
      </c>
      <c r="R49" s="192">
        <v>2544674</v>
      </c>
      <c r="S49" s="193">
        <v>33272.955154679817</v>
      </c>
      <c r="T49" s="193">
        <f t="shared" si="0"/>
        <v>254.4674</v>
      </c>
      <c r="U49" s="193">
        <f t="shared" si="1"/>
        <v>33.272955154679821</v>
      </c>
      <c r="V49" s="195">
        <f t="shared" si="3"/>
        <v>254.4674</v>
      </c>
      <c r="W49" s="195">
        <f t="shared" si="3"/>
        <v>33.272955154679821</v>
      </c>
    </row>
    <row r="50" spans="1:23">
      <c r="A50" s="27"/>
      <c r="B50" s="37"/>
      <c r="C50" s="38"/>
      <c r="D50" s="39"/>
      <c r="E50" s="28"/>
      <c r="F50" s="28"/>
      <c r="G50" s="40"/>
      <c r="H50" s="40"/>
      <c r="I50" s="28"/>
      <c r="Q50" s="191">
        <v>2020</v>
      </c>
      <c r="R50" s="192">
        <v>2352082</v>
      </c>
      <c r="S50" s="193">
        <v>31064.062997159901</v>
      </c>
      <c r="T50" s="193">
        <f>R50/10000</f>
        <v>235.20820000000001</v>
      </c>
      <c r="U50" s="193">
        <f>S50/1000</f>
        <v>31.064062997159901</v>
      </c>
      <c r="V50" s="195">
        <f t="shared" si="3"/>
        <v>235.20820000000001</v>
      </c>
      <c r="W50" s="195">
        <f t="shared" si="3"/>
        <v>31.064062997159901</v>
      </c>
    </row>
    <row r="51" spans="1:23">
      <c r="A51" s="27"/>
      <c r="B51" s="37"/>
      <c r="C51" s="38"/>
      <c r="D51" s="39"/>
      <c r="E51" s="28"/>
      <c r="F51" s="28"/>
      <c r="G51" s="40"/>
      <c r="H51" s="40"/>
      <c r="I51" s="28"/>
    </row>
  </sheetData>
  <phoneticPr fontId="2"/>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I39"/>
  <sheetViews>
    <sheetView workbookViewId="0"/>
  </sheetViews>
  <sheetFormatPr defaultRowHeight="13.5"/>
  <cols>
    <col min="1" max="1" width="18.625" customWidth="1"/>
    <col min="2" max="7" width="13" customWidth="1"/>
  </cols>
  <sheetData>
    <row r="2" spans="1:9" s="1" customFormat="1" ht="15">
      <c r="A2" s="41" t="s">
        <v>36</v>
      </c>
    </row>
    <row r="3" spans="1:9" s="1" customFormat="1" ht="15.75">
      <c r="A3" s="256" t="s">
        <v>37</v>
      </c>
      <c r="B3" s="257" t="s">
        <v>38</v>
      </c>
      <c r="C3" s="257"/>
      <c r="D3" s="257" t="s">
        <v>39</v>
      </c>
      <c r="E3" s="257"/>
      <c r="F3" s="257" t="s">
        <v>40</v>
      </c>
      <c r="G3" s="257"/>
    </row>
    <row r="4" spans="1:9">
      <c r="A4" s="256"/>
      <c r="B4" s="42" t="s">
        <v>41</v>
      </c>
      <c r="C4" s="42" t="s">
        <v>42</v>
      </c>
      <c r="D4" s="43"/>
      <c r="E4" s="43" t="s">
        <v>42</v>
      </c>
      <c r="F4" s="43" t="s">
        <v>41</v>
      </c>
      <c r="G4" s="43" t="s">
        <v>42</v>
      </c>
      <c r="H4" s="25"/>
      <c r="I4" s="25"/>
    </row>
    <row r="5" spans="1:9">
      <c r="A5" s="44"/>
      <c r="B5" s="45" t="s">
        <v>43</v>
      </c>
      <c r="C5" s="45" t="s">
        <v>44</v>
      </c>
      <c r="D5" s="46" t="s">
        <v>43</v>
      </c>
      <c r="E5" s="46" t="s">
        <v>44</v>
      </c>
      <c r="F5" s="46" t="s">
        <v>43</v>
      </c>
      <c r="G5" s="46" t="s">
        <v>44</v>
      </c>
      <c r="H5" s="25"/>
      <c r="I5" s="25"/>
    </row>
    <row r="6" spans="1:9">
      <c r="A6" s="47" t="s">
        <v>45</v>
      </c>
      <c r="B6" s="48">
        <v>33470</v>
      </c>
      <c r="C6" s="48">
        <v>489105.75181999983</v>
      </c>
      <c r="D6" s="49">
        <v>2079</v>
      </c>
      <c r="E6" s="49">
        <v>102354.60456000007</v>
      </c>
      <c r="F6" s="49">
        <v>8</v>
      </c>
      <c r="G6" s="49">
        <v>125.57470000000001</v>
      </c>
      <c r="H6" s="25"/>
      <c r="I6" s="25"/>
    </row>
    <row r="7" spans="1:9">
      <c r="A7" s="47" t="s">
        <v>46</v>
      </c>
      <c r="B7" s="48">
        <v>1483</v>
      </c>
      <c r="C7" s="48">
        <v>325.25242999999972</v>
      </c>
      <c r="D7" s="49">
        <v>72</v>
      </c>
      <c r="E7" s="49">
        <v>15.7233</v>
      </c>
      <c r="F7" s="49">
        <v>0</v>
      </c>
      <c r="G7" s="49">
        <v>0</v>
      </c>
      <c r="H7" s="25"/>
      <c r="I7" s="25"/>
    </row>
    <row r="8" spans="1:9">
      <c r="A8" s="47" t="s">
        <v>47</v>
      </c>
      <c r="B8" s="48">
        <v>28571</v>
      </c>
      <c r="C8" s="48">
        <v>431739.24293000042</v>
      </c>
      <c r="D8" s="49">
        <v>2256</v>
      </c>
      <c r="E8" s="49">
        <v>51732.807469999978</v>
      </c>
      <c r="F8" s="49">
        <v>9</v>
      </c>
      <c r="G8" s="49">
        <v>126.20292000000001</v>
      </c>
      <c r="H8" s="25"/>
      <c r="I8" s="25"/>
    </row>
    <row r="9" spans="1:9">
      <c r="A9" s="47" t="s">
        <v>48</v>
      </c>
      <c r="B9" s="48">
        <v>4</v>
      </c>
      <c r="C9" s="48">
        <v>0.2782</v>
      </c>
      <c r="D9" s="49">
        <v>4</v>
      </c>
      <c r="E9" s="49">
        <v>0.2782</v>
      </c>
      <c r="F9" s="49">
        <v>0</v>
      </c>
      <c r="G9" s="49">
        <v>0</v>
      </c>
      <c r="H9" s="25"/>
      <c r="I9" s="25"/>
    </row>
    <row r="10" spans="1:9">
      <c r="A10" s="47" t="s">
        <v>49</v>
      </c>
      <c r="B10" s="48">
        <v>226869</v>
      </c>
      <c r="C10" s="48">
        <v>86199.009389999352</v>
      </c>
      <c r="D10" s="49">
        <v>20808</v>
      </c>
      <c r="E10" s="49">
        <v>6773.2247600000273</v>
      </c>
      <c r="F10" s="49">
        <v>84</v>
      </c>
      <c r="G10" s="49">
        <v>18.023620000000001</v>
      </c>
      <c r="H10" s="25"/>
      <c r="I10" s="25"/>
    </row>
    <row r="11" spans="1:9">
      <c r="A11" s="47" t="s">
        <v>50</v>
      </c>
      <c r="B11" s="48">
        <v>638308</v>
      </c>
      <c r="C11" s="48">
        <v>5807679.5324400011</v>
      </c>
      <c r="D11" s="49">
        <v>46118</v>
      </c>
      <c r="E11" s="49">
        <v>773567.06043999828</v>
      </c>
      <c r="F11" s="49">
        <v>145</v>
      </c>
      <c r="G11" s="49">
        <v>808.98557999999991</v>
      </c>
      <c r="H11" s="25"/>
      <c r="I11" s="25"/>
    </row>
    <row r="12" spans="1:9">
      <c r="A12" s="47" t="s">
        <v>51</v>
      </c>
      <c r="B12" s="48">
        <v>26716</v>
      </c>
      <c r="C12" s="48">
        <v>304312.25168999948</v>
      </c>
      <c r="D12" s="49">
        <v>4158</v>
      </c>
      <c r="E12" s="49">
        <v>31755.130059999992</v>
      </c>
      <c r="F12" s="49">
        <v>11</v>
      </c>
      <c r="G12" s="49">
        <v>76.014399999999995</v>
      </c>
      <c r="H12" s="25"/>
      <c r="I12" s="25"/>
    </row>
    <row r="13" spans="1:9">
      <c r="A13" s="47" t="s">
        <v>52</v>
      </c>
      <c r="B13" s="48">
        <v>6241</v>
      </c>
      <c r="C13" s="48">
        <v>1963109.4580000017</v>
      </c>
      <c r="D13" s="49">
        <v>506</v>
      </c>
      <c r="E13" s="49">
        <v>274017.12515999988</v>
      </c>
      <c r="F13" s="49">
        <v>9</v>
      </c>
      <c r="G13" s="49">
        <v>23.452000000000002</v>
      </c>
      <c r="H13" s="25"/>
      <c r="I13" s="25"/>
    </row>
    <row r="14" spans="1:9">
      <c r="A14" s="47" t="s">
        <v>53</v>
      </c>
      <c r="B14" s="48">
        <v>34548</v>
      </c>
      <c r="C14" s="48">
        <v>15166.675300000019</v>
      </c>
      <c r="D14" s="49">
        <v>3182</v>
      </c>
      <c r="E14" s="49">
        <v>1106.0456700000004</v>
      </c>
      <c r="F14" s="49">
        <v>6</v>
      </c>
      <c r="G14" s="49">
        <v>3.4759899999999999</v>
      </c>
      <c r="H14" s="25"/>
      <c r="I14" s="25"/>
    </row>
    <row r="15" spans="1:9">
      <c r="A15" s="47" t="s">
        <v>54</v>
      </c>
      <c r="B15" s="48">
        <v>145125</v>
      </c>
      <c r="C15" s="48">
        <v>1792651.2006499984</v>
      </c>
      <c r="D15" s="49">
        <v>15811</v>
      </c>
      <c r="E15" s="49">
        <v>144359.04490999968</v>
      </c>
      <c r="F15" s="49">
        <v>27</v>
      </c>
      <c r="G15" s="49">
        <v>160.97702999999998</v>
      </c>
      <c r="H15" s="25"/>
      <c r="I15" s="25"/>
    </row>
    <row r="16" spans="1:9">
      <c r="A16" s="47" t="s">
        <v>55</v>
      </c>
      <c r="B16" s="48">
        <v>255378</v>
      </c>
      <c r="C16" s="48">
        <v>3659181.0534899887</v>
      </c>
      <c r="D16" s="49">
        <v>19120</v>
      </c>
      <c r="E16" s="49">
        <v>297371.79556000023</v>
      </c>
      <c r="F16" s="49">
        <v>82</v>
      </c>
      <c r="G16" s="49">
        <v>1348.9239100000002</v>
      </c>
      <c r="H16" s="25"/>
      <c r="I16" s="25"/>
    </row>
    <row r="17" spans="1:9">
      <c r="A17" s="47" t="s">
        <v>56</v>
      </c>
      <c r="B17" s="48">
        <v>35851</v>
      </c>
      <c r="C17" s="48">
        <v>242479.33810000005</v>
      </c>
      <c r="D17" s="49">
        <v>1637</v>
      </c>
      <c r="E17" s="49">
        <v>85445.006440000026</v>
      </c>
      <c r="F17" s="49">
        <v>0</v>
      </c>
      <c r="G17" s="49">
        <v>0</v>
      </c>
      <c r="H17" s="25"/>
      <c r="I17" s="25"/>
    </row>
    <row r="18" spans="1:9">
      <c r="A18" s="47" t="s">
        <v>57</v>
      </c>
      <c r="B18" s="48">
        <v>2358</v>
      </c>
      <c r="C18" s="48">
        <v>16953.670600000009</v>
      </c>
      <c r="D18" s="49">
        <v>219</v>
      </c>
      <c r="E18" s="49">
        <v>1799.7407199999989</v>
      </c>
      <c r="F18" s="49">
        <v>2</v>
      </c>
      <c r="G18" s="49">
        <v>2.508</v>
      </c>
      <c r="H18" s="25"/>
      <c r="I18" s="25"/>
    </row>
    <row r="19" spans="1:9">
      <c r="A19" s="47" t="s">
        <v>58</v>
      </c>
      <c r="B19" s="48">
        <v>147703</v>
      </c>
      <c r="C19" s="48">
        <v>4021676.2487699986</v>
      </c>
      <c r="D19" s="49">
        <v>11016</v>
      </c>
      <c r="E19" s="49">
        <v>1625348.5588000026</v>
      </c>
      <c r="F19" s="49">
        <v>51</v>
      </c>
      <c r="G19" s="49">
        <v>7018.2846000000009</v>
      </c>
      <c r="H19" s="25"/>
      <c r="I19" s="25"/>
    </row>
    <row r="20" spans="1:9">
      <c r="A20" s="47" t="s">
        <v>59</v>
      </c>
      <c r="B20" s="48">
        <v>46264</v>
      </c>
      <c r="C20" s="48">
        <v>1569635.9552900016</v>
      </c>
      <c r="D20" s="49">
        <v>2818</v>
      </c>
      <c r="E20" s="49">
        <v>407223.60488999984</v>
      </c>
      <c r="F20" s="49">
        <v>10</v>
      </c>
      <c r="G20" s="49">
        <v>964.05</v>
      </c>
      <c r="H20" s="25"/>
      <c r="I20" s="25"/>
    </row>
    <row r="21" spans="1:9">
      <c r="A21" s="47" t="s">
        <v>60</v>
      </c>
      <c r="B21" s="48">
        <v>6953</v>
      </c>
      <c r="C21" s="48">
        <v>1394.4524199999994</v>
      </c>
      <c r="D21" s="49">
        <v>2042</v>
      </c>
      <c r="E21" s="49">
        <v>99.872040000000098</v>
      </c>
      <c r="F21" s="49">
        <v>4</v>
      </c>
      <c r="G21" s="49">
        <v>0.15100000000000002</v>
      </c>
      <c r="H21" s="25"/>
      <c r="I21" s="25"/>
    </row>
    <row r="22" spans="1:9">
      <c r="A22" s="47" t="s">
        <v>61</v>
      </c>
      <c r="B22" s="48">
        <v>4290</v>
      </c>
      <c r="C22" s="48">
        <v>329411.48968999996</v>
      </c>
      <c r="D22" s="49">
        <v>513</v>
      </c>
      <c r="E22" s="49">
        <v>86594.775789999985</v>
      </c>
      <c r="F22" s="49">
        <v>2</v>
      </c>
      <c r="G22" s="49">
        <v>894.30349999999999</v>
      </c>
      <c r="H22" s="25"/>
      <c r="I22" s="25"/>
    </row>
    <row r="23" spans="1:9">
      <c r="A23" s="47" t="s">
        <v>62</v>
      </c>
      <c r="B23" s="48">
        <v>294531</v>
      </c>
      <c r="C23" s="48">
        <v>2468817.843890009</v>
      </c>
      <c r="D23" s="49">
        <v>19366</v>
      </c>
      <c r="E23" s="49">
        <v>167862.90239999964</v>
      </c>
      <c r="F23" s="49">
        <v>59</v>
      </c>
      <c r="G23" s="49">
        <v>555.99955999999986</v>
      </c>
      <c r="H23" s="25"/>
      <c r="I23" s="25"/>
    </row>
    <row r="24" spans="1:9">
      <c r="A24" s="47" t="s">
        <v>63</v>
      </c>
      <c r="B24" s="48">
        <v>54532</v>
      </c>
      <c r="C24" s="48">
        <v>29129.24528999997</v>
      </c>
      <c r="D24" s="49">
        <v>6911</v>
      </c>
      <c r="E24" s="49">
        <v>1871.3155599999964</v>
      </c>
      <c r="F24" s="49">
        <v>18</v>
      </c>
      <c r="G24" s="49">
        <v>4.757369999999999</v>
      </c>
      <c r="H24" s="25"/>
      <c r="I24" s="25"/>
    </row>
    <row r="25" spans="1:9">
      <c r="A25" s="47" t="s">
        <v>64</v>
      </c>
      <c r="B25" s="48">
        <v>99745</v>
      </c>
      <c r="C25" s="48">
        <v>2546399.7166000023</v>
      </c>
      <c r="D25" s="49">
        <v>11503</v>
      </c>
      <c r="E25" s="49">
        <v>418004.42164999951</v>
      </c>
      <c r="F25" s="49">
        <v>45</v>
      </c>
      <c r="G25" s="49">
        <v>2974.9112799999998</v>
      </c>
      <c r="H25" s="25"/>
      <c r="I25" s="25"/>
    </row>
    <row r="26" spans="1:9">
      <c r="A26" s="47" t="s">
        <v>65</v>
      </c>
      <c r="B26" s="48">
        <v>84226</v>
      </c>
      <c r="C26" s="48">
        <v>2620537.9689699872</v>
      </c>
      <c r="D26" s="49">
        <v>9321</v>
      </c>
      <c r="E26" s="49">
        <v>452817.34016000078</v>
      </c>
      <c r="F26" s="49">
        <v>42</v>
      </c>
      <c r="G26" s="49">
        <v>457.54891000000003</v>
      </c>
      <c r="H26" s="25"/>
      <c r="I26" s="25"/>
    </row>
    <row r="27" spans="1:9">
      <c r="A27" s="47" t="s">
        <v>66</v>
      </c>
      <c r="B27" s="48">
        <v>25099</v>
      </c>
      <c r="C27" s="48">
        <v>162192.54894999997</v>
      </c>
      <c r="D27" s="49">
        <v>1082</v>
      </c>
      <c r="E27" s="49">
        <v>8969.2213800000009</v>
      </c>
      <c r="F27" s="49">
        <v>6</v>
      </c>
      <c r="G27" s="49">
        <v>5.8320999999999996</v>
      </c>
      <c r="H27" s="25"/>
      <c r="I27" s="25"/>
    </row>
    <row r="28" spans="1:9">
      <c r="A28" s="47" t="s">
        <v>67</v>
      </c>
      <c r="B28" s="48">
        <v>1175</v>
      </c>
      <c r="C28" s="48">
        <v>13852.411069999995</v>
      </c>
      <c r="D28" s="49">
        <v>150</v>
      </c>
      <c r="E28" s="49">
        <v>1345.61625</v>
      </c>
      <c r="F28" s="49">
        <v>0</v>
      </c>
      <c r="G28" s="49">
        <v>0</v>
      </c>
      <c r="H28" s="25"/>
      <c r="I28" s="25"/>
    </row>
    <row r="29" spans="1:9">
      <c r="A29" s="47" t="s">
        <v>68</v>
      </c>
      <c r="B29" s="48">
        <v>0</v>
      </c>
      <c r="C29" s="48">
        <v>0</v>
      </c>
      <c r="D29" s="49">
        <v>0</v>
      </c>
      <c r="E29" s="49">
        <v>0</v>
      </c>
      <c r="F29" s="49">
        <v>0</v>
      </c>
      <c r="G29" s="49">
        <v>0</v>
      </c>
      <c r="H29" s="25"/>
      <c r="I29" s="25"/>
    </row>
    <row r="30" spans="1:9">
      <c r="A30" s="47" t="s">
        <v>69</v>
      </c>
      <c r="B30" s="48">
        <v>102879</v>
      </c>
      <c r="C30" s="48">
        <v>1617922.2876300029</v>
      </c>
      <c r="D30" s="49">
        <v>10364</v>
      </c>
      <c r="E30" s="49">
        <v>157741.52708</v>
      </c>
      <c r="F30" s="49">
        <v>38</v>
      </c>
      <c r="G30" s="49">
        <v>1162.9515600000002</v>
      </c>
      <c r="H30" s="25"/>
      <c r="I30" s="25"/>
    </row>
    <row r="31" spans="1:9">
      <c r="A31" s="47" t="s">
        <v>70</v>
      </c>
      <c r="B31" s="48">
        <v>9806</v>
      </c>
      <c r="C31" s="48">
        <v>160278.6065299999</v>
      </c>
      <c r="D31" s="49">
        <v>1563</v>
      </c>
      <c r="E31" s="49">
        <v>16776.159339999998</v>
      </c>
      <c r="F31" s="49">
        <v>4</v>
      </c>
      <c r="G31" s="49">
        <v>44.35</v>
      </c>
      <c r="H31" s="25"/>
      <c r="I31" s="25"/>
    </row>
    <row r="32" spans="1:9">
      <c r="A32" s="47" t="s">
        <v>71</v>
      </c>
      <c r="B32" s="48">
        <v>24989</v>
      </c>
      <c r="C32" s="48">
        <v>105924.91579</v>
      </c>
      <c r="D32" s="49">
        <v>5341</v>
      </c>
      <c r="E32" s="49">
        <v>31748.782809999993</v>
      </c>
      <c r="F32" s="49">
        <v>22</v>
      </c>
      <c r="G32" s="49">
        <v>41.126899999999992</v>
      </c>
      <c r="H32" s="25"/>
      <c r="I32" s="25"/>
    </row>
    <row r="33" spans="1:9">
      <c r="A33" s="47" t="s">
        <v>72</v>
      </c>
      <c r="B33" s="48">
        <v>2962</v>
      </c>
      <c r="C33" s="48">
        <v>1977.3125599999989</v>
      </c>
      <c r="D33" s="49">
        <v>769</v>
      </c>
      <c r="E33" s="49">
        <v>275.58390000000014</v>
      </c>
      <c r="F33" s="49">
        <v>4</v>
      </c>
      <c r="G33" s="49">
        <v>0.4224</v>
      </c>
      <c r="H33" s="25"/>
      <c r="I33" s="25"/>
    </row>
    <row r="34" spans="1:9">
      <c r="A34" s="47" t="s">
        <v>73</v>
      </c>
      <c r="B34" s="48">
        <v>449</v>
      </c>
      <c r="C34" s="48">
        <v>19857.983400000005</v>
      </c>
      <c r="D34" s="49">
        <v>94</v>
      </c>
      <c r="E34" s="49">
        <v>6858.3030799999988</v>
      </c>
      <c r="F34" s="49">
        <v>0</v>
      </c>
      <c r="G34" s="49">
        <v>0</v>
      </c>
      <c r="H34" s="25"/>
      <c r="I34" s="25"/>
    </row>
    <row r="35" spans="1:9">
      <c r="A35" s="47" t="s">
        <v>74</v>
      </c>
      <c r="B35" s="48">
        <v>2066</v>
      </c>
      <c r="C35" s="48">
        <v>458499.39414999995</v>
      </c>
      <c r="D35" s="49">
        <v>266</v>
      </c>
      <c r="E35" s="49">
        <v>249774.39397999996</v>
      </c>
      <c r="F35" s="49">
        <v>2</v>
      </c>
      <c r="G35" s="49">
        <v>27.106999999999999</v>
      </c>
      <c r="H35" s="25"/>
      <c r="I35" s="25"/>
    </row>
    <row r="36" spans="1:9">
      <c r="A36" s="47" t="s">
        <v>75</v>
      </c>
      <c r="B36" s="48">
        <v>9215</v>
      </c>
      <c r="C36" s="48">
        <v>127502.13833999999</v>
      </c>
      <c r="D36" s="49">
        <v>1714</v>
      </c>
      <c r="E36" s="49">
        <v>51202.633250000006</v>
      </c>
      <c r="F36" s="49">
        <v>1</v>
      </c>
      <c r="G36" s="49">
        <v>41.130499999999998</v>
      </c>
      <c r="H36" s="25"/>
      <c r="I36" s="25"/>
    </row>
    <row r="37" spans="1:9" ht="14.25" thickBot="1">
      <c r="A37" s="47" t="s">
        <v>76</v>
      </c>
      <c r="B37" s="48">
        <v>276</v>
      </c>
      <c r="C37" s="48">
        <v>149.76278000000002</v>
      </c>
      <c r="D37" s="50">
        <v>73</v>
      </c>
      <c r="E37" s="50">
        <v>20.216609999999999</v>
      </c>
      <c r="F37" s="50">
        <v>0</v>
      </c>
      <c r="G37" s="50">
        <v>0</v>
      </c>
      <c r="H37" s="25"/>
      <c r="I37" s="25"/>
    </row>
    <row r="38" spans="1:9">
      <c r="A38" s="51" t="s">
        <v>77</v>
      </c>
      <c r="B38" s="52">
        <v>2352082</v>
      </c>
      <c r="C38" s="52">
        <v>31064062.997159984</v>
      </c>
      <c r="D38" s="53">
        <v>200876</v>
      </c>
      <c r="E38" s="54">
        <v>5454832.8162200004</v>
      </c>
      <c r="F38" s="54">
        <v>691</v>
      </c>
      <c r="G38" s="54">
        <v>16887.064829999996</v>
      </c>
      <c r="H38" s="25"/>
      <c r="I38" s="25"/>
    </row>
    <row r="39" spans="1:9">
      <c r="A39" s="55"/>
      <c r="B39" s="55"/>
      <c r="C39" s="55"/>
      <c r="D39" s="25"/>
      <c r="E39" s="25"/>
      <c r="F39" s="25"/>
      <c r="G39" s="25"/>
      <c r="H39" s="25"/>
      <c r="I39" s="25"/>
    </row>
  </sheetData>
  <mergeCells count="4">
    <mergeCell ref="A3:A4"/>
    <mergeCell ref="B3:C3"/>
    <mergeCell ref="D3:E3"/>
    <mergeCell ref="F3:G3"/>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I21"/>
  <sheetViews>
    <sheetView workbookViewId="0"/>
  </sheetViews>
  <sheetFormatPr defaultRowHeight="13.5"/>
  <cols>
    <col min="1" max="1" width="22.5" customWidth="1"/>
    <col min="2" max="2" width="20.125" customWidth="1"/>
    <col min="3" max="3" width="10.125" customWidth="1"/>
    <col min="4" max="4" width="39.625" customWidth="1"/>
  </cols>
  <sheetData>
    <row r="2" spans="1:9" s="1" customFormat="1" ht="15">
      <c r="A2" s="270" t="s">
        <v>78</v>
      </c>
      <c r="B2" s="270"/>
      <c r="C2" s="270"/>
      <c r="D2" s="270"/>
    </row>
    <row r="3" spans="1:9" s="1" customFormat="1" ht="15.75">
      <c r="A3" s="56" t="s">
        <v>79</v>
      </c>
      <c r="B3" s="56" t="s">
        <v>9</v>
      </c>
      <c r="C3" s="57" t="s">
        <v>80</v>
      </c>
      <c r="D3" s="57" t="s">
        <v>81</v>
      </c>
    </row>
    <row r="4" spans="1:9" ht="52.5" customHeight="1">
      <c r="A4" s="264" t="s">
        <v>82</v>
      </c>
      <c r="B4" s="58" t="s">
        <v>83</v>
      </c>
      <c r="C4" s="265">
        <v>0.27434842249657065</v>
      </c>
      <c r="D4" s="271" t="s">
        <v>84</v>
      </c>
      <c r="E4" s="25"/>
      <c r="F4" s="25"/>
      <c r="G4" s="25"/>
      <c r="H4" s="25"/>
      <c r="I4" s="25"/>
    </row>
    <row r="5" spans="1:9" ht="52.5" customHeight="1">
      <c r="A5" s="264"/>
      <c r="B5" s="58" t="s">
        <v>85</v>
      </c>
      <c r="C5" s="265"/>
      <c r="D5" s="271"/>
      <c r="E5" s="25"/>
      <c r="F5" s="25"/>
      <c r="G5" s="25"/>
      <c r="H5" s="25"/>
      <c r="I5" s="25"/>
    </row>
    <row r="6" spans="1:9" ht="38.25" customHeight="1">
      <c r="A6" s="264" t="s">
        <v>86</v>
      </c>
      <c r="B6" s="59" t="s">
        <v>87</v>
      </c>
      <c r="C6" s="265">
        <v>1.3717421124828531E-3</v>
      </c>
      <c r="D6" s="268" t="s">
        <v>88</v>
      </c>
      <c r="E6" s="25"/>
      <c r="F6" s="25"/>
      <c r="G6" s="25"/>
      <c r="H6" s="25"/>
      <c r="I6" s="25"/>
    </row>
    <row r="7" spans="1:9" ht="38.25" customHeight="1">
      <c r="A7" s="264"/>
      <c r="B7" s="60" t="s">
        <v>89</v>
      </c>
      <c r="C7" s="265"/>
      <c r="D7" s="269"/>
      <c r="E7" s="25"/>
      <c r="F7" s="25"/>
      <c r="G7" s="25"/>
      <c r="H7" s="25"/>
      <c r="I7" s="25"/>
    </row>
    <row r="8" spans="1:9" ht="30.75" customHeight="1">
      <c r="A8" s="264" t="s">
        <v>90</v>
      </c>
      <c r="B8" s="59" t="s">
        <v>91</v>
      </c>
      <c r="C8" s="265">
        <v>7.1330589849108367E-2</v>
      </c>
      <c r="D8" s="268" t="s">
        <v>92</v>
      </c>
      <c r="E8" s="25"/>
      <c r="F8" s="25"/>
      <c r="G8" s="25"/>
      <c r="H8" s="25"/>
      <c r="I8" s="25"/>
    </row>
    <row r="9" spans="1:9" ht="30.75" customHeight="1">
      <c r="A9" s="264"/>
      <c r="B9" s="60" t="s">
        <v>93</v>
      </c>
      <c r="C9" s="265"/>
      <c r="D9" s="269"/>
      <c r="E9" s="25"/>
      <c r="F9" s="25"/>
      <c r="G9" s="25"/>
      <c r="H9" s="25"/>
      <c r="I9" s="25"/>
    </row>
    <row r="10" spans="1:9" ht="97.5" customHeight="1">
      <c r="A10" s="264" t="s">
        <v>94</v>
      </c>
      <c r="B10" s="59" t="s">
        <v>95</v>
      </c>
      <c r="C10" s="265">
        <v>0.61865569272976684</v>
      </c>
      <c r="D10" s="268" t="s">
        <v>96</v>
      </c>
      <c r="E10" s="25"/>
      <c r="F10" s="25"/>
      <c r="G10" s="25"/>
      <c r="H10" s="25"/>
      <c r="I10" s="25"/>
    </row>
    <row r="11" spans="1:9" ht="97.5" customHeight="1">
      <c r="A11" s="264"/>
      <c r="B11" s="60" t="s">
        <v>97</v>
      </c>
      <c r="C11" s="265"/>
      <c r="D11" s="269"/>
      <c r="E11" s="25"/>
      <c r="F11" s="25"/>
      <c r="G11" s="25"/>
      <c r="H11" s="25"/>
      <c r="I11" s="25"/>
    </row>
    <row r="12" spans="1:9" ht="30" customHeight="1">
      <c r="A12" s="264" t="s">
        <v>98</v>
      </c>
      <c r="B12" s="59" t="s">
        <v>99</v>
      </c>
      <c r="C12" s="265">
        <v>3.292181069958848E-2</v>
      </c>
      <c r="D12" s="266" t="s">
        <v>100</v>
      </c>
      <c r="E12" s="25"/>
      <c r="F12" s="25"/>
      <c r="G12" s="25"/>
      <c r="H12" s="25"/>
      <c r="I12" s="25"/>
    </row>
    <row r="13" spans="1:9" ht="30" customHeight="1">
      <c r="A13" s="264"/>
      <c r="B13" s="60" t="s">
        <v>101</v>
      </c>
      <c r="C13" s="265"/>
      <c r="D13" s="267"/>
      <c r="E13" s="25"/>
      <c r="F13" s="25"/>
      <c r="G13" s="25"/>
      <c r="H13" s="25"/>
      <c r="I13" s="25"/>
    </row>
    <row r="14" spans="1:9" ht="30" customHeight="1">
      <c r="A14" s="264" t="s">
        <v>102</v>
      </c>
      <c r="B14" s="59" t="s">
        <v>103</v>
      </c>
      <c r="C14" s="265">
        <v>1.3717421124828531E-3</v>
      </c>
      <c r="D14" s="268" t="s">
        <v>104</v>
      </c>
      <c r="E14" s="25"/>
      <c r="F14" s="25"/>
      <c r="G14" s="25"/>
      <c r="H14" s="25"/>
      <c r="I14" s="25"/>
    </row>
    <row r="15" spans="1:9" ht="30" customHeight="1">
      <c r="A15" s="264"/>
      <c r="B15" s="60" t="s">
        <v>105</v>
      </c>
      <c r="C15" s="265"/>
      <c r="D15" s="269"/>
      <c r="E15" s="25"/>
      <c r="F15" s="25"/>
      <c r="G15" s="25"/>
      <c r="H15" s="25"/>
      <c r="I15" s="25"/>
    </row>
    <row r="16" spans="1:9">
      <c r="A16" s="258" t="s">
        <v>106</v>
      </c>
      <c r="B16" s="58" t="s">
        <v>107</v>
      </c>
      <c r="C16" s="259"/>
      <c r="D16" s="260"/>
      <c r="E16" s="25"/>
      <c r="F16" s="25"/>
      <c r="G16" s="25"/>
      <c r="H16" s="25"/>
      <c r="I16" s="25"/>
    </row>
    <row r="17" spans="1:9">
      <c r="A17" s="258"/>
      <c r="B17" s="60" t="s">
        <v>108</v>
      </c>
      <c r="C17" s="259"/>
      <c r="D17" s="261"/>
      <c r="E17" s="25"/>
      <c r="F17" s="25"/>
      <c r="G17" s="25"/>
      <c r="H17" s="25"/>
      <c r="I17" s="25"/>
    </row>
    <row r="18" spans="1:9">
      <c r="A18" s="55"/>
      <c r="B18" s="55"/>
      <c r="C18" s="55"/>
      <c r="D18" s="25"/>
      <c r="E18" s="25"/>
      <c r="F18" s="25"/>
      <c r="G18" s="25"/>
      <c r="H18" s="25"/>
      <c r="I18" s="25"/>
    </row>
    <row r="19" spans="1:9" ht="14.25">
      <c r="A19" s="61" t="s">
        <v>109</v>
      </c>
      <c r="B19" s="62"/>
      <c r="C19" s="62"/>
      <c r="D19" s="63"/>
      <c r="E19" s="63"/>
      <c r="F19" s="25"/>
      <c r="G19" s="25"/>
      <c r="H19" s="25"/>
      <c r="I19" s="25"/>
    </row>
    <row r="20" spans="1:9" ht="22.5" customHeight="1">
      <c r="A20" s="262" t="s">
        <v>110</v>
      </c>
      <c r="B20" s="262"/>
      <c r="C20" s="262"/>
      <c r="D20" s="263"/>
      <c r="E20" s="64"/>
      <c r="F20" s="25"/>
      <c r="G20" s="25"/>
      <c r="H20" s="25"/>
      <c r="I20" s="25"/>
    </row>
    <row r="21" spans="1:9">
      <c r="A21" s="55"/>
      <c r="B21" s="55"/>
      <c r="C21" s="55"/>
      <c r="D21" s="25"/>
      <c r="E21" s="25"/>
      <c r="F21" s="25"/>
      <c r="G21" s="25"/>
      <c r="H21" s="25"/>
      <c r="I21" s="25"/>
    </row>
  </sheetData>
  <mergeCells count="23">
    <mergeCell ref="A2:D2"/>
    <mergeCell ref="A4:A5"/>
    <mergeCell ref="C4:C5"/>
    <mergeCell ref="D4:D5"/>
    <mergeCell ref="A6:A7"/>
    <mergeCell ref="C6:C7"/>
    <mergeCell ref="D6:D7"/>
    <mergeCell ref="A8:A9"/>
    <mergeCell ref="C8:C9"/>
    <mergeCell ref="D8:D9"/>
    <mergeCell ref="A10:A11"/>
    <mergeCell ref="C10:C11"/>
    <mergeCell ref="D10:D11"/>
    <mergeCell ref="A16:A17"/>
    <mergeCell ref="C16:C17"/>
    <mergeCell ref="D16:D17"/>
    <mergeCell ref="A20:D20"/>
    <mergeCell ref="A12:A13"/>
    <mergeCell ref="C12:C13"/>
    <mergeCell ref="D12:D13"/>
    <mergeCell ref="A14:A15"/>
    <mergeCell ref="C14:C15"/>
    <mergeCell ref="D14:D15"/>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B60"/>
  <sheetViews>
    <sheetView zoomScaleNormal="100" workbookViewId="0"/>
  </sheetViews>
  <sheetFormatPr defaultRowHeight="13.5"/>
  <cols>
    <col min="1" max="1" width="6.75" style="65" customWidth="1"/>
    <col min="2" max="2" width="15.625" style="66" customWidth="1"/>
    <col min="3" max="3" width="3.25" style="66" customWidth="1"/>
    <col min="4" max="4" width="5.5" style="66" customWidth="1"/>
    <col min="5" max="5" width="1.875" style="66" customWidth="1"/>
    <col min="6" max="6" width="8.75" style="66" customWidth="1"/>
    <col min="7" max="7" width="0.875" style="66" customWidth="1"/>
    <col min="8" max="8" width="8.625" style="66" customWidth="1"/>
    <col min="9" max="9" width="9.25" style="66" customWidth="1"/>
    <col min="10" max="10" width="3.25" style="66" customWidth="1"/>
    <col min="11" max="11" width="16.375" style="66" customWidth="1"/>
    <col min="12" max="12" width="9" style="65"/>
    <col min="13" max="13" width="9" style="199"/>
    <col min="14" max="14" width="21.125" style="199" bestFit="1" customWidth="1"/>
    <col min="15" max="15" width="11.375" style="68" bestFit="1" customWidth="1"/>
    <col min="16" max="16" width="11.375" style="199" bestFit="1" customWidth="1"/>
    <col min="17" max="18" width="9" style="199"/>
    <col min="19" max="19" width="11.5" style="68" customWidth="1"/>
    <col min="20" max="21" width="9" style="68" customWidth="1"/>
    <col min="22" max="22" width="29.25" style="68" customWidth="1"/>
    <col min="23" max="24" width="9" style="68" customWidth="1"/>
    <col min="25" max="25" width="9" style="68"/>
    <col min="26" max="28" width="9" style="199"/>
    <col min="29" max="16384" width="9" style="65"/>
  </cols>
  <sheetData>
    <row r="1" spans="1:28">
      <c r="O1" s="68" t="s">
        <v>111</v>
      </c>
      <c r="P1" s="199" t="s">
        <v>112</v>
      </c>
    </row>
    <row r="2" spans="1:28" s="69" customFormat="1" ht="14.25">
      <c r="B2" s="70"/>
      <c r="C2" s="70"/>
      <c r="D2" s="70"/>
      <c r="E2" s="70"/>
      <c r="F2" s="70"/>
      <c r="G2" s="70"/>
      <c r="H2" s="70"/>
      <c r="I2" s="70"/>
      <c r="J2" s="70"/>
      <c r="K2" s="70"/>
      <c r="M2" s="200"/>
      <c r="N2" s="200"/>
      <c r="O2" s="72" t="s">
        <v>113</v>
      </c>
      <c r="P2" s="200" t="s">
        <v>114</v>
      </c>
      <c r="Q2" s="200"/>
      <c r="R2" s="200"/>
      <c r="S2" s="72"/>
      <c r="T2" s="72"/>
      <c r="U2" s="72"/>
      <c r="V2" s="72"/>
      <c r="W2" s="72"/>
      <c r="X2" s="72"/>
      <c r="Y2" s="72"/>
      <c r="Z2" s="200"/>
      <c r="AA2" s="200"/>
      <c r="AB2" s="200"/>
    </row>
    <row r="3" spans="1:28" s="69" customFormat="1" ht="14.25">
      <c r="B3" s="70"/>
      <c r="K3" s="70"/>
      <c r="M3" s="200"/>
      <c r="N3" s="200"/>
      <c r="O3" s="72" t="s">
        <v>115</v>
      </c>
      <c r="P3" s="200" t="s">
        <v>116</v>
      </c>
      <c r="Q3" s="200"/>
      <c r="R3" s="200"/>
      <c r="S3" s="72"/>
      <c r="T3" s="72"/>
      <c r="U3" s="72"/>
      <c r="V3" s="72"/>
      <c r="W3" s="72"/>
      <c r="X3" s="72"/>
      <c r="Y3" s="72"/>
      <c r="Z3" s="200"/>
      <c r="AA3" s="200"/>
      <c r="AB3" s="200"/>
    </row>
    <row r="4" spans="1:28">
      <c r="A4" s="73"/>
      <c r="B4" s="74"/>
      <c r="C4" s="73"/>
      <c r="D4" s="75"/>
      <c r="E4" s="75"/>
      <c r="F4" s="75"/>
      <c r="G4" s="75"/>
      <c r="H4" s="75"/>
      <c r="I4" s="75"/>
      <c r="J4" s="65"/>
      <c r="P4" s="199" t="s">
        <v>114</v>
      </c>
      <c r="S4" s="68" t="s">
        <v>117</v>
      </c>
      <c r="T4" s="201">
        <f>O11</f>
        <v>729</v>
      </c>
      <c r="U4" s="68" t="s">
        <v>118</v>
      </c>
      <c r="V4" s="68" t="str">
        <f>S4&amp;U4&amp;T4&amp;U5&amp;S5&amp;T5</f>
        <v>Total number of violation:                    729                   Actual number:691</v>
      </c>
    </row>
    <row r="5" spans="1:28">
      <c r="A5" s="73"/>
      <c r="B5" s="74"/>
      <c r="C5" s="73"/>
      <c r="D5" s="75"/>
      <c r="E5" s="75"/>
      <c r="F5" s="75"/>
      <c r="G5" s="75"/>
      <c r="H5" s="75"/>
      <c r="I5" s="75"/>
      <c r="J5" s="65"/>
      <c r="M5" s="199" t="s">
        <v>119</v>
      </c>
      <c r="N5" s="202" t="s">
        <v>120</v>
      </c>
      <c r="O5" s="203">
        <v>200</v>
      </c>
      <c r="P5" s="204">
        <f t="shared" ref="P5:P10" si="0">O5/$O$11*100</f>
        <v>27.434842249657066</v>
      </c>
      <c r="S5" s="68" t="s">
        <v>121</v>
      </c>
      <c r="T5" s="205">
        <f>O14</f>
        <v>691</v>
      </c>
      <c r="U5" s="68" t="s">
        <v>122</v>
      </c>
    </row>
    <row r="6" spans="1:28">
      <c r="A6" s="73"/>
      <c r="B6" s="74"/>
      <c r="C6" s="73"/>
      <c r="D6" s="75"/>
      <c r="E6" s="75"/>
      <c r="F6" s="75"/>
      <c r="G6" s="75"/>
      <c r="H6" s="75"/>
      <c r="I6" s="75"/>
      <c r="J6" s="65"/>
      <c r="M6" s="199" t="s">
        <v>123</v>
      </c>
      <c r="N6" s="202" t="s">
        <v>124</v>
      </c>
      <c r="O6" s="203">
        <v>1</v>
      </c>
      <c r="P6" s="204">
        <f t="shared" si="0"/>
        <v>0.1371742112482853</v>
      </c>
    </row>
    <row r="7" spans="1:28">
      <c r="A7" s="73"/>
      <c r="B7" s="76"/>
      <c r="C7" s="73"/>
      <c r="D7" s="75"/>
      <c r="E7" s="75"/>
      <c r="F7" s="75"/>
      <c r="G7" s="75"/>
      <c r="H7" s="75"/>
      <c r="I7" s="75"/>
      <c r="J7" s="65"/>
      <c r="K7" s="77"/>
      <c r="M7" s="199" t="s">
        <v>125</v>
      </c>
      <c r="N7" s="202" t="s">
        <v>126</v>
      </c>
      <c r="O7" s="203">
        <v>52</v>
      </c>
      <c r="P7" s="204">
        <f t="shared" si="0"/>
        <v>7.1330589849108366</v>
      </c>
      <c r="S7" s="68" t="s">
        <v>127</v>
      </c>
      <c r="T7" s="68" t="s">
        <v>128</v>
      </c>
      <c r="U7" s="68" t="s">
        <v>129</v>
      </c>
      <c r="V7" s="68" t="s">
        <v>130</v>
      </c>
    </row>
    <row r="8" spans="1:28">
      <c r="A8" s="73"/>
      <c r="B8" s="76"/>
      <c r="C8" s="73"/>
      <c r="D8" s="75"/>
      <c r="E8" s="75"/>
      <c r="F8" s="75"/>
      <c r="G8" s="75"/>
      <c r="H8" s="75"/>
      <c r="I8" s="75"/>
      <c r="J8" s="65"/>
      <c r="K8" s="77"/>
      <c r="M8" s="199" t="s">
        <v>131</v>
      </c>
      <c r="N8" s="202" t="s">
        <v>132</v>
      </c>
      <c r="O8" s="206">
        <v>451</v>
      </c>
      <c r="P8" s="204">
        <f t="shared" si="0"/>
        <v>61.865569272976686</v>
      </c>
      <c r="S8" s="68" t="s">
        <v>133</v>
      </c>
      <c r="T8" s="68" t="s">
        <v>134</v>
      </c>
      <c r="U8" s="68" t="s">
        <v>135</v>
      </c>
    </row>
    <row r="9" spans="1:28">
      <c r="A9" s="73"/>
      <c r="B9" s="76"/>
      <c r="C9" s="73"/>
      <c r="D9" s="75"/>
      <c r="E9" s="75"/>
      <c r="F9" s="75"/>
      <c r="G9" s="75"/>
      <c r="H9" s="75"/>
      <c r="I9" s="75"/>
      <c r="J9" s="65"/>
      <c r="K9" s="77"/>
      <c r="M9" s="199" t="s">
        <v>136</v>
      </c>
      <c r="N9" s="202" t="s">
        <v>137</v>
      </c>
      <c r="O9" s="206">
        <v>24</v>
      </c>
      <c r="P9" s="204">
        <f t="shared" si="0"/>
        <v>3.2921810699588478</v>
      </c>
    </row>
    <row r="10" spans="1:28">
      <c r="A10" s="73"/>
      <c r="B10" s="76"/>
      <c r="C10" s="73"/>
      <c r="D10" s="75"/>
      <c r="E10" s="75"/>
      <c r="F10" s="75"/>
      <c r="G10" s="75"/>
      <c r="H10" s="75"/>
      <c r="I10" s="75"/>
      <c r="J10" s="65"/>
      <c r="K10" s="77"/>
      <c r="M10" s="199" t="s">
        <v>138</v>
      </c>
      <c r="N10" s="202" t="s">
        <v>139</v>
      </c>
      <c r="O10" s="206">
        <v>1</v>
      </c>
      <c r="P10" s="204">
        <f t="shared" si="0"/>
        <v>0.1371742112482853</v>
      </c>
    </row>
    <row r="11" spans="1:28">
      <c r="A11" s="73"/>
      <c r="B11" s="76"/>
      <c r="C11" s="73"/>
      <c r="D11" s="75"/>
      <c r="E11" s="75"/>
      <c r="F11" s="75"/>
      <c r="G11" s="75"/>
      <c r="H11" s="75"/>
      <c r="I11" s="75"/>
      <c r="J11" s="65"/>
      <c r="K11" s="77"/>
      <c r="N11" s="199" t="s">
        <v>740</v>
      </c>
      <c r="O11" s="201">
        <f>SUM(O5:O10)</f>
        <v>729</v>
      </c>
      <c r="P11" s="204">
        <f>SUM(P5:P10)</f>
        <v>100</v>
      </c>
    </row>
    <row r="12" spans="1:28">
      <c r="A12" s="73"/>
      <c r="B12" s="76"/>
      <c r="C12" s="73"/>
      <c r="D12" s="75"/>
      <c r="E12" s="75"/>
      <c r="F12" s="75"/>
      <c r="G12" s="75"/>
      <c r="H12" s="75"/>
      <c r="I12" s="75"/>
      <c r="J12" s="65"/>
      <c r="K12" s="77"/>
      <c r="P12" s="207"/>
    </row>
    <row r="13" spans="1:28">
      <c r="A13" s="73"/>
      <c r="B13" s="76"/>
      <c r="C13" s="73"/>
      <c r="D13" s="75"/>
      <c r="E13" s="75"/>
      <c r="F13" s="75"/>
      <c r="G13" s="75"/>
      <c r="H13" s="75"/>
      <c r="I13" s="75"/>
      <c r="J13" s="65"/>
      <c r="K13" s="77"/>
      <c r="P13" s="207"/>
    </row>
    <row r="14" spans="1:28">
      <c r="A14" s="73"/>
      <c r="B14" s="76"/>
      <c r="C14" s="73"/>
      <c r="D14" s="75"/>
      <c r="E14" s="75"/>
      <c r="F14" s="75"/>
      <c r="G14" s="75"/>
      <c r="H14" s="75"/>
      <c r="I14" s="75"/>
      <c r="J14" s="65"/>
      <c r="K14" s="77"/>
      <c r="N14" s="202" t="s">
        <v>140</v>
      </c>
      <c r="O14" s="205">
        <v>691</v>
      </c>
      <c r="P14" s="207"/>
    </row>
    <row r="15" spans="1:28">
      <c r="A15" s="73"/>
      <c r="B15" s="76"/>
      <c r="C15" s="73"/>
      <c r="D15" s="75"/>
      <c r="E15" s="75"/>
      <c r="F15" s="75"/>
      <c r="G15" s="75"/>
      <c r="H15" s="75"/>
      <c r="I15" s="75"/>
      <c r="J15" s="65"/>
      <c r="K15" s="77"/>
    </row>
    <row r="16" spans="1:28">
      <c r="A16" s="73"/>
      <c r="B16" s="76"/>
      <c r="C16" s="73"/>
      <c r="D16" s="75"/>
      <c r="E16" s="75"/>
      <c r="F16" s="75"/>
      <c r="G16" s="75"/>
      <c r="H16" s="75"/>
      <c r="I16" s="75"/>
      <c r="J16" s="65"/>
      <c r="K16" s="77"/>
    </row>
    <row r="17" spans="1:11">
      <c r="A17" s="73"/>
      <c r="B17" s="76"/>
      <c r="C17" s="73"/>
      <c r="D17" s="75"/>
      <c r="E17" s="75"/>
      <c r="F17" s="75"/>
      <c r="G17" s="75"/>
      <c r="H17" s="75"/>
      <c r="I17" s="75"/>
      <c r="J17" s="65"/>
      <c r="K17" s="77"/>
    </row>
    <row r="18" spans="1:11">
      <c r="A18" s="73"/>
      <c r="B18" s="76"/>
      <c r="C18" s="73"/>
      <c r="D18" s="75"/>
      <c r="E18" s="75"/>
      <c r="F18" s="75"/>
      <c r="G18" s="75"/>
      <c r="H18" s="75"/>
      <c r="I18" s="75"/>
      <c r="J18" s="65"/>
      <c r="K18" s="77"/>
    </row>
    <row r="19" spans="1:11">
      <c r="A19" s="73"/>
      <c r="B19" s="76"/>
      <c r="C19" s="73"/>
      <c r="D19" s="75"/>
      <c r="E19" s="75"/>
      <c r="F19" s="75"/>
      <c r="G19" s="75"/>
      <c r="H19" s="75"/>
      <c r="I19" s="75"/>
      <c r="J19" s="65"/>
      <c r="K19" s="77"/>
    </row>
    <row r="20" spans="1:11">
      <c r="A20" s="73"/>
      <c r="B20" s="76"/>
      <c r="C20" s="73"/>
      <c r="D20" s="75"/>
      <c r="E20" s="75"/>
      <c r="F20" s="75"/>
      <c r="G20" s="75"/>
      <c r="H20" s="75"/>
      <c r="I20" s="75"/>
      <c r="J20" s="65"/>
      <c r="K20" s="77"/>
    </row>
    <row r="21" spans="1:11">
      <c r="A21" s="73"/>
      <c r="B21" s="74"/>
      <c r="C21" s="74"/>
      <c r="D21" s="78"/>
      <c r="E21" s="78"/>
      <c r="F21" s="78"/>
      <c r="G21" s="78"/>
      <c r="H21" s="78"/>
      <c r="I21" s="78"/>
    </row>
    <row r="22" spans="1:11">
      <c r="A22" s="73"/>
      <c r="B22" s="74"/>
      <c r="C22" s="74"/>
      <c r="D22" s="78"/>
      <c r="E22" s="78"/>
      <c r="F22" s="78"/>
      <c r="G22" s="78"/>
      <c r="H22" s="78"/>
      <c r="I22" s="78"/>
    </row>
    <row r="23" spans="1:11">
      <c r="A23" s="73"/>
      <c r="B23" s="74"/>
      <c r="C23" s="74"/>
      <c r="D23" s="78"/>
      <c r="E23" s="78"/>
      <c r="F23" s="78"/>
      <c r="G23" s="78"/>
      <c r="H23" s="78"/>
      <c r="I23" s="78"/>
    </row>
    <row r="24" spans="1:11">
      <c r="A24" s="73"/>
      <c r="B24" s="74"/>
      <c r="C24" s="74"/>
      <c r="D24" s="78"/>
      <c r="E24" s="78"/>
      <c r="F24" s="78"/>
      <c r="G24" s="78"/>
      <c r="H24" s="78"/>
      <c r="I24" s="78"/>
    </row>
    <row r="25" spans="1:11">
      <c r="A25" s="73"/>
      <c r="B25" s="74"/>
      <c r="C25" s="74"/>
      <c r="D25" s="78"/>
      <c r="E25" s="78"/>
      <c r="F25" s="78"/>
      <c r="G25" s="78"/>
      <c r="H25" s="78"/>
      <c r="I25" s="78"/>
    </row>
    <row r="26" spans="1:11">
      <c r="A26" s="73"/>
      <c r="B26" s="76"/>
      <c r="C26" s="74"/>
      <c r="D26" s="78"/>
      <c r="E26" s="78"/>
      <c r="F26" s="78"/>
      <c r="G26" s="78"/>
      <c r="H26" s="78"/>
      <c r="I26" s="78"/>
      <c r="K26" s="77"/>
    </row>
    <row r="27" spans="1:11">
      <c r="A27" s="73"/>
      <c r="B27" s="76"/>
      <c r="C27" s="74"/>
      <c r="D27" s="78"/>
      <c r="E27" s="78"/>
      <c r="F27" s="78"/>
      <c r="G27" s="78"/>
      <c r="H27" s="78"/>
      <c r="I27" s="78"/>
      <c r="K27" s="77"/>
    </row>
    <row r="28" spans="1:11">
      <c r="A28" s="73"/>
      <c r="B28" s="76"/>
      <c r="C28" s="74"/>
      <c r="D28" s="78"/>
      <c r="E28" s="78"/>
      <c r="F28" s="78"/>
      <c r="G28" s="78"/>
      <c r="H28" s="78"/>
      <c r="I28" s="78"/>
      <c r="K28" s="77"/>
    </row>
    <row r="29" spans="1:11">
      <c r="A29" s="73"/>
      <c r="B29" s="76"/>
      <c r="C29" s="74"/>
      <c r="D29" s="78"/>
      <c r="E29" s="78"/>
      <c r="F29" s="78"/>
      <c r="G29" s="78"/>
      <c r="H29" s="78"/>
      <c r="I29" s="78"/>
      <c r="K29" s="77"/>
    </row>
    <row r="30" spans="1:11">
      <c r="A30" s="73"/>
      <c r="B30" s="76"/>
      <c r="C30" s="74"/>
      <c r="D30" s="78"/>
      <c r="E30" s="78"/>
      <c r="F30" s="78"/>
      <c r="G30" s="78"/>
      <c r="H30" s="78"/>
      <c r="I30" s="78"/>
      <c r="K30" s="77"/>
    </row>
    <row r="31" spans="1:11">
      <c r="A31" s="73"/>
      <c r="B31" s="76"/>
      <c r="C31" s="74"/>
      <c r="D31" s="78"/>
      <c r="E31" s="78"/>
      <c r="F31" s="78"/>
      <c r="G31" s="78"/>
      <c r="H31" s="78"/>
      <c r="I31" s="78"/>
      <c r="K31" s="77"/>
    </row>
    <row r="32" spans="1:11">
      <c r="A32" s="73"/>
      <c r="B32" s="76"/>
      <c r="C32" s="74"/>
      <c r="D32" s="78"/>
      <c r="E32" s="78"/>
      <c r="F32" s="78"/>
      <c r="G32" s="78"/>
      <c r="H32" s="78"/>
      <c r="I32" s="78"/>
      <c r="K32" s="77"/>
    </row>
    <row r="33" spans="1:28">
      <c r="A33" s="73"/>
      <c r="B33" s="76"/>
      <c r="C33" s="74"/>
      <c r="D33" s="78"/>
      <c r="E33" s="78"/>
      <c r="F33" s="78"/>
      <c r="G33" s="78"/>
      <c r="H33" s="78"/>
      <c r="I33" s="78"/>
      <c r="K33" s="77"/>
    </row>
    <row r="34" spans="1:28">
      <c r="A34" s="73"/>
      <c r="B34" s="76"/>
      <c r="C34" s="74"/>
      <c r="D34" s="78"/>
      <c r="E34" s="78"/>
      <c r="F34" s="78"/>
      <c r="G34" s="78"/>
      <c r="H34" s="78"/>
      <c r="I34" s="78"/>
      <c r="K34" s="77"/>
    </row>
    <row r="35" spans="1:28">
      <c r="A35" s="73"/>
      <c r="B35" s="76"/>
      <c r="C35" s="74"/>
      <c r="D35" s="78"/>
      <c r="E35" s="78"/>
      <c r="F35" s="78"/>
      <c r="G35" s="78"/>
      <c r="H35" s="78"/>
      <c r="I35" s="78"/>
      <c r="K35" s="77"/>
    </row>
    <row r="36" spans="1:28">
      <c r="A36" s="73"/>
      <c r="B36" s="76"/>
      <c r="C36" s="74"/>
      <c r="D36" s="78"/>
      <c r="E36" s="78"/>
      <c r="F36" s="78"/>
      <c r="G36" s="78"/>
      <c r="H36" s="78"/>
      <c r="I36" s="78"/>
      <c r="K36" s="77"/>
    </row>
    <row r="37" spans="1:28">
      <c r="A37" s="73"/>
      <c r="B37" s="76"/>
      <c r="C37" s="74"/>
      <c r="D37" s="78"/>
      <c r="E37" s="78"/>
      <c r="F37" s="78"/>
      <c r="G37" s="78"/>
      <c r="H37" s="78"/>
      <c r="I37" s="78"/>
      <c r="K37" s="77"/>
    </row>
    <row r="38" spans="1:28">
      <c r="A38" s="73"/>
      <c r="B38" s="76"/>
      <c r="C38" s="74"/>
      <c r="D38" s="78"/>
      <c r="E38" s="78"/>
      <c r="F38" s="78"/>
      <c r="G38" s="78"/>
      <c r="H38" s="78"/>
      <c r="I38" s="78"/>
      <c r="K38" s="77"/>
    </row>
    <row r="39" spans="1:28">
      <c r="A39" s="73"/>
      <c r="B39" s="76"/>
      <c r="C39" s="74"/>
      <c r="D39" s="78"/>
      <c r="E39" s="78"/>
      <c r="F39" s="78"/>
      <c r="G39" s="78"/>
      <c r="H39" s="78"/>
      <c r="I39" s="78"/>
      <c r="K39" s="77"/>
    </row>
    <row r="40" spans="1:28">
      <c r="A40" s="73"/>
      <c r="B40" s="76"/>
      <c r="C40" s="74"/>
      <c r="D40" s="78"/>
      <c r="E40" s="78"/>
      <c r="F40" s="78"/>
      <c r="G40" s="78"/>
      <c r="H40" s="78"/>
      <c r="I40" s="78"/>
      <c r="K40" s="77"/>
    </row>
    <row r="41" spans="1:28">
      <c r="A41" s="73"/>
      <c r="B41" s="76"/>
      <c r="C41" s="74"/>
      <c r="D41" s="78"/>
      <c r="E41" s="78"/>
      <c r="F41" s="78"/>
      <c r="G41" s="78"/>
      <c r="H41" s="78"/>
      <c r="I41" s="78"/>
      <c r="K41" s="77"/>
    </row>
    <row r="42" spans="1:28" s="66" customFormat="1" ht="14.25">
      <c r="A42" s="74"/>
      <c r="B42" s="74"/>
      <c r="C42" s="79"/>
      <c r="D42" s="80"/>
      <c r="E42" s="80"/>
      <c r="F42" s="272" t="s">
        <v>141</v>
      </c>
      <c r="G42" s="81"/>
      <c r="H42" s="272" t="s">
        <v>142</v>
      </c>
      <c r="I42" s="272" t="s">
        <v>143</v>
      </c>
      <c r="J42" s="82"/>
      <c r="M42" s="208"/>
      <c r="N42" s="207"/>
      <c r="O42" s="209"/>
      <c r="P42" s="199"/>
      <c r="Q42" s="208"/>
      <c r="R42" s="208"/>
      <c r="S42" s="83"/>
      <c r="T42" s="83"/>
      <c r="U42" s="83"/>
      <c r="V42" s="83"/>
      <c r="W42" s="83"/>
      <c r="X42" s="83"/>
      <c r="Y42" s="83"/>
      <c r="Z42" s="208"/>
      <c r="AA42" s="208"/>
      <c r="AB42" s="208"/>
    </row>
    <row r="43" spans="1:28" s="66" customFormat="1" ht="14.25" customHeight="1">
      <c r="A43" s="74"/>
      <c r="B43" s="74"/>
      <c r="C43" s="84"/>
      <c r="D43" s="85"/>
      <c r="E43" s="85"/>
      <c r="F43" s="273"/>
      <c r="G43" s="86"/>
      <c r="H43" s="273"/>
      <c r="I43" s="273"/>
      <c r="J43" s="87"/>
      <c r="M43" s="208"/>
      <c r="N43" s="207"/>
      <c r="O43" s="209"/>
      <c r="P43" s="199"/>
      <c r="Q43" s="208"/>
      <c r="R43" s="208"/>
      <c r="S43" s="83"/>
      <c r="T43" s="83"/>
      <c r="U43" s="83"/>
      <c r="V43" s="83"/>
      <c r="W43" s="83"/>
      <c r="X43" s="83"/>
      <c r="Y43" s="83"/>
      <c r="Z43" s="208"/>
      <c r="AA43" s="208"/>
      <c r="AB43" s="208"/>
    </row>
    <row r="44" spans="1:28" s="66" customFormat="1" ht="5.0999999999999996" customHeight="1">
      <c r="A44" s="74"/>
      <c r="B44" s="74"/>
      <c r="C44" s="84"/>
      <c r="D44" s="85"/>
      <c r="E44" s="85"/>
      <c r="F44" s="86"/>
      <c r="G44" s="86"/>
      <c r="H44" s="88"/>
      <c r="I44" s="88"/>
      <c r="J44" s="87"/>
      <c r="M44" s="208"/>
      <c r="N44" s="208"/>
      <c r="O44" s="209"/>
      <c r="P44" s="199"/>
      <c r="Q44" s="208"/>
      <c r="R44" s="208"/>
      <c r="S44" s="83"/>
      <c r="T44" s="83"/>
      <c r="U44" s="83"/>
      <c r="V44" s="83"/>
      <c r="W44" s="83"/>
      <c r="X44" s="83"/>
      <c r="Y44" s="83"/>
      <c r="Z44" s="208"/>
      <c r="AA44" s="208"/>
      <c r="AB44" s="208"/>
    </row>
    <row r="45" spans="1:28" s="77" customFormat="1" ht="16.5" customHeight="1">
      <c r="A45" s="76"/>
      <c r="B45" s="76"/>
      <c r="C45" s="84"/>
      <c r="D45" s="89"/>
      <c r="E45" s="85"/>
      <c r="F45" s="86" t="str">
        <f>N5</f>
        <v>Article 6</v>
      </c>
      <c r="G45" s="86"/>
      <c r="H45" s="90">
        <f>O5</f>
        <v>200</v>
      </c>
      <c r="I45" s="91">
        <f>P5</f>
        <v>27.434842249657066</v>
      </c>
      <c r="J45" s="87"/>
      <c r="M45" s="210"/>
      <c r="N45" s="210"/>
      <c r="O45" s="209"/>
      <c r="P45" s="199"/>
      <c r="Q45" s="210"/>
      <c r="R45" s="210"/>
      <c r="S45" s="92"/>
      <c r="T45" s="92"/>
      <c r="U45" s="92"/>
      <c r="V45" s="92"/>
      <c r="W45" s="92"/>
      <c r="X45" s="92"/>
      <c r="Y45" s="92"/>
      <c r="Z45" s="210"/>
      <c r="AA45" s="210"/>
      <c r="AB45" s="210"/>
    </row>
    <row r="46" spans="1:28" s="77" customFormat="1" ht="5.0999999999999996" customHeight="1">
      <c r="A46" s="76"/>
      <c r="B46" s="76"/>
      <c r="C46" s="84"/>
      <c r="D46" s="93"/>
      <c r="E46" s="85"/>
      <c r="F46" s="86"/>
      <c r="G46" s="86"/>
      <c r="H46" s="94"/>
      <c r="I46" s="95"/>
      <c r="J46" s="87"/>
      <c r="M46" s="210"/>
      <c r="N46" s="210"/>
      <c r="O46" s="209"/>
      <c r="P46" s="199"/>
      <c r="Q46" s="210"/>
      <c r="R46" s="210"/>
      <c r="S46" s="92"/>
      <c r="T46" s="92"/>
      <c r="U46" s="92"/>
      <c r="V46" s="92"/>
      <c r="W46" s="92"/>
      <c r="X46" s="92"/>
      <c r="Y46" s="92"/>
      <c r="Z46" s="210"/>
      <c r="AA46" s="210"/>
      <c r="AB46" s="210"/>
    </row>
    <row r="47" spans="1:28" s="77" customFormat="1" ht="16.5" customHeight="1">
      <c r="A47" s="76"/>
      <c r="B47" s="76"/>
      <c r="C47" s="84"/>
      <c r="D47" s="96"/>
      <c r="E47" s="85"/>
      <c r="F47" s="86" t="str">
        <f>N6</f>
        <v>Article 10</v>
      </c>
      <c r="G47" s="86"/>
      <c r="H47" s="94">
        <f>O6</f>
        <v>1</v>
      </c>
      <c r="I47" s="91">
        <f>P6</f>
        <v>0.1371742112482853</v>
      </c>
      <c r="J47" s="87"/>
      <c r="L47" s="97"/>
      <c r="M47" s="211"/>
      <c r="N47" s="210"/>
      <c r="O47" s="209"/>
      <c r="P47" s="199"/>
      <c r="Q47" s="210"/>
      <c r="R47" s="210"/>
      <c r="S47" s="92"/>
      <c r="T47" s="92"/>
      <c r="U47" s="92"/>
      <c r="V47" s="92"/>
      <c r="W47" s="92"/>
      <c r="X47" s="92"/>
      <c r="Y47" s="92"/>
      <c r="Z47" s="210"/>
      <c r="AA47" s="210"/>
      <c r="AB47" s="210"/>
    </row>
    <row r="48" spans="1:28" s="77" customFormat="1" ht="5.0999999999999996" customHeight="1">
      <c r="A48" s="76"/>
      <c r="B48" s="76"/>
      <c r="C48" s="84"/>
      <c r="D48" s="93"/>
      <c r="E48" s="85"/>
      <c r="F48" s="86"/>
      <c r="G48" s="86"/>
      <c r="H48" s="94"/>
      <c r="I48" s="95"/>
      <c r="J48" s="87"/>
      <c r="L48" s="97"/>
      <c r="M48" s="211"/>
      <c r="N48" s="210"/>
      <c r="O48" s="92"/>
      <c r="P48" s="199"/>
      <c r="Q48" s="210"/>
      <c r="R48" s="210"/>
      <c r="S48" s="92"/>
      <c r="T48" s="92"/>
      <c r="U48" s="92"/>
      <c r="V48" s="92"/>
      <c r="W48" s="92"/>
      <c r="X48" s="92"/>
      <c r="Y48" s="92"/>
      <c r="Z48" s="210"/>
      <c r="AA48" s="210"/>
      <c r="AB48" s="210"/>
    </row>
    <row r="49" spans="1:28" s="77" customFormat="1" ht="16.5" customHeight="1">
      <c r="A49" s="76"/>
      <c r="B49" s="76"/>
      <c r="C49" s="84"/>
      <c r="D49" s="98"/>
      <c r="E49" s="85"/>
      <c r="F49" s="86" t="str">
        <f>N7</f>
        <v>Article 12</v>
      </c>
      <c r="G49" s="86"/>
      <c r="H49" s="94">
        <f>O7</f>
        <v>52</v>
      </c>
      <c r="I49" s="91">
        <f>P7</f>
        <v>7.1330589849108366</v>
      </c>
      <c r="J49" s="87"/>
      <c r="L49" s="97"/>
      <c r="M49" s="211"/>
      <c r="N49" s="210"/>
      <c r="O49" s="92"/>
      <c r="P49" s="199"/>
      <c r="Q49" s="210"/>
      <c r="R49" s="210"/>
      <c r="S49" s="92"/>
      <c r="T49" s="92"/>
      <c r="U49" s="92"/>
      <c r="V49" s="92"/>
      <c r="W49" s="92"/>
      <c r="X49" s="92"/>
      <c r="Y49" s="92"/>
      <c r="Z49" s="210"/>
      <c r="AA49" s="210"/>
      <c r="AB49" s="210"/>
    </row>
    <row r="50" spans="1:28" s="77" customFormat="1" ht="5.0999999999999996" customHeight="1">
      <c r="A50" s="76"/>
      <c r="B50" s="76"/>
      <c r="C50" s="84"/>
      <c r="D50" s="93"/>
      <c r="E50" s="85"/>
      <c r="F50" s="86"/>
      <c r="G50" s="86"/>
      <c r="H50" s="94"/>
      <c r="I50" s="95"/>
      <c r="J50" s="87"/>
      <c r="L50" s="97"/>
      <c r="M50" s="211"/>
      <c r="N50" s="210"/>
      <c r="O50" s="92"/>
      <c r="P50" s="199"/>
      <c r="Q50" s="210"/>
      <c r="R50" s="210"/>
      <c r="S50" s="92"/>
      <c r="T50" s="92"/>
      <c r="U50" s="92"/>
      <c r="V50" s="92"/>
      <c r="W50" s="92"/>
      <c r="X50" s="92"/>
      <c r="Y50" s="92"/>
      <c r="Z50" s="210"/>
      <c r="AA50" s="210"/>
      <c r="AB50" s="210"/>
    </row>
    <row r="51" spans="1:28" s="77" customFormat="1" ht="16.5" customHeight="1">
      <c r="A51" s="76"/>
      <c r="B51" s="76"/>
      <c r="C51" s="84"/>
      <c r="D51" s="99"/>
      <c r="E51" s="85"/>
      <c r="F51" s="86" t="str">
        <f>N8</f>
        <v>Article 13</v>
      </c>
      <c r="G51" s="86"/>
      <c r="H51" s="94">
        <f>O8</f>
        <v>451</v>
      </c>
      <c r="I51" s="91">
        <f>P8</f>
        <v>61.865569272976686</v>
      </c>
      <c r="J51" s="87"/>
      <c r="L51" s="97"/>
      <c r="M51" s="211"/>
      <c r="N51" s="210"/>
      <c r="O51" s="92"/>
      <c r="P51" s="199"/>
      <c r="Q51" s="210"/>
      <c r="R51" s="210"/>
      <c r="S51" s="92"/>
      <c r="T51" s="92"/>
      <c r="U51" s="92"/>
      <c r="V51" s="92"/>
      <c r="W51" s="92"/>
      <c r="X51" s="92"/>
      <c r="Y51" s="92"/>
      <c r="Z51" s="210"/>
      <c r="AA51" s="210"/>
      <c r="AB51" s="210"/>
    </row>
    <row r="52" spans="1:28" s="77" customFormat="1" ht="5.0999999999999996" customHeight="1">
      <c r="A52" s="76"/>
      <c r="B52" s="76"/>
      <c r="C52" s="84"/>
      <c r="D52" s="93"/>
      <c r="E52" s="85"/>
      <c r="F52" s="86"/>
      <c r="G52" s="86"/>
      <c r="H52" s="94"/>
      <c r="I52" s="95"/>
      <c r="J52" s="87"/>
      <c r="L52" s="97"/>
      <c r="M52" s="211"/>
      <c r="N52" s="210"/>
      <c r="O52" s="92"/>
      <c r="P52" s="199"/>
      <c r="Q52" s="210"/>
      <c r="R52" s="210"/>
      <c r="S52" s="92"/>
      <c r="T52" s="92"/>
      <c r="U52" s="92"/>
      <c r="V52" s="92"/>
      <c r="W52" s="92"/>
      <c r="X52" s="92"/>
      <c r="Y52" s="92"/>
      <c r="Z52" s="210"/>
      <c r="AA52" s="210"/>
      <c r="AB52" s="210"/>
    </row>
    <row r="53" spans="1:28" s="77" customFormat="1" ht="16.5" customHeight="1">
      <c r="A53" s="76"/>
      <c r="B53" s="76"/>
      <c r="C53" s="84"/>
      <c r="D53" s="100"/>
      <c r="E53" s="85"/>
      <c r="F53" s="86" t="str">
        <f>N9</f>
        <v>Article 18</v>
      </c>
      <c r="G53" s="86"/>
      <c r="H53" s="94">
        <f>O9</f>
        <v>24</v>
      </c>
      <c r="I53" s="91">
        <f>P9</f>
        <v>3.2921810699588478</v>
      </c>
      <c r="J53" s="87"/>
      <c r="L53" s="97"/>
      <c r="M53" s="211"/>
      <c r="N53" s="210"/>
      <c r="O53" s="92"/>
      <c r="P53" s="199"/>
      <c r="Q53" s="210"/>
      <c r="R53" s="210"/>
      <c r="S53" s="92"/>
      <c r="T53" s="92"/>
      <c r="U53" s="92"/>
      <c r="V53" s="92"/>
      <c r="W53" s="92"/>
      <c r="X53" s="92"/>
      <c r="Y53" s="92"/>
      <c r="Z53" s="210"/>
      <c r="AA53" s="210"/>
      <c r="AB53" s="210"/>
    </row>
    <row r="54" spans="1:28" s="77" customFormat="1" ht="5.0999999999999996" customHeight="1">
      <c r="A54" s="76"/>
      <c r="B54" s="76"/>
      <c r="C54" s="84"/>
      <c r="D54" s="93"/>
      <c r="E54" s="85"/>
      <c r="F54" s="86"/>
      <c r="G54" s="86"/>
      <c r="H54" s="94"/>
      <c r="I54" s="95"/>
      <c r="J54" s="87"/>
      <c r="L54" s="97"/>
      <c r="M54" s="211"/>
      <c r="N54" s="210"/>
      <c r="O54" s="92"/>
      <c r="P54" s="199"/>
      <c r="Q54" s="210"/>
      <c r="R54" s="210"/>
      <c r="S54" s="92"/>
      <c r="T54" s="92"/>
      <c r="U54" s="92"/>
      <c r="V54" s="92"/>
      <c r="W54" s="92"/>
      <c r="X54" s="92"/>
      <c r="Y54" s="92"/>
      <c r="Z54" s="210"/>
      <c r="AA54" s="210"/>
      <c r="AB54" s="210"/>
    </row>
    <row r="55" spans="1:28" s="77" customFormat="1" ht="16.5" customHeight="1">
      <c r="A55" s="76"/>
      <c r="B55" s="76"/>
      <c r="C55" s="84"/>
      <c r="D55" s="101"/>
      <c r="E55" s="85"/>
      <c r="F55" s="86" t="str">
        <f>N10</f>
        <v>Article 68</v>
      </c>
      <c r="G55" s="86"/>
      <c r="H55" s="94">
        <f>O10</f>
        <v>1</v>
      </c>
      <c r="I55" s="91">
        <f>P10</f>
        <v>0.1371742112482853</v>
      </c>
      <c r="J55" s="87"/>
      <c r="L55" s="97"/>
      <c r="M55" s="211"/>
      <c r="N55" s="210"/>
      <c r="O55" s="92"/>
      <c r="P55" s="199"/>
      <c r="Q55" s="210"/>
      <c r="R55" s="210"/>
      <c r="S55" s="92"/>
      <c r="T55" s="92"/>
      <c r="U55" s="92"/>
      <c r="V55" s="92"/>
      <c r="W55" s="92"/>
      <c r="X55" s="92"/>
      <c r="Y55" s="92"/>
      <c r="Z55" s="210"/>
      <c r="AA55" s="210"/>
      <c r="AB55" s="210"/>
    </row>
    <row r="56" spans="1:28" s="77" customFormat="1" ht="5.0999999999999996" customHeight="1">
      <c r="A56" s="76"/>
      <c r="B56" s="76"/>
      <c r="C56" s="84"/>
      <c r="D56" s="102"/>
      <c r="E56" s="85"/>
      <c r="F56" s="86"/>
      <c r="G56" s="86"/>
      <c r="H56" s="94"/>
      <c r="I56" s="95"/>
      <c r="J56" s="87"/>
      <c r="M56" s="210"/>
      <c r="N56" s="210"/>
      <c r="O56" s="92"/>
      <c r="P56" s="199"/>
      <c r="Q56" s="210"/>
      <c r="R56" s="210"/>
      <c r="S56" s="92"/>
      <c r="T56" s="92"/>
      <c r="U56" s="92"/>
      <c r="V56" s="92"/>
      <c r="W56" s="92"/>
      <c r="X56" s="92"/>
      <c r="Y56" s="92"/>
      <c r="Z56" s="210"/>
      <c r="AA56" s="210"/>
      <c r="AB56" s="210"/>
    </row>
    <row r="57" spans="1:28" s="77" customFormat="1" ht="14.25" customHeight="1">
      <c r="A57" s="76"/>
      <c r="B57" s="76"/>
      <c r="C57" s="84"/>
      <c r="D57" s="85"/>
      <c r="E57" s="85"/>
      <c r="F57" s="86" t="str">
        <f>N11</f>
        <v>total</v>
      </c>
      <c r="G57" s="86"/>
      <c r="H57" s="94">
        <f>H45+H47+H49+H51+H53+H55</f>
        <v>729</v>
      </c>
      <c r="I57" s="91"/>
      <c r="J57" s="87"/>
      <c r="M57" s="210"/>
      <c r="N57" s="210"/>
      <c r="O57" s="92"/>
      <c r="P57" s="199"/>
      <c r="Q57" s="210"/>
      <c r="R57" s="210"/>
      <c r="S57" s="92"/>
      <c r="T57" s="92"/>
      <c r="U57" s="92"/>
      <c r="V57" s="92"/>
      <c r="W57" s="92"/>
      <c r="X57" s="92"/>
      <c r="Y57" s="92"/>
      <c r="Z57" s="210"/>
      <c r="AA57" s="210"/>
      <c r="AB57" s="210"/>
    </row>
    <row r="58" spans="1:28" s="77" customFormat="1" ht="6" customHeight="1">
      <c r="A58" s="76"/>
      <c r="B58" s="76"/>
      <c r="C58" s="103"/>
      <c r="D58" s="104"/>
      <c r="E58" s="104"/>
      <c r="F58" s="105"/>
      <c r="G58" s="105"/>
      <c r="H58" s="105"/>
      <c r="I58" s="105"/>
      <c r="J58" s="106"/>
      <c r="M58" s="210"/>
      <c r="N58" s="210"/>
      <c r="O58" s="92"/>
      <c r="P58" s="199"/>
      <c r="Q58" s="210"/>
      <c r="R58" s="210"/>
      <c r="S58" s="92"/>
      <c r="T58" s="92"/>
      <c r="U58" s="92"/>
      <c r="V58" s="92"/>
      <c r="W58" s="92"/>
      <c r="X58" s="92"/>
      <c r="Y58" s="92"/>
      <c r="Z58" s="210"/>
      <c r="AA58" s="210"/>
      <c r="AB58" s="210"/>
    </row>
    <row r="59" spans="1:28" s="77" customFormat="1" ht="14.1" customHeight="1">
      <c r="A59" s="76"/>
      <c r="B59" s="76"/>
      <c r="C59" s="73"/>
      <c r="D59" s="75"/>
      <c r="E59" s="75"/>
      <c r="F59" s="75"/>
      <c r="G59" s="75"/>
      <c r="H59" s="75"/>
      <c r="I59" s="75"/>
      <c r="J59" s="65"/>
      <c r="M59" s="210"/>
      <c r="N59" s="210"/>
      <c r="O59" s="92"/>
      <c r="P59" s="199"/>
      <c r="Q59" s="210"/>
      <c r="R59" s="210"/>
      <c r="S59" s="92"/>
      <c r="T59" s="92"/>
      <c r="U59" s="92"/>
      <c r="V59" s="92"/>
      <c r="W59" s="92"/>
      <c r="X59" s="92"/>
      <c r="Y59" s="92"/>
      <c r="Z59" s="210"/>
      <c r="AA59" s="210"/>
      <c r="AB59" s="210"/>
    </row>
    <row r="60" spans="1:28" s="77" customFormat="1" ht="5.0999999999999996" customHeight="1">
      <c r="A60" s="76"/>
      <c r="B60" s="76"/>
      <c r="C60" s="73"/>
      <c r="D60" s="75"/>
      <c r="E60" s="75"/>
      <c r="F60" s="75"/>
      <c r="G60" s="75"/>
      <c r="H60" s="75"/>
      <c r="I60" s="75"/>
      <c r="J60" s="65"/>
      <c r="M60" s="210"/>
      <c r="N60" s="210"/>
      <c r="O60" s="92"/>
      <c r="P60" s="199"/>
      <c r="Q60" s="210"/>
      <c r="R60" s="210"/>
      <c r="S60" s="92"/>
      <c r="T60" s="92"/>
      <c r="U60" s="92"/>
      <c r="V60" s="92"/>
      <c r="W60" s="92"/>
      <c r="X60" s="92"/>
      <c r="Y60" s="92"/>
      <c r="Z60" s="210"/>
      <c r="AA60" s="210"/>
      <c r="AB60" s="210"/>
    </row>
  </sheetData>
  <mergeCells count="3">
    <mergeCell ref="F42:F43"/>
    <mergeCell ref="H42:H43"/>
    <mergeCell ref="I42:I4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372"/>
  <sheetViews>
    <sheetView workbookViewId="0">
      <selection sqref="A1:I1"/>
    </sheetView>
  </sheetViews>
  <sheetFormatPr defaultRowHeight="13.5"/>
  <cols>
    <col min="1" max="1" width="4" customWidth="1"/>
    <col min="2" max="2" width="4.125" customWidth="1"/>
    <col min="3" max="3" width="72.375" bestFit="1" customWidth="1"/>
    <col min="4" max="4" width="9.125" bestFit="1" customWidth="1"/>
    <col min="5" max="5" width="9.875" bestFit="1" customWidth="1"/>
    <col min="6" max="9" width="9.125" bestFit="1" customWidth="1"/>
  </cols>
  <sheetData>
    <row r="1" spans="1:9" ht="14.25">
      <c r="A1" s="274" t="s">
        <v>144</v>
      </c>
      <c r="B1" s="274"/>
      <c r="C1" s="274"/>
      <c r="D1" s="274"/>
      <c r="E1" s="274"/>
      <c r="F1" s="274"/>
      <c r="G1" s="274"/>
      <c r="H1" s="274"/>
      <c r="I1" s="274"/>
    </row>
    <row r="2" spans="1:9" s="1" customFormat="1" ht="13.5" customHeight="1">
      <c r="A2" s="275" t="s">
        <v>145</v>
      </c>
      <c r="B2" s="276"/>
      <c r="C2" s="277"/>
      <c r="D2" s="257" t="s">
        <v>38</v>
      </c>
      <c r="E2" s="257"/>
      <c r="F2" s="257" t="s">
        <v>39</v>
      </c>
      <c r="G2" s="257"/>
      <c r="H2" s="257" t="s">
        <v>40</v>
      </c>
      <c r="I2" s="257"/>
    </row>
    <row r="3" spans="1:9" s="1" customFormat="1" ht="15.75">
      <c r="A3" s="278"/>
      <c r="B3" s="279"/>
      <c r="C3" s="280"/>
      <c r="D3" s="107" t="s">
        <v>41</v>
      </c>
      <c r="E3" s="107" t="s">
        <v>42</v>
      </c>
      <c r="F3" s="107" t="s">
        <v>41</v>
      </c>
      <c r="G3" s="107" t="s">
        <v>42</v>
      </c>
      <c r="H3" s="107" t="s">
        <v>41</v>
      </c>
      <c r="I3" s="107" t="s">
        <v>42</v>
      </c>
    </row>
    <row r="4" spans="1:9">
      <c r="A4" s="108"/>
      <c r="B4" s="109"/>
      <c r="C4" s="109"/>
      <c r="D4" s="110"/>
      <c r="E4" s="111" t="s">
        <v>44</v>
      </c>
      <c r="F4" s="111" t="s">
        <v>43</v>
      </c>
      <c r="G4" s="111" t="s">
        <v>44</v>
      </c>
      <c r="H4" s="111" t="s">
        <v>43</v>
      </c>
      <c r="I4" s="112" t="s">
        <v>44</v>
      </c>
    </row>
    <row r="5" spans="1:9" ht="15">
      <c r="A5" s="113" t="s">
        <v>159</v>
      </c>
      <c r="B5" s="114"/>
      <c r="C5" s="114"/>
      <c r="D5" s="115">
        <v>193063</v>
      </c>
      <c r="E5" s="116">
        <v>2395002.9871500037</v>
      </c>
      <c r="F5" s="116">
        <v>4703</v>
      </c>
      <c r="G5" s="116">
        <v>41776.538209999999</v>
      </c>
      <c r="H5" s="116">
        <v>1</v>
      </c>
      <c r="I5" s="117">
        <v>0.13704</v>
      </c>
    </row>
    <row r="6" spans="1:9" ht="15">
      <c r="A6" s="113"/>
      <c r="B6" s="114" t="s">
        <v>209</v>
      </c>
      <c r="C6" s="114"/>
      <c r="D6" s="115">
        <v>191684</v>
      </c>
      <c r="E6" s="116">
        <v>2373786.8995300038</v>
      </c>
      <c r="F6" s="116">
        <v>4692</v>
      </c>
      <c r="G6" s="116">
        <v>41737.490059999996</v>
      </c>
      <c r="H6" s="116">
        <v>1</v>
      </c>
      <c r="I6" s="117">
        <v>0.13704</v>
      </c>
    </row>
    <row r="7" spans="1:9" ht="15">
      <c r="A7" s="113"/>
      <c r="B7" s="114"/>
      <c r="C7" s="114" t="s">
        <v>210</v>
      </c>
      <c r="D7" s="115">
        <v>88003</v>
      </c>
      <c r="E7" s="116">
        <v>674452.64983000117</v>
      </c>
      <c r="F7" s="116">
        <v>1993</v>
      </c>
      <c r="G7" s="116">
        <v>13061.264839999998</v>
      </c>
      <c r="H7" s="116">
        <v>1</v>
      </c>
      <c r="I7" s="117">
        <v>0.13704</v>
      </c>
    </row>
    <row r="8" spans="1:9" ht="15">
      <c r="A8" s="113"/>
      <c r="B8" s="114"/>
      <c r="C8" s="114" t="s">
        <v>211</v>
      </c>
      <c r="D8" s="115">
        <v>18</v>
      </c>
      <c r="E8" s="116">
        <v>28.349729999999997</v>
      </c>
      <c r="F8" s="116">
        <v>0</v>
      </c>
      <c r="G8" s="116">
        <v>0</v>
      </c>
      <c r="H8" s="116">
        <v>0</v>
      </c>
      <c r="I8" s="117">
        <v>0</v>
      </c>
    </row>
    <row r="9" spans="1:9" ht="15">
      <c r="A9" s="113"/>
      <c r="B9" s="114"/>
      <c r="C9" s="114" t="s">
        <v>212</v>
      </c>
      <c r="D9" s="115">
        <v>66891</v>
      </c>
      <c r="E9" s="116">
        <v>1083831.4336999999</v>
      </c>
      <c r="F9" s="116">
        <v>707</v>
      </c>
      <c r="G9" s="116">
        <v>10177.416149999997</v>
      </c>
      <c r="H9" s="116">
        <v>0</v>
      </c>
      <c r="I9" s="117">
        <v>0</v>
      </c>
    </row>
    <row r="10" spans="1:9" ht="15">
      <c r="A10" s="113"/>
      <c r="B10" s="114"/>
      <c r="C10" s="114" t="s">
        <v>213</v>
      </c>
      <c r="D10" s="115">
        <v>0</v>
      </c>
      <c r="E10" s="116">
        <v>0</v>
      </c>
      <c r="F10" s="116">
        <v>0</v>
      </c>
      <c r="G10" s="116">
        <v>0</v>
      </c>
      <c r="H10" s="116">
        <v>0</v>
      </c>
      <c r="I10" s="117">
        <v>0</v>
      </c>
    </row>
    <row r="11" spans="1:9" ht="15">
      <c r="A11" s="113"/>
      <c r="B11" s="114"/>
      <c r="C11" s="114" t="s">
        <v>214</v>
      </c>
      <c r="D11" s="115">
        <v>1631</v>
      </c>
      <c r="E11" s="116">
        <v>5131.4407199999996</v>
      </c>
      <c r="F11" s="116">
        <v>937</v>
      </c>
      <c r="G11" s="116">
        <v>2370.9375400000008</v>
      </c>
      <c r="H11" s="116">
        <v>0</v>
      </c>
      <c r="I11" s="117">
        <v>0</v>
      </c>
    </row>
    <row r="12" spans="1:9" ht="15">
      <c r="A12" s="113"/>
      <c r="B12" s="114"/>
      <c r="C12" s="114" t="s">
        <v>215</v>
      </c>
      <c r="D12" s="115">
        <v>0</v>
      </c>
      <c r="E12" s="116">
        <v>0</v>
      </c>
      <c r="F12" s="116">
        <v>0</v>
      </c>
      <c r="G12" s="116">
        <v>0</v>
      </c>
      <c r="H12" s="116">
        <v>0</v>
      </c>
      <c r="I12" s="117">
        <v>0</v>
      </c>
    </row>
    <row r="13" spans="1:9" ht="15">
      <c r="A13" s="113"/>
      <c r="B13" s="114"/>
      <c r="C13" s="114" t="s">
        <v>216</v>
      </c>
      <c r="D13" s="115">
        <v>2242</v>
      </c>
      <c r="E13" s="116">
        <v>19537.89072000001</v>
      </c>
      <c r="F13" s="116">
        <v>107</v>
      </c>
      <c r="G13" s="116">
        <v>927.11733000000004</v>
      </c>
      <c r="H13" s="116">
        <v>0</v>
      </c>
      <c r="I13" s="117">
        <v>0</v>
      </c>
    </row>
    <row r="14" spans="1:9" ht="15">
      <c r="A14" s="113"/>
      <c r="B14" s="114"/>
      <c r="C14" s="114" t="s">
        <v>217</v>
      </c>
      <c r="D14" s="115">
        <v>34</v>
      </c>
      <c r="E14" s="116">
        <v>444.21231999999998</v>
      </c>
      <c r="F14" s="116">
        <v>0</v>
      </c>
      <c r="G14" s="116">
        <v>0</v>
      </c>
      <c r="H14" s="116">
        <v>0</v>
      </c>
      <c r="I14" s="117">
        <v>0</v>
      </c>
    </row>
    <row r="15" spans="1:9" ht="15">
      <c r="A15" s="113"/>
      <c r="B15" s="114"/>
      <c r="C15" s="114" t="s">
        <v>218</v>
      </c>
      <c r="D15" s="115">
        <v>60</v>
      </c>
      <c r="E15" s="116">
        <v>19.470920000000003</v>
      </c>
      <c r="F15" s="116">
        <v>7</v>
      </c>
      <c r="G15" s="116">
        <v>1.4285700000000001</v>
      </c>
      <c r="H15" s="116">
        <v>0</v>
      </c>
      <c r="I15" s="117">
        <v>0</v>
      </c>
    </row>
    <row r="16" spans="1:9" ht="15">
      <c r="A16" s="113"/>
      <c r="B16" s="114"/>
      <c r="C16" s="114" t="s">
        <v>219</v>
      </c>
      <c r="D16" s="115">
        <v>29</v>
      </c>
      <c r="E16" s="116">
        <v>67.851050000000001</v>
      </c>
      <c r="F16" s="116">
        <v>8</v>
      </c>
      <c r="G16" s="116">
        <v>13.135230000000002</v>
      </c>
      <c r="H16" s="116">
        <v>0</v>
      </c>
      <c r="I16" s="117">
        <v>0</v>
      </c>
    </row>
    <row r="17" spans="1:9" ht="15">
      <c r="A17" s="113"/>
      <c r="B17" s="114"/>
      <c r="C17" s="114" t="s">
        <v>220</v>
      </c>
      <c r="D17" s="115">
        <v>30051</v>
      </c>
      <c r="E17" s="116">
        <v>582909.8119400026</v>
      </c>
      <c r="F17" s="116">
        <v>827</v>
      </c>
      <c r="G17" s="116">
        <v>14920.125969999999</v>
      </c>
      <c r="H17" s="116">
        <v>0</v>
      </c>
      <c r="I17" s="117">
        <v>0</v>
      </c>
    </row>
    <row r="18" spans="1:9" ht="15">
      <c r="A18" s="113"/>
      <c r="B18" s="114"/>
      <c r="C18" s="114" t="s">
        <v>221</v>
      </c>
      <c r="D18" s="115">
        <v>1795</v>
      </c>
      <c r="E18" s="116">
        <v>6824.8673399999989</v>
      </c>
      <c r="F18" s="116">
        <v>65</v>
      </c>
      <c r="G18" s="116">
        <v>235.47845000000001</v>
      </c>
      <c r="H18" s="116">
        <v>0</v>
      </c>
      <c r="I18" s="117">
        <v>0</v>
      </c>
    </row>
    <row r="19" spans="1:9" ht="15">
      <c r="A19" s="113"/>
      <c r="B19" s="114"/>
      <c r="C19" s="114" t="s">
        <v>222</v>
      </c>
      <c r="D19" s="115">
        <v>68</v>
      </c>
      <c r="E19" s="116">
        <v>418.18985000000015</v>
      </c>
      <c r="F19" s="116">
        <v>4</v>
      </c>
      <c r="G19" s="116">
        <v>25.894499999999997</v>
      </c>
      <c r="H19" s="116">
        <v>0</v>
      </c>
      <c r="I19" s="117">
        <v>0</v>
      </c>
    </row>
    <row r="20" spans="1:9" ht="15">
      <c r="A20" s="113"/>
      <c r="B20" s="114"/>
      <c r="C20" s="114" t="s">
        <v>223</v>
      </c>
      <c r="D20" s="115">
        <v>862</v>
      </c>
      <c r="E20" s="116">
        <v>120.73141</v>
      </c>
      <c r="F20" s="116">
        <v>37</v>
      </c>
      <c r="G20" s="116">
        <v>4.6914799999999994</v>
      </c>
      <c r="H20" s="116">
        <v>0</v>
      </c>
      <c r="I20" s="117">
        <v>0</v>
      </c>
    </row>
    <row r="21" spans="1:9" ht="15">
      <c r="A21" s="113"/>
      <c r="B21" s="114" t="s">
        <v>224</v>
      </c>
      <c r="C21" s="114"/>
      <c r="D21" s="115">
        <v>0</v>
      </c>
      <c r="E21" s="116">
        <v>0</v>
      </c>
      <c r="F21" s="116">
        <v>0</v>
      </c>
      <c r="G21" s="116">
        <v>0</v>
      </c>
      <c r="H21" s="116">
        <v>0</v>
      </c>
      <c r="I21" s="117">
        <v>0</v>
      </c>
    </row>
    <row r="22" spans="1:9" ht="15">
      <c r="A22" s="113"/>
      <c r="B22" s="114" t="s">
        <v>225</v>
      </c>
      <c r="C22" s="114"/>
      <c r="D22" s="115">
        <v>0</v>
      </c>
      <c r="E22" s="116">
        <v>0</v>
      </c>
      <c r="F22" s="116">
        <v>0</v>
      </c>
      <c r="G22" s="116">
        <v>0</v>
      </c>
      <c r="H22" s="116">
        <v>0</v>
      </c>
      <c r="I22" s="117">
        <v>0</v>
      </c>
    </row>
    <row r="23" spans="1:9" ht="15">
      <c r="A23" s="113"/>
      <c r="B23" s="114" t="s">
        <v>226</v>
      </c>
      <c r="C23" s="114"/>
      <c r="D23" s="115">
        <v>1379</v>
      </c>
      <c r="E23" s="116">
        <v>21216.087620000006</v>
      </c>
      <c r="F23" s="116">
        <v>11</v>
      </c>
      <c r="G23" s="116">
        <v>39.04815</v>
      </c>
      <c r="H23" s="116">
        <v>0</v>
      </c>
      <c r="I23" s="117">
        <v>0</v>
      </c>
    </row>
    <row r="24" spans="1:9" ht="15">
      <c r="A24" s="144" t="s">
        <v>163</v>
      </c>
      <c r="B24" s="145"/>
      <c r="C24" s="145"/>
      <c r="D24" s="226">
        <v>148293</v>
      </c>
      <c r="E24" s="227">
        <v>1141148.6926800003</v>
      </c>
      <c r="F24" s="227">
        <v>14863</v>
      </c>
      <c r="G24" s="227">
        <v>69558.521479999981</v>
      </c>
      <c r="H24" s="227">
        <v>28</v>
      </c>
      <c r="I24" s="228">
        <v>44.214970000000001</v>
      </c>
    </row>
    <row r="25" spans="1:9" ht="15">
      <c r="A25" s="113"/>
      <c r="B25" s="114" t="s">
        <v>227</v>
      </c>
      <c r="C25" s="114"/>
      <c r="D25" s="115">
        <v>47647</v>
      </c>
      <c r="E25" s="116">
        <v>457770.27812000009</v>
      </c>
      <c r="F25" s="116">
        <v>6287</v>
      </c>
      <c r="G25" s="116">
        <v>34559.974979999992</v>
      </c>
      <c r="H25" s="116">
        <v>11</v>
      </c>
      <c r="I25" s="117">
        <v>22.541980000000002</v>
      </c>
    </row>
    <row r="26" spans="1:9" ht="15">
      <c r="A26" s="113"/>
      <c r="B26" s="114"/>
      <c r="C26" s="114" t="s">
        <v>228</v>
      </c>
      <c r="D26" s="115">
        <v>849</v>
      </c>
      <c r="E26" s="116">
        <v>1594.76936</v>
      </c>
      <c r="F26" s="116">
        <v>197</v>
      </c>
      <c r="G26" s="116">
        <v>315.44089999999989</v>
      </c>
      <c r="H26" s="116">
        <v>1</v>
      </c>
      <c r="I26" s="117">
        <v>7.8399999999999997E-3</v>
      </c>
    </row>
    <row r="27" spans="1:9" ht="15">
      <c r="A27" s="113"/>
      <c r="B27" s="114"/>
      <c r="C27" s="114" t="s">
        <v>229</v>
      </c>
      <c r="D27" s="115">
        <v>5907</v>
      </c>
      <c r="E27" s="116">
        <v>3055.5070099999984</v>
      </c>
      <c r="F27" s="116">
        <v>1559</v>
      </c>
      <c r="G27" s="116">
        <v>701.66285999999957</v>
      </c>
      <c r="H27" s="116">
        <v>6</v>
      </c>
      <c r="I27" s="117">
        <v>0.31451000000000001</v>
      </c>
    </row>
    <row r="28" spans="1:9" ht="15">
      <c r="A28" s="113"/>
      <c r="B28" s="114"/>
      <c r="C28" s="114" t="s">
        <v>230</v>
      </c>
      <c r="D28" s="115">
        <v>0</v>
      </c>
      <c r="E28" s="116">
        <v>0</v>
      </c>
      <c r="F28" s="116">
        <v>0</v>
      </c>
      <c r="G28" s="116">
        <v>0</v>
      </c>
      <c r="H28" s="116">
        <v>0</v>
      </c>
      <c r="I28" s="117">
        <v>0</v>
      </c>
    </row>
    <row r="29" spans="1:9" ht="15">
      <c r="A29" s="113"/>
      <c r="B29" s="114"/>
      <c r="C29" s="114" t="s">
        <v>231</v>
      </c>
      <c r="D29" s="115">
        <v>2833</v>
      </c>
      <c r="E29" s="116">
        <v>22011.481100000001</v>
      </c>
      <c r="F29" s="116">
        <v>530</v>
      </c>
      <c r="G29" s="116">
        <v>2631.5498200000006</v>
      </c>
      <c r="H29" s="116">
        <v>1</v>
      </c>
      <c r="I29" s="117">
        <v>7.8693999999999997</v>
      </c>
    </row>
    <row r="30" spans="1:9" ht="15">
      <c r="A30" s="113"/>
      <c r="B30" s="114"/>
      <c r="C30" s="114" t="s">
        <v>232</v>
      </c>
      <c r="D30" s="115">
        <v>38058</v>
      </c>
      <c r="E30" s="116">
        <v>431108.52065000008</v>
      </c>
      <c r="F30" s="116">
        <v>4001</v>
      </c>
      <c r="G30" s="116">
        <v>30911.321399999993</v>
      </c>
      <c r="H30" s="116">
        <v>3</v>
      </c>
      <c r="I30" s="117">
        <v>14.350230000000002</v>
      </c>
    </row>
    <row r="31" spans="1:9" ht="15">
      <c r="A31" s="113"/>
      <c r="B31" s="114"/>
      <c r="C31" s="114" t="s">
        <v>233</v>
      </c>
      <c r="D31" s="115">
        <v>0</v>
      </c>
      <c r="E31" s="116">
        <v>0</v>
      </c>
      <c r="F31" s="116">
        <v>0</v>
      </c>
      <c r="G31" s="116">
        <v>0</v>
      </c>
      <c r="H31" s="116">
        <v>0</v>
      </c>
      <c r="I31" s="117">
        <v>0</v>
      </c>
    </row>
    <row r="32" spans="1:9" ht="15">
      <c r="A32" s="113"/>
      <c r="B32" s="114" t="s">
        <v>234</v>
      </c>
      <c r="C32" s="114"/>
      <c r="D32" s="115">
        <v>74565</v>
      </c>
      <c r="E32" s="116">
        <v>502718.90278000024</v>
      </c>
      <c r="F32" s="116">
        <v>5096</v>
      </c>
      <c r="G32" s="116">
        <v>21131.125779999998</v>
      </c>
      <c r="H32" s="116">
        <v>7</v>
      </c>
      <c r="I32" s="117">
        <v>9.0034499999999991</v>
      </c>
    </row>
    <row r="33" spans="1:9" ht="15">
      <c r="A33" s="113"/>
      <c r="B33" s="114"/>
      <c r="C33" s="114" t="s">
        <v>235</v>
      </c>
      <c r="D33" s="115">
        <v>79</v>
      </c>
      <c r="E33" s="116">
        <v>1587.4893099999999</v>
      </c>
      <c r="F33" s="116">
        <v>19</v>
      </c>
      <c r="G33" s="116">
        <v>418.95780999999994</v>
      </c>
      <c r="H33" s="116">
        <v>0</v>
      </c>
      <c r="I33" s="117">
        <v>0</v>
      </c>
    </row>
    <row r="34" spans="1:9" ht="15">
      <c r="A34" s="113"/>
      <c r="B34" s="114"/>
      <c r="C34" s="114" t="s">
        <v>236</v>
      </c>
      <c r="D34" s="115">
        <v>22</v>
      </c>
      <c r="E34" s="116">
        <v>548.80000000000018</v>
      </c>
      <c r="F34" s="116">
        <v>2</v>
      </c>
      <c r="G34" s="116">
        <v>23.2</v>
      </c>
      <c r="H34" s="116">
        <v>0</v>
      </c>
      <c r="I34" s="117">
        <v>0</v>
      </c>
    </row>
    <row r="35" spans="1:9" ht="15">
      <c r="A35" s="113"/>
      <c r="B35" s="114"/>
      <c r="C35" s="114" t="s">
        <v>237</v>
      </c>
      <c r="D35" s="115">
        <v>674</v>
      </c>
      <c r="E35" s="116">
        <v>22819.110239999995</v>
      </c>
      <c r="F35" s="116">
        <v>188</v>
      </c>
      <c r="G35" s="116">
        <v>6241.9809999999989</v>
      </c>
      <c r="H35" s="116">
        <v>0</v>
      </c>
      <c r="I35" s="117">
        <v>0</v>
      </c>
    </row>
    <row r="36" spans="1:9" ht="15">
      <c r="A36" s="113"/>
      <c r="B36" s="114"/>
      <c r="C36" s="114" t="s">
        <v>238</v>
      </c>
      <c r="D36" s="115">
        <v>50</v>
      </c>
      <c r="E36" s="116">
        <v>1.4751000000000001</v>
      </c>
      <c r="F36" s="116">
        <v>11</v>
      </c>
      <c r="G36" s="116">
        <v>0.31230000000000002</v>
      </c>
      <c r="H36" s="116">
        <v>0</v>
      </c>
      <c r="I36" s="117">
        <v>0</v>
      </c>
    </row>
    <row r="37" spans="1:9" ht="15">
      <c r="A37" s="113"/>
      <c r="B37" s="114"/>
      <c r="C37" s="114" t="s">
        <v>239</v>
      </c>
      <c r="D37" s="115">
        <v>2589</v>
      </c>
      <c r="E37" s="116">
        <v>17433.875549999997</v>
      </c>
      <c r="F37" s="116">
        <v>262</v>
      </c>
      <c r="G37" s="116">
        <v>2136.7318299999988</v>
      </c>
      <c r="H37" s="116">
        <v>4</v>
      </c>
      <c r="I37" s="117">
        <v>1.0611299999999999</v>
      </c>
    </row>
    <row r="38" spans="1:9" ht="15">
      <c r="A38" s="113"/>
      <c r="B38" s="114"/>
      <c r="C38" s="114" t="s">
        <v>240</v>
      </c>
      <c r="D38" s="115">
        <v>62301</v>
      </c>
      <c r="E38" s="116">
        <v>294163.89803000027</v>
      </c>
      <c r="F38" s="116">
        <v>4059</v>
      </c>
      <c r="G38" s="116">
        <v>7889.1410300000016</v>
      </c>
      <c r="H38" s="116">
        <v>2</v>
      </c>
      <c r="I38" s="117">
        <v>4.3200000000000001E-3</v>
      </c>
    </row>
    <row r="39" spans="1:9" ht="15">
      <c r="A39" s="113"/>
      <c r="B39" s="114"/>
      <c r="C39" s="114" t="s">
        <v>241</v>
      </c>
      <c r="D39" s="115">
        <v>912</v>
      </c>
      <c r="E39" s="116">
        <v>5388.842279999998</v>
      </c>
      <c r="F39" s="116">
        <v>276</v>
      </c>
      <c r="G39" s="116">
        <v>1031.5459899999998</v>
      </c>
      <c r="H39" s="116">
        <v>1</v>
      </c>
      <c r="I39" s="117">
        <v>7.9379999999999997</v>
      </c>
    </row>
    <row r="40" spans="1:9" ht="15">
      <c r="A40" s="113"/>
      <c r="B40" s="114"/>
      <c r="C40" s="114" t="s">
        <v>242</v>
      </c>
      <c r="D40" s="115">
        <v>7137</v>
      </c>
      <c r="E40" s="116">
        <v>147512.62656999996</v>
      </c>
      <c r="F40" s="116">
        <v>239</v>
      </c>
      <c r="G40" s="116">
        <v>2898.1292600000006</v>
      </c>
      <c r="H40" s="116">
        <v>0</v>
      </c>
      <c r="I40" s="117">
        <v>0</v>
      </c>
    </row>
    <row r="41" spans="1:9" ht="15">
      <c r="A41" s="113"/>
      <c r="B41" s="114"/>
      <c r="C41" s="114" t="s">
        <v>243</v>
      </c>
      <c r="D41" s="115">
        <v>801</v>
      </c>
      <c r="E41" s="116">
        <v>13262.785700000004</v>
      </c>
      <c r="F41" s="116">
        <v>40</v>
      </c>
      <c r="G41" s="116">
        <v>491.12655999999998</v>
      </c>
      <c r="H41" s="116">
        <v>0</v>
      </c>
      <c r="I41" s="117">
        <v>0</v>
      </c>
    </row>
    <row r="42" spans="1:9" ht="15">
      <c r="A42" s="113"/>
      <c r="B42" s="114" t="s">
        <v>244</v>
      </c>
      <c r="C42" s="114"/>
      <c r="D42" s="115">
        <v>1693</v>
      </c>
      <c r="E42" s="116">
        <v>24090.6535</v>
      </c>
      <c r="F42" s="116">
        <v>131</v>
      </c>
      <c r="G42" s="116">
        <v>1253.9445599999999</v>
      </c>
      <c r="H42" s="116">
        <v>0</v>
      </c>
      <c r="I42" s="117">
        <v>0</v>
      </c>
    </row>
    <row r="43" spans="1:9" ht="15">
      <c r="A43" s="113"/>
      <c r="B43" s="114"/>
      <c r="C43" s="114" t="s">
        <v>245</v>
      </c>
      <c r="D43" s="115">
        <v>1083</v>
      </c>
      <c r="E43" s="116">
        <v>19684.214610000003</v>
      </c>
      <c r="F43" s="116">
        <v>51</v>
      </c>
      <c r="G43" s="116">
        <v>708.45302000000015</v>
      </c>
      <c r="H43" s="116">
        <v>0</v>
      </c>
      <c r="I43" s="117">
        <v>0</v>
      </c>
    </row>
    <row r="44" spans="1:9" ht="15">
      <c r="A44" s="113"/>
      <c r="B44" s="114"/>
      <c r="C44" s="114" t="s">
        <v>246</v>
      </c>
      <c r="D44" s="115">
        <v>610</v>
      </c>
      <c r="E44" s="116">
        <v>4406.4388899999994</v>
      </c>
      <c r="F44" s="116">
        <v>80</v>
      </c>
      <c r="G44" s="116">
        <v>545.49153999999987</v>
      </c>
      <c r="H44" s="116">
        <v>0</v>
      </c>
      <c r="I44" s="117">
        <v>0</v>
      </c>
    </row>
    <row r="45" spans="1:9" ht="15">
      <c r="A45" s="113"/>
      <c r="B45" s="114" t="s">
        <v>247</v>
      </c>
      <c r="C45" s="114"/>
      <c r="D45" s="115">
        <v>2078</v>
      </c>
      <c r="E45" s="116">
        <v>33893.928080000005</v>
      </c>
      <c r="F45" s="116">
        <v>83</v>
      </c>
      <c r="G45" s="116">
        <v>643.22033999999985</v>
      </c>
      <c r="H45" s="116">
        <v>0</v>
      </c>
      <c r="I45" s="117">
        <v>0</v>
      </c>
    </row>
    <row r="46" spans="1:9" ht="15">
      <c r="A46" s="113"/>
      <c r="B46" s="114"/>
      <c r="C46" s="114" t="s">
        <v>248</v>
      </c>
      <c r="D46" s="115">
        <v>119</v>
      </c>
      <c r="E46" s="116">
        <v>835.04459000000008</v>
      </c>
      <c r="F46" s="116">
        <v>6</v>
      </c>
      <c r="G46" s="116">
        <v>20.772100000000002</v>
      </c>
      <c r="H46" s="116">
        <v>0</v>
      </c>
      <c r="I46" s="117">
        <v>0</v>
      </c>
    </row>
    <row r="47" spans="1:9" ht="15">
      <c r="A47" s="113"/>
      <c r="B47" s="114"/>
      <c r="C47" s="114" t="s">
        <v>249</v>
      </c>
      <c r="D47" s="115">
        <v>17</v>
      </c>
      <c r="E47" s="116">
        <v>51.467500000000001</v>
      </c>
      <c r="F47" s="116">
        <v>2</v>
      </c>
      <c r="G47" s="116">
        <v>2.4550000000000001</v>
      </c>
      <c r="H47" s="116">
        <v>0</v>
      </c>
      <c r="I47" s="117">
        <v>0</v>
      </c>
    </row>
    <row r="48" spans="1:9" ht="15">
      <c r="A48" s="113"/>
      <c r="B48" s="114"/>
      <c r="C48" s="114" t="s">
        <v>250</v>
      </c>
      <c r="D48" s="115">
        <v>1942</v>
      </c>
      <c r="E48" s="116">
        <v>33007.415990000009</v>
      </c>
      <c r="F48" s="116">
        <v>75</v>
      </c>
      <c r="G48" s="116">
        <v>619.9932399999999</v>
      </c>
      <c r="H48" s="116">
        <v>0</v>
      </c>
      <c r="I48" s="117">
        <v>0</v>
      </c>
    </row>
    <row r="49" spans="1:9" ht="15">
      <c r="A49" s="113"/>
      <c r="B49" s="114" t="s">
        <v>251</v>
      </c>
      <c r="C49" s="114"/>
      <c r="D49" s="115">
        <v>22310</v>
      </c>
      <c r="E49" s="116">
        <v>122674.93020000005</v>
      </c>
      <c r="F49" s="116">
        <v>3266</v>
      </c>
      <c r="G49" s="116">
        <v>11970.25582</v>
      </c>
      <c r="H49" s="116">
        <v>10</v>
      </c>
      <c r="I49" s="117">
        <v>12.66954</v>
      </c>
    </row>
    <row r="50" spans="1:9" ht="15">
      <c r="A50" s="113"/>
      <c r="B50" s="114"/>
      <c r="C50" s="114" t="s">
        <v>252</v>
      </c>
      <c r="D50" s="115">
        <v>15006</v>
      </c>
      <c r="E50" s="116">
        <v>66964.758270000035</v>
      </c>
      <c r="F50" s="116">
        <v>2340</v>
      </c>
      <c r="G50" s="116">
        <v>7956.0874000000003</v>
      </c>
      <c r="H50" s="116">
        <v>2</v>
      </c>
      <c r="I50" s="117">
        <v>4.1471999999999998</v>
      </c>
    </row>
    <row r="51" spans="1:9" ht="15">
      <c r="A51" s="113"/>
      <c r="B51" s="114"/>
      <c r="C51" s="114" t="s">
        <v>253</v>
      </c>
      <c r="D51" s="115">
        <v>459</v>
      </c>
      <c r="E51" s="116">
        <v>3125.4816099999994</v>
      </c>
      <c r="F51" s="116">
        <v>68</v>
      </c>
      <c r="G51" s="116">
        <v>223.33350000000002</v>
      </c>
      <c r="H51" s="116">
        <v>0</v>
      </c>
      <c r="I51" s="117">
        <v>0</v>
      </c>
    </row>
    <row r="52" spans="1:9" ht="15">
      <c r="A52" s="113"/>
      <c r="B52" s="114"/>
      <c r="C52" s="114" t="s">
        <v>254</v>
      </c>
      <c r="D52" s="115">
        <v>5430</v>
      </c>
      <c r="E52" s="116">
        <v>51063.44182</v>
      </c>
      <c r="F52" s="116">
        <v>716</v>
      </c>
      <c r="G52" s="116">
        <v>3662.0415100000005</v>
      </c>
      <c r="H52" s="116">
        <v>7</v>
      </c>
      <c r="I52" s="117">
        <v>7.4223399999999993</v>
      </c>
    </row>
    <row r="53" spans="1:9" ht="15">
      <c r="A53" s="113"/>
      <c r="B53" s="114"/>
      <c r="C53" s="114" t="s">
        <v>255</v>
      </c>
      <c r="D53" s="115">
        <v>200</v>
      </c>
      <c r="E53" s="116">
        <v>243.69871999999998</v>
      </c>
      <c r="F53" s="116">
        <v>30</v>
      </c>
      <c r="G53" s="116">
        <v>51.714420000000004</v>
      </c>
      <c r="H53" s="116">
        <v>0</v>
      </c>
      <c r="I53" s="117">
        <v>0</v>
      </c>
    </row>
    <row r="54" spans="1:9" ht="15">
      <c r="A54" s="113"/>
      <c r="B54" s="114"/>
      <c r="C54" s="114" t="s">
        <v>256</v>
      </c>
      <c r="D54" s="115">
        <v>375</v>
      </c>
      <c r="E54" s="116">
        <v>96.337390000000013</v>
      </c>
      <c r="F54" s="116">
        <v>37</v>
      </c>
      <c r="G54" s="116">
        <v>12.125249999999998</v>
      </c>
      <c r="H54" s="116">
        <v>0</v>
      </c>
      <c r="I54" s="117">
        <v>0</v>
      </c>
    </row>
    <row r="55" spans="1:9" ht="15">
      <c r="A55" s="113"/>
      <c r="B55" s="114"/>
      <c r="C55" s="114" t="s">
        <v>257</v>
      </c>
      <c r="D55" s="115">
        <v>840</v>
      </c>
      <c r="E55" s="116">
        <v>1181.2123899999999</v>
      </c>
      <c r="F55" s="116">
        <v>75</v>
      </c>
      <c r="G55" s="116">
        <v>64.953740000000025</v>
      </c>
      <c r="H55" s="116">
        <v>1</v>
      </c>
      <c r="I55" s="117">
        <v>1.1000000000000001</v>
      </c>
    </row>
    <row r="56" spans="1:9" ht="15">
      <c r="A56" s="144" t="s">
        <v>166</v>
      </c>
      <c r="B56" s="145"/>
      <c r="C56" s="145"/>
      <c r="D56" s="226">
        <v>77104</v>
      </c>
      <c r="E56" s="227">
        <v>861605.48054999998</v>
      </c>
      <c r="F56" s="227">
        <v>7042</v>
      </c>
      <c r="G56" s="227">
        <v>77045.193270000003</v>
      </c>
      <c r="H56" s="227">
        <v>15</v>
      </c>
      <c r="I56" s="228">
        <v>132.05199999999999</v>
      </c>
    </row>
    <row r="57" spans="1:9" ht="15">
      <c r="A57" s="113"/>
      <c r="B57" s="114" t="s">
        <v>258</v>
      </c>
      <c r="C57" s="114"/>
      <c r="D57" s="115">
        <v>55526</v>
      </c>
      <c r="E57" s="116">
        <v>621808.24930999998</v>
      </c>
      <c r="F57" s="116">
        <v>2475</v>
      </c>
      <c r="G57" s="116">
        <v>15801.74396</v>
      </c>
      <c r="H57" s="116">
        <v>2</v>
      </c>
      <c r="I57" s="117">
        <v>13.391999999999999</v>
      </c>
    </row>
    <row r="58" spans="1:9" ht="15">
      <c r="A58" s="113"/>
      <c r="B58" s="114"/>
      <c r="C58" s="114" t="s">
        <v>259</v>
      </c>
      <c r="D58" s="115">
        <v>4876</v>
      </c>
      <c r="E58" s="116">
        <v>8044.2145600000013</v>
      </c>
      <c r="F58" s="116">
        <v>221</v>
      </c>
      <c r="G58" s="116">
        <v>358.38789999999995</v>
      </c>
      <c r="H58" s="116">
        <v>1</v>
      </c>
      <c r="I58" s="117">
        <v>0.32</v>
      </c>
    </row>
    <row r="59" spans="1:9" ht="15">
      <c r="A59" s="113"/>
      <c r="B59" s="114"/>
      <c r="C59" s="114" t="s">
        <v>260</v>
      </c>
      <c r="D59" s="115">
        <v>19000</v>
      </c>
      <c r="E59" s="116">
        <v>278639.5977199999</v>
      </c>
      <c r="F59" s="116">
        <v>131</v>
      </c>
      <c r="G59" s="116">
        <v>2451.1651299999994</v>
      </c>
      <c r="H59" s="116">
        <v>0</v>
      </c>
      <c r="I59" s="117">
        <v>0</v>
      </c>
    </row>
    <row r="60" spans="1:9" ht="15">
      <c r="A60" s="113"/>
      <c r="B60" s="114"/>
      <c r="C60" s="114" t="s">
        <v>261</v>
      </c>
      <c r="D60" s="115">
        <v>741</v>
      </c>
      <c r="E60" s="116">
        <v>20108.341630000003</v>
      </c>
      <c r="F60" s="116">
        <v>22</v>
      </c>
      <c r="G60" s="116">
        <v>464.0800000000001</v>
      </c>
      <c r="H60" s="116">
        <v>0</v>
      </c>
      <c r="I60" s="117">
        <v>0</v>
      </c>
    </row>
    <row r="61" spans="1:9" ht="15">
      <c r="A61" s="113"/>
      <c r="B61" s="114"/>
      <c r="C61" s="114" t="s">
        <v>262</v>
      </c>
      <c r="D61" s="115">
        <v>2760</v>
      </c>
      <c r="E61" s="116">
        <v>21193.21001000001</v>
      </c>
      <c r="F61" s="116">
        <v>145</v>
      </c>
      <c r="G61" s="116">
        <v>345.05355999999989</v>
      </c>
      <c r="H61" s="116">
        <v>0</v>
      </c>
      <c r="I61" s="117">
        <v>0</v>
      </c>
    </row>
    <row r="62" spans="1:9" ht="15">
      <c r="A62" s="113"/>
      <c r="B62" s="114"/>
      <c r="C62" s="114" t="s">
        <v>263</v>
      </c>
      <c r="D62" s="115">
        <v>248</v>
      </c>
      <c r="E62" s="116">
        <v>11785.904480000001</v>
      </c>
      <c r="F62" s="116">
        <v>32</v>
      </c>
      <c r="G62" s="116">
        <v>1911.3291199999999</v>
      </c>
      <c r="H62" s="116">
        <v>0</v>
      </c>
      <c r="I62" s="117">
        <v>0</v>
      </c>
    </row>
    <row r="63" spans="1:9" ht="15">
      <c r="A63" s="113"/>
      <c r="B63" s="114"/>
      <c r="C63" s="114" t="s">
        <v>264</v>
      </c>
      <c r="D63" s="115">
        <v>588</v>
      </c>
      <c r="E63" s="116">
        <v>12324.435480000002</v>
      </c>
      <c r="F63" s="116">
        <v>12</v>
      </c>
      <c r="G63" s="116">
        <v>32.223999999999997</v>
      </c>
      <c r="H63" s="116">
        <v>0</v>
      </c>
      <c r="I63" s="117">
        <v>0</v>
      </c>
    </row>
    <row r="64" spans="1:9" ht="15">
      <c r="A64" s="113"/>
      <c r="B64" s="114"/>
      <c r="C64" s="114" t="s">
        <v>265</v>
      </c>
      <c r="D64" s="115">
        <v>2411</v>
      </c>
      <c r="E64" s="116">
        <v>26029.390639999994</v>
      </c>
      <c r="F64" s="116">
        <v>779</v>
      </c>
      <c r="G64" s="116">
        <v>1658.5026999999998</v>
      </c>
      <c r="H64" s="116">
        <v>0</v>
      </c>
      <c r="I64" s="117">
        <v>0</v>
      </c>
    </row>
    <row r="65" spans="1:9" ht="15">
      <c r="A65" s="113"/>
      <c r="B65" s="114"/>
      <c r="C65" s="114" t="s">
        <v>266</v>
      </c>
      <c r="D65" s="115">
        <v>36</v>
      </c>
      <c r="E65" s="116">
        <v>30.889450000000004</v>
      </c>
      <c r="F65" s="116">
        <v>12</v>
      </c>
      <c r="G65" s="116">
        <v>9.3280999999999992</v>
      </c>
      <c r="H65" s="116">
        <v>0</v>
      </c>
      <c r="I65" s="117">
        <v>0</v>
      </c>
    </row>
    <row r="66" spans="1:9" ht="15">
      <c r="A66" s="113"/>
      <c r="B66" s="114"/>
      <c r="C66" s="114" t="s">
        <v>267</v>
      </c>
      <c r="D66" s="115">
        <v>21</v>
      </c>
      <c r="E66" s="116">
        <v>140.12799999999999</v>
      </c>
      <c r="F66" s="116">
        <v>1</v>
      </c>
      <c r="G66" s="116">
        <v>0.05</v>
      </c>
      <c r="H66" s="116">
        <v>0</v>
      </c>
      <c r="I66" s="117">
        <v>0</v>
      </c>
    </row>
    <row r="67" spans="1:9" ht="15">
      <c r="A67" s="113"/>
      <c r="B67" s="114"/>
      <c r="C67" s="114" t="s">
        <v>268</v>
      </c>
      <c r="D67" s="115">
        <v>26</v>
      </c>
      <c r="E67" s="116">
        <v>78.849999999999994</v>
      </c>
      <c r="F67" s="116">
        <v>7</v>
      </c>
      <c r="G67" s="116">
        <v>20.23</v>
      </c>
      <c r="H67" s="116">
        <v>0</v>
      </c>
      <c r="I67" s="117">
        <v>0</v>
      </c>
    </row>
    <row r="68" spans="1:9" ht="15">
      <c r="A68" s="113"/>
      <c r="B68" s="114"/>
      <c r="C68" s="114" t="s">
        <v>269</v>
      </c>
      <c r="D68" s="115">
        <v>162</v>
      </c>
      <c r="E68" s="116">
        <v>2868.8250399999993</v>
      </c>
      <c r="F68" s="116">
        <v>162</v>
      </c>
      <c r="G68" s="116">
        <v>2868.8250399999993</v>
      </c>
      <c r="H68" s="116">
        <v>0</v>
      </c>
      <c r="I68" s="117">
        <v>0</v>
      </c>
    </row>
    <row r="69" spans="1:9" ht="15">
      <c r="A69" s="113"/>
      <c r="B69" s="114"/>
      <c r="C69" s="114" t="s">
        <v>270</v>
      </c>
      <c r="D69" s="115">
        <v>24657</v>
      </c>
      <c r="E69" s="116">
        <v>240564.46229999998</v>
      </c>
      <c r="F69" s="116">
        <v>951</v>
      </c>
      <c r="G69" s="116">
        <v>5682.5684100000008</v>
      </c>
      <c r="H69" s="116">
        <v>1</v>
      </c>
      <c r="I69" s="117">
        <v>13.071999999999999</v>
      </c>
    </row>
    <row r="70" spans="1:9" ht="15">
      <c r="A70" s="113"/>
      <c r="B70" s="114" t="s">
        <v>271</v>
      </c>
      <c r="C70" s="114"/>
      <c r="D70" s="115">
        <v>5432</v>
      </c>
      <c r="E70" s="116">
        <v>42228.254110000002</v>
      </c>
      <c r="F70" s="116">
        <v>2255</v>
      </c>
      <c r="G70" s="116">
        <v>33159.325280000026</v>
      </c>
      <c r="H70" s="116">
        <v>8</v>
      </c>
      <c r="I70" s="117">
        <v>67.7</v>
      </c>
    </row>
    <row r="71" spans="1:9" ht="15">
      <c r="A71" s="113"/>
      <c r="B71" s="114"/>
      <c r="C71" s="114" t="s">
        <v>272</v>
      </c>
      <c r="D71" s="115">
        <v>3895</v>
      </c>
      <c r="E71" s="116">
        <v>39550.917990000002</v>
      </c>
      <c r="F71" s="116">
        <v>2208</v>
      </c>
      <c r="G71" s="116">
        <v>33040.192280000025</v>
      </c>
      <c r="H71" s="116">
        <v>8</v>
      </c>
      <c r="I71" s="117">
        <v>67.7</v>
      </c>
    </row>
    <row r="72" spans="1:9" ht="15">
      <c r="A72" s="113"/>
      <c r="B72" s="114"/>
      <c r="C72" s="114" t="s">
        <v>273</v>
      </c>
      <c r="D72" s="115">
        <v>1537</v>
      </c>
      <c r="E72" s="116">
        <v>2677.3361199999986</v>
      </c>
      <c r="F72" s="116">
        <v>47</v>
      </c>
      <c r="G72" s="116">
        <v>119.13300000000001</v>
      </c>
      <c r="H72" s="116">
        <v>0</v>
      </c>
      <c r="I72" s="117">
        <v>0</v>
      </c>
    </row>
    <row r="73" spans="1:9" ht="15">
      <c r="A73" s="113"/>
      <c r="B73" s="114" t="s">
        <v>274</v>
      </c>
      <c r="C73" s="114"/>
      <c r="D73" s="115">
        <v>10779</v>
      </c>
      <c r="E73" s="116">
        <v>133174.98224999988</v>
      </c>
      <c r="F73" s="116">
        <v>2135</v>
      </c>
      <c r="G73" s="116">
        <v>27113.028269999973</v>
      </c>
      <c r="H73" s="116">
        <v>5</v>
      </c>
      <c r="I73" s="117">
        <v>50.96</v>
      </c>
    </row>
    <row r="74" spans="1:9" ht="15">
      <c r="A74" s="113"/>
      <c r="B74" s="114"/>
      <c r="C74" s="114" t="s">
        <v>275</v>
      </c>
      <c r="D74" s="115">
        <v>6755</v>
      </c>
      <c r="E74" s="116">
        <v>65082.109379999936</v>
      </c>
      <c r="F74" s="116">
        <v>1934</v>
      </c>
      <c r="G74" s="116">
        <v>24672.207989999974</v>
      </c>
      <c r="H74" s="116">
        <v>4</v>
      </c>
      <c r="I74" s="117">
        <v>49.96</v>
      </c>
    </row>
    <row r="75" spans="1:9" ht="15">
      <c r="A75" s="113"/>
      <c r="B75" s="114"/>
      <c r="C75" s="114" t="s">
        <v>276</v>
      </c>
      <c r="D75" s="115">
        <v>810</v>
      </c>
      <c r="E75" s="116">
        <v>4666.0642799999996</v>
      </c>
      <c r="F75" s="116">
        <v>83</v>
      </c>
      <c r="G75" s="116">
        <v>481.3716500000001</v>
      </c>
      <c r="H75" s="116">
        <v>0</v>
      </c>
      <c r="I75" s="117">
        <v>0</v>
      </c>
    </row>
    <row r="76" spans="1:9" ht="15">
      <c r="A76" s="113"/>
      <c r="B76" s="114"/>
      <c r="C76" s="114" t="s">
        <v>277</v>
      </c>
      <c r="D76" s="115">
        <v>8</v>
      </c>
      <c r="E76" s="116">
        <v>354.06200000000001</v>
      </c>
      <c r="F76" s="116">
        <v>0</v>
      </c>
      <c r="G76" s="116">
        <v>0</v>
      </c>
      <c r="H76" s="116">
        <v>0</v>
      </c>
      <c r="I76" s="117">
        <v>0</v>
      </c>
    </row>
    <row r="77" spans="1:9" ht="15">
      <c r="A77" s="113"/>
      <c r="B77" s="114"/>
      <c r="C77" s="114" t="s">
        <v>278</v>
      </c>
      <c r="D77" s="115">
        <v>3206</v>
      </c>
      <c r="E77" s="116">
        <v>63072.746589999952</v>
      </c>
      <c r="F77" s="116">
        <v>118</v>
      </c>
      <c r="G77" s="116">
        <v>1959.4486300000001</v>
      </c>
      <c r="H77" s="116">
        <v>1</v>
      </c>
      <c r="I77" s="117">
        <v>1</v>
      </c>
    </row>
    <row r="78" spans="1:9" ht="15">
      <c r="A78" s="113"/>
      <c r="B78" s="114" t="s">
        <v>279</v>
      </c>
      <c r="C78" s="114"/>
      <c r="D78" s="115">
        <v>323</v>
      </c>
      <c r="E78" s="116">
        <v>8697.2199999999975</v>
      </c>
      <c r="F78" s="116">
        <v>8</v>
      </c>
      <c r="G78" s="116">
        <v>17.710999999999999</v>
      </c>
      <c r="H78" s="116">
        <v>0</v>
      </c>
      <c r="I78" s="117">
        <v>0</v>
      </c>
    </row>
    <row r="79" spans="1:9" ht="15">
      <c r="A79" s="113"/>
      <c r="B79" s="114"/>
      <c r="C79" s="114" t="s">
        <v>280</v>
      </c>
      <c r="D79" s="115">
        <v>1</v>
      </c>
      <c r="E79" s="116">
        <v>10.411</v>
      </c>
      <c r="F79" s="116">
        <v>0</v>
      </c>
      <c r="G79" s="116">
        <v>0</v>
      </c>
      <c r="H79" s="116">
        <v>0</v>
      </c>
      <c r="I79" s="117">
        <v>0</v>
      </c>
    </row>
    <row r="80" spans="1:9" ht="15">
      <c r="A80" s="113"/>
      <c r="B80" s="114"/>
      <c r="C80" s="114" t="s">
        <v>281</v>
      </c>
      <c r="D80" s="115">
        <v>0</v>
      </c>
      <c r="E80" s="116">
        <v>0</v>
      </c>
      <c r="F80" s="116">
        <v>0</v>
      </c>
      <c r="G80" s="116">
        <v>0</v>
      </c>
      <c r="H80" s="116">
        <v>0</v>
      </c>
      <c r="I80" s="117">
        <v>0</v>
      </c>
    </row>
    <row r="81" spans="1:9" ht="15">
      <c r="A81" s="113"/>
      <c r="B81" s="114"/>
      <c r="C81" s="114" t="s">
        <v>282</v>
      </c>
      <c r="D81" s="115">
        <v>224</v>
      </c>
      <c r="E81" s="116">
        <v>8548.753999999999</v>
      </c>
      <c r="F81" s="116">
        <v>0</v>
      </c>
      <c r="G81" s="116">
        <v>0</v>
      </c>
      <c r="H81" s="116">
        <v>0</v>
      </c>
      <c r="I81" s="117">
        <v>0</v>
      </c>
    </row>
    <row r="82" spans="1:9" ht="15">
      <c r="A82" s="113"/>
      <c r="B82" s="114"/>
      <c r="C82" s="114" t="s">
        <v>283</v>
      </c>
      <c r="D82" s="115">
        <v>1</v>
      </c>
      <c r="E82" s="116">
        <v>10.746</v>
      </c>
      <c r="F82" s="116">
        <v>0</v>
      </c>
      <c r="G82" s="116">
        <v>0</v>
      </c>
      <c r="H82" s="116">
        <v>0</v>
      </c>
      <c r="I82" s="117">
        <v>0</v>
      </c>
    </row>
    <row r="83" spans="1:9" ht="15">
      <c r="A83" s="113"/>
      <c r="B83" s="114"/>
      <c r="C83" s="114" t="s">
        <v>284</v>
      </c>
      <c r="D83" s="115">
        <v>97</v>
      </c>
      <c r="E83" s="116">
        <v>127.309</v>
      </c>
      <c r="F83" s="116">
        <v>8</v>
      </c>
      <c r="G83" s="116">
        <v>17.710999999999999</v>
      </c>
      <c r="H83" s="116">
        <v>0</v>
      </c>
      <c r="I83" s="117">
        <v>0</v>
      </c>
    </row>
    <row r="84" spans="1:9" ht="15">
      <c r="A84" s="113"/>
      <c r="B84" s="114" t="s">
        <v>285</v>
      </c>
      <c r="C84" s="114"/>
      <c r="D84" s="115">
        <v>5044</v>
      </c>
      <c r="E84" s="116">
        <v>55696.77487999999</v>
      </c>
      <c r="F84" s="116">
        <v>169</v>
      </c>
      <c r="G84" s="116">
        <v>953.3847599999998</v>
      </c>
      <c r="H84" s="116">
        <v>0</v>
      </c>
      <c r="I84" s="117">
        <v>0</v>
      </c>
    </row>
    <row r="85" spans="1:9" ht="15">
      <c r="A85" s="144" t="s">
        <v>169</v>
      </c>
      <c r="B85" s="145"/>
      <c r="C85" s="145"/>
      <c r="D85" s="226">
        <v>187050</v>
      </c>
      <c r="E85" s="227">
        <v>1124701.0356099999</v>
      </c>
      <c r="F85" s="227">
        <v>35194</v>
      </c>
      <c r="G85" s="227">
        <v>187969.81957999998</v>
      </c>
      <c r="H85" s="227">
        <v>88</v>
      </c>
      <c r="I85" s="228">
        <v>339.39308</v>
      </c>
    </row>
    <row r="86" spans="1:9" ht="15">
      <c r="A86" s="113"/>
      <c r="B86" s="114" t="s">
        <v>286</v>
      </c>
      <c r="C86" s="114"/>
      <c r="D86" s="115">
        <v>110918</v>
      </c>
      <c r="E86" s="116">
        <v>713254.62978000008</v>
      </c>
      <c r="F86" s="116">
        <v>12152</v>
      </c>
      <c r="G86" s="116">
        <v>55906.294169999986</v>
      </c>
      <c r="H86" s="116">
        <v>31</v>
      </c>
      <c r="I86" s="117">
        <v>99.915539999999993</v>
      </c>
    </row>
    <row r="87" spans="1:9" ht="15">
      <c r="A87" s="113"/>
      <c r="B87" s="114"/>
      <c r="C87" s="114" t="s">
        <v>287</v>
      </c>
      <c r="D87" s="115">
        <v>37638</v>
      </c>
      <c r="E87" s="116">
        <v>196797.70485000007</v>
      </c>
      <c r="F87" s="116">
        <v>3181</v>
      </c>
      <c r="G87" s="116">
        <v>15305.353999999998</v>
      </c>
      <c r="H87" s="116">
        <v>9</v>
      </c>
      <c r="I87" s="117">
        <v>66.397379999999998</v>
      </c>
    </row>
    <row r="88" spans="1:9" ht="15">
      <c r="A88" s="113"/>
      <c r="B88" s="114"/>
      <c r="C88" s="114" t="s">
        <v>288</v>
      </c>
      <c r="D88" s="115">
        <v>3820</v>
      </c>
      <c r="E88" s="116">
        <v>15210.711560000005</v>
      </c>
      <c r="F88" s="116">
        <v>400</v>
      </c>
      <c r="G88" s="116">
        <v>1381.602990000001</v>
      </c>
      <c r="H88" s="116">
        <v>0</v>
      </c>
      <c r="I88" s="117">
        <v>0</v>
      </c>
    </row>
    <row r="89" spans="1:9" ht="15">
      <c r="A89" s="113"/>
      <c r="B89" s="114"/>
      <c r="C89" s="114" t="s">
        <v>289</v>
      </c>
      <c r="D89" s="115">
        <v>8259</v>
      </c>
      <c r="E89" s="116">
        <v>69344.163089999944</v>
      </c>
      <c r="F89" s="116">
        <v>426</v>
      </c>
      <c r="G89" s="116">
        <v>2265.3101999999999</v>
      </c>
      <c r="H89" s="116">
        <v>2</v>
      </c>
      <c r="I89" s="117">
        <v>3.5569800000000003</v>
      </c>
    </row>
    <row r="90" spans="1:9" ht="15">
      <c r="A90" s="113"/>
      <c r="B90" s="114"/>
      <c r="C90" s="114" t="s">
        <v>290</v>
      </c>
      <c r="D90" s="115">
        <v>49000</v>
      </c>
      <c r="E90" s="116">
        <v>200506.30573000002</v>
      </c>
      <c r="F90" s="116">
        <v>6972</v>
      </c>
      <c r="G90" s="116">
        <v>25317.05553999999</v>
      </c>
      <c r="H90" s="116">
        <v>13</v>
      </c>
      <c r="I90" s="117">
        <v>19.118000000000002</v>
      </c>
    </row>
    <row r="91" spans="1:9" ht="15">
      <c r="A91" s="113"/>
      <c r="B91" s="114"/>
      <c r="C91" s="114" t="s">
        <v>253</v>
      </c>
      <c r="D91" s="115">
        <v>1675</v>
      </c>
      <c r="E91" s="116">
        <v>16455.124399999979</v>
      </c>
      <c r="F91" s="116">
        <v>306</v>
      </c>
      <c r="G91" s="116">
        <v>1474.9573599999999</v>
      </c>
      <c r="H91" s="116">
        <v>1</v>
      </c>
      <c r="I91" s="117">
        <v>3.4680000000000002E-2</v>
      </c>
    </row>
    <row r="92" spans="1:9" ht="15">
      <c r="A92" s="113"/>
      <c r="B92" s="114"/>
      <c r="C92" s="114" t="s">
        <v>291</v>
      </c>
      <c r="D92" s="115">
        <v>8359</v>
      </c>
      <c r="E92" s="116">
        <v>202360.21594000017</v>
      </c>
      <c r="F92" s="116">
        <v>756</v>
      </c>
      <c r="G92" s="116">
        <v>9701.2782200000001</v>
      </c>
      <c r="H92" s="116">
        <v>5</v>
      </c>
      <c r="I92" s="117">
        <v>10.78</v>
      </c>
    </row>
    <row r="93" spans="1:9" ht="15">
      <c r="A93" s="113"/>
      <c r="B93" s="114"/>
      <c r="C93" s="114" t="s">
        <v>292</v>
      </c>
      <c r="D93" s="115">
        <v>2167</v>
      </c>
      <c r="E93" s="116">
        <v>12580.404210000004</v>
      </c>
      <c r="F93" s="116">
        <v>111</v>
      </c>
      <c r="G93" s="116">
        <v>460.73585999999995</v>
      </c>
      <c r="H93" s="116">
        <v>1</v>
      </c>
      <c r="I93" s="117">
        <v>2.8500000000000001E-2</v>
      </c>
    </row>
    <row r="94" spans="1:9" ht="15">
      <c r="A94" s="113"/>
      <c r="B94" s="114" t="s">
        <v>293</v>
      </c>
      <c r="C94" s="114"/>
      <c r="D94" s="115">
        <v>6204</v>
      </c>
      <c r="E94" s="116">
        <v>43484.554660000002</v>
      </c>
      <c r="F94" s="116">
        <v>4245</v>
      </c>
      <c r="G94" s="116">
        <v>32698.187500000007</v>
      </c>
      <c r="H94" s="116">
        <v>11</v>
      </c>
      <c r="I94" s="117">
        <v>57.849060000000001</v>
      </c>
    </row>
    <row r="95" spans="1:9" ht="15">
      <c r="A95" s="113"/>
      <c r="B95" s="114"/>
      <c r="C95" s="114" t="s">
        <v>294</v>
      </c>
      <c r="D95" s="115">
        <v>2854</v>
      </c>
      <c r="E95" s="116">
        <v>9829.6726899999994</v>
      </c>
      <c r="F95" s="116">
        <v>1668</v>
      </c>
      <c r="G95" s="116">
        <v>4698.8077200000007</v>
      </c>
      <c r="H95" s="116">
        <v>0</v>
      </c>
      <c r="I95" s="117">
        <v>0</v>
      </c>
    </row>
    <row r="96" spans="1:9" ht="15">
      <c r="A96" s="113"/>
      <c r="B96" s="114"/>
      <c r="C96" s="114" t="s">
        <v>295</v>
      </c>
      <c r="D96" s="115">
        <v>137</v>
      </c>
      <c r="E96" s="116">
        <v>286.50875000000008</v>
      </c>
      <c r="F96" s="116">
        <v>47</v>
      </c>
      <c r="G96" s="116">
        <v>157.7568</v>
      </c>
      <c r="H96" s="116">
        <v>0</v>
      </c>
      <c r="I96" s="117">
        <v>0</v>
      </c>
    </row>
    <row r="97" spans="1:9" ht="15">
      <c r="A97" s="113"/>
      <c r="B97" s="114"/>
      <c r="C97" s="114" t="s">
        <v>296</v>
      </c>
      <c r="D97" s="115">
        <v>423</v>
      </c>
      <c r="E97" s="116">
        <v>3011.3865000000005</v>
      </c>
      <c r="F97" s="116">
        <v>285</v>
      </c>
      <c r="G97" s="116">
        <v>2645.1614800000011</v>
      </c>
      <c r="H97" s="116">
        <v>3</v>
      </c>
      <c r="I97" s="117">
        <v>11.5824</v>
      </c>
    </row>
    <row r="98" spans="1:9" ht="15">
      <c r="A98" s="113"/>
      <c r="B98" s="114"/>
      <c r="C98" s="114" t="s">
        <v>290</v>
      </c>
      <c r="D98" s="115">
        <v>2212</v>
      </c>
      <c r="E98" s="116">
        <v>25399.323210000002</v>
      </c>
      <c r="F98" s="116">
        <v>1801</v>
      </c>
      <c r="G98" s="116">
        <v>21444.314220000004</v>
      </c>
      <c r="H98" s="116">
        <v>6</v>
      </c>
      <c r="I98" s="117">
        <v>46.183160000000001</v>
      </c>
    </row>
    <row r="99" spans="1:9" ht="15">
      <c r="A99" s="113"/>
      <c r="B99" s="114"/>
      <c r="C99" s="114" t="s">
        <v>253</v>
      </c>
      <c r="D99" s="115">
        <v>152</v>
      </c>
      <c r="E99" s="116">
        <v>1805.4572699999999</v>
      </c>
      <c r="F99" s="116">
        <v>131</v>
      </c>
      <c r="G99" s="116">
        <v>1422.8853299999998</v>
      </c>
      <c r="H99" s="116">
        <v>1</v>
      </c>
      <c r="I99" s="117">
        <v>7.0000000000000007E-2</v>
      </c>
    </row>
    <row r="100" spans="1:9" ht="15">
      <c r="A100" s="113"/>
      <c r="B100" s="114"/>
      <c r="C100" s="114" t="s">
        <v>297</v>
      </c>
      <c r="D100" s="115">
        <v>426</v>
      </c>
      <c r="E100" s="116">
        <v>3152.2062400000018</v>
      </c>
      <c r="F100" s="116">
        <v>313</v>
      </c>
      <c r="G100" s="116">
        <v>2329.2619500000005</v>
      </c>
      <c r="H100" s="116">
        <v>1</v>
      </c>
      <c r="I100" s="117">
        <v>1.35E-2</v>
      </c>
    </row>
    <row r="101" spans="1:9" ht="15">
      <c r="A101" s="113"/>
      <c r="B101" s="114" t="s">
        <v>298</v>
      </c>
      <c r="C101" s="114"/>
      <c r="D101" s="115">
        <v>56672</v>
      </c>
      <c r="E101" s="116">
        <v>318755.06947999989</v>
      </c>
      <c r="F101" s="116">
        <v>17866</v>
      </c>
      <c r="G101" s="116">
        <v>95995.084890000013</v>
      </c>
      <c r="H101" s="116">
        <v>46</v>
      </c>
      <c r="I101" s="117">
        <v>181.62848000000002</v>
      </c>
    </row>
    <row r="102" spans="1:9" ht="15">
      <c r="A102" s="113"/>
      <c r="B102" s="114"/>
      <c r="C102" s="114" t="s">
        <v>299</v>
      </c>
      <c r="D102" s="115">
        <v>21498</v>
      </c>
      <c r="E102" s="116">
        <v>126347.53221999995</v>
      </c>
      <c r="F102" s="116">
        <v>5430</v>
      </c>
      <c r="G102" s="116">
        <v>31150.291229999988</v>
      </c>
      <c r="H102" s="116">
        <v>9</v>
      </c>
      <c r="I102" s="117">
        <v>55.928300000000007</v>
      </c>
    </row>
    <row r="103" spans="1:9" ht="15">
      <c r="A103" s="113"/>
      <c r="B103" s="114"/>
      <c r="C103" s="114" t="s">
        <v>300</v>
      </c>
      <c r="D103" s="115">
        <v>2502</v>
      </c>
      <c r="E103" s="116">
        <v>14782.871319999997</v>
      </c>
      <c r="F103" s="116">
        <v>528</v>
      </c>
      <c r="G103" s="116">
        <v>2763.4427399999981</v>
      </c>
      <c r="H103" s="116">
        <v>0</v>
      </c>
      <c r="I103" s="117">
        <v>0</v>
      </c>
    </row>
    <row r="104" spans="1:9" ht="15">
      <c r="A104" s="113"/>
      <c r="B104" s="114"/>
      <c r="C104" s="114" t="s">
        <v>301</v>
      </c>
      <c r="D104" s="115">
        <v>4395</v>
      </c>
      <c r="E104" s="116">
        <v>24088.326919999992</v>
      </c>
      <c r="F104" s="116">
        <v>1002</v>
      </c>
      <c r="G104" s="116">
        <v>5558.0629099999996</v>
      </c>
      <c r="H104" s="116">
        <v>10</v>
      </c>
      <c r="I104" s="117">
        <v>18.533799999999999</v>
      </c>
    </row>
    <row r="105" spans="1:9" ht="15">
      <c r="A105" s="113"/>
      <c r="B105" s="114"/>
      <c r="C105" s="114" t="s">
        <v>290</v>
      </c>
      <c r="D105" s="115">
        <v>27607</v>
      </c>
      <c r="E105" s="116">
        <v>148493.04223999995</v>
      </c>
      <c r="F105" s="116">
        <v>10816</v>
      </c>
      <c r="G105" s="116">
        <v>56128.673340000016</v>
      </c>
      <c r="H105" s="116">
        <v>26</v>
      </c>
      <c r="I105" s="117">
        <v>106.95038000000001</v>
      </c>
    </row>
    <row r="106" spans="1:9" ht="15">
      <c r="A106" s="113"/>
      <c r="B106" s="114"/>
      <c r="C106" s="114" t="s">
        <v>253</v>
      </c>
      <c r="D106" s="115">
        <v>21</v>
      </c>
      <c r="E106" s="116">
        <v>80.741119999999995</v>
      </c>
      <c r="F106" s="116">
        <v>11</v>
      </c>
      <c r="G106" s="116">
        <v>34.093499999999999</v>
      </c>
      <c r="H106" s="116">
        <v>0</v>
      </c>
      <c r="I106" s="117">
        <v>0</v>
      </c>
    </row>
    <row r="107" spans="1:9" ht="15">
      <c r="A107" s="113"/>
      <c r="B107" s="114"/>
      <c r="C107" s="114" t="s">
        <v>291</v>
      </c>
      <c r="D107" s="115">
        <v>33</v>
      </c>
      <c r="E107" s="116">
        <v>55.500399999999992</v>
      </c>
      <c r="F107" s="116">
        <v>12</v>
      </c>
      <c r="G107" s="116">
        <v>27.746150000000004</v>
      </c>
      <c r="H107" s="116">
        <v>0</v>
      </c>
      <c r="I107" s="117">
        <v>0</v>
      </c>
    </row>
    <row r="108" spans="1:9" ht="15">
      <c r="A108" s="113"/>
      <c r="B108" s="114"/>
      <c r="C108" s="114" t="s">
        <v>302</v>
      </c>
      <c r="D108" s="115">
        <v>616</v>
      </c>
      <c r="E108" s="116">
        <v>4907.055260000001</v>
      </c>
      <c r="F108" s="116">
        <v>67</v>
      </c>
      <c r="G108" s="116">
        <v>332.77501999999993</v>
      </c>
      <c r="H108" s="116">
        <v>1</v>
      </c>
      <c r="I108" s="117">
        <v>0.216</v>
      </c>
    </row>
    <row r="109" spans="1:9" ht="15">
      <c r="A109" s="113"/>
      <c r="B109" s="114" t="s">
        <v>303</v>
      </c>
      <c r="C109" s="114"/>
      <c r="D109" s="115">
        <v>8117</v>
      </c>
      <c r="E109" s="116">
        <v>34908.925830000007</v>
      </c>
      <c r="F109" s="116">
        <v>414</v>
      </c>
      <c r="G109" s="116">
        <v>1553.4606399999998</v>
      </c>
      <c r="H109" s="116">
        <v>0</v>
      </c>
      <c r="I109" s="117">
        <v>0</v>
      </c>
    </row>
    <row r="110" spans="1:9" ht="15">
      <c r="A110" s="113"/>
      <c r="B110" s="114"/>
      <c r="C110" s="114" t="s">
        <v>304</v>
      </c>
      <c r="D110" s="115">
        <v>6453</v>
      </c>
      <c r="E110" s="116">
        <v>22418.073540000012</v>
      </c>
      <c r="F110" s="116">
        <v>183</v>
      </c>
      <c r="G110" s="116">
        <v>568.99584999999968</v>
      </c>
      <c r="H110" s="116">
        <v>0</v>
      </c>
      <c r="I110" s="117">
        <v>0</v>
      </c>
    </row>
    <row r="111" spans="1:9" ht="15">
      <c r="A111" s="113"/>
      <c r="B111" s="114"/>
      <c r="C111" s="114" t="s">
        <v>305</v>
      </c>
      <c r="D111" s="115">
        <v>356</v>
      </c>
      <c r="E111" s="116">
        <v>5816.6945599999981</v>
      </c>
      <c r="F111" s="116">
        <v>12</v>
      </c>
      <c r="G111" s="116">
        <v>55.425240000000002</v>
      </c>
      <c r="H111" s="116">
        <v>0</v>
      </c>
      <c r="I111" s="117">
        <v>0</v>
      </c>
    </row>
    <row r="112" spans="1:9" ht="15">
      <c r="A112" s="113"/>
      <c r="B112" s="114"/>
      <c r="C112" s="114" t="s">
        <v>306</v>
      </c>
      <c r="D112" s="115">
        <v>371</v>
      </c>
      <c r="E112" s="116">
        <v>1350.5645500000003</v>
      </c>
      <c r="F112" s="116">
        <v>52</v>
      </c>
      <c r="G112" s="116">
        <v>123.28530000000001</v>
      </c>
      <c r="H112" s="116">
        <v>0</v>
      </c>
      <c r="I112" s="117">
        <v>0</v>
      </c>
    </row>
    <row r="113" spans="1:9" ht="15">
      <c r="A113" s="113"/>
      <c r="B113" s="114"/>
      <c r="C113" s="114" t="s">
        <v>283</v>
      </c>
      <c r="D113" s="115">
        <v>273</v>
      </c>
      <c r="E113" s="116">
        <v>1700.9933600000002</v>
      </c>
      <c r="F113" s="116">
        <v>73</v>
      </c>
      <c r="G113" s="116">
        <v>228.0317</v>
      </c>
      <c r="H113" s="116">
        <v>0</v>
      </c>
      <c r="I113" s="117">
        <v>0</v>
      </c>
    </row>
    <row r="114" spans="1:9" ht="15">
      <c r="A114" s="113"/>
      <c r="B114" s="114"/>
      <c r="C114" s="114" t="s">
        <v>307</v>
      </c>
      <c r="D114" s="115">
        <v>664</v>
      </c>
      <c r="E114" s="116">
        <v>3622.5998199999985</v>
      </c>
      <c r="F114" s="116">
        <v>94</v>
      </c>
      <c r="G114" s="116">
        <v>577.72254999999996</v>
      </c>
      <c r="H114" s="116">
        <v>0</v>
      </c>
      <c r="I114" s="117">
        <v>0</v>
      </c>
    </row>
    <row r="115" spans="1:9" ht="15">
      <c r="A115" s="113"/>
      <c r="B115" s="114" t="s">
        <v>308</v>
      </c>
      <c r="C115" s="114"/>
      <c r="D115" s="115">
        <v>5139</v>
      </c>
      <c r="E115" s="116">
        <v>14297.85586</v>
      </c>
      <c r="F115" s="116">
        <v>517</v>
      </c>
      <c r="G115" s="116">
        <v>1816.7923800000003</v>
      </c>
      <c r="H115" s="116">
        <v>0</v>
      </c>
      <c r="I115" s="117">
        <v>0</v>
      </c>
    </row>
    <row r="116" spans="1:9" ht="15">
      <c r="A116" s="113"/>
      <c r="B116" s="114"/>
      <c r="C116" s="114" t="s">
        <v>309</v>
      </c>
      <c r="D116" s="115">
        <v>3603</v>
      </c>
      <c r="E116" s="116">
        <v>10954.387190000003</v>
      </c>
      <c r="F116" s="116">
        <v>374</v>
      </c>
      <c r="G116" s="116">
        <v>1481.4877500000002</v>
      </c>
      <c r="H116" s="116">
        <v>0</v>
      </c>
      <c r="I116" s="117">
        <v>0</v>
      </c>
    </row>
    <row r="117" spans="1:9" ht="15">
      <c r="A117" s="113"/>
      <c r="B117" s="114"/>
      <c r="C117" s="114" t="s">
        <v>310</v>
      </c>
      <c r="D117" s="115">
        <v>0</v>
      </c>
      <c r="E117" s="116">
        <v>0</v>
      </c>
      <c r="F117" s="116">
        <v>0</v>
      </c>
      <c r="G117" s="116">
        <v>0</v>
      </c>
      <c r="H117" s="116">
        <v>0</v>
      </c>
      <c r="I117" s="117">
        <v>0</v>
      </c>
    </row>
    <row r="118" spans="1:9" ht="15">
      <c r="A118" s="113"/>
      <c r="B118" s="114"/>
      <c r="C118" s="114" t="s">
        <v>311</v>
      </c>
      <c r="D118" s="115">
        <v>1536</v>
      </c>
      <c r="E118" s="116">
        <v>3343.4686699999975</v>
      </c>
      <c r="F118" s="116">
        <v>143</v>
      </c>
      <c r="G118" s="116">
        <v>335.30463000000003</v>
      </c>
      <c r="H118" s="116">
        <v>0</v>
      </c>
      <c r="I118" s="117">
        <v>0</v>
      </c>
    </row>
    <row r="119" spans="1:9" ht="15">
      <c r="A119" s="144" t="s">
        <v>172</v>
      </c>
      <c r="B119" s="145"/>
      <c r="C119" s="145"/>
      <c r="D119" s="226">
        <v>164003</v>
      </c>
      <c r="E119" s="227">
        <v>16942097.251390006</v>
      </c>
      <c r="F119" s="227">
        <v>39889</v>
      </c>
      <c r="G119" s="227">
        <v>4360234.8065399993</v>
      </c>
      <c r="H119" s="227">
        <v>227</v>
      </c>
      <c r="I119" s="228">
        <v>15262.241350000002</v>
      </c>
    </row>
    <row r="120" spans="1:9" ht="15">
      <c r="A120" s="113"/>
      <c r="B120" s="114" t="s">
        <v>312</v>
      </c>
      <c r="C120" s="114"/>
      <c r="D120" s="115">
        <v>7577</v>
      </c>
      <c r="E120" s="116">
        <v>8907227.5352600031</v>
      </c>
      <c r="F120" s="116">
        <v>3781</v>
      </c>
      <c r="G120" s="116">
        <v>3611605.7623000005</v>
      </c>
      <c r="H120" s="116">
        <v>61</v>
      </c>
      <c r="I120" s="117">
        <v>11849.332660000002</v>
      </c>
    </row>
    <row r="121" spans="1:9" ht="15">
      <c r="A121" s="113"/>
      <c r="B121" s="114"/>
      <c r="C121" s="114" t="s">
        <v>313</v>
      </c>
      <c r="D121" s="115">
        <v>1125</v>
      </c>
      <c r="E121" s="116">
        <v>647053.57870000019</v>
      </c>
      <c r="F121" s="116">
        <v>304</v>
      </c>
      <c r="G121" s="116">
        <v>209095.39130000002</v>
      </c>
      <c r="H121" s="116">
        <v>19</v>
      </c>
      <c r="I121" s="117">
        <v>490.20269999999999</v>
      </c>
    </row>
    <row r="122" spans="1:9" ht="15">
      <c r="A122" s="113"/>
      <c r="B122" s="114"/>
      <c r="C122" s="114" t="s">
        <v>314</v>
      </c>
      <c r="D122" s="115">
        <v>74</v>
      </c>
      <c r="E122" s="116">
        <v>11404.507</v>
      </c>
      <c r="F122" s="116">
        <v>32</v>
      </c>
      <c r="G122" s="116">
        <v>7058.5320000000002</v>
      </c>
      <c r="H122" s="116">
        <v>0</v>
      </c>
      <c r="I122" s="117">
        <v>0</v>
      </c>
    </row>
    <row r="123" spans="1:9" ht="15">
      <c r="A123" s="113"/>
      <c r="B123" s="114"/>
      <c r="C123" s="114" t="s">
        <v>315</v>
      </c>
      <c r="D123" s="115">
        <v>27</v>
      </c>
      <c r="E123" s="116">
        <v>21.621999999999996</v>
      </c>
      <c r="F123" s="116">
        <v>0</v>
      </c>
      <c r="G123" s="116">
        <v>0</v>
      </c>
      <c r="H123" s="116">
        <v>0</v>
      </c>
      <c r="I123" s="117">
        <v>0</v>
      </c>
    </row>
    <row r="124" spans="1:9" ht="15">
      <c r="A124" s="113"/>
      <c r="B124" s="114"/>
      <c r="C124" s="114" t="s">
        <v>316</v>
      </c>
      <c r="D124" s="115">
        <v>140</v>
      </c>
      <c r="E124" s="116">
        <v>230276.28580000001</v>
      </c>
      <c r="F124" s="116">
        <v>9</v>
      </c>
      <c r="G124" s="116">
        <v>12481.222</v>
      </c>
      <c r="H124" s="116">
        <v>1</v>
      </c>
      <c r="I124" s="117">
        <v>0.56799999999999995</v>
      </c>
    </row>
    <row r="125" spans="1:9" ht="15">
      <c r="A125" s="113"/>
      <c r="B125" s="114"/>
      <c r="C125" s="114" t="s">
        <v>317</v>
      </c>
      <c r="D125" s="115">
        <v>343</v>
      </c>
      <c r="E125" s="116">
        <v>4595186.3984900005</v>
      </c>
      <c r="F125" s="116">
        <v>147</v>
      </c>
      <c r="G125" s="116">
        <v>294104.52059999993</v>
      </c>
      <c r="H125" s="116">
        <v>26</v>
      </c>
      <c r="I125" s="117">
        <v>1424.1399999999999</v>
      </c>
    </row>
    <row r="126" spans="1:9" ht="15">
      <c r="A126" s="113"/>
      <c r="B126" s="114"/>
      <c r="C126" s="114" t="s">
        <v>318</v>
      </c>
      <c r="D126" s="115">
        <v>42</v>
      </c>
      <c r="E126" s="116">
        <v>10351.998010000001</v>
      </c>
      <c r="F126" s="116">
        <v>4</v>
      </c>
      <c r="G126" s="116">
        <v>565.06897000000004</v>
      </c>
      <c r="H126" s="116">
        <v>0</v>
      </c>
      <c r="I126" s="117">
        <v>0</v>
      </c>
    </row>
    <row r="127" spans="1:9" ht="15">
      <c r="A127" s="113"/>
      <c r="B127" s="114"/>
      <c r="C127" s="114" t="s">
        <v>319</v>
      </c>
      <c r="D127" s="115">
        <v>24</v>
      </c>
      <c r="E127" s="116">
        <v>143.61858999999998</v>
      </c>
      <c r="F127" s="116">
        <v>2</v>
      </c>
      <c r="G127" s="116">
        <v>18.150000000000002</v>
      </c>
      <c r="H127" s="116">
        <v>0</v>
      </c>
      <c r="I127" s="117">
        <v>0</v>
      </c>
    </row>
    <row r="128" spans="1:9" ht="15">
      <c r="A128" s="113"/>
      <c r="B128" s="114"/>
      <c r="C128" s="114" t="s">
        <v>320</v>
      </c>
      <c r="D128" s="115">
        <v>2</v>
      </c>
      <c r="E128" s="116">
        <v>1.008</v>
      </c>
      <c r="F128" s="116">
        <v>0</v>
      </c>
      <c r="G128" s="116">
        <v>0</v>
      </c>
      <c r="H128" s="116">
        <v>0</v>
      </c>
      <c r="I128" s="117">
        <v>0</v>
      </c>
    </row>
    <row r="129" spans="1:9" ht="15">
      <c r="A129" s="113"/>
      <c r="B129" s="114"/>
      <c r="C129" s="114" t="s">
        <v>321</v>
      </c>
      <c r="D129" s="115">
        <v>4610</v>
      </c>
      <c r="E129" s="116">
        <v>3344453.2414000006</v>
      </c>
      <c r="F129" s="116">
        <v>2860</v>
      </c>
      <c r="G129" s="116">
        <v>3074870.1525300005</v>
      </c>
      <c r="H129" s="116">
        <v>12</v>
      </c>
      <c r="I129" s="117">
        <v>9889.1669600000005</v>
      </c>
    </row>
    <row r="130" spans="1:9" ht="15">
      <c r="A130" s="113"/>
      <c r="B130" s="114"/>
      <c r="C130" s="114" t="s">
        <v>322</v>
      </c>
      <c r="D130" s="115">
        <v>631</v>
      </c>
      <c r="E130" s="116">
        <v>59288.278940000004</v>
      </c>
      <c r="F130" s="116">
        <v>87</v>
      </c>
      <c r="G130" s="116">
        <v>6713.2312000000011</v>
      </c>
      <c r="H130" s="116">
        <v>0</v>
      </c>
      <c r="I130" s="117">
        <v>0</v>
      </c>
    </row>
    <row r="131" spans="1:9" ht="15">
      <c r="A131" s="113"/>
      <c r="B131" s="114"/>
      <c r="C131" s="114" t="s">
        <v>323</v>
      </c>
      <c r="D131" s="115">
        <v>30</v>
      </c>
      <c r="E131" s="116">
        <v>347.68700000000001</v>
      </c>
      <c r="F131" s="116">
        <v>21</v>
      </c>
      <c r="G131" s="116">
        <v>183.52899999999997</v>
      </c>
      <c r="H131" s="116">
        <v>0</v>
      </c>
      <c r="I131" s="117">
        <v>0</v>
      </c>
    </row>
    <row r="132" spans="1:9" ht="15">
      <c r="A132" s="113"/>
      <c r="B132" s="114"/>
      <c r="C132" s="114" t="s">
        <v>324</v>
      </c>
      <c r="D132" s="115">
        <v>254</v>
      </c>
      <c r="E132" s="116">
        <v>5869.1591999999964</v>
      </c>
      <c r="F132" s="116">
        <v>254</v>
      </c>
      <c r="G132" s="116">
        <v>5869.1591999999973</v>
      </c>
      <c r="H132" s="116">
        <v>2</v>
      </c>
      <c r="I132" s="117">
        <v>40.28</v>
      </c>
    </row>
    <row r="133" spans="1:9" ht="15">
      <c r="A133" s="113"/>
      <c r="B133" s="114"/>
      <c r="C133" s="114" t="s">
        <v>325</v>
      </c>
      <c r="D133" s="115">
        <v>275</v>
      </c>
      <c r="E133" s="116">
        <v>2830.1521299999999</v>
      </c>
      <c r="F133" s="116">
        <v>61</v>
      </c>
      <c r="G133" s="116">
        <v>646.80549999999994</v>
      </c>
      <c r="H133" s="116">
        <v>1</v>
      </c>
      <c r="I133" s="117">
        <v>4.9749999999999996</v>
      </c>
    </row>
    <row r="134" spans="1:9" ht="15">
      <c r="A134" s="113"/>
      <c r="B134" s="114" t="s">
        <v>326</v>
      </c>
      <c r="C134" s="114"/>
      <c r="D134" s="115">
        <v>7399</v>
      </c>
      <c r="E134" s="116">
        <v>2917009.5904400004</v>
      </c>
      <c r="F134" s="116">
        <v>2456</v>
      </c>
      <c r="G134" s="116">
        <v>69564.75284000003</v>
      </c>
      <c r="H134" s="116">
        <v>39</v>
      </c>
      <c r="I134" s="117">
        <v>701.72574000000009</v>
      </c>
    </row>
    <row r="135" spans="1:9" ht="15">
      <c r="A135" s="113"/>
      <c r="B135" s="114"/>
      <c r="C135" s="114" t="s">
        <v>327</v>
      </c>
      <c r="D135" s="115">
        <v>1561</v>
      </c>
      <c r="E135" s="116">
        <v>31439.120760000016</v>
      </c>
      <c r="F135" s="116">
        <v>1561</v>
      </c>
      <c r="G135" s="116">
        <v>31439.120760000016</v>
      </c>
      <c r="H135" s="116">
        <v>32</v>
      </c>
      <c r="I135" s="117">
        <v>609.99214000000006</v>
      </c>
    </row>
    <row r="136" spans="1:9" ht="15">
      <c r="A136" s="113"/>
      <c r="B136" s="114"/>
      <c r="C136" s="114" t="s">
        <v>328</v>
      </c>
      <c r="D136" s="115">
        <v>2385</v>
      </c>
      <c r="E136" s="116">
        <v>2756601.2149200006</v>
      </c>
      <c r="F136" s="116">
        <v>250</v>
      </c>
      <c r="G136" s="116">
        <v>15762.944640000002</v>
      </c>
      <c r="H136" s="116">
        <v>3</v>
      </c>
      <c r="I136" s="117">
        <v>60.373600000000003</v>
      </c>
    </row>
    <row r="137" spans="1:9" ht="15">
      <c r="A137" s="113"/>
      <c r="B137" s="114"/>
      <c r="C137" s="114" t="s">
        <v>329</v>
      </c>
      <c r="D137" s="115">
        <v>2307</v>
      </c>
      <c r="E137" s="116">
        <v>96074.035180000079</v>
      </c>
      <c r="F137" s="116">
        <v>458</v>
      </c>
      <c r="G137" s="116">
        <v>17629.439570000006</v>
      </c>
      <c r="H137" s="116">
        <v>3</v>
      </c>
      <c r="I137" s="117">
        <v>9.36</v>
      </c>
    </row>
    <row r="138" spans="1:9" ht="15">
      <c r="A138" s="113"/>
      <c r="B138" s="114"/>
      <c r="C138" s="114" t="s">
        <v>330</v>
      </c>
      <c r="D138" s="115">
        <v>120</v>
      </c>
      <c r="E138" s="116">
        <v>2956.4925000000003</v>
      </c>
      <c r="F138" s="116">
        <v>16</v>
      </c>
      <c r="G138" s="116">
        <v>368.73929999999996</v>
      </c>
      <c r="H138" s="116">
        <v>0</v>
      </c>
      <c r="I138" s="117">
        <v>0</v>
      </c>
    </row>
    <row r="139" spans="1:9" ht="15">
      <c r="A139" s="113"/>
      <c r="B139" s="114"/>
      <c r="C139" s="114" t="s">
        <v>331</v>
      </c>
      <c r="D139" s="115">
        <v>461</v>
      </c>
      <c r="E139" s="116">
        <v>18536.4535</v>
      </c>
      <c r="F139" s="116">
        <v>54</v>
      </c>
      <c r="G139" s="116">
        <v>1761.4601299999999</v>
      </c>
      <c r="H139" s="116">
        <v>0</v>
      </c>
      <c r="I139" s="117">
        <v>0</v>
      </c>
    </row>
    <row r="140" spans="1:9" ht="15">
      <c r="A140" s="113"/>
      <c r="B140" s="114"/>
      <c r="C140" s="114" t="s">
        <v>332</v>
      </c>
      <c r="D140" s="115">
        <v>565</v>
      </c>
      <c r="E140" s="116">
        <v>11402.273580000003</v>
      </c>
      <c r="F140" s="116">
        <v>117</v>
      </c>
      <c r="G140" s="116">
        <v>2603.0484399999996</v>
      </c>
      <c r="H140" s="116">
        <v>1</v>
      </c>
      <c r="I140" s="117">
        <v>22</v>
      </c>
    </row>
    <row r="141" spans="1:9" ht="15">
      <c r="A141" s="113"/>
      <c r="B141" s="114" t="s">
        <v>333</v>
      </c>
      <c r="C141" s="114"/>
      <c r="D141" s="115">
        <v>70572</v>
      </c>
      <c r="E141" s="116">
        <v>727727.55073999986</v>
      </c>
      <c r="F141" s="116">
        <v>17298</v>
      </c>
      <c r="G141" s="116">
        <v>326301.87934999977</v>
      </c>
      <c r="H141" s="116">
        <v>63</v>
      </c>
      <c r="I141" s="117">
        <v>850.12602000000004</v>
      </c>
    </row>
    <row r="142" spans="1:9" ht="15">
      <c r="A142" s="113"/>
      <c r="B142" s="114"/>
      <c r="C142" s="114" t="s">
        <v>334</v>
      </c>
      <c r="D142" s="115">
        <v>4542</v>
      </c>
      <c r="E142" s="116">
        <v>48136.472479999997</v>
      </c>
      <c r="F142" s="116">
        <v>293</v>
      </c>
      <c r="G142" s="116">
        <v>2342.0341299999995</v>
      </c>
      <c r="H142" s="116">
        <v>1</v>
      </c>
      <c r="I142" s="117">
        <v>2.5800200000000002</v>
      </c>
    </row>
    <row r="143" spans="1:9" ht="15">
      <c r="A143" s="113"/>
      <c r="B143" s="114"/>
      <c r="C143" s="114" t="s">
        <v>335</v>
      </c>
      <c r="D143" s="115">
        <v>733</v>
      </c>
      <c r="E143" s="116">
        <v>31318.269500000013</v>
      </c>
      <c r="F143" s="116">
        <v>90</v>
      </c>
      <c r="G143" s="116">
        <v>1397.3049999999998</v>
      </c>
      <c r="H143" s="116">
        <v>0</v>
      </c>
      <c r="I143" s="117">
        <v>0</v>
      </c>
    </row>
    <row r="144" spans="1:9" ht="15">
      <c r="A144" s="113"/>
      <c r="B144" s="114"/>
      <c r="C144" s="114" t="s">
        <v>336</v>
      </c>
      <c r="D144" s="115">
        <v>1461</v>
      </c>
      <c r="E144" s="116">
        <v>85755.978150000054</v>
      </c>
      <c r="F144" s="116">
        <v>82</v>
      </c>
      <c r="G144" s="116">
        <v>2064.76811</v>
      </c>
      <c r="H144" s="116">
        <v>0</v>
      </c>
      <c r="I144" s="117">
        <v>0</v>
      </c>
    </row>
    <row r="145" spans="1:9" ht="15">
      <c r="A145" s="113"/>
      <c r="B145" s="114"/>
      <c r="C145" s="114" t="s">
        <v>337</v>
      </c>
      <c r="D145" s="115">
        <v>4154</v>
      </c>
      <c r="E145" s="116">
        <v>52972.448810000045</v>
      </c>
      <c r="F145" s="116">
        <v>259</v>
      </c>
      <c r="G145" s="116">
        <v>2109.3445000000006</v>
      </c>
      <c r="H145" s="116">
        <v>0</v>
      </c>
      <c r="I145" s="117">
        <v>0</v>
      </c>
    </row>
    <row r="146" spans="1:9" ht="15">
      <c r="A146" s="113"/>
      <c r="B146" s="114"/>
      <c r="C146" s="114" t="s">
        <v>338</v>
      </c>
      <c r="D146" s="115">
        <v>6245</v>
      </c>
      <c r="E146" s="116">
        <v>5167.5418800000007</v>
      </c>
      <c r="F146" s="116">
        <v>2255</v>
      </c>
      <c r="G146" s="116">
        <v>1521.4937400000003</v>
      </c>
      <c r="H146" s="116">
        <v>4</v>
      </c>
      <c r="I146" s="117">
        <v>0.58400000000000007</v>
      </c>
    </row>
    <row r="147" spans="1:9" ht="15">
      <c r="A147" s="113"/>
      <c r="B147" s="114"/>
      <c r="C147" s="114" t="s">
        <v>339</v>
      </c>
      <c r="D147" s="115">
        <v>4778</v>
      </c>
      <c r="E147" s="116">
        <v>93462.941390000007</v>
      </c>
      <c r="F147" s="116">
        <v>2836</v>
      </c>
      <c r="G147" s="116">
        <v>70631.259589999972</v>
      </c>
      <c r="H147" s="116">
        <v>22</v>
      </c>
      <c r="I147" s="117">
        <v>458.71700000000004</v>
      </c>
    </row>
    <row r="148" spans="1:9" ht="15">
      <c r="A148" s="113"/>
      <c r="B148" s="114"/>
      <c r="C148" s="114" t="s">
        <v>340</v>
      </c>
      <c r="D148" s="115">
        <v>12543</v>
      </c>
      <c r="E148" s="116">
        <v>49097.35973000004</v>
      </c>
      <c r="F148" s="116">
        <v>754</v>
      </c>
      <c r="G148" s="116">
        <v>1589.8783100000003</v>
      </c>
      <c r="H148" s="116">
        <v>12</v>
      </c>
      <c r="I148" s="117">
        <v>26.478000000000005</v>
      </c>
    </row>
    <row r="149" spans="1:9" ht="15">
      <c r="A149" s="113"/>
      <c r="B149" s="114"/>
      <c r="C149" s="114" t="s">
        <v>341</v>
      </c>
      <c r="D149" s="115">
        <v>24356</v>
      </c>
      <c r="E149" s="116">
        <v>332868.93357999972</v>
      </c>
      <c r="F149" s="116">
        <v>9281</v>
      </c>
      <c r="G149" s="116">
        <v>228580.16713999977</v>
      </c>
      <c r="H149" s="116">
        <v>11</v>
      </c>
      <c r="I149" s="117">
        <v>359.2208</v>
      </c>
    </row>
    <row r="150" spans="1:9" ht="15">
      <c r="A150" s="113"/>
      <c r="B150" s="114"/>
      <c r="C150" s="114" t="s">
        <v>342</v>
      </c>
      <c r="D150" s="115">
        <v>11760</v>
      </c>
      <c r="E150" s="116">
        <v>28947.605220000001</v>
      </c>
      <c r="F150" s="116">
        <v>1448</v>
      </c>
      <c r="G150" s="116">
        <v>16065.628829999998</v>
      </c>
      <c r="H150" s="116">
        <v>13</v>
      </c>
      <c r="I150" s="117">
        <v>2.5461999999999998</v>
      </c>
    </row>
    <row r="151" spans="1:9" ht="15">
      <c r="A151" s="113"/>
      <c r="B151" s="114" t="s">
        <v>343</v>
      </c>
      <c r="C151" s="114"/>
      <c r="D151" s="115">
        <v>61092</v>
      </c>
      <c r="E151" s="116">
        <v>1793690.4676700004</v>
      </c>
      <c r="F151" s="116">
        <v>10472</v>
      </c>
      <c r="G151" s="116">
        <v>168656.8882300003</v>
      </c>
      <c r="H151" s="116">
        <v>16</v>
      </c>
      <c r="I151" s="117">
        <v>135.35816000000003</v>
      </c>
    </row>
    <row r="152" spans="1:9" ht="15">
      <c r="A152" s="113"/>
      <c r="B152" s="114"/>
      <c r="C152" s="114" t="s">
        <v>344</v>
      </c>
      <c r="D152" s="115">
        <v>2937</v>
      </c>
      <c r="E152" s="116">
        <v>7304.715850000006</v>
      </c>
      <c r="F152" s="116">
        <v>203</v>
      </c>
      <c r="G152" s="116">
        <v>328.24568000000011</v>
      </c>
      <c r="H152" s="116">
        <v>0</v>
      </c>
      <c r="I152" s="117">
        <v>0</v>
      </c>
    </row>
    <row r="153" spans="1:9" ht="15">
      <c r="A153" s="113"/>
      <c r="B153" s="114"/>
      <c r="C153" s="114" t="s">
        <v>345</v>
      </c>
      <c r="D153" s="115">
        <v>10109</v>
      </c>
      <c r="E153" s="116">
        <v>201794.45841000005</v>
      </c>
      <c r="F153" s="116">
        <v>726</v>
      </c>
      <c r="G153" s="116">
        <v>13585.378059999999</v>
      </c>
      <c r="H153" s="116">
        <v>0</v>
      </c>
      <c r="I153" s="117">
        <v>0</v>
      </c>
    </row>
    <row r="154" spans="1:9" ht="15">
      <c r="A154" s="113"/>
      <c r="B154" s="114"/>
      <c r="C154" s="114" t="s">
        <v>346</v>
      </c>
      <c r="D154" s="115">
        <v>277</v>
      </c>
      <c r="E154" s="116">
        <v>7500.9616499999993</v>
      </c>
      <c r="F154" s="116">
        <v>10</v>
      </c>
      <c r="G154" s="116">
        <v>256.04179999999997</v>
      </c>
      <c r="H154" s="116">
        <v>0</v>
      </c>
      <c r="I154" s="117">
        <v>0</v>
      </c>
    </row>
    <row r="155" spans="1:9" ht="15">
      <c r="A155" s="113"/>
      <c r="B155" s="114"/>
      <c r="C155" s="114" t="s">
        <v>347</v>
      </c>
      <c r="D155" s="115">
        <v>30381</v>
      </c>
      <c r="E155" s="116">
        <v>1461202.3333200004</v>
      </c>
      <c r="F155" s="116">
        <v>7561</v>
      </c>
      <c r="G155" s="116">
        <v>143668.85507000031</v>
      </c>
      <c r="H155" s="116">
        <v>13</v>
      </c>
      <c r="I155" s="117">
        <v>129.52050000000003</v>
      </c>
    </row>
    <row r="156" spans="1:9" ht="15">
      <c r="A156" s="113"/>
      <c r="B156" s="114"/>
      <c r="C156" s="114" t="s">
        <v>348</v>
      </c>
      <c r="D156" s="115">
        <v>9154</v>
      </c>
      <c r="E156" s="116">
        <v>47652.271859999993</v>
      </c>
      <c r="F156" s="116">
        <v>920</v>
      </c>
      <c r="G156" s="116">
        <v>4658.0279800000008</v>
      </c>
      <c r="H156" s="116">
        <v>1</v>
      </c>
      <c r="I156" s="117">
        <v>1.5886600000000002</v>
      </c>
    </row>
    <row r="157" spans="1:9" ht="15">
      <c r="A157" s="113"/>
      <c r="B157" s="114"/>
      <c r="C157" s="114" t="s">
        <v>349</v>
      </c>
      <c r="D157" s="115">
        <v>8234</v>
      </c>
      <c r="E157" s="116">
        <v>68235.726579999988</v>
      </c>
      <c r="F157" s="116">
        <v>1052</v>
      </c>
      <c r="G157" s="116">
        <v>6160.3396399999974</v>
      </c>
      <c r="H157" s="116">
        <v>2</v>
      </c>
      <c r="I157" s="117">
        <v>4.2489999999999997</v>
      </c>
    </row>
    <row r="158" spans="1:9" ht="15">
      <c r="A158" s="113"/>
      <c r="B158" s="114" t="s">
        <v>350</v>
      </c>
      <c r="C158" s="114"/>
      <c r="D158" s="115">
        <v>16902</v>
      </c>
      <c r="E158" s="116">
        <v>2596380.7376399995</v>
      </c>
      <c r="F158" s="116">
        <v>5868</v>
      </c>
      <c r="G158" s="116">
        <v>184103.51231999978</v>
      </c>
      <c r="H158" s="116">
        <v>48</v>
      </c>
      <c r="I158" s="117">
        <v>1725.6987699999997</v>
      </c>
    </row>
    <row r="159" spans="1:9" ht="15">
      <c r="A159" s="113"/>
      <c r="B159" s="114"/>
      <c r="C159" s="114" t="s">
        <v>351</v>
      </c>
      <c r="D159" s="115">
        <v>5179</v>
      </c>
      <c r="E159" s="116">
        <v>75359.979849999843</v>
      </c>
      <c r="F159" s="116">
        <v>3874</v>
      </c>
      <c r="G159" s="116">
        <v>57507.746479999805</v>
      </c>
      <c r="H159" s="116">
        <v>23</v>
      </c>
      <c r="I159" s="117">
        <v>330.22246999999999</v>
      </c>
    </row>
    <row r="160" spans="1:9" ht="15">
      <c r="A160" s="113"/>
      <c r="B160" s="114"/>
      <c r="C160" s="114" t="s">
        <v>352</v>
      </c>
      <c r="D160" s="115">
        <v>794</v>
      </c>
      <c r="E160" s="116">
        <v>2016404.4127999998</v>
      </c>
      <c r="F160" s="116">
        <v>191</v>
      </c>
      <c r="G160" s="116">
        <v>49899.489759999982</v>
      </c>
      <c r="H160" s="116">
        <v>5</v>
      </c>
      <c r="I160" s="117">
        <v>598.86649999999997</v>
      </c>
    </row>
    <row r="161" spans="1:9" ht="15">
      <c r="A161" s="113"/>
      <c r="B161" s="114"/>
      <c r="C161" s="114" t="s">
        <v>353</v>
      </c>
      <c r="D161" s="115">
        <v>9129</v>
      </c>
      <c r="E161" s="116">
        <v>396241.35870000004</v>
      </c>
      <c r="F161" s="116">
        <v>885</v>
      </c>
      <c r="G161" s="116">
        <v>25142.942310000006</v>
      </c>
      <c r="H161" s="116">
        <v>0</v>
      </c>
      <c r="I161" s="117">
        <v>0</v>
      </c>
    </row>
    <row r="162" spans="1:9" ht="15">
      <c r="A162" s="113"/>
      <c r="B162" s="114"/>
      <c r="C162" s="114" t="s">
        <v>354</v>
      </c>
      <c r="D162" s="115">
        <v>834</v>
      </c>
      <c r="E162" s="116">
        <v>45180.603839999982</v>
      </c>
      <c r="F162" s="116">
        <v>664</v>
      </c>
      <c r="G162" s="116">
        <v>39439.567389999982</v>
      </c>
      <c r="H162" s="116">
        <v>19</v>
      </c>
      <c r="I162" s="117">
        <v>794.71359999999993</v>
      </c>
    </row>
    <row r="163" spans="1:9" ht="15">
      <c r="A163" s="113"/>
      <c r="B163" s="114"/>
      <c r="C163" s="114" t="s">
        <v>355</v>
      </c>
      <c r="D163" s="115">
        <v>966</v>
      </c>
      <c r="E163" s="116">
        <v>63194.382450000056</v>
      </c>
      <c r="F163" s="116">
        <v>254</v>
      </c>
      <c r="G163" s="116">
        <v>12113.766379999999</v>
      </c>
      <c r="H163" s="116">
        <v>1</v>
      </c>
      <c r="I163" s="117">
        <v>1.8962000000000001</v>
      </c>
    </row>
    <row r="164" spans="1:9" ht="15">
      <c r="A164" s="113"/>
      <c r="B164" s="114" t="s">
        <v>356</v>
      </c>
      <c r="C164" s="114"/>
      <c r="D164" s="115">
        <v>461</v>
      </c>
      <c r="E164" s="116">
        <v>61.36963999999999</v>
      </c>
      <c r="F164" s="116">
        <v>14</v>
      </c>
      <c r="G164" s="116">
        <v>2.0114999999999998</v>
      </c>
      <c r="H164" s="116">
        <v>0</v>
      </c>
      <c r="I164" s="117">
        <v>0</v>
      </c>
    </row>
    <row r="165" spans="1:9" ht="15">
      <c r="A165" s="144" t="s">
        <v>175</v>
      </c>
      <c r="B165" s="145"/>
      <c r="C165" s="145"/>
      <c r="D165" s="226">
        <v>347631</v>
      </c>
      <c r="E165" s="227">
        <v>3363939.8170299982</v>
      </c>
      <c r="F165" s="227">
        <v>54501</v>
      </c>
      <c r="G165" s="227">
        <v>554884.19710000034</v>
      </c>
      <c r="H165" s="227">
        <v>164</v>
      </c>
      <c r="I165" s="228">
        <v>861.5234200000001</v>
      </c>
    </row>
    <row r="166" spans="1:9" ht="15">
      <c r="A166" s="113"/>
      <c r="B166" s="114" t="s">
        <v>357</v>
      </c>
      <c r="C166" s="114"/>
      <c r="D166" s="115">
        <v>48748</v>
      </c>
      <c r="E166" s="116">
        <v>546855.07096000016</v>
      </c>
      <c r="F166" s="116">
        <v>5250</v>
      </c>
      <c r="G166" s="116">
        <v>54065.754740000004</v>
      </c>
      <c r="H166" s="116">
        <v>16</v>
      </c>
      <c r="I166" s="117">
        <v>32.387950000000004</v>
      </c>
    </row>
    <row r="167" spans="1:9" ht="15">
      <c r="A167" s="113"/>
      <c r="B167" s="114"/>
      <c r="C167" s="114" t="s">
        <v>358</v>
      </c>
      <c r="D167" s="115">
        <v>1550</v>
      </c>
      <c r="E167" s="116">
        <v>68562.706259999948</v>
      </c>
      <c r="F167" s="116">
        <v>257</v>
      </c>
      <c r="G167" s="116">
        <v>28022.992900000008</v>
      </c>
      <c r="H167" s="116">
        <v>0</v>
      </c>
      <c r="I167" s="117">
        <v>0</v>
      </c>
    </row>
    <row r="168" spans="1:9" ht="15">
      <c r="A168" s="113"/>
      <c r="B168" s="114"/>
      <c r="C168" s="114" t="s">
        <v>359</v>
      </c>
      <c r="D168" s="115">
        <v>2229</v>
      </c>
      <c r="E168" s="116">
        <v>35893.003650000028</v>
      </c>
      <c r="F168" s="116">
        <v>85</v>
      </c>
      <c r="G168" s="116">
        <v>1213.0937999999996</v>
      </c>
      <c r="H168" s="116">
        <v>0</v>
      </c>
      <c r="I168" s="117">
        <v>0</v>
      </c>
    </row>
    <row r="169" spans="1:9" ht="15">
      <c r="A169" s="113"/>
      <c r="B169" s="114"/>
      <c r="C169" s="114" t="s">
        <v>360</v>
      </c>
      <c r="D169" s="115">
        <v>502</v>
      </c>
      <c r="E169" s="116">
        <v>8522.802020000001</v>
      </c>
      <c r="F169" s="116">
        <v>101</v>
      </c>
      <c r="G169" s="116">
        <v>4693.773549999999</v>
      </c>
      <c r="H169" s="116">
        <v>3</v>
      </c>
      <c r="I169" s="117">
        <v>0.38</v>
      </c>
    </row>
    <row r="170" spans="1:9" ht="15">
      <c r="A170" s="113"/>
      <c r="B170" s="114"/>
      <c r="C170" s="114" t="s">
        <v>361</v>
      </c>
      <c r="D170" s="115">
        <v>1679</v>
      </c>
      <c r="E170" s="116">
        <v>39066.748550000004</v>
      </c>
      <c r="F170" s="116">
        <v>59</v>
      </c>
      <c r="G170" s="116">
        <v>949.55105000000015</v>
      </c>
      <c r="H170" s="116">
        <v>0</v>
      </c>
      <c r="I170" s="117">
        <v>0</v>
      </c>
    </row>
    <row r="171" spans="1:9" ht="15">
      <c r="A171" s="113"/>
      <c r="B171" s="114"/>
      <c r="C171" s="114" t="s">
        <v>362</v>
      </c>
      <c r="D171" s="115">
        <v>24841</v>
      </c>
      <c r="E171" s="116">
        <v>231001.93149000013</v>
      </c>
      <c r="F171" s="116">
        <v>2377</v>
      </c>
      <c r="G171" s="116">
        <v>8059.2702200000003</v>
      </c>
      <c r="H171" s="116">
        <v>6</v>
      </c>
      <c r="I171" s="117">
        <v>2.4962999999999997</v>
      </c>
    </row>
    <row r="172" spans="1:9" ht="15">
      <c r="A172" s="113"/>
      <c r="B172" s="114"/>
      <c r="C172" s="114" t="s">
        <v>363</v>
      </c>
      <c r="D172" s="115">
        <v>416</v>
      </c>
      <c r="E172" s="116">
        <v>613.53350000000023</v>
      </c>
      <c r="F172" s="116">
        <v>70</v>
      </c>
      <c r="G172" s="116">
        <v>114.73007000000001</v>
      </c>
      <c r="H172" s="116">
        <v>0</v>
      </c>
      <c r="I172" s="117">
        <v>0</v>
      </c>
    </row>
    <row r="173" spans="1:9" ht="15">
      <c r="A173" s="113"/>
      <c r="B173" s="114"/>
      <c r="C173" s="114" t="s">
        <v>290</v>
      </c>
      <c r="D173" s="115">
        <v>11338</v>
      </c>
      <c r="E173" s="116">
        <v>95558.487779999996</v>
      </c>
      <c r="F173" s="116">
        <v>1531</v>
      </c>
      <c r="G173" s="116">
        <v>7407.0424600000042</v>
      </c>
      <c r="H173" s="116">
        <v>2</v>
      </c>
      <c r="I173" s="117">
        <v>16.355650000000001</v>
      </c>
    </row>
    <row r="174" spans="1:9" ht="15">
      <c r="A174" s="113"/>
      <c r="B174" s="114"/>
      <c r="C174" s="114" t="s">
        <v>253</v>
      </c>
      <c r="D174" s="115">
        <v>974</v>
      </c>
      <c r="E174" s="116">
        <v>15448.09795999999</v>
      </c>
      <c r="F174" s="116">
        <v>133</v>
      </c>
      <c r="G174" s="116">
        <v>1290.1545499999997</v>
      </c>
      <c r="H174" s="116">
        <v>2</v>
      </c>
      <c r="I174" s="117">
        <v>12.899999999999999</v>
      </c>
    </row>
    <row r="175" spans="1:9" ht="15">
      <c r="A175" s="113"/>
      <c r="B175" s="114"/>
      <c r="C175" s="114" t="s">
        <v>364</v>
      </c>
      <c r="D175" s="115">
        <v>5219</v>
      </c>
      <c r="E175" s="116">
        <v>52187.759749999968</v>
      </c>
      <c r="F175" s="116">
        <v>637</v>
      </c>
      <c r="G175" s="116">
        <v>2315.1461400000003</v>
      </c>
      <c r="H175" s="116">
        <v>3</v>
      </c>
      <c r="I175" s="117">
        <v>0.25600000000000001</v>
      </c>
    </row>
    <row r="176" spans="1:9" ht="15">
      <c r="A176" s="113"/>
      <c r="B176" s="114" t="s">
        <v>365</v>
      </c>
      <c r="C176" s="114"/>
      <c r="D176" s="115">
        <v>15534</v>
      </c>
      <c r="E176" s="116">
        <v>260577.43421999997</v>
      </c>
      <c r="F176" s="116">
        <v>5480</v>
      </c>
      <c r="G176" s="116">
        <v>102364.60118999997</v>
      </c>
      <c r="H176" s="116">
        <v>22</v>
      </c>
      <c r="I176" s="117">
        <v>104.05579999999999</v>
      </c>
    </row>
    <row r="177" spans="1:9" ht="15">
      <c r="A177" s="113"/>
      <c r="B177" s="114"/>
      <c r="C177" s="114" t="s">
        <v>366</v>
      </c>
      <c r="D177" s="115">
        <v>179</v>
      </c>
      <c r="E177" s="116">
        <v>1011.8235000000001</v>
      </c>
      <c r="F177" s="116">
        <v>30</v>
      </c>
      <c r="G177" s="116">
        <v>637.44420000000002</v>
      </c>
      <c r="H177" s="116">
        <v>0</v>
      </c>
      <c r="I177" s="117">
        <v>0</v>
      </c>
    </row>
    <row r="178" spans="1:9" ht="15">
      <c r="A178" s="113"/>
      <c r="B178" s="114"/>
      <c r="C178" s="114" t="s">
        <v>367</v>
      </c>
      <c r="D178" s="115">
        <v>3587</v>
      </c>
      <c r="E178" s="116">
        <v>53200.356509999991</v>
      </c>
      <c r="F178" s="116">
        <v>3586</v>
      </c>
      <c r="G178" s="116">
        <v>53194.481309999988</v>
      </c>
      <c r="H178" s="116">
        <v>19</v>
      </c>
      <c r="I178" s="117">
        <v>97.757799999999989</v>
      </c>
    </row>
    <row r="179" spans="1:9" ht="15">
      <c r="A179" s="113"/>
      <c r="B179" s="114"/>
      <c r="C179" s="114" t="s">
        <v>368</v>
      </c>
      <c r="D179" s="115">
        <v>413</v>
      </c>
      <c r="E179" s="116">
        <v>2171.3077300000004</v>
      </c>
      <c r="F179" s="116">
        <v>76</v>
      </c>
      <c r="G179" s="116">
        <v>397.18349999999998</v>
      </c>
      <c r="H179" s="116">
        <v>0</v>
      </c>
      <c r="I179" s="117">
        <v>0</v>
      </c>
    </row>
    <row r="180" spans="1:9" ht="15">
      <c r="A180" s="113"/>
      <c r="B180" s="114"/>
      <c r="C180" s="114" t="s">
        <v>369</v>
      </c>
      <c r="D180" s="115">
        <v>4297</v>
      </c>
      <c r="E180" s="116">
        <v>58622.643699999993</v>
      </c>
      <c r="F180" s="116">
        <v>533</v>
      </c>
      <c r="G180" s="116">
        <v>4085.1747200000013</v>
      </c>
      <c r="H180" s="116">
        <v>0</v>
      </c>
      <c r="I180" s="117">
        <v>0</v>
      </c>
    </row>
    <row r="181" spans="1:9" ht="15">
      <c r="A181" s="113"/>
      <c r="B181" s="114"/>
      <c r="C181" s="114" t="s">
        <v>370</v>
      </c>
      <c r="D181" s="115">
        <v>1757</v>
      </c>
      <c r="E181" s="116">
        <v>12130.258870000001</v>
      </c>
      <c r="F181" s="116">
        <v>244</v>
      </c>
      <c r="G181" s="116">
        <v>1117.3939400000004</v>
      </c>
      <c r="H181" s="116">
        <v>0</v>
      </c>
      <c r="I181" s="117">
        <v>0</v>
      </c>
    </row>
    <row r="182" spans="1:9" ht="15">
      <c r="A182" s="113"/>
      <c r="B182" s="114"/>
      <c r="C182" s="114" t="s">
        <v>371</v>
      </c>
      <c r="D182" s="115">
        <v>919</v>
      </c>
      <c r="E182" s="116">
        <v>77518.498969999986</v>
      </c>
      <c r="F182" s="116">
        <v>492</v>
      </c>
      <c r="G182" s="116">
        <v>40925.476799999997</v>
      </c>
      <c r="H182" s="116">
        <v>0</v>
      </c>
      <c r="I182" s="117">
        <v>0</v>
      </c>
    </row>
    <row r="183" spans="1:9" ht="15">
      <c r="A183" s="113"/>
      <c r="B183" s="114"/>
      <c r="C183" s="114" t="s">
        <v>290</v>
      </c>
      <c r="D183" s="115">
        <v>1035</v>
      </c>
      <c r="E183" s="116">
        <v>5110.5291999999972</v>
      </c>
      <c r="F183" s="116">
        <v>225</v>
      </c>
      <c r="G183" s="116">
        <v>1014.5311900000005</v>
      </c>
      <c r="H183" s="116">
        <v>2</v>
      </c>
      <c r="I183" s="117">
        <v>6.25</v>
      </c>
    </row>
    <row r="184" spans="1:9" ht="15">
      <c r="A184" s="113"/>
      <c r="B184" s="114"/>
      <c r="C184" s="114" t="s">
        <v>253</v>
      </c>
      <c r="D184" s="115">
        <v>1862</v>
      </c>
      <c r="E184" s="116">
        <v>3529.5249899999994</v>
      </c>
      <c r="F184" s="116">
        <v>114</v>
      </c>
      <c r="G184" s="116">
        <v>321.38788</v>
      </c>
      <c r="H184" s="116">
        <v>0</v>
      </c>
      <c r="I184" s="117">
        <v>0</v>
      </c>
    </row>
    <row r="185" spans="1:9" ht="15">
      <c r="A185" s="113"/>
      <c r="B185" s="114"/>
      <c r="C185" s="114" t="s">
        <v>372</v>
      </c>
      <c r="D185" s="115">
        <v>1485</v>
      </c>
      <c r="E185" s="116">
        <v>47282.490749999997</v>
      </c>
      <c r="F185" s="116">
        <v>180</v>
      </c>
      <c r="G185" s="116">
        <v>671.52765000000011</v>
      </c>
      <c r="H185" s="116">
        <v>1</v>
      </c>
      <c r="I185" s="117">
        <v>4.8000000000000001E-2</v>
      </c>
    </row>
    <row r="186" spans="1:9" ht="15">
      <c r="A186" s="113"/>
      <c r="B186" s="114" t="s">
        <v>373</v>
      </c>
      <c r="C186" s="114"/>
      <c r="D186" s="115">
        <v>168345</v>
      </c>
      <c r="E186" s="116">
        <v>1632271.1762299999</v>
      </c>
      <c r="F186" s="116">
        <v>26477</v>
      </c>
      <c r="G186" s="116">
        <v>212902.38027000008</v>
      </c>
      <c r="H186" s="116">
        <v>57</v>
      </c>
      <c r="I186" s="117">
        <v>583.23748000000012</v>
      </c>
    </row>
    <row r="187" spans="1:9" ht="15">
      <c r="A187" s="113"/>
      <c r="B187" s="114"/>
      <c r="C187" s="114" t="s">
        <v>374</v>
      </c>
      <c r="D187" s="115">
        <v>6869</v>
      </c>
      <c r="E187" s="116">
        <v>45239.328489999934</v>
      </c>
      <c r="F187" s="116">
        <v>976</v>
      </c>
      <c r="G187" s="116">
        <v>6077.3673300000037</v>
      </c>
      <c r="H187" s="116">
        <v>0</v>
      </c>
      <c r="I187" s="117">
        <v>0</v>
      </c>
    </row>
    <row r="188" spans="1:9" ht="15">
      <c r="A188" s="113"/>
      <c r="B188" s="114"/>
      <c r="C188" s="114" t="s">
        <v>375</v>
      </c>
      <c r="D188" s="115">
        <v>1415</v>
      </c>
      <c r="E188" s="116">
        <v>32720.281329999976</v>
      </c>
      <c r="F188" s="116">
        <v>118</v>
      </c>
      <c r="G188" s="116">
        <v>894.3058400000001</v>
      </c>
      <c r="H188" s="116">
        <v>0</v>
      </c>
      <c r="I188" s="117">
        <v>0</v>
      </c>
    </row>
    <row r="189" spans="1:9" ht="15">
      <c r="A189" s="113"/>
      <c r="B189" s="114"/>
      <c r="C189" s="114" t="s">
        <v>376</v>
      </c>
      <c r="D189" s="115">
        <v>5275</v>
      </c>
      <c r="E189" s="116">
        <v>92197.815649999975</v>
      </c>
      <c r="F189" s="116">
        <v>376</v>
      </c>
      <c r="G189" s="116">
        <v>5905.2892000000002</v>
      </c>
      <c r="H189" s="116">
        <v>1</v>
      </c>
      <c r="I189" s="117">
        <v>10.32</v>
      </c>
    </row>
    <row r="190" spans="1:9" ht="15">
      <c r="A190" s="113"/>
      <c r="B190" s="114"/>
      <c r="C190" s="114" t="s">
        <v>377</v>
      </c>
      <c r="D190" s="115">
        <v>36910</v>
      </c>
      <c r="E190" s="116">
        <v>130243.35786000012</v>
      </c>
      <c r="F190" s="116">
        <v>2122</v>
      </c>
      <c r="G190" s="116">
        <v>5313.6279300000069</v>
      </c>
      <c r="H190" s="116">
        <v>1</v>
      </c>
      <c r="I190" s="117">
        <v>9.5999999999999992E-3</v>
      </c>
    </row>
    <row r="191" spans="1:9" ht="15">
      <c r="A191" s="113"/>
      <c r="B191" s="114"/>
      <c r="C191" s="114" t="s">
        <v>378</v>
      </c>
      <c r="D191" s="115">
        <v>22304</v>
      </c>
      <c r="E191" s="116">
        <v>175417.84587000014</v>
      </c>
      <c r="F191" s="116">
        <v>1638</v>
      </c>
      <c r="G191" s="116">
        <v>7904.7652599999992</v>
      </c>
      <c r="H191" s="116">
        <v>1</v>
      </c>
      <c r="I191" s="117">
        <v>0.25600000000000001</v>
      </c>
    </row>
    <row r="192" spans="1:9" ht="15">
      <c r="A192" s="113"/>
      <c r="B192" s="114"/>
      <c r="C192" s="114" t="s">
        <v>379</v>
      </c>
      <c r="D192" s="115">
        <v>3794</v>
      </c>
      <c r="E192" s="116">
        <v>147064.05081999992</v>
      </c>
      <c r="F192" s="116">
        <v>175</v>
      </c>
      <c r="G192" s="116">
        <v>1911.3754100000003</v>
      </c>
      <c r="H192" s="116">
        <v>0</v>
      </c>
      <c r="I192" s="117">
        <v>0</v>
      </c>
    </row>
    <row r="193" spans="1:9" ht="15">
      <c r="A193" s="113"/>
      <c r="B193" s="114"/>
      <c r="C193" s="114" t="s">
        <v>290</v>
      </c>
      <c r="D193" s="115">
        <v>78430</v>
      </c>
      <c r="E193" s="116">
        <v>898647.76291999978</v>
      </c>
      <c r="F193" s="116">
        <v>19702</v>
      </c>
      <c r="G193" s="116">
        <v>178127.38364000007</v>
      </c>
      <c r="H193" s="116">
        <v>49</v>
      </c>
      <c r="I193" s="117">
        <v>551.07688000000007</v>
      </c>
    </row>
    <row r="194" spans="1:9" ht="15">
      <c r="A194" s="113"/>
      <c r="B194" s="114"/>
      <c r="C194" s="114" t="s">
        <v>253</v>
      </c>
      <c r="D194" s="115">
        <v>1695</v>
      </c>
      <c r="E194" s="116">
        <v>10997.725570000002</v>
      </c>
      <c r="F194" s="116">
        <v>280</v>
      </c>
      <c r="G194" s="116">
        <v>979.48712</v>
      </c>
      <c r="H194" s="116">
        <v>5</v>
      </c>
      <c r="I194" s="117">
        <v>21.574999999999999</v>
      </c>
    </row>
    <row r="195" spans="1:9" ht="15">
      <c r="A195" s="113"/>
      <c r="B195" s="114"/>
      <c r="C195" s="114" t="s">
        <v>380</v>
      </c>
      <c r="D195" s="115">
        <v>11653</v>
      </c>
      <c r="E195" s="116">
        <v>99743.007719999994</v>
      </c>
      <c r="F195" s="116">
        <v>1090</v>
      </c>
      <c r="G195" s="116">
        <v>5788.7785400000021</v>
      </c>
      <c r="H195" s="116">
        <v>0</v>
      </c>
      <c r="I195" s="117">
        <v>0</v>
      </c>
    </row>
    <row r="196" spans="1:9" ht="15">
      <c r="A196" s="113"/>
      <c r="B196" s="114" t="s">
        <v>381</v>
      </c>
      <c r="C196" s="114"/>
      <c r="D196" s="115">
        <v>9258</v>
      </c>
      <c r="E196" s="116">
        <v>31095.833200000001</v>
      </c>
      <c r="F196" s="116">
        <v>1667</v>
      </c>
      <c r="G196" s="116">
        <v>4380.0168900000008</v>
      </c>
      <c r="H196" s="116">
        <v>1</v>
      </c>
      <c r="I196" s="117">
        <v>0.03</v>
      </c>
    </row>
    <row r="197" spans="1:9" ht="15">
      <c r="A197" s="113"/>
      <c r="B197" s="114"/>
      <c r="C197" s="114" t="s">
        <v>382</v>
      </c>
      <c r="D197" s="115">
        <v>4304</v>
      </c>
      <c r="E197" s="116">
        <v>6939.5639900000024</v>
      </c>
      <c r="F197" s="116">
        <v>894</v>
      </c>
      <c r="G197" s="116">
        <v>1097.1046600000004</v>
      </c>
      <c r="H197" s="116">
        <v>0</v>
      </c>
      <c r="I197" s="117">
        <v>0</v>
      </c>
    </row>
    <row r="198" spans="1:9" ht="15">
      <c r="A198" s="113"/>
      <c r="B198" s="114"/>
      <c r="C198" s="114" t="s">
        <v>383</v>
      </c>
      <c r="D198" s="115">
        <v>231</v>
      </c>
      <c r="E198" s="116">
        <v>1271.3905</v>
      </c>
      <c r="F198" s="116">
        <v>8</v>
      </c>
      <c r="G198" s="116">
        <v>52.825000000000003</v>
      </c>
      <c r="H198" s="116">
        <v>0</v>
      </c>
      <c r="I198" s="117">
        <v>0</v>
      </c>
    </row>
    <row r="199" spans="1:9" ht="15">
      <c r="A199" s="113"/>
      <c r="B199" s="114"/>
      <c r="C199" s="114" t="s">
        <v>384</v>
      </c>
      <c r="D199" s="115">
        <v>2334</v>
      </c>
      <c r="E199" s="116">
        <v>11428.62557</v>
      </c>
      <c r="F199" s="116">
        <v>396</v>
      </c>
      <c r="G199" s="116">
        <v>1862.81627</v>
      </c>
      <c r="H199" s="116">
        <v>0</v>
      </c>
      <c r="I199" s="117">
        <v>0</v>
      </c>
    </row>
    <row r="200" spans="1:9" ht="15">
      <c r="A200" s="113"/>
      <c r="B200" s="114"/>
      <c r="C200" s="114" t="s">
        <v>290</v>
      </c>
      <c r="D200" s="115">
        <v>1061</v>
      </c>
      <c r="E200" s="116">
        <v>6285.7732099999994</v>
      </c>
      <c r="F200" s="116">
        <v>179</v>
      </c>
      <c r="G200" s="116">
        <v>885.78142000000014</v>
      </c>
      <c r="H200" s="116">
        <v>1</v>
      </c>
      <c r="I200" s="117">
        <v>0.03</v>
      </c>
    </row>
    <row r="201" spans="1:9" ht="15">
      <c r="A201" s="113"/>
      <c r="B201" s="114"/>
      <c r="C201" s="114" t="s">
        <v>253</v>
      </c>
      <c r="D201" s="115">
        <v>609</v>
      </c>
      <c r="E201" s="116">
        <v>2648.7417900000009</v>
      </c>
      <c r="F201" s="116">
        <v>101</v>
      </c>
      <c r="G201" s="116">
        <v>270.73989999999998</v>
      </c>
      <c r="H201" s="116">
        <v>0</v>
      </c>
      <c r="I201" s="117">
        <v>0</v>
      </c>
    </row>
    <row r="202" spans="1:9" ht="15">
      <c r="A202" s="113"/>
      <c r="B202" s="114"/>
      <c r="C202" s="114" t="s">
        <v>385</v>
      </c>
      <c r="D202" s="115">
        <v>719</v>
      </c>
      <c r="E202" s="116">
        <v>2521.7381399999995</v>
      </c>
      <c r="F202" s="116">
        <v>89</v>
      </c>
      <c r="G202" s="116">
        <v>210.74964</v>
      </c>
      <c r="H202" s="116">
        <v>0</v>
      </c>
      <c r="I202" s="117">
        <v>0</v>
      </c>
    </row>
    <row r="203" spans="1:9" ht="15">
      <c r="A203" s="113"/>
      <c r="B203" s="114" t="s">
        <v>386</v>
      </c>
      <c r="C203" s="114"/>
      <c r="D203" s="115">
        <v>14913</v>
      </c>
      <c r="E203" s="116">
        <v>49108.44458000001</v>
      </c>
      <c r="F203" s="116">
        <v>3603</v>
      </c>
      <c r="G203" s="116">
        <v>16017.712230000005</v>
      </c>
      <c r="H203" s="116">
        <v>13</v>
      </c>
      <c r="I203" s="117">
        <v>10.366</v>
      </c>
    </row>
    <row r="204" spans="1:9" ht="15">
      <c r="A204" s="113"/>
      <c r="B204" s="114"/>
      <c r="C204" s="114" t="s">
        <v>387</v>
      </c>
      <c r="D204" s="115">
        <v>29</v>
      </c>
      <c r="E204" s="116">
        <v>198.93900000000002</v>
      </c>
      <c r="F204" s="116">
        <v>3</v>
      </c>
      <c r="G204" s="116">
        <v>4.55</v>
      </c>
      <c r="H204" s="116">
        <v>0</v>
      </c>
      <c r="I204" s="117">
        <v>0</v>
      </c>
    </row>
    <row r="205" spans="1:9" ht="15">
      <c r="A205" s="113"/>
      <c r="B205" s="114"/>
      <c r="C205" s="114" t="s">
        <v>388</v>
      </c>
      <c r="D205" s="115">
        <v>459</v>
      </c>
      <c r="E205" s="116">
        <v>607.38643999999988</v>
      </c>
      <c r="F205" s="116">
        <v>34</v>
      </c>
      <c r="G205" s="116">
        <v>76.350769999999997</v>
      </c>
      <c r="H205" s="116">
        <v>0</v>
      </c>
      <c r="I205" s="117">
        <v>0</v>
      </c>
    </row>
    <row r="206" spans="1:9" ht="15">
      <c r="A206" s="113"/>
      <c r="B206" s="114"/>
      <c r="C206" s="114" t="s">
        <v>389</v>
      </c>
      <c r="D206" s="115">
        <v>181</v>
      </c>
      <c r="E206" s="116">
        <v>252.24150000000003</v>
      </c>
      <c r="F206" s="116">
        <v>12</v>
      </c>
      <c r="G206" s="116">
        <v>30.143000000000001</v>
      </c>
      <c r="H206" s="116">
        <v>0</v>
      </c>
      <c r="I206" s="117">
        <v>0</v>
      </c>
    </row>
    <row r="207" spans="1:9" ht="15">
      <c r="A207" s="113"/>
      <c r="B207" s="114"/>
      <c r="C207" s="114" t="s">
        <v>390</v>
      </c>
      <c r="D207" s="115">
        <v>50</v>
      </c>
      <c r="E207" s="116">
        <v>0.83179999999999987</v>
      </c>
      <c r="F207" s="116">
        <v>2</v>
      </c>
      <c r="G207" s="116">
        <v>2.5300000000000001E-3</v>
      </c>
      <c r="H207" s="116">
        <v>0</v>
      </c>
      <c r="I207" s="117">
        <v>0</v>
      </c>
    </row>
    <row r="208" spans="1:9" ht="15">
      <c r="A208" s="113"/>
      <c r="B208" s="114"/>
      <c r="C208" s="114" t="s">
        <v>391</v>
      </c>
      <c r="D208" s="115">
        <v>163</v>
      </c>
      <c r="E208" s="116">
        <v>380.35509999999999</v>
      </c>
      <c r="F208" s="116">
        <v>15</v>
      </c>
      <c r="G208" s="116">
        <v>29.961500000000001</v>
      </c>
      <c r="H208" s="116">
        <v>0</v>
      </c>
      <c r="I208" s="117">
        <v>0</v>
      </c>
    </row>
    <row r="209" spans="1:9" ht="15">
      <c r="A209" s="113"/>
      <c r="B209" s="114"/>
      <c r="C209" s="114" t="s">
        <v>392</v>
      </c>
      <c r="D209" s="115">
        <v>1855</v>
      </c>
      <c r="E209" s="116">
        <v>12107.652490000004</v>
      </c>
      <c r="F209" s="116">
        <v>1855</v>
      </c>
      <c r="G209" s="116">
        <v>12107.652490000004</v>
      </c>
      <c r="H209" s="116">
        <v>10</v>
      </c>
      <c r="I209" s="117">
        <v>3.8749999999999996</v>
      </c>
    </row>
    <row r="210" spans="1:9" ht="15">
      <c r="A210" s="113"/>
      <c r="B210" s="114"/>
      <c r="C210" s="114" t="s">
        <v>393</v>
      </c>
      <c r="D210" s="115">
        <v>196</v>
      </c>
      <c r="E210" s="116">
        <v>509.73319999999978</v>
      </c>
      <c r="F210" s="116">
        <v>196</v>
      </c>
      <c r="G210" s="116">
        <v>509.73319999999978</v>
      </c>
      <c r="H210" s="116">
        <v>1</v>
      </c>
      <c r="I210" s="117">
        <v>6.0030000000000001</v>
      </c>
    </row>
    <row r="211" spans="1:9" ht="15">
      <c r="A211" s="113"/>
      <c r="B211" s="114"/>
      <c r="C211" s="114" t="s">
        <v>394</v>
      </c>
      <c r="D211" s="115">
        <v>183</v>
      </c>
      <c r="E211" s="116">
        <v>999.27665000000013</v>
      </c>
      <c r="F211" s="116">
        <v>41</v>
      </c>
      <c r="G211" s="116">
        <v>227.6926</v>
      </c>
      <c r="H211" s="116">
        <v>1</v>
      </c>
      <c r="I211" s="117">
        <v>0.2</v>
      </c>
    </row>
    <row r="212" spans="1:9" ht="15">
      <c r="A212" s="113"/>
      <c r="B212" s="114"/>
      <c r="C212" s="114" t="s">
        <v>395</v>
      </c>
      <c r="D212" s="115">
        <v>1856</v>
      </c>
      <c r="E212" s="116">
        <v>9484.0209900000045</v>
      </c>
      <c r="F212" s="116">
        <v>121</v>
      </c>
      <c r="G212" s="116">
        <v>326.78459000000004</v>
      </c>
      <c r="H212" s="116">
        <v>0</v>
      </c>
      <c r="I212" s="117">
        <v>0</v>
      </c>
    </row>
    <row r="213" spans="1:9" ht="15">
      <c r="A213" s="113"/>
      <c r="B213" s="114"/>
      <c r="C213" s="114" t="s">
        <v>396</v>
      </c>
      <c r="D213" s="115">
        <v>372</v>
      </c>
      <c r="E213" s="116">
        <v>4928.8040599999995</v>
      </c>
      <c r="F213" s="116">
        <v>20</v>
      </c>
      <c r="G213" s="116">
        <v>173.38592</v>
      </c>
      <c r="H213" s="116">
        <v>0</v>
      </c>
      <c r="I213" s="117">
        <v>0</v>
      </c>
    </row>
    <row r="214" spans="1:9" ht="15">
      <c r="A214" s="113"/>
      <c r="B214" s="114"/>
      <c r="C214" s="114" t="s">
        <v>397</v>
      </c>
      <c r="D214" s="115">
        <v>206</v>
      </c>
      <c r="E214" s="116">
        <v>77.512749999999983</v>
      </c>
      <c r="F214" s="116">
        <v>46</v>
      </c>
      <c r="G214" s="116">
        <v>21.912600000000001</v>
      </c>
      <c r="H214" s="116">
        <v>0</v>
      </c>
      <c r="I214" s="117">
        <v>0</v>
      </c>
    </row>
    <row r="215" spans="1:9" ht="15">
      <c r="A215" s="113"/>
      <c r="B215" s="114"/>
      <c r="C215" s="114" t="s">
        <v>398</v>
      </c>
      <c r="D215" s="115">
        <v>9363</v>
      </c>
      <c r="E215" s="116">
        <v>19561.690600000002</v>
      </c>
      <c r="F215" s="116">
        <v>1258</v>
      </c>
      <c r="G215" s="116">
        <v>2509.5430300000012</v>
      </c>
      <c r="H215" s="116">
        <v>1</v>
      </c>
      <c r="I215" s="117">
        <v>0.28799999999999998</v>
      </c>
    </row>
    <row r="216" spans="1:9" ht="15">
      <c r="A216" s="113"/>
      <c r="B216" s="114" t="s">
        <v>399</v>
      </c>
      <c r="C216" s="114"/>
      <c r="D216" s="115">
        <v>18168</v>
      </c>
      <c r="E216" s="116">
        <v>26161.986969999976</v>
      </c>
      <c r="F216" s="116">
        <v>1038</v>
      </c>
      <c r="G216" s="116">
        <v>1582.2377100000001</v>
      </c>
      <c r="H216" s="116">
        <v>1</v>
      </c>
      <c r="I216" s="117">
        <v>0.04</v>
      </c>
    </row>
    <row r="217" spans="1:9" ht="15">
      <c r="A217" s="113"/>
      <c r="B217" s="114"/>
      <c r="C217" s="114" t="s">
        <v>400</v>
      </c>
      <c r="D217" s="115">
        <v>2257</v>
      </c>
      <c r="E217" s="116">
        <v>3477.1394100000007</v>
      </c>
      <c r="F217" s="116">
        <v>202</v>
      </c>
      <c r="G217" s="116">
        <v>382.72907999999995</v>
      </c>
      <c r="H217" s="116">
        <v>0</v>
      </c>
      <c r="I217" s="117">
        <v>0</v>
      </c>
    </row>
    <row r="218" spans="1:9" ht="15">
      <c r="A218" s="113"/>
      <c r="B218" s="114"/>
      <c r="C218" s="114" t="s">
        <v>401</v>
      </c>
      <c r="D218" s="115">
        <v>2623</v>
      </c>
      <c r="E218" s="116">
        <v>8288.4198499999911</v>
      </c>
      <c r="F218" s="116">
        <v>218</v>
      </c>
      <c r="G218" s="116">
        <v>756.60623000000021</v>
      </c>
      <c r="H218" s="116">
        <v>0</v>
      </c>
      <c r="I218" s="117">
        <v>0</v>
      </c>
    </row>
    <row r="219" spans="1:9" ht="15">
      <c r="A219" s="113"/>
      <c r="B219" s="114"/>
      <c r="C219" s="114" t="s">
        <v>402</v>
      </c>
      <c r="D219" s="115">
        <v>13288</v>
      </c>
      <c r="E219" s="116">
        <v>14396.427709999984</v>
      </c>
      <c r="F219" s="116">
        <v>618</v>
      </c>
      <c r="G219" s="116">
        <v>442.9024</v>
      </c>
      <c r="H219" s="116">
        <v>1</v>
      </c>
      <c r="I219" s="117">
        <v>0.04</v>
      </c>
    </row>
    <row r="220" spans="1:9" ht="15">
      <c r="A220" s="113"/>
      <c r="B220" s="114" t="s">
        <v>403</v>
      </c>
      <c r="C220" s="114"/>
      <c r="D220" s="115">
        <v>34359</v>
      </c>
      <c r="E220" s="116">
        <v>340089.9139599998</v>
      </c>
      <c r="F220" s="116">
        <v>6455</v>
      </c>
      <c r="G220" s="116">
        <v>41330.302600000003</v>
      </c>
      <c r="H220" s="116">
        <v>35</v>
      </c>
      <c r="I220" s="117">
        <v>116.97668999999999</v>
      </c>
    </row>
    <row r="221" spans="1:9" ht="15">
      <c r="A221" s="113"/>
      <c r="B221" s="114"/>
      <c r="C221" s="114" t="s">
        <v>404</v>
      </c>
      <c r="D221" s="115">
        <v>6554</v>
      </c>
      <c r="E221" s="116">
        <v>58830.743059999957</v>
      </c>
      <c r="F221" s="116">
        <v>1612</v>
      </c>
      <c r="G221" s="116">
        <v>8420.1407599999984</v>
      </c>
      <c r="H221" s="116">
        <v>15</v>
      </c>
      <c r="I221" s="117">
        <v>73.162739999999999</v>
      </c>
    </row>
    <row r="222" spans="1:9" ht="15">
      <c r="A222" s="113"/>
      <c r="B222" s="114"/>
      <c r="C222" s="114" t="s">
        <v>405</v>
      </c>
      <c r="D222" s="115">
        <v>1291</v>
      </c>
      <c r="E222" s="116">
        <v>21413.936960000017</v>
      </c>
      <c r="F222" s="116">
        <v>151</v>
      </c>
      <c r="G222" s="116">
        <v>1797.1429599999999</v>
      </c>
      <c r="H222" s="116">
        <v>0</v>
      </c>
      <c r="I222" s="117">
        <v>0</v>
      </c>
    </row>
    <row r="223" spans="1:9" ht="15">
      <c r="A223" s="113"/>
      <c r="B223" s="114"/>
      <c r="C223" s="114" t="s">
        <v>406</v>
      </c>
      <c r="D223" s="115">
        <v>4938</v>
      </c>
      <c r="E223" s="116">
        <v>13099.366279999998</v>
      </c>
      <c r="F223" s="116">
        <v>404</v>
      </c>
      <c r="G223" s="116">
        <v>820.80572000000006</v>
      </c>
      <c r="H223" s="116">
        <v>1</v>
      </c>
      <c r="I223" s="117">
        <v>1.2E-2</v>
      </c>
    </row>
    <row r="224" spans="1:9" ht="15">
      <c r="A224" s="113"/>
      <c r="B224" s="114"/>
      <c r="C224" s="114" t="s">
        <v>407</v>
      </c>
      <c r="D224" s="115">
        <v>9939</v>
      </c>
      <c r="E224" s="116">
        <v>181516.70800999991</v>
      </c>
      <c r="F224" s="116">
        <v>1237</v>
      </c>
      <c r="G224" s="116">
        <v>18651.721320000008</v>
      </c>
      <c r="H224" s="116">
        <v>1</v>
      </c>
      <c r="I224" s="117">
        <v>0.03</v>
      </c>
    </row>
    <row r="225" spans="1:9" ht="15">
      <c r="A225" s="113"/>
      <c r="B225" s="114"/>
      <c r="C225" s="114" t="s">
        <v>408</v>
      </c>
      <c r="D225" s="115">
        <v>3436</v>
      </c>
      <c r="E225" s="116">
        <v>7851.0173499999937</v>
      </c>
      <c r="F225" s="116">
        <v>1195</v>
      </c>
      <c r="G225" s="116">
        <v>2993.0789899999986</v>
      </c>
      <c r="H225" s="116">
        <v>1</v>
      </c>
      <c r="I225" s="117">
        <v>0.12375</v>
      </c>
    </row>
    <row r="226" spans="1:9" ht="15">
      <c r="A226" s="113"/>
      <c r="B226" s="114"/>
      <c r="C226" s="114" t="s">
        <v>290</v>
      </c>
      <c r="D226" s="115">
        <v>3314</v>
      </c>
      <c r="E226" s="116">
        <v>21927.800799999983</v>
      </c>
      <c r="F226" s="116">
        <v>1331</v>
      </c>
      <c r="G226" s="116">
        <v>6484.3321899999974</v>
      </c>
      <c r="H226" s="116">
        <v>13</v>
      </c>
      <c r="I226" s="117">
        <v>43.063199999999995</v>
      </c>
    </row>
    <row r="227" spans="1:9" ht="15">
      <c r="A227" s="113"/>
      <c r="B227" s="114"/>
      <c r="C227" s="114" t="s">
        <v>253</v>
      </c>
      <c r="D227" s="115">
        <v>60</v>
      </c>
      <c r="E227" s="116">
        <v>128.78484</v>
      </c>
      <c r="F227" s="116">
        <v>11</v>
      </c>
      <c r="G227" s="116">
        <v>31.823429999999998</v>
      </c>
      <c r="H227" s="116">
        <v>0</v>
      </c>
      <c r="I227" s="117">
        <v>0</v>
      </c>
    </row>
    <row r="228" spans="1:9" ht="15">
      <c r="A228" s="113"/>
      <c r="B228" s="114"/>
      <c r="C228" s="114" t="s">
        <v>409</v>
      </c>
      <c r="D228" s="115">
        <v>4827</v>
      </c>
      <c r="E228" s="116">
        <v>35321.556659999987</v>
      </c>
      <c r="F228" s="116">
        <v>514</v>
      </c>
      <c r="G228" s="116">
        <v>2131.2572300000002</v>
      </c>
      <c r="H228" s="116">
        <v>4</v>
      </c>
      <c r="I228" s="117">
        <v>0.58499999999999996</v>
      </c>
    </row>
    <row r="229" spans="1:9" ht="15">
      <c r="A229" s="113"/>
      <c r="B229" s="114" t="s">
        <v>410</v>
      </c>
      <c r="C229" s="114"/>
      <c r="D229" s="115">
        <v>23733</v>
      </c>
      <c r="E229" s="116">
        <v>201216.44192999997</v>
      </c>
      <c r="F229" s="116">
        <v>2804</v>
      </c>
      <c r="G229" s="116">
        <v>15381.939170000003</v>
      </c>
      <c r="H229" s="116">
        <v>12</v>
      </c>
      <c r="I229" s="117">
        <v>10.211979999999999</v>
      </c>
    </row>
    <row r="230" spans="1:9" ht="15">
      <c r="A230" s="113"/>
      <c r="B230" s="114"/>
      <c r="C230" s="114" t="s">
        <v>411</v>
      </c>
      <c r="D230" s="115">
        <v>2061</v>
      </c>
      <c r="E230" s="116">
        <v>8824.2150800000054</v>
      </c>
      <c r="F230" s="116">
        <v>581</v>
      </c>
      <c r="G230" s="116">
        <v>3016.5575500000004</v>
      </c>
      <c r="H230" s="116">
        <v>5</v>
      </c>
      <c r="I230" s="117">
        <v>5.2766000000000002</v>
      </c>
    </row>
    <row r="231" spans="1:9" ht="15">
      <c r="A231" s="113"/>
      <c r="B231" s="114"/>
      <c r="C231" s="114" t="s">
        <v>412</v>
      </c>
      <c r="D231" s="115">
        <v>1317</v>
      </c>
      <c r="E231" s="116">
        <v>2379.4267200000008</v>
      </c>
      <c r="F231" s="116">
        <v>388</v>
      </c>
      <c r="G231" s="116">
        <v>500.65395999999993</v>
      </c>
      <c r="H231" s="116">
        <v>2</v>
      </c>
      <c r="I231" s="117">
        <v>4.5599999999999996</v>
      </c>
    </row>
    <row r="232" spans="1:9" ht="15">
      <c r="A232" s="113"/>
      <c r="B232" s="114"/>
      <c r="C232" s="114" t="s">
        <v>407</v>
      </c>
      <c r="D232" s="115">
        <v>855</v>
      </c>
      <c r="E232" s="116">
        <v>6059.0477200000023</v>
      </c>
      <c r="F232" s="116">
        <v>155</v>
      </c>
      <c r="G232" s="116">
        <v>974.45152999999993</v>
      </c>
      <c r="H232" s="116">
        <v>0</v>
      </c>
      <c r="I232" s="117">
        <v>0</v>
      </c>
    </row>
    <row r="233" spans="1:9" ht="15">
      <c r="A233" s="113"/>
      <c r="B233" s="114"/>
      <c r="C233" s="114" t="s">
        <v>413</v>
      </c>
      <c r="D233" s="115">
        <v>12007</v>
      </c>
      <c r="E233" s="116">
        <v>21126.373609999991</v>
      </c>
      <c r="F233" s="116">
        <v>656</v>
      </c>
      <c r="G233" s="116">
        <v>387.62179999999995</v>
      </c>
      <c r="H233" s="116">
        <v>1</v>
      </c>
      <c r="I233" s="117">
        <v>2.8079999999999997E-2</v>
      </c>
    </row>
    <row r="234" spans="1:9" ht="15">
      <c r="A234" s="113"/>
      <c r="B234" s="114"/>
      <c r="C234" s="114" t="s">
        <v>414</v>
      </c>
      <c r="D234" s="115">
        <v>4354</v>
      </c>
      <c r="E234" s="116">
        <v>145742.72086999996</v>
      </c>
      <c r="F234" s="116">
        <v>451</v>
      </c>
      <c r="G234" s="116">
        <v>8704.4033200000031</v>
      </c>
      <c r="H234" s="116">
        <v>0</v>
      </c>
      <c r="I234" s="117">
        <v>0</v>
      </c>
    </row>
    <row r="235" spans="1:9" ht="15">
      <c r="A235" s="113"/>
      <c r="B235" s="114"/>
      <c r="C235" s="114" t="s">
        <v>290</v>
      </c>
      <c r="D235" s="115">
        <v>199</v>
      </c>
      <c r="E235" s="116">
        <v>1311.7742000000001</v>
      </c>
      <c r="F235" s="116">
        <v>66</v>
      </c>
      <c r="G235" s="116">
        <v>335.34286999999995</v>
      </c>
      <c r="H235" s="116">
        <v>1</v>
      </c>
      <c r="I235" s="117">
        <v>0.216</v>
      </c>
    </row>
    <row r="236" spans="1:9" ht="15">
      <c r="A236" s="113"/>
      <c r="B236" s="114"/>
      <c r="C236" s="114" t="s">
        <v>253</v>
      </c>
      <c r="D236" s="115">
        <v>1809</v>
      </c>
      <c r="E236" s="116">
        <v>10135.144260000003</v>
      </c>
      <c r="F236" s="116">
        <v>253</v>
      </c>
      <c r="G236" s="116">
        <v>741.41600999999991</v>
      </c>
      <c r="H236" s="116">
        <v>0</v>
      </c>
      <c r="I236" s="117">
        <v>0</v>
      </c>
    </row>
    <row r="237" spans="1:9" ht="15">
      <c r="A237" s="113"/>
      <c r="B237" s="114"/>
      <c r="C237" s="114" t="s">
        <v>415</v>
      </c>
      <c r="D237" s="115">
        <v>1131</v>
      </c>
      <c r="E237" s="116">
        <v>5637.7394700000032</v>
      </c>
      <c r="F237" s="116">
        <v>254</v>
      </c>
      <c r="G237" s="116">
        <v>721.49213000000009</v>
      </c>
      <c r="H237" s="116">
        <v>3</v>
      </c>
      <c r="I237" s="117">
        <v>0.1313</v>
      </c>
    </row>
    <row r="238" spans="1:9" ht="15">
      <c r="A238" s="113"/>
      <c r="B238" s="114" t="s">
        <v>416</v>
      </c>
      <c r="C238" s="114"/>
      <c r="D238" s="115">
        <v>1148</v>
      </c>
      <c r="E238" s="116">
        <v>144110.48714999997</v>
      </c>
      <c r="F238" s="116">
        <v>359</v>
      </c>
      <c r="G238" s="116">
        <v>102529.85228000001</v>
      </c>
      <c r="H238" s="116">
        <v>0</v>
      </c>
      <c r="I238" s="117">
        <v>0</v>
      </c>
    </row>
    <row r="239" spans="1:9" ht="15">
      <c r="A239" s="113"/>
      <c r="B239" s="114"/>
      <c r="C239" s="114" t="s">
        <v>417</v>
      </c>
      <c r="D239" s="115">
        <v>544</v>
      </c>
      <c r="E239" s="116">
        <v>109067.02713</v>
      </c>
      <c r="F239" s="116">
        <v>292</v>
      </c>
      <c r="G239" s="116">
        <v>100050.13121000001</v>
      </c>
      <c r="H239" s="116">
        <v>0</v>
      </c>
      <c r="I239" s="117">
        <v>0</v>
      </c>
    </row>
    <row r="240" spans="1:9" ht="15">
      <c r="A240" s="113"/>
      <c r="B240" s="114"/>
      <c r="C240" s="114" t="s">
        <v>418</v>
      </c>
      <c r="D240" s="115">
        <v>135</v>
      </c>
      <c r="E240" s="116">
        <v>14477.734500000002</v>
      </c>
      <c r="F240" s="116">
        <v>6</v>
      </c>
      <c r="G240" s="116">
        <v>774</v>
      </c>
      <c r="H240" s="116">
        <v>0</v>
      </c>
      <c r="I240" s="117">
        <v>0</v>
      </c>
    </row>
    <row r="241" spans="1:9" ht="15">
      <c r="A241" s="113"/>
      <c r="B241" s="114"/>
      <c r="C241" s="114" t="s">
        <v>419</v>
      </c>
      <c r="D241" s="115">
        <v>102</v>
      </c>
      <c r="E241" s="116">
        <v>2978.6729799999998</v>
      </c>
      <c r="F241" s="116">
        <v>11</v>
      </c>
      <c r="G241" s="116">
        <v>116.935</v>
      </c>
      <c r="H241" s="116">
        <v>0</v>
      </c>
      <c r="I241" s="117">
        <v>0</v>
      </c>
    </row>
    <row r="242" spans="1:9" ht="15">
      <c r="A242" s="113"/>
      <c r="B242" s="114"/>
      <c r="C242" s="114" t="s">
        <v>420</v>
      </c>
      <c r="D242" s="115">
        <v>73</v>
      </c>
      <c r="E242" s="116">
        <v>9950.2827300000008</v>
      </c>
      <c r="F242" s="116">
        <v>9</v>
      </c>
      <c r="G242" s="116">
        <v>641.4</v>
      </c>
      <c r="H242" s="116">
        <v>0</v>
      </c>
      <c r="I242" s="117">
        <v>0</v>
      </c>
    </row>
    <row r="243" spans="1:9" ht="15">
      <c r="A243" s="113"/>
      <c r="B243" s="114"/>
      <c r="C243" s="114" t="s">
        <v>421</v>
      </c>
      <c r="D243" s="115">
        <v>9</v>
      </c>
      <c r="E243" s="116">
        <v>5.702</v>
      </c>
      <c r="F243" s="116">
        <v>2</v>
      </c>
      <c r="G243" s="116">
        <v>0.92400000000000004</v>
      </c>
      <c r="H243" s="116">
        <v>0</v>
      </c>
      <c r="I243" s="117">
        <v>0</v>
      </c>
    </row>
    <row r="244" spans="1:9" ht="15">
      <c r="A244" s="113"/>
      <c r="B244" s="114"/>
      <c r="C244" s="114" t="s">
        <v>422</v>
      </c>
      <c r="D244" s="115">
        <v>14</v>
      </c>
      <c r="E244" s="116">
        <v>205.11499999999998</v>
      </c>
      <c r="F244" s="116">
        <v>0</v>
      </c>
      <c r="G244" s="116">
        <v>0</v>
      </c>
      <c r="H244" s="116">
        <v>0</v>
      </c>
      <c r="I244" s="117">
        <v>0</v>
      </c>
    </row>
    <row r="245" spans="1:9" ht="15">
      <c r="A245" s="113"/>
      <c r="B245" s="114"/>
      <c r="C245" s="114" t="s">
        <v>423</v>
      </c>
      <c r="D245" s="115">
        <v>211</v>
      </c>
      <c r="E245" s="116">
        <v>6566.7947600000007</v>
      </c>
      <c r="F245" s="116">
        <v>17</v>
      </c>
      <c r="G245" s="116">
        <v>592.59981999999991</v>
      </c>
      <c r="H245" s="116">
        <v>0</v>
      </c>
      <c r="I245" s="117">
        <v>0</v>
      </c>
    </row>
    <row r="246" spans="1:9" ht="15">
      <c r="A246" s="113"/>
      <c r="B246" s="114"/>
      <c r="C246" s="114" t="s">
        <v>424</v>
      </c>
      <c r="D246" s="115">
        <v>60</v>
      </c>
      <c r="E246" s="116">
        <v>859.15804999999978</v>
      </c>
      <c r="F246" s="116">
        <v>22</v>
      </c>
      <c r="G246" s="116">
        <v>353.86225000000002</v>
      </c>
      <c r="H246" s="116">
        <v>0</v>
      </c>
      <c r="I246" s="117">
        <v>0</v>
      </c>
    </row>
    <row r="247" spans="1:9" ht="15">
      <c r="A247" s="113"/>
      <c r="B247" s="114" t="s">
        <v>425</v>
      </c>
      <c r="C247" s="114"/>
      <c r="D247" s="115">
        <v>13425</v>
      </c>
      <c r="E247" s="116">
        <v>132453.02782999998</v>
      </c>
      <c r="F247" s="116">
        <v>1368</v>
      </c>
      <c r="G247" s="116">
        <v>4329.40002</v>
      </c>
      <c r="H247" s="116">
        <v>7</v>
      </c>
      <c r="I247" s="117">
        <v>4.2175200000000004</v>
      </c>
    </row>
    <row r="248" spans="1:9" ht="15">
      <c r="A248" s="113"/>
      <c r="B248" s="114"/>
      <c r="C248" s="114" t="s">
        <v>426</v>
      </c>
      <c r="D248" s="115">
        <v>4504</v>
      </c>
      <c r="E248" s="116">
        <v>5302.0732400000034</v>
      </c>
      <c r="F248" s="116">
        <v>392</v>
      </c>
      <c r="G248" s="116">
        <v>320.23388000000006</v>
      </c>
      <c r="H248" s="116">
        <v>0</v>
      </c>
      <c r="I248" s="117">
        <v>0</v>
      </c>
    </row>
    <row r="249" spans="1:9" ht="15">
      <c r="A249" s="113"/>
      <c r="B249" s="114"/>
      <c r="C249" s="114" t="s">
        <v>427</v>
      </c>
      <c r="D249" s="115">
        <v>2419</v>
      </c>
      <c r="E249" s="116">
        <v>47452.742109999999</v>
      </c>
      <c r="F249" s="116">
        <v>122</v>
      </c>
      <c r="G249" s="116">
        <v>624.51104999999995</v>
      </c>
      <c r="H249" s="116">
        <v>0</v>
      </c>
      <c r="I249" s="117">
        <v>0</v>
      </c>
    </row>
    <row r="250" spans="1:9" ht="15">
      <c r="A250" s="113"/>
      <c r="B250" s="114"/>
      <c r="C250" s="114" t="s">
        <v>428</v>
      </c>
      <c r="D250" s="115">
        <v>2110</v>
      </c>
      <c r="E250" s="116">
        <v>18761.919249999992</v>
      </c>
      <c r="F250" s="116">
        <v>245</v>
      </c>
      <c r="G250" s="116">
        <v>745.92973999999992</v>
      </c>
      <c r="H250" s="116">
        <v>3</v>
      </c>
      <c r="I250" s="117">
        <v>2.6185199999999997</v>
      </c>
    </row>
    <row r="251" spans="1:9" ht="15">
      <c r="A251" s="113"/>
      <c r="B251" s="114"/>
      <c r="C251" s="114" t="s">
        <v>290</v>
      </c>
      <c r="D251" s="115">
        <v>809</v>
      </c>
      <c r="E251" s="116">
        <v>4712.6092699999999</v>
      </c>
      <c r="F251" s="116">
        <v>174</v>
      </c>
      <c r="G251" s="116">
        <v>783.72805000000028</v>
      </c>
      <c r="H251" s="116">
        <v>3</v>
      </c>
      <c r="I251" s="117">
        <v>1.5899999999999999</v>
      </c>
    </row>
    <row r="252" spans="1:9" ht="15">
      <c r="A252" s="113"/>
      <c r="B252" s="114"/>
      <c r="C252" s="114" t="s">
        <v>253</v>
      </c>
      <c r="D252" s="115">
        <v>425</v>
      </c>
      <c r="E252" s="116">
        <v>9679.2202199999974</v>
      </c>
      <c r="F252" s="116">
        <v>31</v>
      </c>
      <c r="G252" s="116">
        <v>173.53506000000002</v>
      </c>
      <c r="H252" s="116">
        <v>0</v>
      </c>
      <c r="I252" s="117">
        <v>0</v>
      </c>
    </row>
    <row r="253" spans="1:9" ht="15">
      <c r="A253" s="113"/>
      <c r="B253" s="114"/>
      <c r="C253" s="114" t="s">
        <v>429</v>
      </c>
      <c r="D253" s="115">
        <v>3158</v>
      </c>
      <c r="E253" s="116">
        <v>46544.46373999997</v>
      </c>
      <c r="F253" s="116">
        <v>404</v>
      </c>
      <c r="G253" s="116">
        <v>1681.4622400000001</v>
      </c>
      <c r="H253" s="116">
        <v>1</v>
      </c>
      <c r="I253" s="117">
        <v>8.9999999999999993E-3</v>
      </c>
    </row>
    <row r="254" spans="1:9" ht="15">
      <c r="A254" s="144" t="s">
        <v>177</v>
      </c>
      <c r="B254" s="145"/>
      <c r="C254" s="145"/>
      <c r="D254" s="226">
        <v>184553</v>
      </c>
      <c r="E254" s="227">
        <v>2191441.0303800004</v>
      </c>
      <c r="F254" s="227">
        <v>20687</v>
      </c>
      <c r="G254" s="227">
        <v>78236.753649999999</v>
      </c>
      <c r="H254" s="227">
        <v>97</v>
      </c>
      <c r="I254" s="228">
        <v>78.578949999999978</v>
      </c>
    </row>
    <row r="255" spans="1:9" ht="15">
      <c r="A255" s="113"/>
      <c r="B255" s="114" t="s">
        <v>430</v>
      </c>
      <c r="C255" s="114"/>
      <c r="D255" s="115">
        <v>49670</v>
      </c>
      <c r="E255" s="116">
        <v>1753809.0685500004</v>
      </c>
      <c r="F255" s="116">
        <v>4003</v>
      </c>
      <c r="G255" s="116">
        <v>47480.255469999996</v>
      </c>
      <c r="H255" s="116">
        <v>29</v>
      </c>
      <c r="I255" s="117">
        <v>10.993259999999999</v>
      </c>
    </row>
    <row r="256" spans="1:9" ht="15">
      <c r="A256" s="113"/>
      <c r="B256" s="114"/>
      <c r="C256" s="114" t="s">
        <v>431</v>
      </c>
      <c r="D256" s="115">
        <v>3587</v>
      </c>
      <c r="E256" s="116">
        <v>15605.658610000006</v>
      </c>
      <c r="F256" s="116">
        <v>399</v>
      </c>
      <c r="G256" s="116">
        <v>2212.519589999999</v>
      </c>
      <c r="H256" s="116">
        <v>2</v>
      </c>
      <c r="I256" s="117">
        <v>2.8999999999999998E-2</v>
      </c>
    </row>
    <row r="257" spans="1:9" ht="15">
      <c r="A257" s="113"/>
      <c r="B257" s="114"/>
      <c r="C257" s="114" t="s">
        <v>432</v>
      </c>
      <c r="D257" s="115">
        <v>376</v>
      </c>
      <c r="E257" s="116">
        <v>1732.3532</v>
      </c>
      <c r="F257" s="116">
        <v>44</v>
      </c>
      <c r="G257" s="116">
        <v>135.92430999999996</v>
      </c>
      <c r="H257" s="116">
        <v>1</v>
      </c>
      <c r="I257" s="117">
        <v>0.45513999999999999</v>
      </c>
    </row>
    <row r="258" spans="1:9" ht="15">
      <c r="A258" s="113"/>
      <c r="B258" s="114"/>
      <c r="C258" s="114" t="s">
        <v>433</v>
      </c>
      <c r="D258" s="115">
        <v>5828</v>
      </c>
      <c r="E258" s="116">
        <v>25244.280580000017</v>
      </c>
      <c r="F258" s="116">
        <v>494</v>
      </c>
      <c r="G258" s="116">
        <v>909.1771199999996</v>
      </c>
      <c r="H258" s="116">
        <v>1</v>
      </c>
      <c r="I258" s="117">
        <v>2.2800000000000001E-2</v>
      </c>
    </row>
    <row r="259" spans="1:9" ht="15">
      <c r="A259" s="113"/>
      <c r="B259" s="114"/>
      <c r="C259" s="114" t="s">
        <v>434</v>
      </c>
      <c r="D259" s="115">
        <v>217</v>
      </c>
      <c r="E259" s="116">
        <v>1951.0879799999998</v>
      </c>
      <c r="F259" s="116">
        <v>33</v>
      </c>
      <c r="G259" s="116">
        <v>61.047000000000011</v>
      </c>
      <c r="H259" s="116">
        <v>0</v>
      </c>
      <c r="I259" s="117">
        <v>0</v>
      </c>
    </row>
    <row r="260" spans="1:9" ht="15">
      <c r="A260" s="113"/>
      <c r="B260" s="114"/>
      <c r="C260" s="114" t="s">
        <v>435</v>
      </c>
      <c r="D260" s="115">
        <v>637</v>
      </c>
      <c r="E260" s="116">
        <v>1851.5187699999999</v>
      </c>
      <c r="F260" s="116">
        <v>54</v>
      </c>
      <c r="G260" s="116">
        <v>132.02528999999998</v>
      </c>
      <c r="H260" s="116">
        <v>0</v>
      </c>
      <c r="I260" s="117">
        <v>0</v>
      </c>
    </row>
    <row r="261" spans="1:9" ht="15">
      <c r="A261" s="113"/>
      <c r="B261" s="114"/>
      <c r="C261" s="114" t="s">
        <v>436</v>
      </c>
      <c r="D261" s="115">
        <v>699</v>
      </c>
      <c r="E261" s="116">
        <v>3037.6762099999996</v>
      </c>
      <c r="F261" s="116">
        <v>84</v>
      </c>
      <c r="G261" s="116">
        <v>286.28862999999996</v>
      </c>
      <c r="H261" s="116">
        <v>1</v>
      </c>
      <c r="I261" s="117">
        <v>0.61199999999999999</v>
      </c>
    </row>
    <row r="262" spans="1:9" ht="15">
      <c r="A262" s="113"/>
      <c r="B262" s="114"/>
      <c r="C262" s="114" t="s">
        <v>437</v>
      </c>
      <c r="D262" s="115">
        <v>921</v>
      </c>
      <c r="E262" s="116">
        <v>6147.8663599999991</v>
      </c>
      <c r="F262" s="116">
        <v>65</v>
      </c>
      <c r="G262" s="116">
        <v>369.88842</v>
      </c>
      <c r="H262" s="116">
        <v>0</v>
      </c>
      <c r="I262" s="117">
        <v>0</v>
      </c>
    </row>
    <row r="263" spans="1:9" ht="15">
      <c r="A263" s="113"/>
      <c r="B263" s="114"/>
      <c r="C263" s="114" t="s">
        <v>438</v>
      </c>
      <c r="D263" s="115">
        <v>513</v>
      </c>
      <c r="E263" s="116">
        <v>6540.6011299999982</v>
      </c>
      <c r="F263" s="116">
        <v>14</v>
      </c>
      <c r="G263" s="116">
        <v>12.920360000000001</v>
      </c>
      <c r="H263" s="116">
        <v>0</v>
      </c>
      <c r="I263" s="117">
        <v>0</v>
      </c>
    </row>
    <row r="264" spans="1:9" ht="15">
      <c r="A264" s="113"/>
      <c r="B264" s="114"/>
      <c r="C264" s="114" t="s">
        <v>439</v>
      </c>
      <c r="D264" s="115">
        <v>940</v>
      </c>
      <c r="E264" s="116">
        <v>4162.2613300000003</v>
      </c>
      <c r="F264" s="116">
        <v>87</v>
      </c>
      <c r="G264" s="116">
        <v>63.994199999999999</v>
      </c>
      <c r="H264" s="116">
        <v>0</v>
      </c>
      <c r="I264" s="117">
        <v>0</v>
      </c>
    </row>
    <row r="265" spans="1:9" ht="15">
      <c r="A265" s="113"/>
      <c r="B265" s="114"/>
      <c r="C265" s="114" t="s">
        <v>440</v>
      </c>
      <c r="D265" s="115">
        <v>1819</v>
      </c>
      <c r="E265" s="116">
        <v>5162.765400000003</v>
      </c>
      <c r="F265" s="116">
        <v>173</v>
      </c>
      <c r="G265" s="116">
        <v>310.85973000000001</v>
      </c>
      <c r="H265" s="116">
        <v>2</v>
      </c>
      <c r="I265" s="117">
        <v>1.0247999999999999</v>
      </c>
    </row>
    <row r="266" spans="1:9" ht="15">
      <c r="A266" s="113"/>
      <c r="B266" s="114"/>
      <c r="C266" s="114" t="s">
        <v>441</v>
      </c>
      <c r="D266" s="115">
        <v>2316</v>
      </c>
      <c r="E266" s="116">
        <v>3668.8556600000002</v>
      </c>
      <c r="F266" s="116">
        <v>287</v>
      </c>
      <c r="G266" s="116">
        <v>397.87659999999994</v>
      </c>
      <c r="H266" s="116">
        <v>0</v>
      </c>
      <c r="I266" s="117">
        <v>0</v>
      </c>
    </row>
    <row r="267" spans="1:9" ht="15">
      <c r="A267" s="113"/>
      <c r="B267" s="114"/>
      <c r="C267" s="114" t="s">
        <v>442</v>
      </c>
      <c r="D267" s="115">
        <v>512</v>
      </c>
      <c r="E267" s="116">
        <v>9103.1961800000008</v>
      </c>
      <c r="F267" s="116">
        <v>35</v>
      </c>
      <c r="G267" s="116">
        <v>497.09066000000007</v>
      </c>
      <c r="H267" s="116">
        <v>0</v>
      </c>
      <c r="I267" s="117">
        <v>0</v>
      </c>
    </row>
    <row r="268" spans="1:9" ht="15">
      <c r="A268" s="113"/>
      <c r="B268" s="114"/>
      <c r="C268" s="114" t="s">
        <v>443</v>
      </c>
      <c r="D268" s="115">
        <v>15020</v>
      </c>
      <c r="E268" s="116">
        <v>1210109.1374500005</v>
      </c>
      <c r="F268" s="116">
        <v>910</v>
      </c>
      <c r="G268" s="116">
        <v>39156.610159999997</v>
      </c>
      <c r="H268" s="116">
        <v>5</v>
      </c>
      <c r="I268" s="117">
        <v>0.16159999999999999</v>
      </c>
    </row>
    <row r="269" spans="1:9" ht="15">
      <c r="A269" s="113"/>
      <c r="B269" s="114"/>
      <c r="C269" s="114" t="s">
        <v>444</v>
      </c>
      <c r="D269" s="115">
        <v>2766</v>
      </c>
      <c r="E269" s="116">
        <v>419136.04641999991</v>
      </c>
      <c r="F269" s="116">
        <v>196</v>
      </c>
      <c r="G269" s="116">
        <v>890.95002000000022</v>
      </c>
      <c r="H269" s="116">
        <v>0</v>
      </c>
      <c r="I269" s="117">
        <v>0</v>
      </c>
    </row>
    <row r="270" spans="1:9" ht="15">
      <c r="A270" s="113"/>
      <c r="B270" s="114"/>
      <c r="C270" s="114" t="s">
        <v>445</v>
      </c>
      <c r="D270" s="115">
        <v>13519</v>
      </c>
      <c r="E270" s="116">
        <v>40355.763269999989</v>
      </c>
      <c r="F270" s="116">
        <v>1128</v>
      </c>
      <c r="G270" s="116">
        <v>2043.0833800000005</v>
      </c>
      <c r="H270" s="116">
        <v>17</v>
      </c>
      <c r="I270" s="117">
        <v>8.6879200000000001</v>
      </c>
    </row>
    <row r="271" spans="1:9" ht="15">
      <c r="A271" s="113"/>
      <c r="B271" s="114" t="s">
        <v>446</v>
      </c>
      <c r="C271" s="114"/>
      <c r="D271" s="115">
        <v>13569</v>
      </c>
      <c r="E271" s="116">
        <v>117439.86798000008</v>
      </c>
      <c r="F271" s="116">
        <v>903</v>
      </c>
      <c r="G271" s="116">
        <v>3190.45073</v>
      </c>
      <c r="H271" s="116">
        <v>1</v>
      </c>
      <c r="I271" s="117">
        <v>4.5999999999999996</v>
      </c>
    </row>
    <row r="272" spans="1:9" ht="15">
      <c r="A272" s="113"/>
      <c r="B272" s="114"/>
      <c r="C272" s="114" t="s">
        <v>447</v>
      </c>
      <c r="D272" s="115">
        <v>223</v>
      </c>
      <c r="E272" s="116">
        <v>1788.1856499999997</v>
      </c>
      <c r="F272" s="116">
        <v>9</v>
      </c>
      <c r="G272" s="116">
        <v>59.117060000000002</v>
      </c>
      <c r="H272" s="116">
        <v>0</v>
      </c>
      <c r="I272" s="117">
        <v>0</v>
      </c>
    </row>
    <row r="273" spans="1:9" ht="15">
      <c r="A273" s="113"/>
      <c r="B273" s="114"/>
      <c r="C273" s="114" t="s">
        <v>448</v>
      </c>
      <c r="D273" s="115">
        <v>92</v>
      </c>
      <c r="E273" s="116">
        <v>633.83124999999973</v>
      </c>
      <c r="F273" s="116">
        <v>10</v>
      </c>
      <c r="G273" s="116">
        <v>1.2428599999999999</v>
      </c>
      <c r="H273" s="116">
        <v>0</v>
      </c>
      <c r="I273" s="117">
        <v>0</v>
      </c>
    </row>
    <row r="274" spans="1:9" ht="15">
      <c r="A274" s="113"/>
      <c r="B274" s="114"/>
      <c r="C274" s="114" t="s">
        <v>449</v>
      </c>
      <c r="D274" s="115">
        <v>11594</v>
      </c>
      <c r="E274" s="116">
        <v>95025.972750000074</v>
      </c>
      <c r="F274" s="116">
        <v>799</v>
      </c>
      <c r="G274" s="116">
        <v>2824.0529900000001</v>
      </c>
      <c r="H274" s="116">
        <v>1</v>
      </c>
      <c r="I274" s="117">
        <v>4.5999999999999996</v>
      </c>
    </row>
    <row r="275" spans="1:9" ht="15">
      <c r="A275" s="113"/>
      <c r="B275" s="114"/>
      <c r="C275" s="114" t="s">
        <v>450</v>
      </c>
      <c r="D275" s="115">
        <v>1660</v>
      </c>
      <c r="E275" s="116">
        <v>19991.878330000003</v>
      </c>
      <c r="F275" s="116">
        <v>85</v>
      </c>
      <c r="G275" s="116">
        <v>306.03781999999995</v>
      </c>
      <c r="H275" s="116">
        <v>0</v>
      </c>
      <c r="I275" s="117">
        <v>0</v>
      </c>
    </row>
    <row r="276" spans="1:9" ht="15">
      <c r="A276" s="113"/>
      <c r="B276" s="114" t="s">
        <v>451</v>
      </c>
      <c r="C276" s="114"/>
      <c r="D276" s="115">
        <v>70413</v>
      </c>
      <c r="E276" s="116">
        <v>122748.69061999995</v>
      </c>
      <c r="F276" s="116">
        <v>8887</v>
      </c>
      <c r="G276" s="116">
        <v>10035.025020000014</v>
      </c>
      <c r="H276" s="116">
        <v>28</v>
      </c>
      <c r="I276" s="117">
        <v>10.98054</v>
      </c>
    </row>
    <row r="277" spans="1:9" ht="15">
      <c r="A277" s="113"/>
      <c r="B277" s="114"/>
      <c r="C277" s="114" t="s">
        <v>452</v>
      </c>
      <c r="D277" s="115">
        <v>64092</v>
      </c>
      <c r="E277" s="116">
        <v>104881.49453999996</v>
      </c>
      <c r="F277" s="116">
        <v>7674</v>
      </c>
      <c r="G277" s="116">
        <v>8055.5676600000124</v>
      </c>
      <c r="H277" s="116">
        <v>25</v>
      </c>
      <c r="I277" s="117">
        <v>7.0965399999999992</v>
      </c>
    </row>
    <row r="278" spans="1:9" ht="15">
      <c r="A278" s="113"/>
      <c r="B278" s="114"/>
      <c r="C278" s="114" t="s">
        <v>453</v>
      </c>
      <c r="D278" s="115">
        <v>1785</v>
      </c>
      <c r="E278" s="116">
        <v>9664.2516199999955</v>
      </c>
      <c r="F278" s="116">
        <v>162</v>
      </c>
      <c r="G278" s="116">
        <v>424.37011000000001</v>
      </c>
      <c r="H278" s="116">
        <v>0</v>
      </c>
      <c r="I278" s="117">
        <v>0</v>
      </c>
    </row>
    <row r="279" spans="1:9" ht="15">
      <c r="A279" s="113"/>
      <c r="B279" s="114"/>
      <c r="C279" s="114" t="s">
        <v>454</v>
      </c>
      <c r="D279" s="115">
        <v>4536</v>
      </c>
      <c r="E279" s="116">
        <v>8202.9444600000043</v>
      </c>
      <c r="F279" s="116">
        <v>1051</v>
      </c>
      <c r="G279" s="116">
        <v>1555.0872499999998</v>
      </c>
      <c r="H279" s="116">
        <v>3</v>
      </c>
      <c r="I279" s="117">
        <v>3.8840000000000003</v>
      </c>
    </row>
    <row r="280" spans="1:9" ht="15">
      <c r="A280" s="113"/>
      <c r="B280" s="114" t="s">
        <v>290</v>
      </c>
      <c r="C280" s="114"/>
      <c r="D280" s="115">
        <v>28502</v>
      </c>
      <c r="E280" s="116">
        <v>121211.84273999991</v>
      </c>
      <c r="F280" s="116">
        <v>4440</v>
      </c>
      <c r="G280" s="116">
        <v>13789.081959999998</v>
      </c>
      <c r="H280" s="116">
        <v>23</v>
      </c>
      <c r="I280" s="117">
        <v>47.576119999999989</v>
      </c>
    </row>
    <row r="281" spans="1:9" ht="15">
      <c r="A281" s="113"/>
      <c r="B281" s="114" t="s">
        <v>253</v>
      </c>
      <c r="C281" s="114"/>
      <c r="D281" s="115">
        <v>2794</v>
      </c>
      <c r="E281" s="116">
        <v>15995.089490000002</v>
      </c>
      <c r="F281" s="116">
        <v>425</v>
      </c>
      <c r="G281" s="116">
        <v>915.69387000000006</v>
      </c>
      <c r="H281" s="116">
        <v>2</v>
      </c>
      <c r="I281" s="117">
        <v>0.876</v>
      </c>
    </row>
    <row r="282" spans="1:9" ht="15">
      <c r="A282" s="113"/>
      <c r="B282" s="114" t="s">
        <v>455</v>
      </c>
      <c r="C282" s="114"/>
      <c r="D282" s="115">
        <v>12028</v>
      </c>
      <c r="E282" s="116">
        <v>15293.525250000008</v>
      </c>
      <c r="F282" s="116">
        <v>1523</v>
      </c>
      <c r="G282" s="116">
        <v>1047.4474</v>
      </c>
      <c r="H282" s="116">
        <v>11</v>
      </c>
      <c r="I282" s="117">
        <v>3.37087</v>
      </c>
    </row>
    <row r="283" spans="1:9" ht="15">
      <c r="A283" s="113"/>
      <c r="B283" s="114"/>
      <c r="C283" s="114" t="s">
        <v>456</v>
      </c>
      <c r="D283" s="115">
        <v>6285</v>
      </c>
      <c r="E283" s="116">
        <v>9257.6689100000094</v>
      </c>
      <c r="F283" s="116">
        <v>910</v>
      </c>
      <c r="G283" s="116">
        <v>629.88043000000027</v>
      </c>
      <c r="H283" s="116">
        <v>2</v>
      </c>
      <c r="I283" s="117">
        <v>5.2380000000000003E-2</v>
      </c>
    </row>
    <row r="284" spans="1:9" ht="15">
      <c r="A284" s="113"/>
      <c r="B284" s="114"/>
      <c r="C284" s="114" t="s">
        <v>457</v>
      </c>
      <c r="D284" s="115">
        <v>882</v>
      </c>
      <c r="E284" s="116">
        <v>1473.9382399999993</v>
      </c>
      <c r="F284" s="116">
        <v>97</v>
      </c>
      <c r="G284" s="116">
        <v>84.927349999999976</v>
      </c>
      <c r="H284" s="116">
        <v>2</v>
      </c>
      <c r="I284" s="117">
        <v>2.9950000000000001E-2</v>
      </c>
    </row>
    <row r="285" spans="1:9" ht="15">
      <c r="A285" s="113"/>
      <c r="B285" s="114"/>
      <c r="C285" s="114" t="s">
        <v>458</v>
      </c>
      <c r="D285" s="115">
        <v>940</v>
      </c>
      <c r="E285" s="116">
        <v>892.16641000000004</v>
      </c>
      <c r="F285" s="116">
        <v>69</v>
      </c>
      <c r="G285" s="116">
        <v>59.336400000000005</v>
      </c>
      <c r="H285" s="116">
        <v>0</v>
      </c>
      <c r="I285" s="117">
        <v>0</v>
      </c>
    </row>
    <row r="286" spans="1:9" ht="15">
      <c r="A286" s="113"/>
      <c r="B286" s="114"/>
      <c r="C286" s="114" t="s">
        <v>459</v>
      </c>
      <c r="D286" s="115">
        <v>3921</v>
      </c>
      <c r="E286" s="116">
        <v>3669.7516899999996</v>
      </c>
      <c r="F286" s="116">
        <v>447</v>
      </c>
      <c r="G286" s="116">
        <v>273.3032199999999</v>
      </c>
      <c r="H286" s="116">
        <v>7</v>
      </c>
      <c r="I286" s="117">
        <v>3.2885400000000002</v>
      </c>
    </row>
    <row r="287" spans="1:9" ht="15">
      <c r="A287" s="113"/>
      <c r="B287" s="114" t="s">
        <v>460</v>
      </c>
      <c r="C287" s="114"/>
      <c r="D287" s="115">
        <v>7577</v>
      </c>
      <c r="E287" s="116">
        <v>44942.945749999992</v>
      </c>
      <c r="F287" s="116">
        <v>506</v>
      </c>
      <c r="G287" s="116">
        <v>1778.7992000000002</v>
      </c>
      <c r="H287" s="116">
        <v>3</v>
      </c>
      <c r="I287" s="117">
        <v>0.18215999999999999</v>
      </c>
    </row>
    <row r="288" spans="1:9" ht="15">
      <c r="A288" s="144" t="s">
        <v>179</v>
      </c>
      <c r="B288" s="145"/>
      <c r="C288" s="145"/>
      <c r="D288" s="226">
        <v>227699</v>
      </c>
      <c r="E288" s="227">
        <v>1293522.088139998</v>
      </c>
      <c r="F288" s="227">
        <v>8519</v>
      </c>
      <c r="G288" s="227">
        <v>49574.840160000036</v>
      </c>
      <c r="H288" s="227">
        <v>28</v>
      </c>
      <c r="I288" s="228">
        <v>109.98342</v>
      </c>
    </row>
    <row r="289" spans="1:9" ht="15">
      <c r="A289" s="113"/>
      <c r="B289" s="114" t="s">
        <v>461</v>
      </c>
      <c r="C289" s="114"/>
      <c r="D289" s="115">
        <v>31245</v>
      </c>
      <c r="E289" s="116">
        <v>737234.8721000005</v>
      </c>
      <c r="F289" s="116">
        <v>3748</v>
      </c>
      <c r="G289" s="116">
        <v>40983.246530000033</v>
      </c>
      <c r="H289" s="116">
        <v>11</v>
      </c>
      <c r="I289" s="117">
        <v>96.472039999999993</v>
      </c>
    </row>
    <row r="290" spans="1:9" ht="15">
      <c r="A290" s="113"/>
      <c r="B290" s="114"/>
      <c r="C290" s="114" t="s">
        <v>462</v>
      </c>
      <c r="D290" s="115">
        <v>9217</v>
      </c>
      <c r="E290" s="116">
        <v>337890.32335000084</v>
      </c>
      <c r="F290" s="116">
        <v>352</v>
      </c>
      <c r="G290" s="116">
        <v>10000.442130000005</v>
      </c>
      <c r="H290" s="116">
        <v>0</v>
      </c>
      <c r="I290" s="117">
        <v>0</v>
      </c>
    </row>
    <row r="291" spans="1:9" ht="15">
      <c r="A291" s="113"/>
      <c r="B291" s="114"/>
      <c r="C291" s="114" t="s">
        <v>463</v>
      </c>
      <c r="D291" s="115">
        <v>124</v>
      </c>
      <c r="E291" s="116">
        <v>1280.3800300000003</v>
      </c>
      <c r="F291" s="116">
        <v>37</v>
      </c>
      <c r="G291" s="116">
        <v>208.83467999999999</v>
      </c>
      <c r="H291" s="116">
        <v>0</v>
      </c>
      <c r="I291" s="117">
        <v>0</v>
      </c>
    </row>
    <row r="292" spans="1:9" ht="15">
      <c r="A292" s="113"/>
      <c r="B292" s="114"/>
      <c r="C292" s="114" t="s">
        <v>464</v>
      </c>
      <c r="D292" s="115">
        <v>5895</v>
      </c>
      <c r="E292" s="116">
        <v>241066.33170999977</v>
      </c>
      <c r="F292" s="116">
        <v>923</v>
      </c>
      <c r="G292" s="116">
        <v>20261.666520000017</v>
      </c>
      <c r="H292" s="116">
        <v>1</v>
      </c>
      <c r="I292" s="117">
        <v>2.5659999999999998</v>
      </c>
    </row>
    <row r="293" spans="1:9" ht="15">
      <c r="A293" s="113"/>
      <c r="B293" s="114"/>
      <c r="C293" s="114" t="s">
        <v>465</v>
      </c>
      <c r="D293" s="115">
        <v>16009</v>
      </c>
      <c r="E293" s="116">
        <v>156997.83700999993</v>
      </c>
      <c r="F293" s="116">
        <v>2436</v>
      </c>
      <c r="G293" s="116">
        <v>10512.303200000011</v>
      </c>
      <c r="H293" s="116">
        <v>10</v>
      </c>
      <c r="I293" s="117">
        <v>93.90603999999999</v>
      </c>
    </row>
    <row r="294" spans="1:9" ht="15">
      <c r="A294" s="113"/>
      <c r="B294" s="114" t="s">
        <v>466</v>
      </c>
      <c r="C294" s="114"/>
      <c r="D294" s="115">
        <v>3785</v>
      </c>
      <c r="E294" s="116">
        <v>15025.996880000015</v>
      </c>
      <c r="F294" s="116">
        <v>807</v>
      </c>
      <c r="G294" s="116">
        <v>2082.2709499999996</v>
      </c>
      <c r="H294" s="116">
        <v>14</v>
      </c>
      <c r="I294" s="117">
        <v>11.24418</v>
      </c>
    </row>
    <row r="295" spans="1:9" ht="15">
      <c r="A295" s="113"/>
      <c r="B295" s="114" t="s">
        <v>467</v>
      </c>
      <c r="C295" s="114"/>
      <c r="D295" s="115">
        <v>192669</v>
      </c>
      <c r="E295" s="116">
        <v>541261.21915999742</v>
      </c>
      <c r="F295" s="116">
        <v>3964</v>
      </c>
      <c r="G295" s="116">
        <v>6509.3226800000048</v>
      </c>
      <c r="H295" s="116">
        <v>3</v>
      </c>
      <c r="I295" s="117">
        <v>2.2671999999999999</v>
      </c>
    </row>
    <row r="296" spans="1:9" ht="15">
      <c r="A296" s="113"/>
      <c r="B296" s="114"/>
      <c r="C296" s="114" t="s">
        <v>468</v>
      </c>
      <c r="D296" s="115">
        <v>1328</v>
      </c>
      <c r="E296" s="116">
        <v>57945.564460000001</v>
      </c>
      <c r="F296" s="116">
        <v>16</v>
      </c>
      <c r="G296" s="116">
        <v>162.92601000000002</v>
      </c>
      <c r="H296" s="116">
        <v>0</v>
      </c>
      <c r="I296" s="117">
        <v>0</v>
      </c>
    </row>
    <row r="297" spans="1:9" ht="15">
      <c r="A297" s="113"/>
      <c r="B297" s="114"/>
      <c r="C297" s="114" t="s">
        <v>469</v>
      </c>
      <c r="D297" s="115">
        <v>16208</v>
      </c>
      <c r="E297" s="116">
        <v>79399.661510000049</v>
      </c>
      <c r="F297" s="116">
        <v>680</v>
      </c>
      <c r="G297" s="116">
        <v>679.98069999999984</v>
      </c>
      <c r="H297" s="116">
        <v>1</v>
      </c>
      <c r="I297" s="117">
        <v>1.6800000000000002E-2</v>
      </c>
    </row>
    <row r="298" spans="1:9" ht="15">
      <c r="A298" s="113"/>
      <c r="B298" s="114"/>
      <c r="C298" s="114" t="s">
        <v>470</v>
      </c>
      <c r="D298" s="115">
        <v>154055</v>
      </c>
      <c r="E298" s="116">
        <v>244791.64781999742</v>
      </c>
      <c r="F298" s="116">
        <v>2226</v>
      </c>
      <c r="G298" s="116">
        <v>2512.3936100000019</v>
      </c>
      <c r="H298" s="116">
        <v>1</v>
      </c>
      <c r="I298" s="117">
        <v>2.25</v>
      </c>
    </row>
    <row r="299" spans="1:9" ht="15">
      <c r="A299" s="113"/>
      <c r="B299" s="114"/>
      <c r="C299" s="114" t="s">
        <v>471</v>
      </c>
      <c r="D299" s="115">
        <v>10510</v>
      </c>
      <c r="E299" s="116">
        <v>36378.826020000022</v>
      </c>
      <c r="F299" s="116">
        <v>239</v>
      </c>
      <c r="G299" s="116">
        <v>594.7416300000001</v>
      </c>
      <c r="H299" s="116">
        <v>0</v>
      </c>
      <c r="I299" s="117">
        <v>0</v>
      </c>
    </row>
    <row r="300" spans="1:9" ht="15">
      <c r="A300" s="113"/>
      <c r="B300" s="114"/>
      <c r="C300" s="114" t="s">
        <v>472</v>
      </c>
      <c r="D300" s="115">
        <v>10568</v>
      </c>
      <c r="E300" s="116">
        <v>122745.51934999991</v>
      </c>
      <c r="F300" s="116">
        <v>803</v>
      </c>
      <c r="G300" s="116">
        <v>2559.2807300000027</v>
      </c>
      <c r="H300" s="116">
        <v>1</v>
      </c>
      <c r="I300" s="117">
        <v>4.0000000000000002E-4</v>
      </c>
    </row>
    <row r="301" spans="1:9" ht="15">
      <c r="A301" s="144" t="s">
        <v>181</v>
      </c>
      <c r="B301" s="145"/>
      <c r="C301" s="145"/>
      <c r="D301" s="226">
        <v>52506</v>
      </c>
      <c r="E301" s="227">
        <v>709435.20577999996</v>
      </c>
      <c r="F301" s="227">
        <v>2453</v>
      </c>
      <c r="G301" s="227">
        <v>33175.931310000007</v>
      </c>
      <c r="H301" s="227">
        <v>20</v>
      </c>
      <c r="I301" s="228">
        <v>54.530199999999994</v>
      </c>
    </row>
    <row r="302" spans="1:9" ht="15">
      <c r="A302" s="113"/>
      <c r="B302" s="114" t="s">
        <v>473</v>
      </c>
      <c r="C302" s="114"/>
      <c r="D302" s="115">
        <v>1396</v>
      </c>
      <c r="E302" s="116">
        <v>59512.101179999991</v>
      </c>
      <c r="F302" s="116">
        <v>118</v>
      </c>
      <c r="G302" s="116">
        <v>529.27475999999979</v>
      </c>
      <c r="H302" s="116">
        <v>1</v>
      </c>
      <c r="I302" s="117">
        <v>2</v>
      </c>
    </row>
    <row r="303" spans="1:9" ht="15">
      <c r="A303" s="113"/>
      <c r="B303" s="114" t="s">
        <v>474</v>
      </c>
      <c r="C303" s="114"/>
      <c r="D303" s="115">
        <v>1626</v>
      </c>
      <c r="E303" s="116">
        <v>966.25687999999957</v>
      </c>
      <c r="F303" s="116">
        <v>152</v>
      </c>
      <c r="G303" s="116">
        <v>50.116920000000015</v>
      </c>
      <c r="H303" s="116">
        <v>0</v>
      </c>
      <c r="I303" s="117">
        <v>0</v>
      </c>
    </row>
    <row r="304" spans="1:9" ht="15">
      <c r="A304" s="113"/>
      <c r="B304" s="114" t="s">
        <v>475</v>
      </c>
      <c r="C304" s="114"/>
      <c r="D304" s="115">
        <v>158</v>
      </c>
      <c r="E304" s="116">
        <v>1087.4305400000001</v>
      </c>
      <c r="F304" s="116">
        <v>26</v>
      </c>
      <c r="G304" s="116">
        <v>191.19368</v>
      </c>
      <c r="H304" s="116">
        <v>0</v>
      </c>
      <c r="I304" s="117">
        <v>0</v>
      </c>
    </row>
    <row r="305" spans="1:9" ht="15">
      <c r="A305" s="113"/>
      <c r="B305" s="114" t="s">
        <v>476</v>
      </c>
      <c r="C305" s="114"/>
      <c r="D305" s="115">
        <v>9352</v>
      </c>
      <c r="E305" s="116">
        <v>282132.80132000009</v>
      </c>
      <c r="F305" s="116">
        <v>494</v>
      </c>
      <c r="G305" s="116">
        <v>9508.8885199999986</v>
      </c>
      <c r="H305" s="116">
        <v>5</v>
      </c>
      <c r="I305" s="117">
        <v>18.128</v>
      </c>
    </row>
    <row r="306" spans="1:9" ht="15">
      <c r="A306" s="113"/>
      <c r="B306" s="114" t="s">
        <v>477</v>
      </c>
      <c r="C306" s="114"/>
      <c r="D306" s="115">
        <v>1027</v>
      </c>
      <c r="E306" s="116">
        <v>10620.221720000001</v>
      </c>
      <c r="F306" s="116">
        <v>114</v>
      </c>
      <c r="G306" s="116">
        <v>828.29234999999971</v>
      </c>
      <c r="H306" s="116">
        <v>0</v>
      </c>
      <c r="I306" s="117">
        <v>0</v>
      </c>
    </row>
    <row r="307" spans="1:9" ht="15">
      <c r="A307" s="113"/>
      <c r="B307" s="114" t="s">
        <v>478</v>
      </c>
      <c r="C307" s="114"/>
      <c r="D307" s="115">
        <v>17</v>
      </c>
      <c r="E307" s="116">
        <v>5.0518399999999994</v>
      </c>
      <c r="F307" s="116">
        <v>0</v>
      </c>
      <c r="G307" s="116">
        <v>0</v>
      </c>
      <c r="H307" s="116">
        <v>0</v>
      </c>
      <c r="I307" s="117">
        <v>0</v>
      </c>
    </row>
    <row r="308" spans="1:9" ht="15">
      <c r="A308" s="113"/>
      <c r="B308" s="114" t="s">
        <v>479</v>
      </c>
      <c r="C308" s="114"/>
      <c r="D308" s="115">
        <v>0</v>
      </c>
      <c r="E308" s="116">
        <v>0</v>
      </c>
      <c r="F308" s="116">
        <v>0</v>
      </c>
      <c r="G308" s="116">
        <v>0</v>
      </c>
      <c r="H308" s="116">
        <v>0</v>
      </c>
      <c r="I308" s="117">
        <v>0</v>
      </c>
    </row>
    <row r="309" spans="1:9" ht="15">
      <c r="A309" s="113"/>
      <c r="B309" s="114" t="s">
        <v>480</v>
      </c>
      <c r="C309" s="114"/>
      <c r="D309" s="115">
        <v>0</v>
      </c>
      <c r="E309" s="116">
        <v>0</v>
      </c>
      <c r="F309" s="116">
        <v>0</v>
      </c>
      <c r="G309" s="116">
        <v>0</v>
      </c>
      <c r="H309" s="116">
        <v>0</v>
      </c>
      <c r="I309" s="117">
        <v>0</v>
      </c>
    </row>
    <row r="310" spans="1:9" ht="15">
      <c r="A310" s="113"/>
      <c r="B310" s="114" t="s">
        <v>481</v>
      </c>
      <c r="C310" s="114"/>
      <c r="D310" s="115">
        <v>172</v>
      </c>
      <c r="E310" s="116">
        <v>2394.0904999999998</v>
      </c>
      <c r="F310" s="116">
        <v>20</v>
      </c>
      <c r="G310" s="116">
        <v>111.67975000000001</v>
      </c>
      <c r="H310" s="116">
        <v>0</v>
      </c>
      <c r="I310" s="117">
        <v>0</v>
      </c>
    </row>
    <row r="311" spans="1:9" ht="15">
      <c r="A311" s="113"/>
      <c r="B311" s="114" t="s">
        <v>482</v>
      </c>
      <c r="C311" s="114"/>
      <c r="D311" s="115">
        <v>2075</v>
      </c>
      <c r="E311" s="116">
        <v>54419.488089999999</v>
      </c>
      <c r="F311" s="116">
        <v>129</v>
      </c>
      <c r="G311" s="116">
        <v>2307.2727299999992</v>
      </c>
      <c r="H311" s="116">
        <v>0</v>
      </c>
      <c r="I311" s="117">
        <v>0</v>
      </c>
    </row>
    <row r="312" spans="1:9" ht="15">
      <c r="A312" s="113"/>
      <c r="B312" s="114" t="s">
        <v>483</v>
      </c>
      <c r="C312" s="114"/>
      <c r="D312" s="115">
        <v>4771</v>
      </c>
      <c r="E312" s="116">
        <v>136583.85367000007</v>
      </c>
      <c r="F312" s="116">
        <v>314</v>
      </c>
      <c r="G312" s="116">
        <v>5111.8122600000033</v>
      </c>
      <c r="H312" s="116">
        <v>7</v>
      </c>
      <c r="I312" s="117">
        <v>28.951999999999998</v>
      </c>
    </row>
    <row r="313" spans="1:9" ht="15">
      <c r="A313" s="113"/>
      <c r="B313" s="114" t="s">
        <v>484</v>
      </c>
      <c r="C313" s="114"/>
      <c r="D313" s="115">
        <v>1498</v>
      </c>
      <c r="E313" s="116">
        <v>9014.8010900000027</v>
      </c>
      <c r="F313" s="116">
        <v>101</v>
      </c>
      <c r="G313" s="116">
        <v>478.49053999999978</v>
      </c>
      <c r="H313" s="116">
        <v>0</v>
      </c>
      <c r="I313" s="117">
        <v>0</v>
      </c>
    </row>
    <row r="314" spans="1:9" ht="15">
      <c r="A314" s="113"/>
      <c r="B314" s="114" t="s">
        <v>485</v>
      </c>
      <c r="C314" s="114"/>
      <c r="D314" s="115">
        <v>985</v>
      </c>
      <c r="E314" s="116">
        <v>3929.0362200000004</v>
      </c>
      <c r="F314" s="116">
        <v>105</v>
      </c>
      <c r="G314" s="116">
        <v>193.75586999999993</v>
      </c>
      <c r="H314" s="116">
        <v>3</v>
      </c>
      <c r="I314" s="117">
        <v>1.48</v>
      </c>
    </row>
    <row r="315" spans="1:9" ht="15">
      <c r="A315" s="113"/>
      <c r="B315" s="114" t="s">
        <v>486</v>
      </c>
      <c r="C315" s="114"/>
      <c r="D315" s="115">
        <v>21216</v>
      </c>
      <c r="E315" s="116">
        <v>7446.9949800000404</v>
      </c>
      <c r="F315" s="116">
        <v>412</v>
      </c>
      <c r="G315" s="116">
        <v>182.63587999999993</v>
      </c>
      <c r="H315" s="116">
        <v>0</v>
      </c>
      <c r="I315" s="117">
        <v>0</v>
      </c>
    </row>
    <row r="316" spans="1:9" ht="15">
      <c r="A316" s="113"/>
      <c r="B316" s="114" t="s">
        <v>487</v>
      </c>
      <c r="C316" s="114"/>
      <c r="D316" s="115">
        <v>4846</v>
      </c>
      <c r="E316" s="116">
        <v>128041.00781999988</v>
      </c>
      <c r="F316" s="116">
        <v>367</v>
      </c>
      <c r="G316" s="116">
        <v>13467.521250000009</v>
      </c>
      <c r="H316" s="116">
        <v>3</v>
      </c>
      <c r="I316" s="117">
        <v>3.9601999999999999</v>
      </c>
    </row>
    <row r="317" spans="1:9" ht="15">
      <c r="A317" s="113"/>
      <c r="B317" s="114" t="s">
        <v>488</v>
      </c>
      <c r="C317" s="114"/>
      <c r="D317" s="115">
        <v>680</v>
      </c>
      <c r="E317" s="116">
        <v>315.85044000000005</v>
      </c>
      <c r="F317" s="116">
        <v>23</v>
      </c>
      <c r="G317" s="116">
        <v>25.105120000000003</v>
      </c>
      <c r="H317" s="116">
        <v>1</v>
      </c>
      <c r="I317" s="117">
        <v>0.01</v>
      </c>
    </row>
    <row r="318" spans="1:9" ht="15">
      <c r="A318" s="113"/>
      <c r="B318" s="114" t="s">
        <v>489</v>
      </c>
      <c r="C318" s="114"/>
      <c r="D318" s="115">
        <v>1278</v>
      </c>
      <c r="E318" s="116">
        <v>2096.67247</v>
      </c>
      <c r="F318" s="116">
        <v>60</v>
      </c>
      <c r="G318" s="116">
        <v>19.751959999999997</v>
      </c>
      <c r="H318" s="116">
        <v>0</v>
      </c>
      <c r="I318" s="117">
        <v>0</v>
      </c>
    </row>
    <row r="319" spans="1:9" ht="15">
      <c r="A319" s="113"/>
      <c r="B319" s="114" t="s">
        <v>490</v>
      </c>
      <c r="C319" s="114"/>
      <c r="D319" s="115">
        <v>43</v>
      </c>
      <c r="E319" s="116">
        <v>140.822</v>
      </c>
      <c r="F319" s="116">
        <v>4</v>
      </c>
      <c r="G319" s="116">
        <v>48.506</v>
      </c>
      <c r="H319" s="116">
        <v>0</v>
      </c>
      <c r="I319" s="117">
        <v>0</v>
      </c>
    </row>
    <row r="320" spans="1:9" ht="15">
      <c r="A320" s="113"/>
      <c r="B320" s="114" t="s">
        <v>491</v>
      </c>
      <c r="C320" s="114"/>
      <c r="D320" s="115">
        <v>1366</v>
      </c>
      <c r="E320" s="116">
        <v>10728.72502</v>
      </c>
      <c r="F320" s="116">
        <v>14</v>
      </c>
      <c r="G320" s="116">
        <v>121.63372</v>
      </c>
      <c r="H320" s="116">
        <v>0</v>
      </c>
      <c r="I320" s="117">
        <v>0</v>
      </c>
    </row>
    <row r="321" spans="1:9" ht="15">
      <c r="A321" s="144" t="s">
        <v>183</v>
      </c>
      <c r="B321" s="145"/>
      <c r="C321" s="145"/>
      <c r="D321" s="226">
        <v>655674</v>
      </c>
      <c r="E321" s="227">
        <v>889920.52912999981</v>
      </c>
      <c r="F321" s="227">
        <v>10901</v>
      </c>
      <c r="G321" s="227">
        <v>1437.4264099999996</v>
      </c>
      <c r="H321" s="227">
        <v>22</v>
      </c>
      <c r="I321" s="228">
        <v>4.4062000000000001</v>
      </c>
    </row>
    <row r="322" spans="1:9" ht="15">
      <c r="A322" s="113"/>
      <c r="B322" s="114" t="s">
        <v>492</v>
      </c>
      <c r="C322" s="114"/>
      <c r="D322" s="115">
        <v>253519</v>
      </c>
      <c r="E322" s="116">
        <v>210512.15147999991</v>
      </c>
      <c r="F322" s="116">
        <v>6012</v>
      </c>
      <c r="G322" s="116">
        <v>490.98885999999993</v>
      </c>
      <c r="H322" s="116">
        <v>10</v>
      </c>
      <c r="I322" s="117">
        <v>0.254</v>
      </c>
    </row>
    <row r="323" spans="1:9" ht="15">
      <c r="A323" s="113"/>
      <c r="B323" s="114"/>
      <c r="C323" s="114" t="s">
        <v>493</v>
      </c>
      <c r="D323" s="115">
        <v>134407</v>
      </c>
      <c r="E323" s="116">
        <v>50014.839329999995</v>
      </c>
      <c r="F323" s="116">
        <v>3953</v>
      </c>
      <c r="G323" s="116">
        <v>259.76702000000006</v>
      </c>
      <c r="H323" s="116">
        <v>5</v>
      </c>
      <c r="I323" s="117">
        <v>2.9870000000000001E-2</v>
      </c>
    </row>
    <row r="324" spans="1:9" ht="15">
      <c r="A324" s="113"/>
      <c r="B324" s="114"/>
      <c r="C324" s="114" t="s">
        <v>494</v>
      </c>
      <c r="D324" s="115">
        <v>49578</v>
      </c>
      <c r="E324" s="116">
        <v>45089.689850000017</v>
      </c>
      <c r="F324" s="116">
        <v>1239</v>
      </c>
      <c r="G324" s="116">
        <v>170.65713999999986</v>
      </c>
      <c r="H324" s="116">
        <v>5</v>
      </c>
      <c r="I324" s="117">
        <v>0.22413</v>
      </c>
    </row>
    <row r="325" spans="1:9" ht="15">
      <c r="A325" s="113"/>
      <c r="B325" s="114"/>
      <c r="C325" s="114" t="s">
        <v>495</v>
      </c>
      <c r="D325" s="115">
        <v>2123</v>
      </c>
      <c r="E325" s="116">
        <v>285.51136000000008</v>
      </c>
      <c r="F325" s="116">
        <v>155</v>
      </c>
      <c r="G325" s="116">
        <v>1.3063499999999995</v>
      </c>
      <c r="H325" s="116">
        <v>0</v>
      </c>
      <c r="I325" s="117">
        <v>0</v>
      </c>
    </row>
    <row r="326" spans="1:9" ht="15">
      <c r="A326" s="113"/>
      <c r="B326" s="114"/>
      <c r="C326" s="114" t="s">
        <v>496</v>
      </c>
      <c r="D326" s="115">
        <v>22118</v>
      </c>
      <c r="E326" s="116">
        <v>5729.6909099999948</v>
      </c>
      <c r="F326" s="116">
        <v>30</v>
      </c>
      <c r="G326" s="116">
        <v>0.50525999999999993</v>
      </c>
      <c r="H326" s="116">
        <v>0</v>
      </c>
      <c r="I326" s="117">
        <v>0</v>
      </c>
    </row>
    <row r="327" spans="1:9" ht="15">
      <c r="A327" s="113"/>
      <c r="B327" s="114"/>
      <c r="C327" s="114" t="s">
        <v>497</v>
      </c>
      <c r="D327" s="115">
        <v>13494</v>
      </c>
      <c r="E327" s="116">
        <v>88548.463369999925</v>
      </c>
      <c r="F327" s="116">
        <v>29</v>
      </c>
      <c r="G327" s="116">
        <v>16.950680000000002</v>
      </c>
      <c r="H327" s="116">
        <v>0</v>
      </c>
      <c r="I327" s="117">
        <v>0</v>
      </c>
    </row>
    <row r="328" spans="1:9" ht="15">
      <c r="A328" s="113"/>
      <c r="B328" s="114"/>
      <c r="C328" s="114" t="s">
        <v>498</v>
      </c>
      <c r="D328" s="115">
        <v>1871</v>
      </c>
      <c r="E328" s="116">
        <v>3671.5487900000021</v>
      </c>
      <c r="F328" s="116">
        <v>17</v>
      </c>
      <c r="G328" s="116">
        <v>7.6293999999999986</v>
      </c>
      <c r="H328" s="116">
        <v>0</v>
      </c>
      <c r="I328" s="117">
        <v>0</v>
      </c>
    </row>
    <row r="329" spans="1:9" ht="15">
      <c r="A329" s="113"/>
      <c r="B329" s="114"/>
      <c r="C329" s="114" t="s">
        <v>499</v>
      </c>
      <c r="D329" s="115">
        <v>564</v>
      </c>
      <c r="E329" s="116">
        <v>473.58053999999998</v>
      </c>
      <c r="F329" s="116">
        <v>0</v>
      </c>
      <c r="G329" s="116">
        <v>0</v>
      </c>
      <c r="H329" s="116">
        <v>0</v>
      </c>
      <c r="I329" s="117">
        <v>0</v>
      </c>
    </row>
    <row r="330" spans="1:9" ht="15">
      <c r="A330" s="113"/>
      <c r="B330" s="114"/>
      <c r="C330" s="114" t="s">
        <v>500</v>
      </c>
      <c r="D330" s="115">
        <v>29364</v>
      </c>
      <c r="E330" s="116">
        <v>16698.827330000011</v>
      </c>
      <c r="F330" s="116">
        <v>589</v>
      </c>
      <c r="G330" s="116">
        <v>34.173010000000012</v>
      </c>
      <c r="H330" s="116">
        <v>0</v>
      </c>
      <c r="I330" s="117">
        <v>0</v>
      </c>
    </row>
    <row r="331" spans="1:9" ht="15">
      <c r="A331" s="113"/>
      <c r="B331" s="114" t="s">
        <v>501</v>
      </c>
      <c r="C331" s="114"/>
      <c r="D331" s="115">
        <v>136304</v>
      </c>
      <c r="E331" s="116">
        <v>154253.60215000005</v>
      </c>
      <c r="F331" s="116">
        <v>847</v>
      </c>
      <c r="G331" s="116">
        <v>126.84354000000002</v>
      </c>
      <c r="H331" s="116">
        <v>1</v>
      </c>
      <c r="I331" s="117">
        <v>5.6000000000000006E-4</v>
      </c>
    </row>
    <row r="332" spans="1:9" ht="15">
      <c r="A332" s="113"/>
      <c r="B332" s="114"/>
      <c r="C332" s="114" t="s">
        <v>502</v>
      </c>
      <c r="D332" s="115">
        <v>8290</v>
      </c>
      <c r="E332" s="116">
        <v>10554.609879999996</v>
      </c>
      <c r="F332" s="116">
        <v>191</v>
      </c>
      <c r="G332" s="116">
        <v>20.308939999999996</v>
      </c>
      <c r="H332" s="116">
        <v>0</v>
      </c>
      <c r="I332" s="117">
        <v>0</v>
      </c>
    </row>
    <row r="333" spans="1:9" ht="15">
      <c r="A333" s="113"/>
      <c r="B333" s="114"/>
      <c r="C333" s="114" t="s">
        <v>503</v>
      </c>
      <c r="D333" s="115">
        <v>29133</v>
      </c>
      <c r="E333" s="116">
        <v>24689.784390000008</v>
      </c>
      <c r="F333" s="116">
        <v>346</v>
      </c>
      <c r="G333" s="116">
        <v>43.160710000000009</v>
      </c>
      <c r="H333" s="116">
        <v>1</v>
      </c>
      <c r="I333" s="117">
        <v>5.6000000000000006E-4</v>
      </c>
    </row>
    <row r="334" spans="1:9" ht="15">
      <c r="A334" s="113"/>
      <c r="B334" s="114"/>
      <c r="C334" s="114" t="s">
        <v>504</v>
      </c>
      <c r="D334" s="115">
        <v>7959</v>
      </c>
      <c r="E334" s="116">
        <v>2200.3817300000001</v>
      </c>
      <c r="F334" s="116">
        <v>105</v>
      </c>
      <c r="G334" s="116">
        <v>5.29216</v>
      </c>
      <c r="H334" s="116">
        <v>0</v>
      </c>
      <c r="I334" s="117">
        <v>0</v>
      </c>
    </row>
    <row r="335" spans="1:9" ht="15">
      <c r="A335" s="113"/>
      <c r="B335" s="114"/>
      <c r="C335" s="114" t="s">
        <v>505</v>
      </c>
      <c r="D335" s="115">
        <v>38233</v>
      </c>
      <c r="E335" s="116">
        <v>26236.201740000048</v>
      </c>
      <c r="F335" s="116">
        <v>14</v>
      </c>
      <c r="G335" s="116">
        <v>3.3124100000000003</v>
      </c>
      <c r="H335" s="116">
        <v>0</v>
      </c>
      <c r="I335" s="117">
        <v>0</v>
      </c>
    </row>
    <row r="336" spans="1:9" ht="15">
      <c r="A336" s="113"/>
      <c r="B336" s="114"/>
      <c r="C336" s="114" t="s">
        <v>506</v>
      </c>
      <c r="D336" s="115">
        <v>5627</v>
      </c>
      <c r="E336" s="116">
        <v>3879.8436799999995</v>
      </c>
      <c r="F336" s="116">
        <v>6</v>
      </c>
      <c r="G336" s="116">
        <v>2.4849999999999997E-2</v>
      </c>
      <c r="H336" s="116">
        <v>0</v>
      </c>
      <c r="I336" s="117">
        <v>0</v>
      </c>
    </row>
    <row r="337" spans="1:9" ht="15">
      <c r="A337" s="113"/>
      <c r="B337" s="114"/>
      <c r="C337" s="114" t="s">
        <v>507</v>
      </c>
      <c r="D337" s="115">
        <v>846</v>
      </c>
      <c r="E337" s="116">
        <v>3143.7244399999995</v>
      </c>
      <c r="F337" s="116">
        <v>1</v>
      </c>
      <c r="G337" s="116">
        <v>3.12</v>
      </c>
      <c r="H337" s="116">
        <v>0</v>
      </c>
      <c r="I337" s="117">
        <v>0</v>
      </c>
    </row>
    <row r="338" spans="1:9" ht="15">
      <c r="A338" s="113"/>
      <c r="B338" s="114"/>
      <c r="C338" s="114" t="s">
        <v>508</v>
      </c>
      <c r="D338" s="115">
        <v>150</v>
      </c>
      <c r="E338" s="116">
        <v>139.64224999999999</v>
      </c>
      <c r="F338" s="116">
        <v>0</v>
      </c>
      <c r="G338" s="116">
        <v>0</v>
      </c>
      <c r="H338" s="116">
        <v>0</v>
      </c>
      <c r="I338" s="117">
        <v>0</v>
      </c>
    </row>
    <row r="339" spans="1:9" ht="15">
      <c r="A339" s="113"/>
      <c r="B339" s="114"/>
      <c r="C339" s="114" t="s">
        <v>509</v>
      </c>
      <c r="D339" s="115">
        <v>46066</v>
      </c>
      <c r="E339" s="116">
        <v>83409.414040000003</v>
      </c>
      <c r="F339" s="116">
        <v>184</v>
      </c>
      <c r="G339" s="116">
        <v>51.624470000000009</v>
      </c>
      <c r="H339" s="116">
        <v>0</v>
      </c>
      <c r="I339" s="117">
        <v>0</v>
      </c>
    </row>
    <row r="340" spans="1:9" ht="15">
      <c r="A340" s="113"/>
      <c r="B340" s="114" t="s">
        <v>510</v>
      </c>
      <c r="C340" s="114"/>
      <c r="D340" s="115">
        <v>13728</v>
      </c>
      <c r="E340" s="116">
        <v>18439.222760000011</v>
      </c>
      <c r="F340" s="116">
        <v>158</v>
      </c>
      <c r="G340" s="116">
        <v>44.879370000000009</v>
      </c>
      <c r="H340" s="116">
        <v>1</v>
      </c>
      <c r="I340" s="117">
        <v>2.7E-4</v>
      </c>
    </row>
    <row r="341" spans="1:9" ht="15">
      <c r="A341" s="113"/>
      <c r="B341" s="114"/>
      <c r="C341" s="114" t="s">
        <v>511</v>
      </c>
      <c r="D341" s="115">
        <v>89</v>
      </c>
      <c r="E341" s="116">
        <v>646.6606300000002</v>
      </c>
      <c r="F341" s="116">
        <v>1</v>
      </c>
      <c r="G341" s="116">
        <v>1.1E-4</v>
      </c>
      <c r="H341" s="116">
        <v>0</v>
      </c>
      <c r="I341" s="117">
        <v>0</v>
      </c>
    </row>
    <row r="342" spans="1:9" ht="15">
      <c r="A342" s="113"/>
      <c r="B342" s="114"/>
      <c r="C342" s="114" t="s">
        <v>512</v>
      </c>
      <c r="D342" s="115">
        <v>1585</v>
      </c>
      <c r="E342" s="116">
        <v>417.82947999999993</v>
      </c>
      <c r="F342" s="116">
        <v>76</v>
      </c>
      <c r="G342" s="116">
        <v>7.1394200000000012</v>
      </c>
      <c r="H342" s="116">
        <v>1</v>
      </c>
      <c r="I342" s="117">
        <v>2.7E-4</v>
      </c>
    </row>
    <row r="343" spans="1:9" ht="15">
      <c r="A343" s="113"/>
      <c r="B343" s="114"/>
      <c r="C343" s="114" t="s">
        <v>513</v>
      </c>
      <c r="D343" s="115">
        <v>1369</v>
      </c>
      <c r="E343" s="116">
        <v>62.500679999999996</v>
      </c>
      <c r="F343" s="116">
        <v>17</v>
      </c>
      <c r="G343" s="116">
        <v>0.23182999999999998</v>
      </c>
      <c r="H343" s="116">
        <v>0</v>
      </c>
      <c r="I343" s="117">
        <v>0</v>
      </c>
    </row>
    <row r="344" spans="1:9" ht="15">
      <c r="A344" s="113"/>
      <c r="B344" s="114"/>
      <c r="C344" s="114" t="s">
        <v>514</v>
      </c>
      <c r="D344" s="115">
        <v>6953</v>
      </c>
      <c r="E344" s="116">
        <v>5692.0556600000027</v>
      </c>
      <c r="F344" s="116">
        <v>20</v>
      </c>
      <c r="G344" s="116">
        <v>5.3762400000000001</v>
      </c>
      <c r="H344" s="116">
        <v>0</v>
      </c>
      <c r="I344" s="117">
        <v>0</v>
      </c>
    </row>
    <row r="345" spans="1:9" ht="15">
      <c r="A345" s="113"/>
      <c r="B345" s="114"/>
      <c r="C345" s="114" t="s">
        <v>515</v>
      </c>
      <c r="D345" s="115">
        <v>20</v>
      </c>
      <c r="E345" s="116">
        <v>243.29738</v>
      </c>
      <c r="F345" s="116">
        <v>0</v>
      </c>
      <c r="G345" s="116">
        <v>0</v>
      </c>
      <c r="H345" s="116">
        <v>0</v>
      </c>
      <c r="I345" s="117">
        <v>0</v>
      </c>
    </row>
    <row r="346" spans="1:9" ht="15">
      <c r="A346" s="113"/>
      <c r="B346" s="114"/>
      <c r="C346" s="114" t="s">
        <v>516</v>
      </c>
      <c r="D346" s="115">
        <v>73</v>
      </c>
      <c r="E346" s="116">
        <v>16.482949999999999</v>
      </c>
      <c r="F346" s="116">
        <v>0</v>
      </c>
      <c r="G346" s="116">
        <v>0</v>
      </c>
      <c r="H346" s="116">
        <v>0</v>
      </c>
      <c r="I346" s="117">
        <v>0</v>
      </c>
    </row>
    <row r="347" spans="1:9" ht="15">
      <c r="A347" s="113"/>
      <c r="B347" s="114"/>
      <c r="C347" s="114" t="s">
        <v>517</v>
      </c>
      <c r="D347" s="115">
        <v>33</v>
      </c>
      <c r="E347" s="116">
        <v>52.168919999999993</v>
      </c>
      <c r="F347" s="116">
        <v>0</v>
      </c>
      <c r="G347" s="116">
        <v>0</v>
      </c>
      <c r="H347" s="116">
        <v>0</v>
      </c>
      <c r="I347" s="117">
        <v>0</v>
      </c>
    </row>
    <row r="348" spans="1:9" ht="15">
      <c r="A348" s="113"/>
      <c r="B348" s="114"/>
      <c r="C348" s="114" t="s">
        <v>518</v>
      </c>
      <c r="D348" s="115">
        <v>3606</v>
      </c>
      <c r="E348" s="116">
        <v>11308.227060000008</v>
      </c>
      <c r="F348" s="116">
        <v>44</v>
      </c>
      <c r="G348" s="116">
        <v>32.131770000000003</v>
      </c>
      <c r="H348" s="116">
        <v>0</v>
      </c>
      <c r="I348" s="117">
        <v>0</v>
      </c>
    </row>
    <row r="349" spans="1:9" ht="15">
      <c r="A349" s="113"/>
      <c r="B349" s="114" t="s">
        <v>519</v>
      </c>
      <c r="C349" s="114"/>
      <c r="D349" s="115">
        <v>252123</v>
      </c>
      <c r="E349" s="116">
        <v>506715.55273999972</v>
      </c>
      <c r="F349" s="116">
        <v>3884</v>
      </c>
      <c r="G349" s="116">
        <v>774.7146399999998</v>
      </c>
      <c r="H349" s="116">
        <v>10</v>
      </c>
      <c r="I349" s="117">
        <v>4.15137</v>
      </c>
    </row>
    <row r="350" spans="1:9" ht="15">
      <c r="A350" s="113"/>
      <c r="B350" s="114"/>
      <c r="C350" s="114" t="s">
        <v>520</v>
      </c>
      <c r="D350" s="115">
        <v>6598</v>
      </c>
      <c r="E350" s="116">
        <v>17650.411900000014</v>
      </c>
      <c r="F350" s="116">
        <v>243</v>
      </c>
      <c r="G350" s="116">
        <v>20.2759</v>
      </c>
      <c r="H350" s="116">
        <v>0</v>
      </c>
      <c r="I350" s="117">
        <v>0</v>
      </c>
    </row>
    <row r="351" spans="1:9" ht="15">
      <c r="A351" s="113"/>
      <c r="B351" s="114"/>
      <c r="C351" s="114" t="s">
        <v>521</v>
      </c>
      <c r="D351" s="115">
        <v>105372</v>
      </c>
      <c r="E351" s="116">
        <v>143314.83757000032</v>
      </c>
      <c r="F351" s="116">
        <v>2141</v>
      </c>
      <c r="G351" s="116">
        <v>446.34653999999972</v>
      </c>
      <c r="H351" s="116">
        <v>5</v>
      </c>
      <c r="I351" s="117">
        <v>0.31113000000000002</v>
      </c>
    </row>
    <row r="352" spans="1:9" ht="15">
      <c r="A352" s="113"/>
      <c r="B352" s="114"/>
      <c r="C352" s="114" t="s">
        <v>522</v>
      </c>
      <c r="D352" s="115">
        <v>25410</v>
      </c>
      <c r="E352" s="116">
        <v>45125.467300000026</v>
      </c>
      <c r="F352" s="116">
        <v>948</v>
      </c>
      <c r="G352" s="116">
        <v>190.50297000000009</v>
      </c>
      <c r="H352" s="116">
        <v>3</v>
      </c>
      <c r="I352" s="117">
        <v>3.80972</v>
      </c>
    </row>
    <row r="353" spans="1:9" ht="15">
      <c r="A353" s="113"/>
      <c r="B353" s="114"/>
      <c r="C353" s="114" t="s">
        <v>523</v>
      </c>
      <c r="D353" s="115">
        <v>16729</v>
      </c>
      <c r="E353" s="116">
        <v>15363.639139999992</v>
      </c>
      <c r="F353" s="116">
        <v>36</v>
      </c>
      <c r="G353" s="116">
        <v>12.940299999999999</v>
      </c>
      <c r="H353" s="116">
        <v>1</v>
      </c>
      <c r="I353" s="117">
        <v>3.5999999999999997E-4</v>
      </c>
    </row>
    <row r="354" spans="1:9" ht="15">
      <c r="A354" s="113"/>
      <c r="B354" s="114"/>
      <c r="C354" s="114" t="s">
        <v>524</v>
      </c>
      <c r="D354" s="115">
        <v>2333</v>
      </c>
      <c r="E354" s="116">
        <v>12925.050519999997</v>
      </c>
      <c r="F354" s="116">
        <v>10</v>
      </c>
      <c r="G354" s="116">
        <v>34.254959999999997</v>
      </c>
      <c r="H354" s="116">
        <v>0</v>
      </c>
      <c r="I354" s="117">
        <v>0</v>
      </c>
    </row>
    <row r="355" spans="1:9" ht="15">
      <c r="A355" s="113"/>
      <c r="B355" s="114"/>
      <c r="C355" s="114" t="s">
        <v>525</v>
      </c>
      <c r="D355" s="115">
        <v>3191</v>
      </c>
      <c r="E355" s="116">
        <v>13197.181219999997</v>
      </c>
      <c r="F355" s="116">
        <v>12</v>
      </c>
      <c r="G355" s="116">
        <v>5.5399200000000004</v>
      </c>
      <c r="H355" s="116">
        <v>0</v>
      </c>
      <c r="I355" s="117">
        <v>0</v>
      </c>
    </row>
    <row r="356" spans="1:9" ht="15">
      <c r="A356" s="113"/>
      <c r="B356" s="114"/>
      <c r="C356" s="114" t="s">
        <v>526</v>
      </c>
      <c r="D356" s="115">
        <v>302</v>
      </c>
      <c r="E356" s="116">
        <v>120.78174999999996</v>
      </c>
      <c r="F356" s="116">
        <v>1</v>
      </c>
      <c r="G356" s="116">
        <v>5.0000000000000001E-3</v>
      </c>
      <c r="H356" s="116">
        <v>0</v>
      </c>
      <c r="I356" s="117">
        <v>0</v>
      </c>
    </row>
    <row r="357" spans="1:9" ht="15">
      <c r="A357" s="113"/>
      <c r="B357" s="114"/>
      <c r="C357" s="114" t="s">
        <v>527</v>
      </c>
      <c r="D357" s="115">
        <v>92188</v>
      </c>
      <c r="E357" s="116">
        <v>259018.18333999941</v>
      </c>
      <c r="F357" s="116">
        <v>493</v>
      </c>
      <c r="G357" s="116">
        <v>64.849050000000005</v>
      </c>
      <c r="H357" s="116">
        <v>1</v>
      </c>
      <c r="I357" s="117">
        <v>3.0159999999999999E-2</v>
      </c>
    </row>
    <row r="358" spans="1:9" ht="15">
      <c r="A358" s="144" t="s">
        <v>184</v>
      </c>
      <c r="B358" s="145"/>
      <c r="C358" s="145"/>
      <c r="D358" s="226">
        <v>20979</v>
      </c>
      <c r="E358" s="227">
        <v>91070.848110000006</v>
      </c>
      <c r="F358" s="227">
        <v>652</v>
      </c>
      <c r="G358" s="227">
        <v>746.84590999999989</v>
      </c>
      <c r="H358" s="227">
        <v>0</v>
      </c>
      <c r="I358" s="228">
        <v>0</v>
      </c>
    </row>
    <row r="359" spans="1:9" ht="15">
      <c r="A359" s="113"/>
      <c r="B359" s="114" t="s">
        <v>528</v>
      </c>
      <c r="C359" s="114"/>
      <c r="D359" s="115">
        <v>337</v>
      </c>
      <c r="E359" s="116">
        <v>2108.6893199999995</v>
      </c>
      <c r="F359" s="116">
        <v>50</v>
      </c>
      <c r="G359" s="116">
        <v>194.72018000000006</v>
      </c>
      <c r="H359" s="116">
        <v>0</v>
      </c>
      <c r="I359" s="117">
        <v>0</v>
      </c>
    </row>
    <row r="360" spans="1:9" ht="15">
      <c r="A360" s="113"/>
      <c r="B360" s="114" t="s">
        <v>529</v>
      </c>
      <c r="C360" s="114"/>
      <c r="D360" s="115">
        <v>13934</v>
      </c>
      <c r="E360" s="116">
        <v>56247.382390000006</v>
      </c>
      <c r="F360" s="116">
        <v>497</v>
      </c>
      <c r="G360" s="116">
        <v>493.82039999999995</v>
      </c>
      <c r="H360" s="116">
        <v>0</v>
      </c>
      <c r="I360" s="117">
        <v>0</v>
      </c>
    </row>
    <row r="361" spans="1:9" ht="15">
      <c r="A361" s="113"/>
      <c r="B361" s="114" t="s">
        <v>530</v>
      </c>
      <c r="C361" s="114"/>
      <c r="D361" s="115">
        <v>60</v>
      </c>
      <c r="E361" s="116">
        <v>9.2300300000000011</v>
      </c>
      <c r="F361" s="116">
        <v>9</v>
      </c>
      <c r="G361" s="116">
        <v>3.3360000000000001E-2</v>
      </c>
      <c r="H361" s="116">
        <v>0</v>
      </c>
      <c r="I361" s="117">
        <v>0</v>
      </c>
    </row>
    <row r="362" spans="1:9" ht="15">
      <c r="A362" s="113"/>
      <c r="B362" s="114" t="s">
        <v>531</v>
      </c>
      <c r="C362" s="114"/>
      <c r="D362" s="115">
        <v>1325</v>
      </c>
      <c r="E362" s="116">
        <v>8949.9099000000006</v>
      </c>
      <c r="F362" s="116">
        <v>20</v>
      </c>
      <c r="G362" s="116">
        <v>1.53807</v>
      </c>
      <c r="H362" s="116">
        <v>0</v>
      </c>
      <c r="I362" s="117">
        <v>0</v>
      </c>
    </row>
    <row r="363" spans="1:9" ht="15">
      <c r="A363" s="113"/>
      <c r="B363" s="114" t="s">
        <v>532</v>
      </c>
      <c r="C363" s="114"/>
      <c r="D363" s="115">
        <v>390</v>
      </c>
      <c r="E363" s="116">
        <v>2068.4347600000001</v>
      </c>
      <c r="F363" s="116">
        <v>1</v>
      </c>
      <c r="G363" s="116">
        <v>15.695</v>
      </c>
      <c r="H363" s="116">
        <v>0</v>
      </c>
      <c r="I363" s="117">
        <v>0</v>
      </c>
    </row>
    <row r="364" spans="1:9" ht="15">
      <c r="A364" s="113"/>
      <c r="B364" s="114" t="s">
        <v>533</v>
      </c>
      <c r="C364" s="114"/>
      <c r="D364" s="115">
        <v>1363</v>
      </c>
      <c r="E364" s="116">
        <v>9153.3050599999933</v>
      </c>
      <c r="F364" s="116">
        <v>4</v>
      </c>
      <c r="G364" s="116">
        <v>0.86019999999999996</v>
      </c>
      <c r="H364" s="116">
        <v>0</v>
      </c>
      <c r="I364" s="117">
        <v>0</v>
      </c>
    </row>
    <row r="365" spans="1:9" ht="15">
      <c r="A365" s="113"/>
      <c r="B365" s="114" t="s">
        <v>534</v>
      </c>
      <c r="C365" s="114"/>
      <c r="D365" s="115">
        <v>0</v>
      </c>
      <c r="E365" s="116">
        <v>0</v>
      </c>
      <c r="F365" s="116">
        <v>0</v>
      </c>
      <c r="G365" s="116">
        <v>0</v>
      </c>
      <c r="H365" s="116">
        <v>0</v>
      </c>
      <c r="I365" s="117">
        <v>0</v>
      </c>
    </row>
    <row r="366" spans="1:9" ht="15">
      <c r="A366" s="113"/>
      <c r="B366" s="114" t="s">
        <v>535</v>
      </c>
      <c r="C366" s="114"/>
      <c r="D366" s="115">
        <v>3570</v>
      </c>
      <c r="E366" s="116">
        <v>12533.896650000001</v>
      </c>
      <c r="F366" s="116">
        <v>71</v>
      </c>
      <c r="G366" s="116">
        <v>40.178699999999985</v>
      </c>
      <c r="H366" s="116">
        <v>0</v>
      </c>
      <c r="I366" s="117">
        <v>0</v>
      </c>
    </row>
    <row r="367" spans="1:9" ht="15">
      <c r="A367" s="144" t="s">
        <v>185</v>
      </c>
      <c r="B367" s="145"/>
      <c r="C367" s="145"/>
      <c r="D367" s="226">
        <v>93527</v>
      </c>
      <c r="E367" s="227">
        <v>60178.031210000016</v>
      </c>
      <c r="F367" s="227">
        <v>1472</v>
      </c>
      <c r="G367" s="227">
        <v>191.9426</v>
      </c>
      <c r="H367" s="227">
        <v>1</v>
      </c>
      <c r="I367" s="228">
        <v>4.2000000000000006E-3</v>
      </c>
    </row>
    <row r="368" spans="1:9" ht="15">
      <c r="A368" s="113"/>
      <c r="B368" s="114" t="s">
        <v>536</v>
      </c>
      <c r="C368" s="114"/>
      <c r="D368" s="115">
        <v>1720</v>
      </c>
      <c r="E368" s="116">
        <v>224.79715999999999</v>
      </c>
      <c r="F368" s="116">
        <v>97</v>
      </c>
      <c r="G368" s="116">
        <v>1.1861699999999999</v>
      </c>
      <c r="H368" s="116">
        <v>0</v>
      </c>
      <c r="I368" s="117">
        <v>0</v>
      </c>
    </row>
    <row r="369" spans="1:9" ht="15">
      <c r="A369" s="113"/>
      <c r="B369" s="114" t="s">
        <v>537</v>
      </c>
      <c r="C369" s="114"/>
      <c r="D369" s="115">
        <v>86925</v>
      </c>
      <c r="E369" s="116">
        <v>55977.069180000013</v>
      </c>
      <c r="F369" s="116">
        <v>1335</v>
      </c>
      <c r="G369" s="116">
        <v>182.34748999999999</v>
      </c>
      <c r="H369" s="116">
        <v>1</v>
      </c>
      <c r="I369" s="117">
        <v>4.2000000000000006E-3</v>
      </c>
    </row>
    <row r="370" spans="1:9" ht="15">
      <c r="A370" s="113"/>
      <c r="B370" s="114" t="s">
        <v>538</v>
      </c>
      <c r="C370" s="114"/>
      <c r="D370" s="115">
        <v>4882</v>
      </c>
      <c r="E370" s="116">
        <v>3976.1648700000023</v>
      </c>
      <c r="F370" s="116">
        <v>40</v>
      </c>
      <c r="G370" s="116">
        <v>8.4089399999999994</v>
      </c>
      <c r="H370" s="116">
        <v>0</v>
      </c>
      <c r="I370" s="117">
        <v>0</v>
      </c>
    </row>
    <row r="371" spans="1:9" ht="15">
      <c r="A371" s="229" t="s">
        <v>77</v>
      </c>
      <c r="B371" s="230"/>
      <c r="C371" s="231"/>
      <c r="D371" s="232">
        <v>2352082</v>
      </c>
      <c r="E371" s="233">
        <v>31064062.997159988</v>
      </c>
      <c r="F371" s="233">
        <v>200876</v>
      </c>
      <c r="G371" s="233">
        <v>5454832.8162199967</v>
      </c>
      <c r="H371" s="233">
        <v>691</v>
      </c>
      <c r="I371" s="234">
        <v>16887.064829999996</v>
      </c>
    </row>
    <row r="372" spans="1:9" ht="15">
      <c r="A372" s="113"/>
      <c r="B372" s="114"/>
      <c r="C372" s="114"/>
      <c r="D372" s="116"/>
      <c r="E372" s="116"/>
      <c r="F372" s="116"/>
      <c r="G372" s="116"/>
      <c r="H372" s="116"/>
      <c r="I372" s="116"/>
    </row>
  </sheetData>
  <mergeCells count="5">
    <mergeCell ref="A1:I1"/>
    <mergeCell ref="A2:C3"/>
    <mergeCell ref="D2:E2"/>
    <mergeCell ref="F2:G2"/>
    <mergeCell ref="H2:I2"/>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64"/>
  <sheetViews>
    <sheetView topLeftCell="A7" zoomScaleNormal="100" workbookViewId="0"/>
  </sheetViews>
  <sheetFormatPr defaultRowHeight="13.5"/>
  <cols>
    <col min="1" max="1" width="14.625" style="66" customWidth="1"/>
    <col min="2" max="2" width="3.25" style="66" customWidth="1"/>
    <col min="3" max="3" width="5.5" style="66" customWidth="1"/>
    <col min="4" max="4" width="2.375" style="66" customWidth="1"/>
    <col min="5" max="5" width="17" style="66" customWidth="1"/>
    <col min="6" max="6" width="2" style="66" customWidth="1"/>
    <col min="7" max="7" width="6.875" style="66" customWidth="1"/>
    <col min="8" max="8" width="12" style="66" customWidth="1"/>
    <col min="9" max="9" width="10.25" style="66" customWidth="1"/>
    <col min="10" max="10" width="3.25" style="66" customWidth="1"/>
    <col min="11" max="12" width="16.375" style="66" customWidth="1"/>
    <col min="13" max="13" width="9" style="199"/>
    <col min="14" max="14" width="11.5" style="68" customWidth="1"/>
    <col min="15" max="15" width="14" style="68" customWidth="1"/>
    <col min="16" max="16" width="11.375" style="68" bestFit="1" customWidth="1"/>
    <col min="17" max="17" width="13.25" style="68" bestFit="1" customWidth="1"/>
    <col min="18" max="18" width="13.25" style="68" customWidth="1"/>
    <col min="19" max="20" width="19.625" style="68" customWidth="1"/>
    <col min="21" max="21" width="19.625" style="199" customWidth="1"/>
    <col min="22" max="23" width="9" style="199"/>
    <col min="24" max="26" width="5" style="199" customWidth="1"/>
    <col min="27" max="28" width="9" style="199"/>
    <col min="29" max="16384" width="9" style="65"/>
  </cols>
  <sheetData>
    <row r="1" spans="1:28">
      <c r="R1" s="68" t="s">
        <v>146</v>
      </c>
      <c r="S1" s="68" t="s">
        <v>147</v>
      </c>
      <c r="T1" s="68" t="s">
        <v>148</v>
      </c>
      <c r="U1" s="199" t="s">
        <v>149</v>
      </c>
      <c r="V1" s="199" t="s">
        <v>150</v>
      </c>
    </row>
    <row r="2" spans="1:28" s="69" customFormat="1" ht="15.75">
      <c r="A2" s="70"/>
      <c r="J2" s="71"/>
      <c r="K2" s="70"/>
      <c r="L2" s="70"/>
      <c r="M2" s="200"/>
      <c r="N2" s="72"/>
      <c r="O2" s="72" t="s">
        <v>151</v>
      </c>
      <c r="P2" s="72" t="s">
        <v>112</v>
      </c>
      <c r="Q2" s="72"/>
      <c r="R2" s="212" t="s">
        <v>152</v>
      </c>
      <c r="S2" s="212" t="str">
        <f>TEXT(S16,"#,###")</f>
        <v>31,064,063</v>
      </c>
      <c r="T2" s="200" t="s">
        <v>738</v>
      </c>
      <c r="U2" s="200" t="s">
        <v>737</v>
      </c>
      <c r="V2" s="242" t="str">
        <f>R2&amp;Z4&amp;S2&amp;T2&amp;U2</f>
        <v>Weight of imports   31,064,063　　　　　　　　　　tons</v>
      </c>
      <c r="W2" s="200"/>
      <c r="X2" s="200"/>
      <c r="Y2" s="200"/>
      <c r="Z2" s="200"/>
      <c r="AA2" s="200"/>
      <c r="AB2" s="200"/>
    </row>
    <row r="3" spans="1:28" s="69" customFormat="1" ht="14.25">
      <c r="A3" s="70"/>
      <c r="J3" s="71"/>
      <c r="K3" s="70"/>
      <c r="L3" s="70"/>
      <c r="M3" s="200"/>
      <c r="N3" s="72"/>
      <c r="O3" s="72" t="s">
        <v>154</v>
      </c>
      <c r="P3" s="72" t="s">
        <v>155</v>
      </c>
      <c r="Q3" s="72"/>
      <c r="R3" s="72" t="s">
        <v>156</v>
      </c>
      <c r="S3" s="72"/>
      <c r="T3" s="72"/>
      <c r="U3" s="200"/>
      <c r="V3" s="200"/>
      <c r="W3" s="200"/>
      <c r="X3" s="200"/>
      <c r="Y3" s="200"/>
      <c r="Z3" s="200"/>
      <c r="AA3" s="200"/>
      <c r="AB3" s="200"/>
    </row>
    <row r="4" spans="1:28" ht="15">
      <c r="A4" s="74"/>
      <c r="B4" s="73"/>
      <c r="C4" s="73"/>
      <c r="D4" s="75"/>
      <c r="E4" s="75"/>
      <c r="F4" s="75"/>
      <c r="G4" s="75"/>
      <c r="H4" s="75"/>
      <c r="I4" s="75"/>
      <c r="J4" s="67"/>
      <c r="M4" s="199" t="s">
        <v>157</v>
      </c>
      <c r="N4" s="213" t="str">
        <f>R4&amp;$R$3&amp;R5</f>
        <v>Livestock food　　　　　Processed livestock food</v>
      </c>
      <c r="O4" s="214">
        <f>T5</f>
        <v>3536151.6798300026</v>
      </c>
      <c r="P4" s="215">
        <f t="shared" ref="P4:P12" si="0">O4/$O$13*100</f>
        <v>11.383416522665746</v>
      </c>
      <c r="Q4" s="68" t="s">
        <v>158</v>
      </c>
      <c r="R4" s="216" t="s">
        <v>159</v>
      </c>
      <c r="S4" s="213">
        <v>2395002.9871500051</v>
      </c>
      <c r="T4" s="213"/>
      <c r="Z4" s="199" t="s">
        <v>160</v>
      </c>
    </row>
    <row r="5" spans="1:28" ht="15">
      <c r="A5" s="74"/>
      <c r="B5" s="73"/>
      <c r="C5" s="73"/>
      <c r="D5" s="75"/>
      <c r="E5" s="75"/>
      <c r="F5" s="75"/>
      <c r="G5" s="75"/>
      <c r="H5" s="75"/>
      <c r="I5" s="75"/>
      <c r="J5" s="67"/>
      <c r="M5" s="199" t="s">
        <v>161</v>
      </c>
      <c r="N5" s="213" t="str">
        <f>R6&amp;$R$3&amp;R7</f>
        <v>Aquatic food　　　　　Processed aquatic food</v>
      </c>
      <c r="O5" s="214">
        <f>T7</f>
        <v>1986306.5161600036</v>
      </c>
      <c r="P5" s="215">
        <f t="shared" si="0"/>
        <v>6.39422639704794</v>
      </c>
      <c r="Q5" s="68" t="s">
        <v>162</v>
      </c>
      <c r="R5" s="216" t="s">
        <v>163</v>
      </c>
      <c r="S5" s="213">
        <v>1141148.6926799978</v>
      </c>
      <c r="T5" s="213">
        <f>SUM(S4:S5)</f>
        <v>3536151.6798300026</v>
      </c>
    </row>
    <row r="6" spans="1:28" ht="15">
      <c r="A6" s="76"/>
      <c r="B6" s="73"/>
      <c r="C6" s="73"/>
      <c r="D6" s="75"/>
      <c r="E6" s="75"/>
      <c r="F6" s="75"/>
      <c r="G6" s="75"/>
      <c r="H6" s="75"/>
      <c r="I6" s="75"/>
      <c r="J6" s="67"/>
      <c r="K6" s="77"/>
      <c r="L6" s="77"/>
      <c r="M6" s="199" t="s">
        <v>164</v>
      </c>
      <c r="N6" s="213" t="str">
        <f>R8&amp;$R$3&amp;R9</f>
        <v>Agricultural food　　　　　Processed agricultural food</v>
      </c>
      <c r="O6" s="214">
        <f t="shared" ref="O6:O12" si="1">T9</f>
        <v>20306037.068419948</v>
      </c>
      <c r="P6" s="215">
        <f t="shared" si="0"/>
        <v>65.368258718366732</v>
      </c>
      <c r="Q6" s="68" t="s">
        <v>165</v>
      </c>
      <c r="R6" s="216" t="s">
        <v>166</v>
      </c>
      <c r="S6" s="213">
        <v>861605.48055000021</v>
      </c>
      <c r="T6" s="213"/>
    </row>
    <row r="7" spans="1:28" ht="15">
      <c r="A7" s="76"/>
      <c r="B7" s="73"/>
      <c r="C7" s="73"/>
      <c r="D7" s="75"/>
      <c r="E7" s="75"/>
      <c r="F7" s="75"/>
      <c r="G7" s="75"/>
      <c r="H7" s="75"/>
      <c r="I7" s="75"/>
      <c r="J7" s="67"/>
      <c r="K7" s="77"/>
      <c r="L7" s="77"/>
      <c r="M7" s="199" t="s">
        <v>167</v>
      </c>
      <c r="N7" s="213" t="str">
        <f>R10</f>
        <v>Other foods</v>
      </c>
      <c r="O7" s="217">
        <f t="shared" si="1"/>
        <v>2191441.0303799985</v>
      </c>
      <c r="P7" s="215">
        <f t="shared" si="0"/>
        <v>7.0545859715142605</v>
      </c>
      <c r="Q7" s="68" t="s">
        <v>168</v>
      </c>
      <c r="R7" s="216" t="s">
        <v>169</v>
      </c>
      <c r="S7" s="213">
        <v>1124701.0356100034</v>
      </c>
      <c r="T7" s="213">
        <f>SUM(S6:S7)</f>
        <v>1986306.5161600036</v>
      </c>
    </row>
    <row r="8" spans="1:28" ht="15">
      <c r="A8" s="76"/>
      <c r="B8" s="73"/>
      <c r="C8" s="73"/>
      <c r="D8" s="75"/>
      <c r="E8" s="75"/>
      <c r="F8" s="75"/>
      <c r="G8" s="75"/>
      <c r="H8" s="75"/>
      <c r="I8" s="75"/>
      <c r="J8" s="67"/>
      <c r="K8" s="77"/>
      <c r="L8" s="77"/>
      <c r="M8" s="199" t="s">
        <v>170</v>
      </c>
      <c r="N8" s="213" t="str">
        <f t="shared" ref="N8:N13" si="2">R11</f>
        <v>Beverages</v>
      </c>
      <c r="O8" s="217">
        <f t="shared" si="1"/>
        <v>1293522.0881399978</v>
      </c>
      <c r="P8" s="215">
        <f t="shared" si="0"/>
        <v>4.1640466936287712</v>
      </c>
      <c r="Q8" s="68" t="s">
        <v>171</v>
      </c>
      <c r="R8" s="216" t="s">
        <v>172</v>
      </c>
      <c r="S8" s="213">
        <v>16942097.251389973</v>
      </c>
      <c r="T8" s="213"/>
    </row>
    <row r="9" spans="1:28" ht="15">
      <c r="A9" s="76"/>
      <c r="B9" s="73"/>
      <c r="C9" s="73"/>
      <c r="D9" s="75"/>
      <c r="E9" s="75"/>
      <c r="F9" s="75"/>
      <c r="G9" s="75"/>
      <c r="H9" s="75"/>
      <c r="I9" s="75"/>
      <c r="J9" s="67"/>
      <c r="K9" s="77"/>
      <c r="L9" s="77"/>
      <c r="M9" s="199" t="s">
        <v>173</v>
      </c>
      <c r="N9" s="213" t="str">
        <f t="shared" si="2"/>
        <v>Food additives</v>
      </c>
      <c r="O9" s="217">
        <f t="shared" si="1"/>
        <v>709435.2057800038</v>
      </c>
      <c r="P9" s="215">
        <f t="shared" si="0"/>
        <v>2.283781119826032</v>
      </c>
      <c r="Q9" s="68" t="s">
        <v>174</v>
      </c>
      <c r="R9" s="216" t="s">
        <v>175</v>
      </c>
      <c r="S9" s="213">
        <v>3363939.8170299763</v>
      </c>
      <c r="T9" s="218">
        <f>SUM(S8:S9)</f>
        <v>20306037.068419948</v>
      </c>
    </row>
    <row r="10" spans="1:28" ht="15">
      <c r="A10" s="76"/>
      <c r="B10" s="73"/>
      <c r="C10" s="73"/>
      <c r="D10" s="75"/>
      <c r="E10" s="75"/>
      <c r="F10" s="75"/>
      <c r="G10" s="75"/>
      <c r="H10" s="75"/>
      <c r="I10" s="75"/>
      <c r="J10" s="67"/>
      <c r="K10" s="77"/>
      <c r="L10" s="77"/>
      <c r="M10" s="199" t="s">
        <v>176</v>
      </c>
      <c r="N10" s="213" t="str">
        <f t="shared" si="2"/>
        <v>Tools and apparatus</v>
      </c>
      <c r="O10" s="217">
        <f t="shared" si="1"/>
        <v>889920.52912999899</v>
      </c>
      <c r="P10" s="215">
        <f t="shared" si="0"/>
        <v>2.864791155012016</v>
      </c>
      <c r="Q10" s="68" t="s">
        <v>167</v>
      </c>
      <c r="R10" s="216" t="s">
        <v>177</v>
      </c>
      <c r="S10" s="213">
        <v>2191441.0303799985</v>
      </c>
      <c r="T10" s="213">
        <f t="shared" ref="T10:T15" si="3">S10</f>
        <v>2191441.0303799985</v>
      </c>
    </row>
    <row r="11" spans="1:28" ht="15">
      <c r="A11" s="76"/>
      <c r="B11" s="73"/>
      <c r="C11" s="73"/>
      <c r="D11" s="75"/>
      <c r="E11" s="75"/>
      <c r="F11" s="75"/>
      <c r="G11" s="75"/>
      <c r="H11" s="75"/>
      <c r="I11" s="75"/>
      <c r="J11" s="67"/>
      <c r="K11" s="77"/>
      <c r="L11" s="77"/>
      <c r="M11" s="199" t="s">
        <v>178</v>
      </c>
      <c r="N11" s="213" t="str">
        <f t="shared" si="2"/>
        <v>Containers and packaging</v>
      </c>
      <c r="O11" s="217">
        <f t="shared" si="1"/>
        <v>91070.848110000035</v>
      </c>
      <c r="P11" s="215">
        <f t="shared" si="0"/>
        <v>0.29317107719723018</v>
      </c>
      <c r="Q11" s="68" t="s">
        <v>170</v>
      </c>
      <c r="R11" s="216" t="s">
        <v>179</v>
      </c>
      <c r="S11" s="213">
        <v>1293522.0881399978</v>
      </c>
      <c r="T11" s="213">
        <f t="shared" si="3"/>
        <v>1293522.0881399978</v>
      </c>
    </row>
    <row r="12" spans="1:28" ht="15">
      <c r="A12" s="76"/>
      <c r="B12" s="73"/>
      <c r="C12" s="73"/>
      <c r="D12" s="75"/>
      <c r="E12" s="75"/>
      <c r="F12" s="75"/>
      <c r="G12" s="75"/>
      <c r="H12" s="75"/>
      <c r="I12" s="75"/>
      <c r="J12" s="67"/>
      <c r="K12" s="77"/>
      <c r="L12" s="77"/>
      <c r="M12" s="199" t="s">
        <v>180</v>
      </c>
      <c r="N12" s="213" t="str">
        <f t="shared" si="2"/>
        <v>Toys</v>
      </c>
      <c r="O12" s="217">
        <f t="shared" si="1"/>
        <v>60178.03121000003</v>
      </c>
      <c r="P12" s="215">
        <f t="shared" si="0"/>
        <v>0.19372234474125882</v>
      </c>
      <c r="Q12" s="68" t="s">
        <v>173</v>
      </c>
      <c r="R12" s="216" t="s">
        <v>181</v>
      </c>
      <c r="S12" s="213">
        <v>709435.2057800038</v>
      </c>
      <c r="T12" s="213">
        <f t="shared" si="3"/>
        <v>709435.2057800038</v>
      </c>
    </row>
    <row r="13" spans="1:28" ht="15">
      <c r="A13" s="76"/>
      <c r="B13" s="73"/>
      <c r="C13" s="73"/>
      <c r="D13" s="75"/>
      <c r="E13" s="75"/>
      <c r="F13" s="75"/>
      <c r="G13" s="75"/>
      <c r="H13" s="75"/>
      <c r="I13" s="75"/>
      <c r="J13" s="67"/>
      <c r="K13" s="77"/>
      <c r="L13" s="77"/>
      <c r="M13" s="199" t="s">
        <v>182</v>
      </c>
      <c r="N13" s="213" t="str">
        <f t="shared" si="2"/>
        <v>total</v>
      </c>
      <c r="O13" s="219">
        <f>SUM(O4:O12)</f>
        <v>31064062.997159958</v>
      </c>
      <c r="P13" s="215">
        <v>100</v>
      </c>
      <c r="Q13" s="68" t="s">
        <v>176</v>
      </c>
      <c r="R13" s="216" t="s">
        <v>183</v>
      </c>
      <c r="S13" s="213">
        <v>889920.52912999899</v>
      </c>
      <c r="T13" s="213">
        <f t="shared" si="3"/>
        <v>889920.52912999899</v>
      </c>
    </row>
    <row r="14" spans="1:28" ht="15">
      <c r="A14" s="76"/>
      <c r="B14" s="73"/>
      <c r="C14" s="73"/>
      <c r="D14" s="75"/>
      <c r="E14" s="75"/>
      <c r="F14" s="75"/>
      <c r="G14" s="75"/>
      <c r="H14" s="75"/>
      <c r="I14" s="75"/>
      <c r="J14" s="67"/>
      <c r="K14" s="77"/>
      <c r="L14" s="77"/>
      <c r="Q14" s="68" t="s">
        <v>178</v>
      </c>
      <c r="R14" s="216" t="s">
        <v>184</v>
      </c>
      <c r="S14" s="213">
        <v>91070.848110000035</v>
      </c>
      <c r="T14" s="213">
        <f t="shared" si="3"/>
        <v>91070.848110000035</v>
      </c>
    </row>
    <row r="15" spans="1:28" ht="15">
      <c r="A15" s="76"/>
      <c r="B15" s="73"/>
      <c r="C15" s="73"/>
      <c r="D15" s="75"/>
      <c r="E15" s="75"/>
      <c r="F15" s="75"/>
      <c r="G15" s="75"/>
      <c r="H15" s="75"/>
      <c r="I15" s="75"/>
      <c r="J15" s="67"/>
      <c r="K15" s="77"/>
      <c r="L15" s="77"/>
      <c r="Q15" s="68" t="s">
        <v>180</v>
      </c>
      <c r="R15" s="216" t="s">
        <v>185</v>
      </c>
      <c r="S15" s="213">
        <v>60178.03121000003</v>
      </c>
      <c r="T15" s="213">
        <f t="shared" si="3"/>
        <v>60178.03121000003</v>
      </c>
    </row>
    <row r="16" spans="1:28" ht="15">
      <c r="A16" s="76"/>
      <c r="B16" s="73"/>
      <c r="C16" s="73"/>
      <c r="D16" s="75"/>
      <c r="E16" s="75"/>
      <c r="F16" s="75"/>
      <c r="G16" s="75"/>
      <c r="H16" s="75"/>
      <c r="I16" s="75"/>
      <c r="J16" s="67"/>
      <c r="K16" s="77"/>
      <c r="L16" s="77"/>
      <c r="R16" s="213" t="s">
        <v>186</v>
      </c>
      <c r="S16" s="220">
        <f>SUM(S4:S15)</f>
        <v>31064062.997159958</v>
      </c>
      <c r="T16" s="213"/>
    </row>
    <row r="17" spans="1:12">
      <c r="A17" s="76"/>
      <c r="B17" s="73"/>
      <c r="C17" s="73"/>
      <c r="D17" s="75"/>
      <c r="E17" s="75"/>
      <c r="F17" s="75"/>
      <c r="G17" s="75"/>
      <c r="H17" s="75"/>
      <c r="I17" s="75"/>
      <c r="J17" s="67"/>
      <c r="K17" s="77"/>
      <c r="L17" s="77"/>
    </row>
    <row r="18" spans="1:12">
      <c r="A18" s="76"/>
      <c r="B18" s="73"/>
      <c r="C18" s="73"/>
      <c r="D18" s="75"/>
      <c r="E18" s="75"/>
      <c r="F18" s="75"/>
      <c r="G18" s="75"/>
      <c r="H18" s="75"/>
      <c r="I18" s="75"/>
      <c r="J18" s="67"/>
      <c r="K18" s="77"/>
      <c r="L18" s="77"/>
    </row>
    <row r="19" spans="1:12">
      <c r="A19" s="76"/>
      <c r="B19" s="73"/>
      <c r="C19" s="73"/>
      <c r="D19" s="75"/>
      <c r="E19" s="75"/>
      <c r="F19" s="75"/>
      <c r="G19" s="75"/>
      <c r="H19" s="75"/>
      <c r="I19" s="75"/>
      <c r="J19" s="67"/>
      <c r="K19" s="77"/>
      <c r="L19" s="77"/>
    </row>
    <row r="20" spans="1:12">
      <c r="A20" s="74"/>
      <c r="B20" s="74"/>
      <c r="C20" s="74"/>
      <c r="D20" s="78"/>
      <c r="E20" s="78"/>
      <c r="F20" s="78"/>
      <c r="G20" s="78"/>
      <c r="H20" s="78"/>
      <c r="I20" s="78"/>
    </row>
    <row r="21" spans="1:12">
      <c r="A21" s="74"/>
      <c r="B21" s="74"/>
      <c r="C21" s="74"/>
      <c r="D21" s="78"/>
      <c r="E21" s="78"/>
      <c r="F21" s="78"/>
      <c r="G21" s="78"/>
      <c r="H21" s="78"/>
      <c r="I21" s="78"/>
    </row>
    <row r="22" spans="1:12">
      <c r="A22" s="74"/>
      <c r="B22" s="74"/>
      <c r="C22" s="74"/>
      <c r="D22" s="78"/>
      <c r="E22" s="78"/>
      <c r="F22" s="78"/>
      <c r="G22" s="78"/>
      <c r="H22" s="78"/>
      <c r="I22" s="78"/>
    </row>
    <row r="23" spans="1:12">
      <c r="A23" s="74"/>
      <c r="B23" s="74"/>
      <c r="C23" s="74"/>
      <c r="D23" s="78"/>
      <c r="E23" s="78"/>
      <c r="F23" s="78"/>
      <c r="G23" s="78"/>
      <c r="H23" s="78"/>
      <c r="I23" s="78"/>
    </row>
    <row r="24" spans="1:12">
      <c r="A24" s="74"/>
      <c r="B24" s="74"/>
      <c r="C24" s="74"/>
      <c r="D24" s="78"/>
      <c r="E24" s="78"/>
      <c r="F24" s="78"/>
      <c r="G24" s="78"/>
      <c r="H24" s="78"/>
      <c r="I24" s="78"/>
    </row>
    <row r="25" spans="1:12">
      <c r="A25" s="76"/>
      <c r="B25" s="74"/>
      <c r="C25" s="74"/>
      <c r="D25" s="78"/>
      <c r="E25" s="78"/>
      <c r="F25" s="78"/>
      <c r="G25" s="78"/>
      <c r="H25" s="78"/>
      <c r="I25" s="78"/>
      <c r="K25" s="77"/>
      <c r="L25" s="77"/>
    </row>
    <row r="26" spans="1:12">
      <c r="A26" s="76"/>
      <c r="B26" s="74"/>
      <c r="C26" s="74"/>
      <c r="D26" s="78"/>
      <c r="E26" s="78"/>
      <c r="F26" s="78"/>
      <c r="G26" s="78"/>
      <c r="H26" s="78"/>
      <c r="I26" s="78"/>
      <c r="K26" s="77"/>
      <c r="L26" s="77"/>
    </row>
    <row r="27" spans="1:12">
      <c r="A27" s="76"/>
      <c r="B27" s="74"/>
      <c r="C27" s="74"/>
      <c r="D27" s="78"/>
      <c r="E27" s="78"/>
      <c r="F27" s="78"/>
      <c r="G27" s="78"/>
      <c r="H27" s="78"/>
      <c r="I27" s="78"/>
      <c r="K27" s="77"/>
      <c r="L27" s="77"/>
    </row>
    <row r="28" spans="1:12">
      <c r="A28" s="76"/>
      <c r="B28" s="74"/>
      <c r="C28" s="74"/>
      <c r="D28" s="78"/>
      <c r="E28" s="78"/>
      <c r="F28" s="78"/>
      <c r="G28" s="78"/>
      <c r="H28" s="78"/>
      <c r="I28" s="78"/>
      <c r="K28" s="77"/>
      <c r="L28" s="77"/>
    </row>
    <row r="29" spans="1:12">
      <c r="A29" s="76"/>
      <c r="B29" s="74"/>
      <c r="C29" s="74"/>
      <c r="D29" s="78"/>
      <c r="E29" s="78"/>
      <c r="F29" s="78"/>
      <c r="G29" s="78"/>
      <c r="H29" s="78"/>
      <c r="I29" s="78"/>
      <c r="K29" s="77"/>
      <c r="L29" s="77"/>
    </row>
    <row r="30" spans="1:12">
      <c r="A30" s="76"/>
      <c r="B30" s="74"/>
      <c r="C30" s="74"/>
      <c r="D30" s="78"/>
      <c r="E30" s="78"/>
      <c r="F30" s="78"/>
      <c r="G30" s="78"/>
      <c r="H30" s="78"/>
      <c r="I30" s="78"/>
      <c r="K30" s="77"/>
      <c r="L30" s="77"/>
    </row>
    <row r="31" spans="1:12">
      <c r="A31" s="76"/>
      <c r="B31" s="74"/>
      <c r="C31" s="74"/>
      <c r="D31" s="78"/>
      <c r="E31" s="78"/>
      <c r="F31" s="78"/>
      <c r="G31" s="78"/>
      <c r="H31" s="78"/>
      <c r="I31" s="78"/>
      <c r="K31" s="77"/>
      <c r="L31" s="77"/>
    </row>
    <row r="32" spans="1:12">
      <c r="A32" s="76"/>
      <c r="B32" s="74"/>
      <c r="C32" s="74"/>
      <c r="D32" s="78"/>
      <c r="E32" s="78"/>
      <c r="F32" s="78"/>
      <c r="G32" s="78"/>
      <c r="H32" s="78"/>
      <c r="I32" s="78"/>
      <c r="K32" s="77"/>
      <c r="L32" s="77"/>
    </row>
    <row r="33" spans="1:28">
      <c r="A33" s="76"/>
      <c r="B33" s="74"/>
      <c r="C33" s="74"/>
      <c r="D33" s="78"/>
      <c r="E33" s="78"/>
      <c r="F33" s="78"/>
      <c r="G33" s="78"/>
      <c r="H33" s="78"/>
      <c r="I33" s="78"/>
      <c r="K33" s="77"/>
      <c r="L33" s="77"/>
    </row>
    <row r="34" spans="1:28">
      <c r="A34" s="76"/>
      <c r="B34" s="74"/>
      <c r="C34" s="74"/>
      <c r="D34" s="78"/>
      <c r="E34" s="78"/>
      <c r="F34" s="78"/>
      <c r="G34" s="78"/>
      <c r="H34" s="78"/>
      <c r="I34" s="78"/>
      <c r="K34" s="77"/>
      <c r="L34" s="77"/>
    </row>
    <row r="35" spans="1:28">
      <c r="A35" s="76"/>
      <c r="B35" s="74"/>
      <c r="C35" s="74"/>
      <c r="D35" s="78"/>
      <c r="E35" s="78"/>
      <c r="F35" s="78"/>
      <c r="G35" s="78"/>
      <c r="H35" s="78"/>
      <c r="I35" s="78"/>
      <c r="K35" s="77"/>
      <c r="L35" s="77"/>
    </row>
    <row r="36" spans="1:28">
      <c r="A36" s="76"/>
      <c r="B36" s="74"/>
      <c r="C36" s="74"/>
      <c r="D36" s="78"/>
      <c r="E36" s="78"/>
      <c r="F36" s="78"/>
      <c r="G36" s="78"/>
      <c r="H36" s="78"/>
      <c r="I36" s="78"/>
      <c r="K36" s="77"/>
      <c r="L36" s="77"/>
    </row>
    <row r="37" spans="1:28">
      <c r="A37" s="76"/>
      <c r="B37" s="74"/>
      <c r="C37" s="74"/>
      <c r="D37" s="78"/>
      <c r="E37" s="78"/>
      <c r="F37" s="78"/>
      <c r="G37" s="78"/>
      <c r="H37" s="78"/>
      <c r="I37" s="78"/>
      <c r="K37" s="77"/>
      <c r="L37" s="77"/>
    </row>
    <row r="38" spans="1:28">
      <c r="A38" s="76"/>
      <c r="B38" s="74"/>
      <c r="C38" s="74"/>
      <c r="D38" s="78"/>
      <c r="E38" s="78"/>
      <c r="F38" s="78"/>
      <c r="G38" s="78"/>
      <c r="H38" s="78"/>
      <c r="I38" s="78"/>
      <c r="K38" s="77"/>
      <c r="L38" s="77"/>
    </row>
    <row r="39" spans="1:28">
      <c r="A39" s="76"/>
      <c r="B39" s="74"/>
      <c r="C39" s="74"/>
      <c r="D39" s="78"/>
      <c r="E39" s="78"/>
      <c r="F39" s="78"/>
      <c r="G39" s="78"/>
      <c r="H39" s="78"/>
      <c r="I39" s="78"/>
      <c r="K39" s="77"/>
      <c r="L39" s="77"/>
    </row>
    <row r="40" spans="1:28">
      <c r="A40" s="76"/>
      <c r="B40" s="74"/>
      <c r="C40" s="74"/>
      <c r="D40" s="78"/>
      <c r="E40" s="78"/>
      <c r="F40" s="78"/>
      <c r="G40" s="78"/>
      <c r="H40" s="78"/>
      <c r="I40" s="78"/>
      <c r="K40" s="77"/>
      <c r="L40" s="77"/>
    </row>
    <row r="41" spans="1:28" s="66" customFormat="1">
      <c r="A41" s="74"/>
      <c r="B41" s="79"/>
      <c r="C41" s="121"/>
      <c r="D41" s="121"/>
      <c r="E41" s="121"/>
      <c r="F41" s="121"/>
      <c r="G41" s="80"/>
      <c r="H41" s="80"/>
      <c r="I41" s="80"/>
      <c r="J41" s="82"/>
      <c r="M41" s="208"/>
      <c r="N41" s="221"/>
      <c r="O41" s="209"/>
      <c r="P41" s="68"/>
      <c r="Q41" s="68"/>
      <c r="R41" s="68"/>
      <c r="S41" s="68"/>
      <c r="T41" s="68"/>
      <c r="U41" s="199"/>
      <c r="V41" s="199"/>
      <c r="W41" s="199"/>
      <c r="X41" s="208"/>
      <c r="Y41" s="208"/>
      <c r="Z41" s="208"/>
      <c r="AA41" s="208"/>
      <c r="AB41" s="208"/>
    </row>
    <row r="42" spans="1:28" s="66" customFormat="1" ht="27.75" customHeight="1">
      <c r="A42" s="74"/>
      <c r="B42" s="84"/>
      <c r="C42" s="122"/>
      <c r="D42" s="122"/>
      <c r="E42" s="123" t="s">
        <v>187</v>
      </c>
      <c r="F42" s="123"/>
      <c r="G42" s="124"/>
      <c r="H42" s="125" t="s">
        <v>188</v>
      </c>
      <c r="I42" s="88" t="s">
        <v>143</v>
      </c>
      <c r="J42" s="87"/>
      <c r="M42" s="208"/>
      <c r="N42" s="221"/>
      <c r="O42" s="209"/>
      <c r="P42" s="68"/>
      <c r="Q42" s="68"/>
      <c r="R42" s="68"/>
      <c r="S42" s="68"/>
      <c r="T42" s="68"/>
      <c r="U42" s="199"/>
      <c r="V42" s="199"/>
      <c r="W42" s="199"/>
      <c r="X42" s="208"/>
      <c r="Y42" s="208"/>
      <c r="Z42" s="208"/>
      <c r="AA42" s="208"/>
      <c r="AB42" s="208"/>
    </row>
    <row r="43" spans="1:28" s="66" customFormat="1" ht="5.0999999999999996" customHeight="1">
      <c r="A43" s="74"/>
      <c r="B43" s="84"/>
      <c r="C43" s="122"/>
      <c r="D43" s="122"/>
      <c r="E43" s="126"/>
      <c r="F43" s="126"/>
      <c r="G43" s="124"/>
      <c r="H43" s="124"/>
      <c r="I43" s="124"/>
      <c r="J43" s="87"/>
      <c r="M43" s="208"/>
      <c r="N43" s="83"/>
      <c r="O43" s="209"/>
      <c r="P43" s="68"/>
      <c r="Q43" s="68"/>
      <c r="R43" s="68"/>
      <c r="S43" s="68"/>
      <c r="T43" s="68"/>
      <c r="U43" s="199"/>
      <c r="V43" s="199"/>
      <c r="W43" s="199"/>
      <c r="X43" s="208"/>
      <c r="Y43" s="208"/>
      <c r="Z43" s="208"/>
      <c r="AA43" s="208"/>
      <c r="AB43" s="208"/>
    </row>
    <row r="44" spans="1:28" s="77" customFormat="1" ht="16.5" customHeight="1">
      <c r="A44" s="76"/>
      <c r="B44" s="84"/>
      <c r="C44" s="127"/>
      <c r="D44" s="122"/>
      <c r="E44" s="128" t="str">
        <f>R4&amp;","&amp;R5</f>
        <v>Livestock food,Processed livestock food</v>
      </c>
      <c r="F44" s="128"/>
      <c r="G44" s="124"/>
      <c r="H44" s="129">
        <f>O4</f>
        <v>3536151.6798300026</v>
      </c>
      <c r="I44" s="130">
        <f>P4</f>
        <v>11.383416522665746</v>
      </c>
      <c r="J44" s="87"/>
      <c r="M44" s="210"/>
      <c r="N44" s="92"/>
      <c r="O44" s="209"/>
      <c r="P44" s="68"/>
      <c r="Q44" s="68"/>
      <c r="R44" s="68"/>
      <c r="S44" s="68"/>
      <c r="T44" s="68"/>
      <c r="U44" s="199"/>
      <c r="V44" s="199"/>
      <c r="W44" s="199"/>
      <c r="X44" s="210"/>
      <c r="Y44" s="210"/>
      <c r="Z44" s="210"/>
      <c r="AA44" s="210"/>
      <c r="AB44" s="210"/>
    </row>
    <row r="45" spans="1:28" s="77" customFormat="1" ht="5.0999999999999996" customHeight="1">
      <c r="A45" s="76"/>
      <c r="B45" s="84"/>
      <c r="C45" s="76"/>
      <c r="D45" s="122"/>
      <c r="E45" s="128"/>
      <c r="F45" s="128"/>
      <c r="G45" s="124"/>
      <c r="H45" s="131"/>
      <c r="I45" s="132"/>
      <c r="J45" s="87"/>
      <c r="M45" s="210"/>
      <c r="N45" s="92"/>
      <c r="O45" s="209"/>
      <c r="P45" s="68"/>
      <c r="Q45" s="68"/>
      <c r="R45" s="68"/>
      <c r="S45" s="68"/>
      <c r="T45" s="68"/>
      <c r="U45" s="199"/>
      <c r="V45" s="199"/>
      <c r="W45" s="199"/>
      <c r="X45" s="210"/>
      <c r="Y45" s="210"/>
      <c r="Z45" s="210"/>
      <c r="AA45" s="210"/>
      <c r="AB45" s="210"/>
    </row>
    <row r="46" spans="1:28" s="77" customFormat="1" ht="16.5" customHeight="1">
      <c r="A46" s="76"/>
      <c r="B46" s="84"/>
      <c r="C46" s="133"/>
      <c r="D46" s="122"/>
      <c r="E46" s="128" t="str">
        <f>R6&amp;","&amp;R7</f>
        <v>Aquatic food,Processed aquatic food</v>
      </c>
      <c r="F46" s="128"/>
      <c r="G46" s="124"/>
      <c r="H46" s="131">
        <f>O5</f>
        <v>1986306.5161600036</v>
      </c>
      <c r="I46" s="130">
        <f>P5</f>
        <v>6.39422639704794</v>
      </c>
      <c r="J46" s="87"/>
      <c r="M46" s="211"/>
      <c r="N46" s="92"/>
      <c r="O46" s="209"/>
      <c r="P46" s="68"/>
      <c r="Q46" s="68"/>
      <c r="R46" s="68"/>
      <c r="S46" s="68"/>
      <c r="T46" s="68"/>
      <c r="U46" s="199"/>
      <c r="V46" s="199"/>
      <c r="W46" s="199"/>
      <c r="X46" s="210"/>
      <c r="Y46" s="210"/>
      <c r="Z46" s="210"/>
      <c r="AA46" s="210"/>
      <c r="AB46" s="210"/>
    </row>
    <row r="47" spans="1:28" s="77" customFormat="1" ht="5.0999999999999996" customHeight="1">
      <c r="A47" s="76"/>
      <c r="B47" s="84"/>
      <c r="C47" s="76"/>
      <c r="D47" s="122"/>
      <c r="E47" s="128"/>
      <c r="F47" s="128"/>
      <c r="G47" s="124"/>
      <c r="H47" s="131"/>
      <c r="I47" s="132"/>
      <c r="J47" s="87"/>
      <c r="M47" s="211"/>
      <c r="N47" s="92"/>
      <c r="O47" s="92"/>
      <c r="P47" s="68"/>
      <c r="Q47" s="68"/>
      <c r="R47" s="68"/>
      <c r="S47" s="68"/>
      <c r="T47" s="68"/>
      <c r="U47" s="199"/>
      <c r="V47" s="199"/>
      <c r="W47" s="199"/>
      <c r="X47" s="210"/>
      <c r="Y47" s="210"/>
      <c r="Z47" s="210"/>
      <c r="AA47" s="210"/>
      <c r="AB47" s="210"/>
    </row>
    <row r="48" spans="1:28" s="77" customFormat="1" ht="16.5" customHeight="1">
      <c r="A48" s="76"/>
      <c r="B48" s="84"/>
      <c r="C48" s="134"/>
      <c r="D48" s="122"/>
      <c r="E48" s="128" t="str">
        <f>R8&amp;","&amp;R9</f>
        <v>Agricultural food,Processed agricultural food</v>
      </c>
      <c r="F48" s="128"/>
      <c r="G48" s="124"/>
      <c r="H48" s="131">
        <f>O6</f>
        <v>20306037.068419948</v>
      </c>
      <c r="I48" s="130">
        <f>P6</f>
        <v>65.368258718366732</v>
      </c>
      <c r="J48" s="87"/>
      <c r="M48" s="211"/>
      <c r="N48" s="92"/>
      <c r="O48" s="92"/>
      <c r="P48" s="68"/>
      <c r="Q48" s="68"/>
      <c r="R48" s="68"/>
      <c r="S48" s="68"/>
      <c r="T48" s="68"/>
      <c r="U48" s="199"/>
      <c r="V48" s="199"/>
      <c r="W48" s="199"/>
      <c r="X48" s="210"/>
      <c r="Y48" s="210"/>
      <c r="Z48" s="210"/>
      <c r="AA48" s="210"/>
      <c r="AB48" s="210"/>
    </row>
    <row r="49" spans="1:28" s="77" customFormat="1" ht="5.0999999999999996" customHeight="1">
      <c r="A49" s="76"/>
      <c r="B49" s="84"/>
      <c r="C49" s="76"/>
      <c r="D49" s="122"/>
      <c r="E49" s="128"/>
      <c r="F49" s="128"/>
      <c r="G49" s="124"/>
      <c r="H49" s="131"/>
      <c r="I49" s="132"/>
      <c r="J49" s="87"/>
      <c r="M49" s="211"/>
      <c r="N49" s="92"/>
      <c r="O49" s="92"/>
      <c r="P49" s="68"/>
      <c r="Q49" s="68"/>
      <c r="R49" s="68"/>
      <c r="S49" s="68"/>
      <c r="T49" s="68"/>
      <c r="U49" s="199"/>
      <c r="V49" s="199"/>
      <c r="W49" s="199"/>
      <c r="X49" s="210"/>
      <c r="Y49" s="210"/>
      <c r="Z49" s="210"/>
      <c r="AA49" s="210"/>
      <c r="AB49" s="210"/>
    </row>
    <row r="50" spans="1:28" s="77" customFormat="1" ht="16.5" customHeight="1">
      <c r="A50" s="76"/>
      <c r="B50" s="84"/>
      <c r="C50" s="135"/>
      <c r="D50" s="122"/>
      <c r="E50" s="126" t="str">
        <f>R10</f>
        <v>Other foods</v>
      </c>
      <c r="F50" s="126"/>
      <c r="G50" s="124"/>
      <c r="H50" s="131">
        <f>O7</f>
        <v>2191441.0303799985</v>
      </c>
      <c r="I50" s="130">
        <f>P7</f>
        <v>7.0545859715142605</v>
      </c>
      <c r="J50" s="87"/>
      <c r="M50" s="211"/>
      <c r="N50" s="92"/>
      <c r="O50" s="92"/>
      <c r="P50" s="68"/>
      <c r="Q50" s="68"/>
      <c r="R50" s="68"/>
      <c r="S50" s="68"/>
      <c r="T50" s="68"/>
      <c r="U50" s="199"/>
      <c r="V50" s="199"/>
      <c r="W50" s="199"/>
      <c r="X50" s="210"/>
      <c r="Y50" s="210"/>
      <c r="Z50" s="210"/>
      <c r="AA50" s="210"/>
      <c r="AB50" s="210"/>
    </row>
    <row r="51" spans="1:28" s="77" customFormat="1" ht="5.0999999999999996" customHeight="1">
      <c r="A51" s="76"/>
      <c r="B51" s="84"/>
      <c r="C51" s="76"/>
      <c r="D51" s="122"/>
      <c r="E51" s="126"/>
      <c r="F51" s="126"/>
      <c r="G51" s="124"/>
      <c r="H51" s="131"/>
      <c r="I51" s="132"/>
      <c r="J51" s="87"/>
      <c r="M51" s="211"/>
      <c r="N51" s="92"/>
      <c r="O51" s="92"/>
      <c r="P51" s="68"/>
      <c r="Q51" s="68"/>
      <c r="R51" s="68"/>
      <c r="S51" s="68"/>
      <c r="T51" s="68"/>
      <c r="U51" s="199"/>
      <c r="V51" s="199"/>
      <c r="W51" s="199"/>
      <c r="X51" s="210"/>
      <c r="Y51" s="210"/>
      <c r="Z51" s="210"/>
      <c r="AA51" s="210"/>
      <c r="AB51" s="210"/>
    </row>
    <row r="52" spans="1:28" s="77" customFormat="1" ht="16.5" customHeight="1">
      <c r="A52" s="76"/>
      <c r="B52" s="84"/>
      <c r="C52" s="136"/>
      <c r="D52" s="122"/>
      <c r="E52" s="126" t="str">
        <f>R11</f>
        <v>Beverages</v>
      </c>
      <c r="F52" s="126"/>
      <c r="G52" s="124"/>
      <c r="H52" s="131">
        <f>O8</f>
        <v>1293522.0881399978</v>
      </c>
      <c r="I52" s="130">
        <f>P8</f>
        <v>4.1640466936287712</v>
      </c>
      <c r="J52" s="87"/>
      <c r="M52" s="211"/>
      <c r="N52" s="92"/>
      <c r="O52" s="92"/>
      <c r="P52" s="68"/>
      <c r="Q52" s="68"/>
      <c r="R52" s="68"/>
      <c r="S52" s="68"/>
      <c r="T52" s="68"/>
      <c r="U52" s="199"/>
      <c r="V52" s="199"/>
      <c r="W52" s="199"/>
      <c r="X52" s="210"/>
      <c r="Y52" s="210"/>
      <c r="Z52" s="210"/>
      <c r="AA52" s="210"/>
      <c r="AB52" s="210"/>
    </row>
    <row r="53" spans="1:28" s="77" customFormat="1" ht="5.0999999999999996" customHeight="1">
      <c r="A53" s="76"/>
      <c r="B53" s="84"/>
      <c r="C53" s="76"/>
      <c r="D53" s="122"/>
      <c r="E53" s="126"/>
      <c r="F53" s="126"/>
      <c r="G53" s="124"/>
      <c r="H53" s="131"/>
      <c r="I53" s="132"/>
      <c r="J53" s="87"/>
      <c r="M53" s="211"/>
      <c r="N53" s="92"/>
      <c r="O53" s="92"/>
      <c r="P53" s="68"/>
      <c r="Q53" s="68"/>
      <c r="R53" s="68"/>
      <c r="S53" s="68"/>
      <c r="T53" s="68"/>
      <c r="U53" s="199"/>
      <c r="V53" s="199"/>
      <c r="W53" s="199"/>
      <c r="X53" s="210"/>
      <c r="Y53" s="210"/>
      <c r="Z53" s="210"/>
      <c r="AA53" s="210"/>
      <c r="AB53" s="210"/>
    </row>
    <row r="54" spans="1:28" s="77" customFormat="1" ht="16.5" customHeight="1">
      <c r="A54" s="76"/>
      <c r="B54" s="84"/>
      <c r="C54" s="137"/>
      <c r="D54" s="122"/>
      <c r="E54" s="126" t="str">
        <f>R12</f>
        <v>Food additives</v>
      </c>
      <c r="F54" s="126"/>
      <c r="G54" s="124"/>
      <c r="H54" s="131">
        <f>O9</f>
        <v>709435.2057800038</v>
      </c>
      <c r="I54" s="130">
        <f>P9</f>
        <v>2.283781119826032</v>
      </c>
      <c r="J54" s="87"/>
      <c r="M54" s="211"/>
      <c r="N54" s="92"/>
      <c r="O54" s="92"/>
      <c r="P54" s="68"/>
      <c r="Q54" s="68"/>
      <c r="R54" s="68"/>
      <c r="S54" s="68"/>
      <c r="T54" s="68"/>
      <c r="U54" s="199"/>
      <c r="V54" s="199"/>
      <c r="W54" s="199"/>
      <c r="X54" s="210"/>
      <c r="Y54" s="210"/>
      <c r="Z54" s="210"/>
      <c r="AA54" s="210"/>
      <c r="AB54" s="210"/>
    </row>
    <row r="55" spans="1:28" s="77" customFormat="1" ht="5.0999999999999996" customHeight="1">
      <c r="A55" s="76"/>
      <c r="B55" s="84"/>
      <c r="C55" s="76"/>
      <c r="D55" s="122"/>
      <c r="E55" s="126"/>
      <c r="F55" s="126"/>
      <c r="G55" s="124"/>
      <c r="H55" s="131"/>
      <c r="I55" s="132"/>
      <c r="J55" s="87"/>
      <c r="M55" s="210"/>
      <c r="N55" s="92"/>
      <c r="O55" s="92"/>
      <c r="P55" s="68"/>
      <c r="Q55" s="68"/>
      <c r="R55" s="68"/>
      <c r="S55" s="68"/>
      <c r="T55" s="68"/>
      <c r="U55" s="199"/>
      <c r="V55" s="199"/>
      <c r="W55" s="199"/>
      <c r="X55" s="210"/>
      <c r="Y55" s="210"/>
      <c r="Z55" s="210"/>
      <c r="AA55" s="210"/>
      <c r="AB55" s="210"/>
    </row>
    <row r="56" spans="1:28" s="77" customFormat="1" ht="16.5" customHeight="1">
      <c r="A56" s="76"/>
      <c r="B56" s="84"/>
      <c r="C56" s="138"/>
      <c r="D56" s="122"/>
      <c r="E56" s="126" t="str">
        <f>R13</f>
        <v>Tools and apparatus</v>
      </c>
      <c r="F56" s="126"/>
      <c r="G56" s="124"/>
      <c r="H56" s="131">
        <f>O10</f>
        <v>889920.52912999899</v>
      </c>
      <c r="I56" s="130">
        <f>P10</f>
        <v>2.864791155012016</v>
      </c>
      <c r="J56" s="87"/>
      <c r="M56" s="210"/>
      <c r="N56" s="92"/>
      <c r="O56" s="92"/>
      <c r="P56" s="68"/>
      <c r="Q56" s="68"/>
      <c r="R56" s="68"/>
      <c r="S56" s="68"/>
      <c r="T56" s="68"/>
      <c r="U56" s="199"/>
      <c r="V56" s="199"/>
      <c r="W56" s="199"/>
      <c r="X56" s="210"/>
      <c r="Y56" s="210"/>
      <c r="Z56" s="210"/>
      <c r="AA56" s="210"/>
      <c r="AB56" s="210"/>
    </row>
    <row r="57" spans="1:28" s="77" customFormat="1" ht="5.0999999999999996" customHeight="1">
      <c r="A57" s="76"/>
      <c r="B57" s="84"/>
      <c r="C57" s="76"/>
      <c r="D57" s="122"/>
      <c r="E57" s="126"/>
      <c r="F57" s="126"/>
      <c r="G57" s="124"/>
      <c r="H57" s="131"/>
      <c r="I57" s="132"/>
      <c r="J57" s="87"/>
      <c r="M57" s="210"/>
      <c r="N57" s="92"/>
      <c r="O57" s="92"/>
      <c r="P57" s="68"/>
      <c r="Q57" s="68"/>
      <c r="R57" s="68"/>
      <c r="S57" s="68"/>
      <c r="T57" s="68"/>
      <c r="U57" s="199"/>
      <c r="V57" s="199"/>
      <c r="W57" s="199"/>
      <c r="X57" s="210"/>
      <c r="Y57" s="210"/>
      <c r="Z57" s="210"/>
      <c r="AA57" s="210"/>
      <c r="AB57" s="210"/>
    </row>
    <row r="58" spans="1:28" s="77" customFormat="1" ht="16.5" customHeight="1">
      <c r="A58" s="76"/>
      <c r="B58" s="84"/>
      <c r="C58" s="139"/>
      <c r="D58" s="122"/>
      <c r="E58" s="126" t="str">
        <f>R14</f>
        <v>Containers and packaging</v>
      </c>
      <c r="F58" s="126"/>
      <c r="G58" s="124"/>
      <c r="H58" s="131">
        <f>O11</f>
        <v>91070.848110000035</v>
      </c>
      <c r="I58" s="130">
        <f>P11</f>
        <v>0.29317107719723018</v>
      </c>
      <c r="J58" s="87"/>
      <c r="M58" s="210"/>
      <c r="N58" s="92"/>
      <c r="O58" s="92"/>
      <c r="P58" s="68"/>
      <c r="Q58" s="68"/>
      <c r="R58" s="68"/>
      <c r="S58" s="68"/>
      <c r="T58" s="68"/>
      <c r="U58" s="199"/>
      <c r="V58" s="199"/>
      <c r="W58" s="199"/>
      <c r="X58" s="210"/>
      <c r="Y58" s="210"/>
      <c r="Z58" s="210"/>
      <c r="AA58" s="210"/>
      <c r="AB58" s="210"/>
    </row>
    <row r="59" spans="1:28" s="77" customFormat="1" ht="5.0999999999999996" customHeight="1">
      <c r="A59" s="76"/>
      <c r="B59" s="84"/>
      <c r="C59" s="76"/>
      <c r="D59" s="122"/>
      <c r="E59" s="126"/>
      <c r="F59" s="126"/>
      <c r="G59" s="124"/>
      <c r="H59" s="131"/>
      <c r="I59" s="132"/>
      <c r="J59" s="87"/>
      <c r="M59" s="210"/>
      <c r="N59" s="92"/>
      <c r="O59" s="92"/>
      <c r="P59" s="68"/>
      <c r="Q59" s="68"/>
      <c r="R59" s="68"/>
      <c r="S59" s="68"/>
      <c r="T59" s="68"/>
      <c r="U59" s="199"/>
      <c r="V59" s="199"/>
      <c r="W59" s="199"/>
      <c r="X59" s="210"/>
      <c r="Y59" s="210"/>
      <c r="Z59" s="210"/>
      <c r="AA59" s="210"/>
      <c r="AB59" s="210"/>
    </row>
    <row r="60" spans="1:28" s="77" customFormat="1" ht="16.5" customHeight="1">
      <c r="A60" s="76"/>
      <c r="B60" s="84"/>
      <c r="C60" s="140"/>
      <c r="D60" s="122"/>
      <c r="E60" s="126" t="str">
        <f>R15</f>
        <v>Toys</v>
      </c>
      <c r="F60" s="126"/>
      <c r="G60" s="124"/>
      <c r="H60" s="131">
        <f>O12</f>
        <v>60178.03121000003</v>
      </c>
      <c r="I60" s="130">
        <f>P12</f>
        <v>0.19372234474125882</v>
      </c>
      <c r="J60" s="87"/>
      <c r="M60" s="210"/>
      <c r="N60" s="92"/>
      <c r="O60" s="92"/>
      <c r="P60" s="68"/>
      <c r="Q60" s="68"/>
      <c r="R60" s="68"/>
      <c r="S60" s="68"/>
      <c r="T60" s="68"/>
      <c r="U60" s="199"/>
      <c r="V60" s="199"/>
      <c r="W60" s="199"/>
      <c r="X60" s="210"/>
      <c r="Y60" s="210"/>
      <c r="Z60" s="210"/>
      <c r="AA60" s="210"/>
      <c r="AB60" s="210"/>
    </row>
    <row r="61" spans="1:28" s="77" customFormat="1" ht="5.0999999999999996" customHeight="1">
      <c r="A61" s="76"/>
      <c r="B61" s="84"/>
      <c r="C61" s="122"/>
      <c r="D61" s="122"/>
      <c r="E61" s="126"/>
      <c r="F61" s="126"/>
      <c r="G61" s="124"/>
      <c r="H61" s="131"/>
      <c r="I61" s="132"/>
      <c r="J61" s="87"/>
      <c r="M61" s="210"/>
      <c r="N61" s="92"/>
      <c r="O61" s="92"/>
      <c r="P61" s="68"/>
      <c r="Q61" s="68"/>
      <c r="R61" s="68"/>
      <c r="S61" s="68"/>
      <c r="T61" s="68"/>
      <c r="U61" s="199"/>
      <c r="V61" s="199"/>
      <c r="W61" s="199"/>
      <c r="X61" s="210"/>
      <c r="Y61" s="210"/>
      <c r="Z61" s="210"/>
      <c r="AA61" s="210"/>
      <c r="AB61" s="210"/>
    </row>
    <row r="62" spans="1:28" s="77" customFormat="1" ht="14.25" customHeight="1">
      <c r="A62" s="76"/>
      <c r="B62" s="84"/>
      <c r="C62" s="122"/>
      <c r="D62" s="122"/>
      <c r="E62" s="123" t="str">
        <f>R16</f>
        <v>total</v>
      </c>
      <c r="F62" s="123"/>
      <c r="G62" s="124"/>
      <c r="H62" s="131">
        <f>H44+H46+H48+H50+H52+H54+H56+H58+H60</f>
        <v>31064062.997159958</v>
      </c>
      <c r="I62" s="141"/>
      <c r="J62" s="87"/>
      <c r="M62" s="210"/>
      <c r="N62" s="92"/>
      <c r="O62" s="92"/>
      <c r="P62" s="68"/>
      <c r="Q62" s="68"/>
      <c r="R62" s="68"/>
      <c r="S62" s="68"/>
      <c r="T62" s="68"/>
      <c r="U62" s="199"/>
      <c r="V62" s="199"/>
      <c r="W62" s="199"/>
      <c r="X62" s="210"/>
      <c r="Y62" s="210"/>
      <c r="Z62" s="210"/>
      <c r="AA62" s="210"/>
      <c r="AB62" s="210"/>
    </row>
    <row r="63" spans="1:28" s="77" customFormat="1" ht="6" customHeight="1">
      <c r="A63" s="76"/>
      <c r="B63" s="103"/>
      <c r="C63" s="142"/>
      <c r="D63" s="142"/>
      <c r="E63" s="142"/>
      <c r="F63" s="142"/>
      <c r="G63" s="104"/>
      <c r="H63" s="104"/>
      <c r="I63" s="104"/>
      <c r="J63" s="106"/>
      <c r="M63" s="210"/>
      <c r="N63" s="92"/>
      <c r="O63" s="92"/>
      <c r="P63" s="68"/>
      <c r="Q63" s="68"/>
      <c r="R63" s="68"/>
      <c r="S63" s="68"/>
      <c r="T63" s="68"/>
      <c r="U63" s="199"/>
      <c r="V63" s="199"/>
      <c r="W63" s="199"/>
      <c r="X63" s="210"/>
      <c r="Y63" s="210"/>
      <c r="Z63" s="210"/>
      <c r="AA63" s="210"/>
      <c r="AB63" s="210"/>
    </row>
    <row r="64" spans="1:28">
      <c r="A64" s="76"/>
      <c r="B64" s="73"/>
      <c r="C64" s="73"/>
      <c r="D64" s="75"/>
      <c r="E64" s="75"/>
      <c r="F64" s="75"/>
      <c r="G64" s="75"/>
      <c r="H64" s="75"/>
      <c r="I64" s="75"/>
      <c r="J64" s="67"/>
      <c r="K64" s="77"/>
      <c r="L64" s="77"/>
    </row>
  </sheetData>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805"/>
  <sheetViews>
    <sheetView workbookViewId="0"/>
  </sheetViews>
  <sheetFormatPr defaultRowHeight="15"/>
  <cols>
    <col min="1" max="1" width="5.875" style="143" customWidth="1"/>
    <col min="2" max="2" width="5" style="143" customWidth="1"/>
    <col min="3" max="3" width="6.25" style="143" customWidth="1"/>
    <col min="4" max="4" width="29.875" style="143" customWidth="1"/>
    <col min="11" max="11" width="16.625" customWidth="1"/>
  </cols>
  <sheetData>
    <row r="1" spans="1:10">
      <c r="A1" s="143" t="s">
        <v>189</v>
      </c>
    </row>
    <row r="2" spans="1:10" s="1" customFormat="1" ht="15.75">
      <c r="A2" s="275" t="s">
        <v>145</v>
      </c>
      <c r="B2" s="276"/>
      <c r="C2" s="277"/>
      <c r="D2" s="281" t="s">
        <v>190</v>
      </c>
      <c r="E2" s="257" t="s">
        <v>38</v>
      </c>
      <c r="F2" s="257"/>
      <c r="G2" s="257" t="s">
        <v>39</v>
      </c>
      <c r="H2" s="257"/>
      <c r="I2" s="257" t="s">
        <v>40</v>
      </c>
      <c r="J2" s="257"/>
    </row>
    <row r="3" spans="1:10" s="1" customFormat="1" ht="31.5">
      <c r="A3" s="278"/>
      <c r="B3" s="279"/>
      <c r="C3" s="280"/>
      <c r="D3" s="282"/>
      <c r="E3" s="107" t="s">
        <v>41</v>
      </c>
      <c r="F3" s="107" t="s">
        <v>191</v>
      </c>
      <c r="G3" s="107" t="s">
        <v>41</v>
      </c>
      <c r="H3" s="107" t="s">
        <v>192</v>
      </c>
      <c r="I3" s="107" t="s">
        <v>41</v>
      </c>
      <c r="J3" s="107" t="s">
        <v>192</v>
      </c>
    </row>
    <row r="4" spans="1:10">
      <c r="A4" s="144" t="s">
        <v>159</v>
      </c>
      <c r="B4" s="145"/>
      <c r="C4" s="145"/>
      <c r="D4" s="146"/>
      <c r="E4" s="147" t="s">
        <v>208</v>
      </c>
      <c r="F4" s="148" t="s">
        <v>208</v>
      </c>
      <c r="G4" s="148" t="s">
        <v>208</v>
      </c>
      <c r="H4" s="148" t="s">
        <v>208</v>
      </c>
      <c r="I4" s="148" t="s">
        <v>208</v>
      </c>
      <c r="J4" s="149" t="s">
        <v>208</v>
      </c>
    </row>
    <row r="5" spans="1:10">
      <c r="A5" s="113"/>
      <c r="B5" s="114" t="s">
        <v>209</v>
      </c>
      <c r="C5" s="114"/>
      <c r="D5" s="150"/>
      <c r="E5" s="151" t="s">
        <v>208</v>
      </c>
      <c r="F5" s="152" t="s">
        <v>208</v>
      </c>
      <c r="G5" s="152" t="s">
        <v>208</v>
      </c>
      <c r="H5" s="152" t="s">
        <v>208</v>
      </c>
      <c r="I5" s="152" t="s">
        <v>208</v>
      </c>
      <c r="J5" s="153" t="s">
        <v>208</v>
      </c>
    </row>
    <row r="6" spans="1:10">
      <c r="A6" s="113"/>
      <c r="B6" s="114"/>
      <c r="C6" s="114" t="s">
        <v>210</v>
      </c>
      <c r="D6" s="150"/>
      <c r="E6" s="151" t="s">
        <v>208</v>
      </c>
      <c r="F6" s="152" t="s">
        <v>208</v>
      </c>
      <c r="G6" s="152" t="s">
        <v>208</v>
      </c>
      <c r="H6" s="152" t="s">
        <v>208</v>
      </c>
      <c r="I6" s="152" t="s">
        <v>208</v>
      </c>
      <c r="J6" s="153" t="s">
        <v>208</v>
      </c>
    </row>
    <row r="7" spans="1:10">
      <c r="A7" s="113"/>
      <c r="B7" s="114"/>
      <c r="C7" s="114"/>
      <c r="D7" s="150" t="s">
        <v>539</v>
      </c>
      <c r="E7" s="151">
        <v>43179</v>
      </c>
      <c r="F7" s="152">
        <v>284866.40746000019</v>
      </c>
      <c r="G7" s="152">
        <v>477</v>
      </c>
      <c r="H7" s="152">
        <v>2900.6249899999993</v>
      </c>
      <c r="I7" s="152">
        <v>0</v>
      </c>
      <c r="J7" s="153">
        <v>0</v>
      </c>
    </row>
    <row r="8" spans="1:10">
      <c r="A8" s="113"/>
      <c r="B8" s="114"/>
      <c r="C8" s="114"/>
      <c r="D8" s="150" t="s">
        <v>540</v>
      </c>
      <c r="E8" s="151">
        <v>30906</v>
      </c>
      <c r="F8" s="152">
        <v>283160.65791000042</v>
      </c>
      <c r="G8" s="152">
        <v>296</v>
      </c>
      <c r="H8" s="152">
        <v>2832.7911599999993</v>
      </c>
      <c r="I8" s="152">
        <v>0</v>
      </c>
      <c r="J8" s="153">
        <v>0</v>
      </c>
    </row>
    <row r="9" spans="1:10">
      <c r="A9" s="113"/>
      <c r="B9" s="114"/>
      <c r="C9" s="114"/>
      <c r="D9" s="150" t="s">
        <v>541</v>
      </c>
      <c r="E9" s="151">
        <v>4349</v>
      </c>
      <c r="F9" s="152">
        <v>47119.469049999992</v>
      </c>
      <c r="G9" s="152">
        <v>153</v>
      </c>
      <c r="H9" s="152">
        <v>1679.4063099999998</v>
      </c>
      <c r="I9" s="152">
        <v>0</v>
      </c>
      <c r="J9" s="153">
        <v>0</v>
      </c>
    </row>
    <row r="10" spans="1:10">
      <c r="A10" s="113"/>
      <c r="B10" s="114"/>
      <c r="C10" s="114"/>
      <c r="D10" s="150" t="s">
        <v>542</v>
      </c>
      <c r="E10" s="151">
        <v>3043</v>
      </c>
      <c r="F10" s="152">
        <v>25772.943530000008</v>
      </c>
      <c r="G10" s="152">
        <v>83</v>
      </c>
      <c r="H10" s="152">
        <v>641.4678899999999</v>
      </c>
      <c r="I10" s="152">
        <v>0</v>
      </c>
      <c r="J10" s="153">
        <v>0</v>
      </c>
    </row>
    <row r="11" spans="1:10">
      <c r="A11" s="113"/>
      <c r="B11" s="114"/>
      <c r="C11" s="114"/>
      <c r="D11" s="150" t="s">
        <v>543</v>
      </c>
      <c r="E11" s="151">
        <v>3322</v>
      </c>
      <c r="F11" s="152">
        <v>16192.543960000001</v>
      </c>
      <c r="G11" s="152">
        <v>12</v>
      </c>
      <c r="H11" s="152">
        <v>93.931399999999996</v>
      </c>
      <c r="I11" s="152">
        <v>0</v>
      </c>
      <c r="J11" s="153">
        <v>0</v>
      </c>
    </row>
    <row r="12" spans="1:10">
      <c r="A12" s="113"/>
      <c r="B12" s="114"/>
      <c r="C12" s="114" t="s">
        <v>211</v>
      </c>
      <c r="D12" s="150"/>
      <c r="E12" s="151" t="s">
        <v>208</v>
      </c>
      <c r="F12" s="152" t="s">
        <v>208</v>
      </c>
      <c r="G12" s="152" t="s">
        <v>208</v>
      </c>
      <c r="H12" s="152" t="s">
        <v>208</v>
      </c>
      <c r="I12" s="152" t="s">
        <v>208</v>
      </c>
      <c r="J12" s="153" t="s">
        <v>208</v>
      </c>
    </row>
    <row r="13" spans="1:10">
      <c r="A13" s="113"/>
      <c r="B13" s="114"/>
      <c r="C13" s="114"/>
      <c r="D13" s="150" t="s">
        <v>540</v>
      </c>
      <c r="E13" s="151">
        <v>18</v>
      </c>
      <c r="F13" s="152">
        <v>28.349729999999997</v>
      </c>
      <c r="G13" s="152">
        <v>0</v>
      </c>
      <c r="H13" s="152">
        <v>0</v>
      </c>
      <c r="I13" s="152">
        <v>0</v>
      </c>
      <c r="J13" s="153">
        <v>0</v>
      </c>
    </row>
    <row r="14" spans="1:10">
      <c r="A14" s="113"/>
      <c r="B14" s="114"/>
      <c r="C14" s="114" t="s">
        <v>212</v>
      </c>
      <c r="D14" s="150"/>
      <c r="E14" s="151" t="s">
        <v>208</v>
      </c>
      <c r="F14" s="152" t="s">
        <v>208</v>
      </c>
      <c r="G14" s="152" t="s">
        <v>208</v>
      </c>
      <c r="H14" s="152" t="s">
        <v>208</v>
      </c>
      <c r="I14" s="152" t="s">
        <v>208</v>
      </c>
      <c r="J14" s="153" t="s">
        <v>208</v>
      </c>
    </row>
    <row r="15" spans="1:10">
      <c r="A15" s="113"/>
      <c r="B15" s="114"/>
      <c r="C15" s="114"/>
      <c r="D15" s="150" t="s">
        <v>539</v>
      </c>
      <c r="E15" s="151">
        <v>22358</v>
      </c>
      <c r="F15" s="152">
        <v>369324.32369999931</v>
      </c>
      <c r="G15" s="152">
        <v>158</v>
      </c>
      <c r="H15" s="152">
        <v>2188.5401699999998</v>
      </c>
      <c r="I15" s="152">
        <v>0</v>
      </c>
      <c r="J15" s="153">
        <v>0</v>
      </c>
    </row>
    <row r="16" spans="1:10">
      <c r="A16" s="113"/>
      <c r="B16" s="114"/>
      <c r="C16" s="114"/>
      <c r="D16" s="150" t="s">
        <v>541</v>
      </c>
      <c r="E16" s="151">
        <v>14401</v>
      </c>
      <c r="F16" s="152">
        <v>263612.82453000016</v>
      </c>
      <c r="G16" s="152">
        <v>118</v>
      </c>
      <c r="H16" s="152">
        <v>1776.8660200000002</v>
      </c>
      <c r="I16" s="152">
        <v>0</v>
      </c>
      <c r="J16" s="153">
        <v>0</v>
      </c>
    </row>
    <row r="17" spans="1:10">
      <c r="A17" s="113"/>
      <c r="B17" s="114"/>
      <c r="C17" s="114"/>
      <c r="D17" s="150" t="s">
        <v>543</v>
      </c>
      <c r="E17" s="151">
        <v>9250</v>
      </c>
      <c r="F17" s="152">
        <v>123112.40108000016</v>
      </c>
      <c r="G17" s="152">
        <v>68</v>
      </c>
      <c r="H17" s="152">
        <v>893.13720999999987</v>
      </c>
      <c r="I17" s="152">
        <v>0</v>
      </c>
      <c r="J17" s="153">
        <v>0</v>
      </c>
    </row>
    <row r="18" spans="1:10">
      <c r="A18" s="113"/>
      <c r="B18" s="114"/>
      <c r="C18" s="114"/>
      <c r="D18" s="150" t="s">
        <v>544</v>
      </c>
      <c r="E18" s="151">
        <v>5977</v>
      </c>
      <c r="F18" s="152">
        <v>103607.21513000003</v>
      </c>
      <c r="G18" s="152">
        <v>104</v>
      </c>
      <c r="H18" s="152">
        <v>1683.7396100000001</v>
      </c>
      <c r="I18" s="152">
        <v>0</v>
      </c>
      <c r="J18" s="153">
        <v>0</v>
      </c>
    </row>
    <row r="19" spans="1:10">
      <c r="A19" s="113"/>
      <c r="B19" s="114"/>
      <c r="C19" s="114"/>
      <c r="D19" s="150" t="s">
        <v>545</v>
      </c>
      <c r="E19" s="151">
        <v>6493</v>
      </c>
      <c r="F19" s="152">
        <v>79742.921079999956</v>
      </c>
      <c r="G19" s="152">
        <v>110</v>
      </c>
      <c r="H19" s="152">
        <v>1180.05503</v>
      </c>
      <c r="I19" s="152">
        <v>0</v>
      </c>
      <c r="J19" s="153">
        <v>0</v>
      </c>
    </row>
    <row r="20" spans="1:10">
      <c r="A20" s="113"/>
      <c r="B20" s="114"/>
      <c r="C20" s="114" t="s">
        <v>214</v>
      </c>
      <c r="D20" s="150"/>
      <c r="E20" s="151" t="s">
        <v>208</v>
      </c>
      <c r="F20" s="152" t="s">
        <v>208</v>
      </c>
      <c r="G20" s="152" t="s">
        <v>208</v>
      </c>
      <c r="H20" s="152" t="s">
        <v>208</v>
      </c>
      <c r="I20" s="152" t="s">
        <v>208</v>
      </c>
      <c r="J20" s="153" t="s">
        <v>208</v>
      </c>
    </row>
    <row r="21" spans="1:10">
      <c r="A21" s="113"/>
      <c r="B21" s="114"/>
      <c r="C21" s="114"/>
      <c r="D21" s="150" t="s">
        <v>541</v>
      </c>
      <c r="E21" s="151">
        <v>692</v>
      </c>
      <c r="F21" s="152">
        <v>2062.6364400000007</v>
      </c>
      <c r="G21" s="152">
        <v>455</v>
      </c>
      <c r="H21" s="152">
        <v>1168.8933799999998</v>
      </c>
      <c r="I21" s="152">
        <v>0</v>
      </c>
      <c r="J21" s="153">
        <v>0</v>
      </c>
    </row>
    <row r="22" spans="1:10">
      <c r="A22" s="113"/>
      <c r="B22" s="114"/>
      <c r="C22" s="114"/>
      <c r="D22" s="150" t="s">
        <v>546</v>
      </c>
      <c r="E22" s="151">
        <v>238</v>
      </c>
      <c r="F22" s="152">
        <v>963.38411999999994</v>
      </c>
      <c r="G22" s="152">
        <v>115</v>
      </c>
      <c r="H22" s="152">
        <v>273.77395000000001</v>
      </c>
      <c r="I22" s="152">
        <v>0</v>
      </c>
      <c r="J22" s="153">
        <v>0</v>
      </c>
    </row>
    <row r="23" spans="1:10">
      <c r="A23" s="113"/>
      <c r="B23" s="114"/>
      <c r="C23" s="114"/>
      <c r="D23" s="150" t="s">
        <v>543</v>
      </c>
      <c r="E23" s="151">
        <v>271</v>
      </c>
      <c r="F23" s="152">
        <v>877.29457000000002</v>
      </c>
      <c r="G23" s="152">
        <v>172</v>
      </c>
      <c r="H23" s="152">
        <v>357.59148999999996</v>
      </c>
      <c r="I23" s="152">
        <v>0</v>
      </c>
      <c r="J23" s="153">
        <v>0</v>
      </c>
    </row>
    <row r="24" spans="1:10">
      <c r="A24" s="113"/>
      <c r="B24" s="114"/>
      <c r="C24" s="114"/>
      <c r="D24" s="150" t="s">
        <v>547</v>
      </c>
      <c r="E24" s="151">
        <v>70</v>
      </c>
      <c r="F24" s="152">
        <v>466.77195</v>
      </c>
      <c r="G24" s="152">
        <v>41</v>
      </c>
      <c r="H24" s="152">
        <v>220.46765000000002</v>
      </c>
      <c r="I24" s="152">
        <v>0</v>
      </c>
      <c r="J24" s="153">
        <v>0</v>
      </c>
    </row>
    <row r="25" spans="1:10">
      <c r="A25" s="113"/>
      <c r="B25" s="114"/>
      <c r="C25" s="114"/>
      <c r="D25" s="150" t="s">
        <v>548</v>
      </c>
      <c r="E25" s="151">
        <v>155</v>
      </c>
      <c r="F25" s="152">
        <v>266.52770999999996</v>
      </c>
      <c r="G25" s="152">
        <v>42</v>
      </c>
      <c r="H25" s="152">
        <v>136.69431000000003</v>
      </c>
      <c r="I25" s="152">
        <v>0</v>
      </c>
      <c r="J25" s="153">
        <v>0</v>
      </c>
    </row>
    <row r="26" spans="1:10">
      <c r="A26" s="113"/>
      <c r="B26" s="114"/>
      <c r="C26" s="114" t="s">
        <v>216</v>
      </c>
      <c r="D26" s="150"/>
      <c r="E26" s="151" t="s">
        <v>208</v>
      </c>
      <c r="F26" s="152" t="s">
        <v>208</v>
      </c>
      <c r="G26" s="152" t="s">
        <v>208</v>
      </c>
      <c r="H26" s="152" t="s">
        <v>208</v>
      </c>
      <c r="I26" s="152" t="s">
        <v>208</v>
      </c>
      <c r="J26" s="153" t="s">
        <v>208</v>
      </c>
    </row>
    <row r="27" spans="1:10">
      <c r="A27" s="113"/>
      <c r="B27" s="114"/>
      <c r="C27" s="114"/>
      <c r="D27" s="150" t="s">
        <v>540</v>
      </c>
      <c r="E27" s="151">
        <v>1388</v>
      </c>
      <c r="F27" s="152">
        <v>11997.483170000005</v>
      </c>
      <c r="G27" s="152">
        <v>63</v>
      </c>
      <c r="H27" s="152">
        <v>591.44510999999977</v>
      </c>
      <c r="I27" s="152">
        <v>0</v>
      </c>
      <c r="J27" s="153">
        <v>0</v>
      </c>
    </row>
    <row r="28" spans="1:10">
      <c r="A28" s="113"/>
      <c r="B28" s="114"/>
      <c r="C28" s="114"/>
      <c r="D28" s="150" t="s">
        <v>542</v>
      </c>
      <c r="E28" s="151">
        <v>634</v>
      </c>
      <c r="F28" s="152">
        <v>7174.3607300000021</v>
      </c>
      <c r="G28" s="152">
        <v>30</v>
      </c>
      <c r="H28" s="152">
        <v>282.34134999999992</v>
      </c>
      <c r="I28" s="152">
        <v>0</v>
      </c>
      <c r="J28" s="153">
        <v>0</v>
      </c>
    </row>
    <row r="29" spans="1:10">
      <c r="A29" s="113"/>
      <c r="B29" s="114"/>
      <c r="C29" s="114"/>
      <c r="D29" s="150" t="s">
        <v>549</v>
      </c>
      <c r="E29" s="151">
        <v>15</v>
      </c>
      <c r="F29" s="152">
        <v>161.98727</v>
      </c>
      <c r="G29" s="152">
        <v>2</v>
      </c>
      <c r="H29" s="152">
        <v>19.185000000000002</v>
      </c>
      <c r="I29" s="152">
        <v>0</v>
      </c>
      <c r="J29" s="153">
        <v>0</v>
      </c>
    </row>
    <row r="30" spans="1:10">
      <c r="A30" s="113"/>
      <c r="B30" s="114"/>
      <c r="C30" s="114"/>
      <c r="D30" s="150" t="s">
        <v>546</v>
      </c>
      <c r="E30" s="151">
        <v>8</v>
      </c>
      <c r="F30" s="152">
        <v>93.132689999999997</v>
      </c>
      <c r="G30" s="152">
        <v>3</v>
      </c>
      <c r="H30" s="152">
        <v>14.753</v>
      </c>
      <c r="I30" s="152">
        <v>0</v>
      </c>
      <c r="J30" s="153">
        <v>0</v>
      </c>
    </row>
    <row r="31" spans="1:10">
      <c r="A31" s="113"/>
      <c r="B31" s="114"/>
      <c r="C31" s="114"/>
      <c r="D31" s="150" t="s">
        <v>550</v>
      </c>
      <c r="E31" s="151">
        <v>163</v>
      </c>
      <c r="F31" s="152">
        <v>60.760459999999995</v>
      </c>
      <c r="G31" s="152">
        <v>4</v>
      </c>
      <c r="H31" s="152">
        <v>0.64113000000000009</v>
      </c>
      <c r="I31" s="152">
        <v>0</v>
      </c>
      <c r="J31" s="153">
        <v>0</v>
      </c>
    </row>
    <row r="32" spans="1:10">
      <c r="A32" s="113"/>
      <c r="B32" s="114"/>
      <c r="C32" s="114" t="s">
        <v>217</v>
      </c>
      <c r="D32" s="150"/>
      <c r="E32" s="151" t="s">
        <v>208</v>
      </c>
      <c r="F32" s="152" t="s">
        <v>208</v>
      </c>
      <c r="G32" s="152" t="s">
        <v>208</v>
      </c>
      <c r="H32" s="152" t="s">
        <v>208</v>
      </c>
      <c r="I32" s="152" t="s">
        <v>208</v>
      </c>
      <c r="J32" s="153" t="s">
        <v>208</v>
      </c>
    </row>
    <row r="33" spans="1:10">
      <c r="A33" s="113"/>
      <c r="B33" s="114"/>
      <c r="C33" s="114"/>
      <c r="D33" s="150" t="s">
        <v>540</v>
      </c>
      <c r="E33" s="151">
        <v>34</v>
      </c>
      <c r="F33" s="152">
        <v>444.21231999999998</v>
      </c>
      <c r="G33" s="152">
        <v>0</v>
      </c>
      <c r="H33" s="152">
        <v>0</v>
      </c>
      <c r="I33" s="152">
        <v>0</v>
      </c>
      <c r="J33" s="153">
        <v>0</v>
      </c>
    </row>
    <row r="34" spans="1:10">
      <c r="A34" s="113"/>
      <c r="B34" s="114"/>
      <c r="C34" s="114" t="s">
        <v>218</v>
      </c>
      <c r="D34" s="150"/>
      <c r="E34" s="151" t="s">
        <v>208</v>
      </c>
      <c r="F34" s="152" t="s">
        <v>208</v>
      </c>
      <c r="G34" s="152" t="s">
        <v>208</v>
      </c>
      <c r="H34" s="152" t="s">
        <v>208</v>
      </c>
      <c r="I34" s="152" t="s">
        <v>208</v>
      </c>
      <c r="J34" s="153" t="s">
        <v>208</v>
      </c>
    </row>
    <row r="35" spans="1:10">
      <c r="A35" s="113"/>
      <c r="B35" s="114"/>
      <c r="C35" s="114"/>
      <c r="D35" s="150" t="s">
        <v>544</v>
      </c>
      <c r="E35" s="151">
        <v>5</v>
      </c>
      <c r="F35" s="152">
        <v>13.049989999999999</v>
      </c>
      <c r="G35" s="152">
        <v>0</v>
      </c>
      <c r="H35" s="152">
        <v>0</v>
      </c>
      <c r="I35" s="152">
        <v>0</v>
      </c>
      <c r="J35" s="153">
        <v>0</v>
      </c>
    </row>
    <row r="36" spans="1:10">
      <c r="A36" s="113"/>
      <c r="B36" s="114"/>
      <c r="C36" s="114"/>
      <c r="D36" s="150" t="s">
        <v>550</v>
      </c>
      <c r="E36" s="151">
        <v>48</v>
      </c>
      <c r="F36" s="152">
        <v>3.7491400000000006</v>
      </c>
      <c r="G36" s="152">
        <v>4</v>
      </c>
      <c r="H36" s="152">
        <v>0.36322999999999994</v>
      </c>
      <c r="I36" s="152">
        <v>0</v>
      </c>
      <c r="J36" s="153">
        <v>0</v>
      </c>
    </row>
    <row r="37" spans="1:10">
      <c r="A37" s="113"/>
      <c r="B37" s="114"/>
      <c r="C37" s="114"/>
      <c r="D37" s="150" t="s">
        <v>551</v>
      </c>
      <c r="E37" s="151">
        <v>5</v>
      </c>
      <c r="F37" s="152">
        <v>1.7637700000000001</v>
      </c>
      <c r="G37" s="152">
        <v>1</v>
      </c>
      <c r="H37" s="152">
        <v>0.15731999999999999</v>
      </c>
      <c r="I37" s="152">
        <v>0</v>
      </c>
      <c r="J37" s="153">
        <v>0</v>
      </c>
    </row>
    <row r="38" spans="1:10">
      <c r="A38" s="113"/>
      <c r="B38" s="114"/>
      <c r="C38" s="114"/>
      <c r="D38" s="150" t="s">
        <v>547</v>
      </c>
      <c r="E38" s="151">
        <v>2</v>
      </c>
      <c r="F38" s="152">
        <v>0.90802000000000005</v>
      </c>
      <c r="G38" s="152">
        <v>2</v>
      </c>
      <c r="H38" s="152">
        <v>0.90802000000000005</v>
      </c>
      <c r="I38" s="152">
        <v>0</v>
      </c>
      <c r="J38" s="153">
        <v>0</v>
      </c>
    </row>
    <row r="39" spans="1:10">
      <c r="A39" s="113"/>
      <c r="B39" s="114"/>
      <c r="C39" s="114" t="s">
        <v>219</v>
      </c>
      <c r="D39" s="150"/>
      <c r="E39" s="151" t="s">
        <v>208</v>
      </c>
      <c r="F39" s="152" t="s">
        <v>208</v>
      </c>
      <c r="G39" s="152" t="s">
        <v>208</v>
      </c>
      <c r="H39" s="152" t="s">
        <v>208</v>
      </c>
      <c r="I39" s="152" t="s">
        <v>208</v>
      </c>
      <c r="J39" s="153" t="s">
        <v>208</v>
      </c>
    </row>
    <row r="40" spans="1:10">
      <c r="A40" s="113"/>
      <c r="B40" s="114"/>
      <c r="C40" s="114"/>
      <c r="D40" s="150" t="s">
        <v>540</v>
      </c>
      <c r="E40" s="151">
        <v>19</v>
      </c>
      <c r="F40" s="152">
        <v>30.04393</v>
      </c>
      <c r="G40" s="152">
        <v>6</v>
      </c>
      <c r="H40" s="152">
        <v>4.9458799999999998</v>
      </c>
      <c r="I40" s="152">
        <v>0</v>
      </c>
      <c r="J40" s="153">
        <v>0</v>
      </c>
    </row>
    <row r="41" spans="1:10">
      <c r="A41" s="113"/>
      <c r="B41" s="114"/>
      <c r="C41" s="114"/>
      <c r="D41" s="150" t="s">
        <v>542</v>
      </c>
      <c r="E41" s="151">
        <v>7</v>
      </c>
      <c r="F41" s="152">
        <v>17.038960000000003</v>
      </c>
      <c r="G41" s="152">
        <v>2</v>
      </c>
      <c r="H41" s="152">
        <v>8.189350000000001</v>
      </c>
      <c r="I41" s="152">
        <v>0</v>
      </c>
      <c r="J41" s="153">
        <v>0</v>
      </c>
    </row>
    <row r="42" spans="1:10">
      <c r="A42" s="113"/>
      <c r="B42" s="114"/>
      <c r="C42" s="114"/>
      <c r="D42" s="150" t="s">
        <v>541</v>
      </c>
      <c r="E42" s="151">
        <v>2</v>
      </c>
      <c r="F42" s="152">
        <v>15.80316</v>
      </c>
      <c r="G42" s="152">
        <v>0</v>
      </c>
      <c r="H42" s="152">
        <v>0</v>
      </c>
      <c r="I42" s="152">
        <v>0</v>
      </c>
      <c r="J42" s="153">
        <v>0</v>
      </c>
    </row>
    <row r="43" spans="1:10">
      <c r="A43" s="113"/>
      <c r="B43" s="114"/>
      <c r="C43" s="114"/>
      <c r="D43" s="150" t="s">
        <v>552</v>
      </c>
      <c r="E43" s="151">
        <v>1</v>
      </c>
      <c r="F43" s="152">
        <v>4.9649999999999999</v>
      </c>
      <c r="G43" s="152">
        <v>0</v>
      </c>
      <c r="H43" s="152">
        <v>0</v>
      </c>
      <c r="I43" s="152">
        <v>0</v>
      </c>
      <c r="J43" s="153">
        <v>0</v>
      </c>
    </row>
    <row r="44" spans="1:10">
      <c r="A44" s="113"/>
      <c r="B44" s="114"/>
      <c r="C44" s="114" t="s">
        <v>220</v>
      </c>
      <c r="D44" s="150"/>
      <c r="E44" s="151" t="s">
        <v>208</v>
      </c>
      <c r="F44" s="152" t="s">
        <v>208</v>
      </c>
      <c r="G44" s="152" t="s">
        <v>208</v>
      </c>
      <c r="H44" s="152" t="s">
        <v>208</v>
      </c>
      <c r="I44" s="152" t="s">
        <v>208</v>
      </c>
      <c r="J44" s="153" t="s">
        <v>208</v>
      </c>
    </row>
    <row r="45" spans="1:10">
      <c r="A45" s="113"/>
      <c r="B45" s="114"/>
      <c r="C45" s="114"/>
      <c r="D45" s="150" t="s">
        <v>553</v>
      </c>
      <c r="E45" s="151">
        <v>20856</v>
      </c>
      <c r="F45" s="152">
        <v>411039.1052800031</v>
      </c>
      <c r="G45" s="152">
        <v>542</v>
      </c>
      <c r="H45" s="152">
        <v>10132.265600000001</v>
      </c>
      <c r="I45" s="152">
        <v>0</v>
      </c>
      <c r="J45" s="153">
        <v>0</v>
      </c>
    </row>
    <row r="46" spans="1:10">
      <c r="A46" s="113"/>
      <c r="B46" s="114"/>
      <c r="C46" s="114"/>
      <c r="D46" s="150" t="s">
        <v>554</v>
      </c>
      <c r="E46" s="151">
        <v>8258</v>
      </c>
      <c r="F46" s="152">
        <v>156953.60624999995</v>
      </c>
      <c r="G46" s="152">
        <v>169</v>
      </c>
      <c r="H46" s="152">
        <v>3354.6885600000001</v>
      </c>
      <c r="I46" s="152">
        <v>0</v>
      </c>
      <c r="J46" s="153">
        <v>0</v>
      </c>
    </row>
    <row r="47" spans="1:10">
      <c r="A47" s="113"/>
      <c r="B47" s="114"/>
      <c r="C47" s="114"/>
      <c r="D47" s="150" t="s">
        <v>539</v>
      </c>
      <c r="E47" s="151">
        <v>548</v>
      </c>
      <c r="F47" s="152">
        <v>12206.563640000008</v>
      </c>
      <c r="G47" s="152">
        <v>57</v>
      </c>
      <c r="H47" s="152">
        <v>1274.77009</v>
      </c>
      <c r="I47" s="152">
        <v>0</v>
      </c>
      <c r="J47" s="153">
        <v>0</v>
      </c>
    </row>
    <row r="48" spans="1:10">
      <c r="A48" s="113"/>
      <c r="B48" s="114"/>
      <c r="C48" s="114"/>
      <c r="D48" s="150" t="s">
        <v>222</v>
      </c>
      <c r="E48" s="151">
        <v>106</v>
      </c>
      <c r="F48" s="152">
        <v>1831.1085200000002</v>
      </c>
      <c r="G48" s="152">
        <v>7</v>
      </c>
      <c r="H48" s="152">
        <v>60.2498</v>
      </c>
      <c r="I48" s="152">
        <v>0</v>
      </c>
      <c r="J48" s="153">
        <v>0</v>
      </c>
    </row>
    <row r="49" spans="1:10">
      <c r="A49" s="113"/>
      <c r="B49" s="114"/>
      <c r="C49" s="114"/>
      <c r="D49" s="150" t="s">
        <v>555</v>
      </c>
      <c r="E49" s="151">
        <v>23</v>
      </c>
      <c r="F49" s="152">
        <v>148.74986999999999</v>
      </c>
      <c r="G49" s="152">
        <v>2</v>
      </c>
      <c r="H49" s="152">
        <v>1.31</v>
      </c>
      <c r="I49" s="152">
        <v>0</v>
      </c>
      <c r="J49" s="153">
        <v>0</v>
      </c>
    </row>
    <row r="50" spans="1:10">
      <c r="A50" s="113"/>
      <c r="B50" s="114"/>
      <c r="C50" s="114" t="s">
        <v>221</v>
      </c>
      <c r="D50" s="150"/>
      <c r="E50" s="151" t="s">
        <v>208</v>
      </c>
      <c r="F50" s="152" t="s">
        <v>208</v>
      </c>
      <c r="G50" s="152" t="s">
        <v>208</v>
      </c>
      <c r="H50" s="152" t="s">
        <v>208</v>
      </c>
      <c r="I50" s="152" t="s">
        <v>208</v>
      </c>
      <c r="J50" s="153" t="s">
        <v>208</v>
      </c>
    </row>
    <row r="51" spans="1:10">
      <c r="A51" s="113"/>
      <c r="B51" s="114"/>
      <c r="C51" s="114"/>
      <c r="D51" s="150" t="s">
        <v>554</v>
      </c>
      <c r="E51" s="151">
        <v>490</v>
      </c>
      <c r="F51" s="152">
        <v>4923.8661799999991</v>
      </c>
      <c r="G51" s="152">
        <v>17</v>
      </c>
      <c r="H51" s="152">
        <v>196.93016</v>
      </c>
      <c r="I51" s="152">
        <v>0</v>
      </c>
      <c r="J51" s="153">
        <v>0</v>
      </c>
    </row>
    <row r="52" spans="1:10">
      <c r="A52" s="113"/>
      <c r="B52" s="114"/>
      <c r="C52" s="114"/>
      <c r="D52" s="150" t="s">
        <v>551</v>
      </c>
      <c r="E52" s="151">
        <v>183</v>
      </c>
      <c r="F52" s="152">
        <v>766.69485000000009</v>
      </c>
      <c r="G52" s="152">
        <v>7</v>
      </c>
      <c r="H52" s="152">
        <v>7.41113</v>
      </c>
      <c r="I52" s="152">
        <v>0</v>
      </c>
      <c r="J52" s="153">
        <v>0</v>
      </c>
    </row>
    <row r="53" spans="1:10">
      <c r="A53" s="113"/>
      <c r="B53" s="114"/>
      <c r="C53" s="114"/>
      <c r="D53" s="150" t="s">
        <v>555</v>
      </c>
      <c r="E53" s="151">
        <v>38</v>
      </c>
      <c r="F53" s="152">
        <v>646.1303999999999</v>
      </c>
      <c r="G53" s="152">
        <v>0</v>
      </c>
      <c r="H53" s="152">
        <v>0</v>
      </c>
      <c r="I53" s="152">
        <v>0</v>
      </c>
      <c r="J53" s="153">
        <v>0</v>
      </c>
    </row>
    <row r="54" spans="1:10">
      <c r="A54" s="113"/>
      <c r="B54" s="114"/>
      <c r="C54" s="114"/>
      <c r="D54" s="150" t="s">
        <v>550</v>
      </c>
      <c r="E54" s="151">
        <v>1057</v>
      </c>
      <c r="F54" s="152">
        <v>348.10875000000004</v>
      </c>
      <c r="G54" s="152">
        <v>39</v>
      </c>
      <c r="H54" s="152">
        <v>29.853499999999997</v>
      </c>
      <c r="I54" s="152">
        <v>0</v>
      </c>
      <c r="J54" s="153">
        <v>0</v>
      </c>
    </row>
    <row r="55" spans="1:10">
      <c r="A55" s="113"/>
      <c r="B55" s="114"/>
      <c r="C55" s="114"/>
      <c r="D55" s="150" t="s">
        <v>553</v>
      </c>
      <c r="E55" s="151">
        <v>11</v>
      </c>
      <c r="F55" s="152">
        <v>91.891000000000005</v>
      </c>
      <c r="G55" s="152">
        <v>0</v>
      </c>
      <c r="H55" s="152">
        <v>0</v>
      </c>
      <c r="I55" s="152">
        <v>0</v>
      </c>
      <c r="J55" s="153">
        <v>0</v>
      </c>
    </row>
    <row r="56" spans="1:10">
      <c r="A56" s="113"/>
      <c r="B56" s="114"/>
      <c r="C56" s="114" t="s">
        <v>222</v>
      </c>
      <c r="D56" s="150"/>
      <c r="E56" s="151" t="s">
        <v>208</v>
      </c>
      <c r="F56" s="152" t="s">
        <v>208</v>
      </c>
      <c r="G56" s="152" t="s">
        <v>208</v>
      </c>
      <c r="H56" s="152" t="s">
        <v>208</v>
      </c>
      <c r="I56" s="152" t="s">
        <v>208</v>
      </c>
      <c r="J56" s="153" t="s">
        <v>208</v>
      </c>
    </row>
    <row r="57" spans="1:10">
      <c r="A57" s="113"/>
      <c r="B57" s="114"/>
      <c r="C57" s="114"/>
      <c r="D57" s="150" t="s">
        <v>539</v>
      </c>
      <c r="E57" s="151">
        <v>28</v>
      </c>
      <c r="F57" s="152">
        <v>378.77289000000007</v>
      </c>
      <c r="G57" s="152">
        <v>1</v>
      </c>
      <c r="H57" s="152">
        <v>23.880849999999999</v>
      </c>
      <c r="I57" s="152">
        <v>0</v>
      </c>
      <c r="J57" s="153">
        <v>0</v>
      </c>
    </row>
    <row r="58" spans="1:10">
      <c r="A58" s="113"/>
      <c r="B58" s="114"/>
      <c r="C58" s="114"/>
      <c r="D58" s="150" t="s">
        <v>550</v>
      </c>
      <c r="E58" s="151">
        <v>33</v>
      </c>
      <c r="F58" s="152">
        <v>32.030050000000003</v>
      </c>
      <c r="G58" s="152">
        <v>0</v>
      </c>
      <c r="H58" s="152">
        <v>0</v>
      </c>
      <c r="I58" s="152">
        <v>0</v>
      </c>
      <c r="J58" s="153">
        <v>0</v>
      </c>
    </row>
    <row r="59" spans="1:10">
      <c r="A59" s="113"/>
      <c r="B59" s="114"/>
      <c r="C59" s="114"/>
      <c r="D59" s="150" t="s">
        <v>556</v>
      </c>
      <c r="E59" s="151">
        <v>6</v>
      </c>
      <c r="F59" s="152">
        <v>7.1877299999999993</v>
      </c>
      <c r="G59" s="152">
        <v>3</v>
      </c>
      <c r="H59" s="152">
        <v>2.0136499999999997</v>
      </c>
      <c r="I59" s="152">
        <v>0</v>
      </c>
      <c r="J59" s="153">
        <v>0</v>
      </c>
    </row>
    <row r="60" spans="1:10">
      <c r="A60" s="113"/>
      <c r="B60" s="114"/>
      <c r="C60" s="114"/>
      <c r="D60" s="150" t="s">
        <v>551</v>
      </c>
      <c r="E60" s="151">
        <v>1</v>
      </c>
      <c r="F60" s="152">
        <v>0.19918</v>
      </c>
      <c r="G60" s="152">
        <v>0</v>
      </c>
      <c r="H60" s="152">
        <v>0</v>
      </c>
      <c r="I60" s="152">
        <v>0</v>
      </c>
      <c r="J60" s="153">
        <v>0</v>
      </c>
    </row>
    <row r="61" spans="1:10">
      <c r="A61" s="113"/>
      <c r="B61" s="114"/>
      <c r="C61" s="114" t="s">
        <v>223</v>
      </c>
      <c r="D61" s="150"/>
      <c r="E61" s="151" t="s">
        <v>208</v>
      </c>
      <c r="F61" s="152" t="s">
        <v>208</v>
      </c>
      <c r="G61" s="152" t="s">
        <v>208</v>
      </c>
      <c r="H61" s="152" t="s">
        <v>208</v>
      </c>
      <c r="I61" s="152" t="s">
        <v>208</v>
      </c>
      <c r="J61" s="153" t="s">
        <v>208</v>
      </c>
    </row>
    <row r="62" spans="1:10">
      <c r="A62" s="113"/>
      <c r="B62" s="114"/>
      <c r="C62" s="114"/>
      <c r="D62" s="150" t="s">
        <v>550</v>
      </c>
      <c r="E62" s="151">
        <v>707</v>
      </c>
      <c r="F62" s="152">
        <v>83.778650000000013</v>
      </c>
      <c r="G62" s="152">
        <v>33</v>
      </c>
      <c r="H62" s="152">
        <v>4.4492899999999995</v>
      </c>
      <c r="I62" s="152">
        <v>0</v>
      </c>
      <c r="J62" s="153">
        <v>0</v>
      </c>
    </row>
    <row r="63" spans="1:10">
      <c r="A63" s="113"/>
      <c r="B63" s="114"/>
      <c r="C63" s="114"/>
      <c r="D63" s="150" t="s">
        <v>551</v>
      </c>
      <c r="E63" s="151">
        <v>54</v>
      </c>
      <c r="F63" s="152">
        <v>29.91846</v>
      </c>
      <c r="G63" s="152">
        <v>2</v>
      </c>
      <c r="H63" s="152">
        <v>0.18612000000000001</v>
      </c>
      <c r="I63" s="152">
        <v>0</v>
      </c>
      <c r="J63" s="153">
        <v>0</v>
      </c>
    </row>
    <row r="64" spans="1:10">
      <c r="A64" s="113"/>
      <c r="B64" s="114"/>
      <c r="C64" s="114"/>
      <c r="D64" s="150" t="s">
        <v>557</v>
      </c>
      <c r="E64" s="151">
        <v>89</v>
      </c>
      <c r="F64" s="152">
        <v>4.2365999999999993</v>
      </c>
      <c r="G64" s="152">
        <v>0</v>
      </c>
      <c r="H64" s="152">
        <v>0</v>
      </c>
      <c r="I64" s="152">
        <v>0</v>
      </c>
      <c r="J64" s="153">
        <v>0</v>
      </c>
    </row>
    <row r="65" spans="1:10">
      <c r="A65" s="113"/>
      <c r="B65" s="114"/>
      <c r="C65" s="114"/>
      <c r="D65" s="150" t="s">
        <v>540</v>
      </c>
      <c r="E65" s="151">
        <v>1</v>
      </c>
      <c r="F65" s="152">
        <v>1.3440999999999999</v>
      </c>
      <c r="G65" s="152">
        <v>0</v>
      </c>
      <c r="H65" s="152">
        <v>0</v>
      </c>
      <c r="I65" s="152">
        <v>0</v>
      </c>
      <c r="J65" s="153">
        <v>0</v>
      </c>
    </row>
    <row r="66" spans="1:10">
      <c r="A66" s="113"/>
      <c r="B66" s="114"/>
      <c r="C66" s="114"/>
      <c r="D66" s="150" t="s">
        <v>544</v>
      </c>
      <c r="E66" s="151">
        <v>4</v>
      </c>
      <c r="F66" s="152">
        <v>1.24854</v>
      </c>
      <c r="G66" s="152">
        <v>0</v>
      </c>
      <c r="H66" s="152">
        <v>0</v>
      </c>
      <c r="I66" s="152">
        <v>0</v>
      </c>
      <c r="J66" s="153">
        <v>0</v>
      </c>
    </row>
    <row r="67" spans="1:10">
      <c r="A67" s="113"/>
      <c r="B67" s="114" t="s">
        <v>226</v>
      </c>
      <c r="C67" s="114"/>
      <c r="D67" s="150"/>
      <c r="E67" s="151" t="s">
        <v>208</v>
      </c>
      <c r="F67" s="152" t="s">
        <v>208</v>
      </c>
      <c r="G67" s="152" t="s">
        <v>208</v>
      </c>
      <c r="H67" s="152" t="s">
        <v>208</v>
      </c>
      <c r="I67" s="152" t="s">
        <v>208</v>
      </c>
      <c r="J67" s="153" t="s">
        <v>208</v>
      </c>
    </row>
    <row r="68" spans="1:10">
      <c r="A68" s="113"/>
      <c r="B68" s="114"/>
      <c r="C68" s="114"/>
      <c r="D68" s="150" t="s">
        <v>541</v>
      </c>
      <c r="E68" s="151">
        <v>336</v>
      </c>
      <c r="F68" s="152">
        <v>7951.2860000000001</v>
      </c>
      <c r="G68" s="152">
        <v>0</v>
      </c>
      <c r="H68" s="152">
        <v>0</v>
      </c>
      <c r="I68" s="152">
        <v>0</v>
      </c>
      <c r="J68" s="153">
        <v>0</v>
      </c>
    </row>
    <row r="69" spans="1:10">
      <c r="A69" s="113"/>
      <c r="B69" s="114"/>
      <c r="C69" s="114"/>
      <c r="D69" s="150" t="s">
        <v>553</v>
      </c>
      <c r="E69" s="151">
        <v>181</v>
      </c>
      <c r="F69" s="152">
        <v>2791.6415100000004</v>
      </c>
      <c r="G69" s="152">
        <v>1</v>
      </c>
      <c r="H69" s="152">
        <v>13.36</v>
      </c>
      <c r="I69" s="152">
        <v>0</v>
      </c>
      <c r="J69" s="153">
        <v>0</v>
      </c>
    </row>
    <row r="70" spans="1:10">
      <c r="A70" s="113"/>
      <c r="B70" s="114"/>
      <c r="C70" s="114"/>
      <c r="D70" s="150" t="s">
        <v>543</v>
      </c>
      <c r="E70" s="151">
        <v>351</v>
      </c>
      <c r="F70" s="152">
        <v>2225.3780799999995</v>
      </c>
      <c r="G70" s="152">
        <v>0</v>
      </c>
      <c r="H70" s="152">
        <v>0</v>
      </c>
      <c r="I70" s="152">
        <v>0</v>
      </c>
      <c r="J70" s="153">
        <v>0</v>
      </c>
    </row>
    <row r="71" spans="1:10">
      <c r="A71" s="113"/>
      <c r="B71" s="114"/>
      <c r="C71" s="114"/>
      <c r="D71" s="150" t="s">
        <v>544</v>
      </c>
      <c r="E71" s="151">
        <v>85</v>
      </c>
      <c r="F71" s="152">
        <v>1886.2752200000002</v>
      </c>
      <c r="G71" s="152">
        <v>0</v>
      </c>
      <c r="H71" s="152">
        <v>0</v>
      </c>
      <c r="I71" s="152">
        <v>0</v>
      </c>
      <c r="J71" s="153">
        <v>0</v>
      </c>
    </row>
    <row r="72" spans="1:10">
      <c r="A72" s="113"/>
      <c r="B72" s="114"/>
      <c r="C72" s="114"/>
      <c r="D72" s="150" t="s">
        <v>558</v>
      </c>
      <c r="E72" s="151">
        <v>48</v>
      </c>
      <c r="F72" s="152">
        <v>1116.76351</v>
      </c>
      <c r="G72" s="152">
        <v>0</v>
      </c>
      <c r="H72" s="152">
        <v>0</v>
      </c>
      <c r="I72" s="152">
        <v>0</v>
      </c>
      <c r="J72" s="153">
        <v>0</v>
      </c>
    </row>
    <row r="73" spans="1:10">
      <c r="A73" s="144" t="s">
        <v>163</v>
      </c>
      <c r="B73" s="145"/>
      <c r="C73" s="145"/>
      <c r="D73" s="146"/>
      <c r="E73" s="147" t="s">
        <v>208</v>
      </c>
      <c r="F73" s="148" t="s">
        <v>208</v>
      </c>
      <c r="G73" s="148" t="s">
        <v>208</v>
      </c>
      <c r="H73" s="148" t="s">
        <v>208</v>
      </c>
      <c r="I73" s="148" t="s">
        <v>208</v>
      </c>
      <c r="J73" s="149" t="s">
        <v>208</v>
      </c>
    </row>
    <row r="74" spans="1:10">
      <c r="A74" s="113"/>
      <c r="B74" s="114" t="s">
        <v>227</v>
      </c>
      <c r="C74" s="114"/>
      <c r="D74" s="150"/>
      <c r="E74" s="151" t="s">
        <v>208</v>
      </c>
      <c r="F74" s="152" t="s">
        <v>208</v>
      </c>
      <c r="G74" s="152" t="s">
        <v>208</v>
      </c>
      <c r="H74" s="152" t="s">
        <v>208</v>
      </c>
      <c r="I74" s="152" t="s">
        <v>208</v>
      </c>
      <c r="J74" s="153" t="s">
        <v>208</v>
      </c>
    </row>
    <row r="75" spans="1:10">
      <c r="A75" s="113"/>
      <c r="B75" s="114"/>
      <c r="C75" s="114" t="s">
        <v>228</v>
      </c>
      <c r="D75" s="150"/>
      <c r="E75" s="151" t="s">
        <v>208</v>
      </c>
      <c r="F75" s="152" t="s">
        <v>208</v>
      </c>
      <c r="G75" s="152" t="s">
        <v>208</v>
      </c>
      <c r="H75" s="152" t="s">
        <v>208</v>
      </c>
      <c r="I75" s="152" t="s">
        <v>208</v>
      </c>
      <c r="J75" s="153" t="s">
        <v>208</v>
      </c>
    </row>
    <row r="76" spans="1:10">
      <c r="A76" s="113"/>
      <c r="B76" s="114"/>
      <c r="C76" s="114"/>
      <c r="D76" s="150" t="s">
        <v>554</v>
      </c>
      <c r="E76" s="151">
        <v>126</v>
      </c>
      <c r="F76" s="152">
        <v>552.9837</v>
      </c>
      <c r="G76" s="152">
        <v>19</v>
      </c>
      <c r="H76" s="152">
        <v>61.494399999999992</v>
      </c>
      <c r="I76" s="152">
        <v>0</v>
      </c>
      <c r="J76" s="153">
        <v>0</v>
      </c>
    </row>
    <row r="77" spans="1:10">
      <c r="A77" s="113"/>
      <c r="B77" s="114"/>
      <c r="C77" s="114"/>
      <c r="D77" s="150" t="s">
        <v>559</v>
      </c>
      <c r="E77" s="151">
        <v>165</v>
      </c>
      <c r="F77" s="152">
        <v>521.50186999999994</v>
      </c>
      <c r="G77" s="152">
        <v>36</v>
      </c>
      <c r="H77" s="152">
        <v>93.739129999999975</v>
      </c>
      <c r="I77" s="152">
        <v>0</v>
      </c>
      <c r="J77" s="153">
        <v>0</v>
      </c>
    </row>
    <row r="78" spans="1:10">
      <c r="A78" s="113"/>
      <c r="B78" s="114"/>
      <c r="C78" s="114"/>
      <c r="D78" s="150" t="s">
        <v>539</v>
      </c>
      <c r="E78" s="151">
        <v>52</v>
      </c>
      <c r="F78" s="152">
        <v>233.80144000000004</v>
      </c>
      <c r="G78" s="152">
        <v>18</v>
      </c>
      <c r="H78" s="152">
        <v>54.739010000000007</v>
      </c>
      <c r="I78" s="152">
        <v>0</v>
      </c>
      <c r="J78" s="153">
        <v>0</v>
      </c>
    </row>
    <row r="79" spans="1:10">
      <c r="A79" s="113"/>
      <c r="B79" s="114"/>
      <c r="C79" s="114"/>
      <c r="D79" s="150" t="s">
        <v>540</v>
      </c>
      <c r="E79" s="151">
        <v>61</v>
      </c>
      <c r="F79" s="152">
        <v>100.53055000000001</v>
      </c>
      <c r="G79" s="152">
        <v>21</v>
      </c>
      <c r="H79" s="152">
        <v>29.689600000000002</v>
      </c>
      <c r="I79" s="152">
        <v>0</v>
      </c>
      <c r="J79" s="153">
        <v>0</v>
      </c>
    </row>
    <row r="80" spans="1:10">
      <c r="A80" s="113"/>
      <c r="B80" s="114"/>
      <c r="C80" s="114"/>
      <c r="D80" s="150" t="s">
        <v>550</v>
      </c>
      <c r="E80" s="151">
        <v>201</v>
      </c>
      <c r="F80" s="152">
        <v>62.679279999999999</v>
      </c>
      <c r="G80" s="152">
        <v>27</v>
      </c>
      <c r="H80" s="152">
        <v>13.41488</v>
      </c>
      <c r="I80" s="152">
        <v>0</v>
      </c>
      <c r="J80" s="153">
        <v>0</v>
      </c>
    </row>
    <row r="81" spans="1:10">
      <c r="A81" s="113"/>
      <c r="B81" s="114"/>
      <c r="C81" s="114" t="s">
        <v>229</v>
      </c>
      <c r="D81" s="150"/>
      <c r="E81" s="151" t="s">
        <v>208</v>
      </c>
      <c r="F81" s="152" t="s">
        <v>208</v>
      </c>
      <c r="G81" s="152" t="s">
        <v>208</v>
      </c>
      <c r="H81" s="152" t="s">
        <v>208</v>
      </c>
      <c r="I81" s="152" t="s">
        <v>208</v>
      </c>
      <c r="J81" s="153" t="s">
        <v>208</v>
      </c>
    </row>
    <row r="82" spans="1:10">
      <c r="A82" s="113"/>
      <c r="B82" s="114"/>
      <c r="C82" s="114"/>
      <c r="D82" s="150" t="s">
        <v>547</v>
      </c>
      <c r="E82" s="151">
        <v>4486</v>
      </c>
      <c r="F82" s="152">
        <v>2235.8980899999988</v>
      </c>
      <c r="G82" s="152">
        <v>1146</v>
      </c>
      <c r="H82" s="152">
        <v>480.43106</v>
      </c>
      <c r="I82" s="152">
        <v>5</v>
      </c>
      <c r="J82" s="153">
        <v>0.23050999999999999</v>
      </c>
    </row>
    <row r="83" spans="1:10">
      <c r="A83" s="113"/>
      <c r="B83" s="114"/>
      <c r="C83" s="114"/>
      <c r="D83" s="150" t="s">
        <v>544</v>
      </c>
      <c r="E83" s="151">
        <v>1041</v>
      </c>
      <c r="F83" s="152">
        <v>670.55102000000011</v>
      </c>
      <c r="G83" s="152">
        <v>332</v>
      </c>
      <c r="H83" s="152">
        <v>181.47637000000006</v>
      </c>
      <c r="I83" s="152">
        <v>1</v>
      </c>
      <c r="J83" s="153">
        <v>8.4000000000000005E-2</v>
      </c>
    </row>
    <row r="84" spans="1:10">
      <c r="A84" s="113"/>
      <c r="B84" s="114"/>
      <c r="C84" s="114"/>
      <c r="D84" s="150" t="s">
        <v>539</v>
      </c>
      <c r="E84" s="151">
        <v>161</v>
      </c>
      <c r="F84" s="152">
        <v>73.379520000000014</v>
      </c>
      <c r="G84" s="152">
        <v>25</v>
      </c>
      <c r="H84" s="152">
        <v>5.2758600000000007</v>
      </c>
      <c r="I84" s="152">
        <v>0</v>
      </c>
      <c r="J84" s="153">
        <v>0</v>
      </c>
    </row>
    <row r="85" spans="1:10">
      <c r="A85" s="113"/>
      <c r="B85" s="114"/>
      <c r="C85" s="114"/>
      <c r="D85" s="150" t="s">
        <v>540</v>
      </c>
      <c r="E85" s="151">
        <v>4</v>
      </c>
      <c r="F85" s="152">
        <v>20.874140000000001</v>
      </c>
      <c r="G85" s="152">
        <v>3</v>
      </c>
      <c r="H85" s="152">
        <v>11.014139999999999</v>
      </c>
      <c r="I85" s="152">
        <v>0</v>
      </c>
      <c r="J85" s="153">
        <v>0</v>
      </c>
    </row>
    <row r="86" spans="1:10">
      <c r="A86" s="113"/>
      <c r="B86" s="114"/>
      <c r="C86" s="114"/>
      <c r="D86" s="150" t="s">
        <v>550</v>
      </c>
      <c r="E86" s="151">
        <v>166</v>
      </c>
      <c r="F86" s="152">
        <v>18.237270000000002</v>
      </c>
      <c r="G86" s="152">
        <v>27</v>
      </c>
      <c r="H86" s="152">
        <v>4.6174999999999997</v>
      </c>
      <c r="I86" s="152">
        <v>0</v>
      </c>
      <c r="J86" s="153">
        <v>0</v>
      </c>
    </row>
    <row r="87" spans="1:10">
      <c r="A87" s="113"/>
      <c r="B87" s="114"/>
      <c r="C87" s="114" t="s">
        <v>231</v>
      </c>
      <c r="D87" s="150"/>
      <c r="E87" s="151" t="s">
        <v>208</v>
      </c>
      <c r="F87" s="152" t="s">
        <v>208</v>
      </c>
      <c r="G87" s="152" t="s">
        <v>208</v>
      </c>
      <c r="H87" s="152" t="s">
        <v>208</v>
      </c>
      <c r="I87" s="152" t="s">
        <v>208</v>
      </c>
      <c r="J87" s="153" t="s">
        <v>208</v>
      </c>
    </row>
    <row r="88" spans="1:10">
      <c r="A88" s="113"/>
      <c r="B88" s="114"/>
      <c r="C88" s="114"/>
      <c r="D88" s="150" t="s">
        <v>559</v>
      </c>
      <c r="E88" s="151">
        <v>939</v>
      </c>
      <c r="F88" s="152">
        <v>6625.2836100000004</v>
      </c>
      <c r="G88" s="152">
        <v>206</v>
      </c>
      <c r="H88" s="152">
        <v>1072.9623200000005</v>
      </c>
      <c r="I88" s="152">
        <v>0</v>
      </c>
      <c r="J88" s="153">
        <v>0</v>
      </c>
    </row>
    <row r="89" spans="1:10">
      <c r="A89" s="113"/>
      <c r="B89" s="114"/>
      <c r="C89" s="114"/>
      <c r="D89" s="150" t="s">
        <v>539</v>
      </c>
      <c r="E89" s="151">
        <v>378</v>
      </c>
      <c r="F89" s="152">
        <v>4822.2875599999998</v>
      </c>
      <c r="G89" s="152">
        <v>37</v>
      </c>
      <c r="H89" s="152">
        <v>431.95442000000003</v>
      </c>
      <c r="I89" s="152">
        <v>0</v>
      </c>
      <c r="J89" s="153">
        <v>0</v>
      </c>
    </row>
    <row r="90" spans="1:10">
      <c r="A90" s="113"/>
      <c r="B90" s="114"/>
      <c r="C90" s="114"/>
      <c r="D90" s="150" t="s">
        <v>554</v>
      </c>
      <c r="E90" s="151">
        <v>553</v>
      </c>
      <c r="F90" s="152">
        <v>4139.6395199999988</v>
      </c>
      <c r="G90" s="152">
        <v>70</v>
      </c>
      <c r="H90" s="152">
        <v>324.80151000000006</v>
      </c>
      <c r="I90" s="152">
        <v>1</v>
      </c>
      <c r="J90" s="153">
        <v>7.8693999999999997</v>
      </c>
    </row>
    <row r="91" spans="1:10">
      <c r="A91" s="113"/>
      <c r="B91" s="114"/>
      <c r="C91" s="114"/>
      <c r="D91" s="150" t="s">
        <v>545</v>
      </c>
      <c r="E91" s="151">
        <v>242</v>
      </c>
      <c r="F91" s="152">
        <v>4084.2121899999961</v>
      </c>
      <c r="G91" s="152">
        <v>23</v>
      </c>
      <c r="H91" s="152">
        <v>375.44236000000006</v>
      </c>
      <c r="I91" s="152">
        <v>0</v>
      </c>
      <c r="J91" s="153">
        <v>0</v>
      </c>
    </row>
    <row r="92" spans="1:10">
      <c r="A92" s="113"/>
      <c r="B92" s="114"/>
      <c r="C92" s="114"/>
      <c r="D92" s="150" t="s">
        <v>560</v>
      </c>
      <c r="E92" s="151">
        <v>144</v>
      </c>
      <c r="F92" s="152">
        <v>1165.9922000000004</v>
      </c>
      <c r="G92" s="152">
        <v>27</v>
      </c>
      <c r="H92" s="152">
        <v>131.86060000000001</v>
      </c>
      <c r="I92" s="152">
        <v>0</v>
      </c>
      <c r="J92" s="153">
        <v>0</v>
      </c>
    </row>
    <row r="93" spans="1:10">
      <c r="A93" s="113"/>
      <c r="B93" s="114"/>
      <c r="C93" s="114" t="s">
        <v>232</v>
      </c>
      <c r="D93" s="150"/>
      <c r="E93" s="151" t="s">
        <v>208</v>
      </c>
      <c r="F93" s="152" t="s">
        <v>208</v>
      </c>
      <c r="G93" s="152" t="s">
        <v>208</v>
      </c>
      <c r="H93" s="152" t="s">
        <v>208</v>
      </c>
      <c r="I93" s="152" t="s">
        <v>208</v>
      </c>
      <c r="J93" s="153" t="s">
        <v>208</v>
      </c>
    </row>
    <row r="94" spans="1:10">
      <c r="A94" s="113"/>
      <c r="B94" s="114"/>
      <c r="C94" s="114"/>
      <c r="D94" s="150" t="s">
        <v>554</v>
      </c>
      <c r="E94" s="151">
        <v>20720</v>
      </c>
      <c r="F94" s="152">
        <v>277746.51425000018</v>
      </c>
      <c r="G94" s="152">
        <v>1604</v>
      </c>
      <c r="H94" s="152">
        <v>16412.481340000002</v>
      </c>
      <c r="I94" s="152">
        <v>2</v>
      </c>
      <c r="J94" s="153">
        <v>13.993200000000002</v>
      </c>
    </row>
    <row r="95" spans="1:10">
      <c r="A95" s="113"/>
      <c r="B95" s="114"/>
      <c r="C95" s="114"/>
      <c r="D95" s="150" t="s">
        <v>559</v>
      </c>
      <c r="E95" s="151">
        <v>13790</v>
      </c>
      <c r="F95" s="152">
        <v>123123.26987999995</v>
      </c>
      <c r="G95" s="152">
        <v>1905</v>
      </c>
      <c r="H95" s="152">
        <v>11707.017780000004</v>
      </c>
      <c r="I95" s="152">
        <v>0</v>
      </c>
      <c r="J95" s="153">
        <v>0</v>
      </c>
    </row>
    <row r="96" spans="1:10">
      <c r="A96" s="113"/>
      <c r="B96" s="114"/>
      <c r="C96" s="114"/>
      <c r="D96" s="150" t="s">
        <v>539</v>
      </c>
      <c r="E96" s="151">
        <v>1847</v>
      </c>
      <c r="F96" s="152">
        <v>18878.907400000004</v>
      </c>
      <c r="G96" s="152">
        <v>150</v>
      </c>
      <c r="H96" s="152">
        <v>990.71356000000003</v>
      </c>
      <c r="I96" s="152">
        <v>1</v>
      </c>
      <c r="J96" s="153">
        <v>0.35702999999999996</v>
      </c>
    </row>
    <row r="97" spans="1:10">
      <c r="A97" s="113"/>
      <c r="B97" s="114"/>
      <c r="C97" s="114"/>
      <c r="D97" s="150" t="s">
        <v>553</v>
      </c>
      <c r="E97" s="151">
        <v>310</v>
      </c>
      <c r="F97" s="152">
        <v>5622.4280800000006</v>
      </c>
      <c r="G97" s="152">
        <v>52</v>
      </c>
      <c r="H97" s="152">
        <v>917.81216000000018</v>
      </c>
      <c r="I97" s="152">
        <v>0</v>
      </c>
      <c r="J97" s="153">
        <v>0</v>
      </c>
    </row>
    <row r="98" spans="1:10">
      <c r="A98" s="113"/>
      <c r="B98" s="114"/>
      <c r="C98" s="114"/>
      <c r="D98" s="150" t="s">
        <v>561</v>
      </c>
      <c r="E98" s="151">
        <v>286</v>
      </c>
      <c r="F98" s="152">
        <v>1886.8220999999996</v>
      </c>
      <c r="G98" s="152">
        <v>44</v>
      </c>
      <c r="H98" s="152">
        <v>224.49301999999997</v>
      </c>
      <c r="I98" s="152">
        <v>0</v>
      </c>
      <c r="J98" s="153">
        <v>0</v>
      </c>
    </row>
    <row r="99" spans="1:10">
      <c r="A99" s="113"/>
      <c r="B99" s="114" t="s">
        <v>234</v>
      </c>
      <c r="C99" s="114"/>
      <c r="D99" s="150"/>
      <c r="E99" s="151" t="s">
        <v>208</v>
      </c>
      <c r="F99" s="152" t="s">
        <v>208</v>
      </c>
      <c r="G99" s="152" t="s">
        <v>208</v>
      </c>
      <c r="H99" s="152" t="s">
        <v>208</v>
      </c>
      <c r="I99" s="152" t="s">
        <v>208</v>
      </c>
      <c r="J99" s="153" t="s">
        <v>208</v>
      </c>
    </row>
    <row r="100" spans="1:10">
      <c r="A100" s="113"/>
      <c r="B100" s="114"/>
      <c r="C100" s="114" t="s">
        <v>235</v>
      </c>
      <c r="D100" s="150"/>
      <c r="E100" s="151" t="s">
        <v>208</v>
      </c>
      <c r="F100" s="152" t="s">
        <v>208</v>
      </c>
      <c r="G100" s="152" t="s">
        <v>208</v>
      </c>
      <c r="H100" s="152" t="s">
        <v>208</v>
      </c>
      <c r="I100" s="152" t="s">
        <v>208</v>
      </c>
      <c r="J100" s="153" t="s">
        <v>208</v>
      </c>
    </row>
    <row r="101" spans="1:10">
      <c r="A101" s="113"/>
      <c r="B101" s="114"/>
      <c r="C101" s="114"/>
      <c r="D101" s="150" t="s">
        <v>540</v>
      </c>
      <c r="E101" s="151">
        <v>11</v>
      </c>
      <c r="F101" s="152">
        <v>774.68</v>
      </c>
      <c r="G101" s="152">
        <v>3</v>
      </c>
      <c r="H101" s="152">
        <v>343.24</v>
      </c>
      <c r="I101" s="152">
        <v>0</v>
      </c>
      <c r="J101" s="153">
        <v>0</v>
      </c>
    </row>
    <row r="102" spans="1:10">
      <c r="A102" s="113"/>
      <c r="B102" s="114"/>
      <c r="C102" s="114"/>
      <c r="D102" s="150" t="s">
        <v>562</v>
      </c>
      <c r="E102" s="151">
        <v>14</v>
      </c>
      <c r="F102" s="152">
        <v>571.375</v>
      </c>
      <c r="G102" s="152">
        <v>2</v>
      </c>
      <c r="H102" s="152">
        <v>49</v>
      </c>
      <c r="I102" s="152">
        <v>0</v>
      </c>
      <c r="J102" s="153">
        <v>0</v>
      </c>
    </row>
    <row r="103" spans="1:10">
      <c r="A103" s="113"/>
      <c r="B103" s="114"/>
      <c r="C103" s="114"/>
      <c r="D103" s="150" t="s">
        <v>560</v>
      </c>
      <c r="E103" s="151">
        <v>4</v>
      </c>
      <c r="F103" s="152">
        <v>191.86</v>
      </c>
      <c r="G103" s="152">
        <v>1</v>
      </c>
      <c r="H103" s="152">
        <v>6.6000000000000003E-2</v>
      </c>
      <c r="I103" s="152">
        <v>0</v>
      </c>
      <c r="J103" s="153">
        <v>0</v>
      </c>
    </row>
    <row r="104" spans="1:10">
      <c r="A104" s="113"/>
      <c r="B104" s="114"/>
      <c r="C104" s="114"/>
      <c r="D104" s="150" t="s">
        <v>563</v>
      </c>
      <c r="E104" s="151">
        <v>5</v>
      </c>
      <c r="F104" s="152">
        <v>20.286719999999999</v>
      </c>
      <c r="G104" s="152">
        <v>2</v>
      </c>
      <c r="H104" s="152">
        <v>12.951359999999999</v>
      </c>
      <c r="I104" s="152">
        <v>0</v>
      </c>
      <c r="J104" s="153">
        <v>0</v>
      </c>
    </row>
    <row r="105" spans="1:10">
      <c r="A105" s="113"/>
      <c r="B105" s="114"/>
      <c r="C105" s="114"/>
      <c r="D105" s="150" t="s">
        <v>557</v>
      </c>
      <c r="E105" s="151">
        <v>28</v>
      </c>
      <c r="F105" s="152">
        <v>18.00526</v>
      </c>
      <c r="G105" s="152">
        <v>8</v>
      </c>
      <c r="H105" s="152">
        <v>4.0550100000000002</v>
      </c>
      <c r="I105" s="152">
        <v>0</v>
      </c>
      <c r="J105" s="153">
        <v>0</v>
      </c>
    </row>
    <row r="106" spans="1:10">
      <c r="A106" s="113"/>
      <c r="B106" s="114"/>
      <c r="C106" s="114" t="s">
        <v>236</v>
      </c>
      <c r="D106" s="150"/>
      <c r="E106" s="151" t="s">
        <v>208</v>
      </c>
      <c r="F106" s="152" t="s">
        <v>208</v>
      </c>
      <c r="G106" s="152" t="s">
        <v>208</v>
      </c>
      <c r="H106" s="152" t="s">
        <v>208</v>
      </c>
      <c r="I106" s="152" t="s">
        <v>208</v>
      </c>
      <c r="J106" s="153" t="s">
        <v>208</v>
      </c>
    </row>
    <row r="107" spans="1:10">
      <c r="A107" s="113"/>
      <c r="B107" s="114"/>
      <c r="C107" s="114"/>
      <c r="D107" s="150" t="s">
        <v>558</v>
      </c>
      <c r="E107" s="151">
        <v>20</v>
      </c>
      <c r="F107" s="152">
        <v>529.92000000000019</v>
      </c>
      <c r="G107" s="152">
        <v>1</v>
      </c>
      <c r="H107" s="152">
        <v>23.04</v>
      </c>
      <c r="I107" s="152">
        <v>0</v>
      </c>
      <c r="J107" s="153">
        <v>0</v>
      </c>
    </row>
    <row r="108" spans="1:10">
      <c r="A108" s="113"/>
      <c r="B108" s="114"/>
      <c r="C108" s="114"/>
      <c r="D108" s="150" t="s">
        <v>540</v>
      </c>
      <c r="E108" s="151">
        <v>1</v>
      </c>
      <c r="F108" s="152">
        <v>18.72</v>
      </c>
      <c r="G108" s="152">
        <v>0</v>
      </c>
      <c r="H108" s="152">
        <v>0</v>
      </c>
      <c r="I108" s="152">
        <v>0</v>
      </c>
      <c r="J108" s="153">
        <v>0</v>
      </c>
    </row>
    <row r="109" spans="1:10">
      <c r="A109" s="113"/>
      <c r="B109" s="114"/>
      <c r="C109" s="114"/>
      <c r="D109" s="150" t="s">
        <v>542</v>
      </c>
      <c r="E109" s="151">
        <v>1</v>
      </c>
      <c r="F109" s="152">
        <v>0.16</v>
      </c>
      <c r="G109" s="152">
        <v>1</v>
      </c>
      <c r="H109" s="152">
        <v>0.16</v>
      </c>
      <c r="I109" s="152">
        <v>0</v>
      </c>
      <c r="J109" s="153">
        <v>0</v>
      </c>
    </row>
    <row r="110" spans="1:10">
      <c r="A110" s="113"/>
      <c r="B110" s="114"/>
      <c r="C110" s="114" t="s">
        <v>237</v>
      </c>
      <c r="D110" s="150"/>
      <c r="E110" s="151" t="s">
        <v>208</v>
      </c>
      <c r="F110" s="152" t="s">
        <v>208</v>
      </c>
      <c r="G110" s="152" t="s">
        <v>208</v>
      </c>
      <c r="H110" s="152" t="s">
        <v>208</v>
      </c>
      <c r="I110" s="152" t="s">
        <v>208</v>
      </c>
      <c r="J110" s="153" t="s">
        <v>208</v>
      </c>
    </row>
    <row r="111" spans="1:10">
      <c r="A111" s="113"/>
      <c r="B111" s="114"/>
      <c r="C111" s="114"/>
      <c r="D111" s="150" t="s">
        <v>558</v>
      </c>
      <c r="E111" s="151">
        <v>168</v>
      </c>
      <c r="F111" s="152">
        <v>5923.3700000000008</v>
      </c>
      <c r="G111" s="152">
        <v>32</v>
      </c>
      <c r="H111" s="152">
        <v>1122.5449999999998</v>
      </c>
      <c r="I111" s="152">
        <v>0</v>
      </c>
      <c r="J111" s="153">
        <v>0</v>
      </c>
    </row>
    <row r="112" spans="1:10">
      <c r="A112" s="113"/>
      <c r="B112" s="114"/>
      <c r="C112" s="114"/>
      <c r="D112" s="150" t="s">
        <v>542</v>
      </c>
      <c r="E112" s="151">
        <v>114</v>
      </c>
      <c r="F112" s="152">
        <v>3348.9880000000007</v>
      </c>
      <c r="G112" s="152">
        <v>50</v>
      </c>
      <c r="H112" s="152">
        <v>1220.268</v>
      </c>
      <c r="I112" s="152">
        <v>0</v>
      </c>
      <c r="J112" s="153">
        <v>0</v>
      </c>
    </row>
    <row r="113" spans="1:10">
      <c r="A113" s="113"/>
      <c r="B113" s="114"/>
      <c r="C113" s="114"/>
      <c r="D113" s="150" t="s">
        <v>540</v>
      </c>
      <c r="E113" s="151">
        <v>68</v>
      </c>
      <c r="F113" s="152">
        <v>2759.7500000000005</v>
      </c>
      <c r="G113" s="152">
        <v>25</v>
      </c>
      <c r="H113" s="152">
        <v>835.69999999999982</v>
      </c>
      <c r="I113" s="152">
        <v>0</v>
      </c>
      <c r="J113" s="153">
        <v>0</v>
      </c>
    </row>
    <row r="114" spans="1:10">
      <c r="A114" s="113"/>
      <c r="B114" s="114"/>
      <c r="C114" s="114"/>
      <c r="D114" s="150" t="s">
        <v>550</v>
      </c>
      <c r="E114" s="151">
        <v>72</v>
      </c>
      <c r="F114" s="152">
        <v>2532.5750000000003</v>
      </c>
      <c r="G114" s="152">
        <v>25</v>
      </c>
      <c r="H114" s="152">
        <v>879.47500000000002</v>
      </c>
      <c r="I114" s="152">
        <v>0</v>
      </c>
      <c r="J114" s="153">
        <v>0</v>
      </c>
    </row>
    <row r="115" spans="1:10">
      <c r="A115" s="113"/>
      <c r="B115" s="114"/>
      <c r="C115" s="114"/>
      <c r="D115" s="150" t="s">
        <v>562</v>
      </c>
      <c r="E115" s="151">
        <v>59</v>
      </c>
      <c r="F115" s="152">
        <v>2442.5250000000001</v>
      </c>
      <c r="G115" s="152">
        <v>13</v>
      </c>
      <c r="H115" s="152">
        <v>549.25</v>
      </c>
      <c r="I115" s="152">
        <v>0</v>
      </c>
      <c r="J115" s="153">
        <v>0</v>
      </c>
    </row>
    <row r="116" spans="1:10">
      <c r="A116" s="113"/>
      <c r="B116" s="114"/>
      <c r="C116" s="114" t="s">
        <v>238</v>
      </c>
      <c r="D116" s="150"/>
      <c r="E116" s="151" t="s">
        <v>208</v>
      </c>
      <c r="F116" s="152" t="s">
        <v>208</v>
      </c>
      <c r="G116" s="152" t="s">
        <v>208</v>
      </c>
      <c r="H116" s="152" t="s">
        <v>208</v>
      </c>
      <c r="I116" s="152" t="s">
        <v>208</v>
      </c>
      <c r="J116" s="153" t="s">
        <v>208</v>
      </c>
    </row>
    <row r="117" spans="1:10">
      <c r="A117" s="113"/>
      <c r="B117" s="114"/>
      <c r="C117" s="114"/>
      <c r="D117" s="150" t="s">
        <v>564</v>
      </c>
      <c r="E117" s="151">
        <v>25</v>
      </c>
      <c r="F117" s="152">
        <v>1.3779000000000001</v>
      </c>
      <c r="G117" s="152">
        <v>7</v>
      </c>
      <c r="H117" s="152">
        <v>0.29790000000000005</v>
      </c>
      <c r="I117" s="152">
        <v>0</v>
      </c>
      <c r="J117" s="153">
        <v>0</v>
      </c>
    </row>
    <row r="118" spans="1:10">
      <c r="A118" s="113"/>
      <c r="B118" s="114"/>
      <c r="C118" s="114"/>
      <c r="D118" s="150" t="s">
        <v>565</v>
      </c>
      <c r="E118" s="151">
        <v>25</v>
      </c>
      <c r="F118" s="152">
        <v>9.7199999999999981E-2</v>
      </c>
      <c r="G118" s="152">
        <v>4</v>
      </c>
      <c r="H118" s="152">
        <v>1.44E-2</v>
      </c>
      <c r="I118" s="152">
        <v>0</v>
      </c>
      <c r="J118" s="153">
        <v>0</v>
      </c>
    </row>
    <row r="119" spans="1:10">
      <c r="A119" s="113"/>
      <c r="B119" s="114"/>
      <c r="C119" s="114" t="s">
        <v>239</v>
      </c>
      <c r="D119" s="150"/>
      <c r="E119" s="151" t="s">
        <v>208</v>
      </c>
      <c r="F119" s="152" t="s">
        <v>208</v>
      </c>
      <c r="G119" s="152" t="s">
        <v>208</v>
      </c>
      <c r="H119" s="152" t="s">
        <v>208</v>
      </c>
      <c r="I119" s="152" t="s">
        <v>208</v>
      </c>
      <c r="J119" s="153" t="s">
        <v>208</v>
      </c>
    </row>
    <row r="120" spans="1:10">
      <c r="A120" s="113"/>
      <c r="B120" s="114"/>
      <c r="C120" s="114"/>
      <c r="D120" s="150" t="s">
        <v>542</v>
      </c>
      <c r="E120" s="151">
        <v>317</v>
      </c>
      <c r="F120" s="152">
        <v>10661.313279999997</v>
      </c>
      <c r="G120" s="152">
        <v>36</v>
      </c>
      <c r="H120" s="152">
        <v>837.03924000000018</v>
      </c>
      <c r="I120" s="152">
        <v>0</v>
      </c>
      <c r="J120" s="153">
        <v>0</v>
      </c>
    </row>
    <row r="121" spans="1:10">
      <c r="A121" s="113"/>
      <c r="B121" s="114"/>
      <c r="C121" s="114"/>
      <c r="D121" s="150" t="s">
        <v>550</v>
      </c>
      <c r="E121" s="151">
        <v>1994</v>
      </c>
      <c r="F121" s="152">
        <v>2470.6335800000006</v>
      </c>
      <c r="G121" s="152">
        <v>137</v>
      </c>
      <c r="H121" s="152">
        <v>258.35149000000001</v>
      </c>
      <c r="I121" s="152">
        <v>2</v>
      </c>
      <c r="J121" s="153">
        <v>4.6129999999999997E-2</v>
      </c>
    </row>
    <row r="122" spans="1:10">
      <c r="A122" s="113"/>
      <c r="B122" s="114"/>
      <c r="C122" s="114"/>
      <c r="D122" s="150" t="s">
        <v>562</v>
      </c>
      <c r="E122" s="151">
        <v>50</v>
      </c>
      <c r="F122" s="152">
        <v>1882.4750000000001</v>
      </c>
      <c r="G122" s="152">
        <v>15</v>
      </c>
      <c r="H122" s="152">
        <v>431.90000000000003</v>
      </c>
      <c r="I122" s="152">
        <v>0</v>
      </c>
      <c r="J122" s="153">
        <v>0</v>
      </c>
    </row>
    <row r="123" spans="1:10">
      <c r="A123" s="113"/>
      <c r="B123" s="114"/>
      <c r="C123" s="114"/>
      <c r="D123" s="150" t="s">
        <v>558</v>
      </c>
      <c r="E123" s="151">
        <v>16</v>
      </c>
      <c r="F123" s="152">
        <v>627.14466000000004</v>
      </c>
      <c r="G123" s="152">
        <v>6</v>
      </c>
      <c r="H123" s="152">
        <v>176.22370000000001</v>
      </c>
      <c r="I123" s="152">
        <v>0</v>
      </c>
      <c r="J123" s="153">
        <v>0</v>
      </c>
    </row>
    <row r="124" spans="1:10">
      <c r="A124" s="113"/>
      <c r="B124" s="114"/>
      <c r="C124" s="114"/>
      <c r="D124" s="150" t="s">
        <v>566</v>
      </c>
      <c r="E124" s="151">
        <v>29</v>
      </c>
      <c r="F124" s="152">
        <v>582.78060000000005</v>
      </c>
      <c r="G124" s="152">
        <v>4</v>
      </c>
      <c r="H124" s="152">
        <v>75.590800000000002</v>
      </c>
      <c r="I124" s="152">
        <v>0</v>
      </c>
      <c r="J124" s="153">
        <v>0</v>
      </c>
    </row>
    <row r="125" spans="1:10">
      <c r="A125" s="113"/>
      <c r="B125" s="114"/>
      <c r="C125" s="114" t="s">
        <v>240</v>
      </c>
      <c r="D125" s="150"/>
      <c r="E125" s="151" t="s">
        <v>208</v>
      </c>
      <c r="F125" s="152" t="s">
        <v>208</v>
      </c>
      <c r="G125" s="152" t="s">
        <v>208</v>
      </c>
      <c r="H125" s="152" t="s">
        <v>208</v>
      </c>
      <c r="I125" s="152" t="s">
        <v>208</v>
      </c>
      <c r="J125" s="153" t="s">
        <v>208</v>
      </c>
    </row>
    <row r="126" spans="1:10">
      <c r="A126" s="113"/>
      <c r="B126" s="114"/>
      <c r="C126" s="114"/>
      <c r="D126" s="150" t="s">
        <v>540</v>
      </c>
      <c r="E126" s="151">
        <v>1790</v>
      </c>
      <c r="F126" s="152">
        <v>66409.794239999974</v>
      </c>
      <c r="G126" s="152">
        <v>77</v>
      </c>
      <c r="H126" s="152">
        <v>1838.4202299999999</v>
      </c>
      <c r="I126" s="152">
        <v>0</v>
      </c>
      <c r="J126" s="153">
        <v>0</v>
      </c>
    </row>
    <row r="127" spans="1:10">
      <c r="A127" s="113"/>
      <c r="B127" s="114"/>
      <c r="C127" s="114"/>
      <c r="D127" s="150" t="s">
        <v>542</v>
      </c>
      <c r="E127" s="151">
        <v>1570</v>
      </c>
      <c r="F127" s="152">
        <v>61866.52184000003</v>
      </c>
      <c r="G127" s="152">
        <v>49</v>
      </c>
      <c r="H127" s="152">
        <v>1029.2078399999998</v>
      </c>
      <c r="I127" s="152">
        <v>0</v>
      </c>
      <c r="J127" s="153">
        <v>0</v>
      </c>
    </row>
    <row r="128" spans="1:10">
      <c r="A128" s="113"/>
      <c r="B128" s="114"/>
      <c r="C128" s="114"/>
      <c r="D128" s="150" t="s">
        <v>562</v>
      </c>
      <c r="E128" s="151">
        <v>1702</v>
      </c>
      <c r="F128" s="152">
        <v>36658.125840000001</v>
      </c>
      <c r="G128" s="152">
        <v>122</v>
      </c>
      <c r="H128" s="152">
        <v>795.79168000000016</v>
      </c>
      <c r="I128" s="152">
        <v>0</v>
      </c>
      <c r="J128" s="153">
        <v>0</v>
      </c>
    </row>
    <row r="129" spans="1:10">
      <c r="A129" s="113"/>
      <c r="B129" s="114"/>
      <c r="C129" s="114"/>
      <c r="D129" s="150" t="s">
        <v>539</v>
      </c>
      <c r="E129" s="151">
        <v>2453</v>
      </c>
      <c r="F129" s="152">
        <v>36571.528950000014</v>
      </c>
      <c r="G129" s="152">
        <v>137</v>
      </c>
      <c r="H129" s="152">
        <v>1429.3499499999998</v>
      </c>
      <c r="I129" s="152">
        <v>0</v>
      </c>
      <c r="J129" s="153">
        <v>0</v>
      </c>
    </row>
    <row r="130" spans="1:10">
      <c r="A130" s="113"/>
      <c r="B130" s="114"/>
      <c r="C130" s="114"/>
      <c r="D130" s="150" t="s">
        <v>558</v>
      </c>
      <c r="E130" s="151">
        <v>1295</v>
      </c>
      <c r="F130" s="152">
        <v>26805.086980000004</v>
      </c>
      <c r="G130" s="152">
        <v>49</v>
      </c>
      <c r="H130" s="152">
        <v>658.04836</v>
      </c>
      <c r="I130" s="152">
        <v>0</v>
      </c>
      <c r="J130" s="153">
        <v>0</v>
      </c>
    </row>
    <row r="131" spans="1:10">
      <c r="A131" s="113"/>
      <c r="B131" s="114"/>
      <c r="C131" s="114" t="s">
        <v>241</v>
      </c>
      <c r="D131" s="150"/>
      <c r="E131" s="151" t="s">
        <v>208</v>
      </c>
      <c r="F131" s="152" t="s">
        <v>208</v>
      </c>
      <c r="G131" s="152" t="s">
        <v>208</v>
      </c>
      <c r="H131" s="152" t="s">
        <v>208</v>
      </c>
      <c r="I131" s="152" t="s">
        <v>208</v>
      </c>
      <c r="J131" s="153" t="s">
        <v>208</v>
      </c>
    </row>
    <row r="132" spans="1:10">
      <c r="A132" s="113"/>
      <c r="B132" s="114"/>
      <c r="C132" s="114"/>
      <c r="D132" s="150" t="s">
        <v>542</v>
      </c>
      <c r="E132" s="151">
        <v>217</v>
      </c>
      <c r="F132" s="152">
        <v>3081.7497499999999</v>
      </c>
      <c r="G132" s="152">
        <v>53</v>
      </c>
      <c r="H132" s="152">
        <v>614.29460999999992</v>
      </c>
      <c r="I132" s="152">
        <v>0</v>
      </c>
      <c r="J132" s="153">
        <v>0</v>
      </c>
    </row>
    <row r="133" spans="1:10">
      <c r="A133" s="113"/>
      <c r="B133" s="114"/>
      <c r="C133" s="114"/>
      <c r="D133" s="150" t="s">
        <v>550</v>
      </c>
      <c r="E133" s="151">
        <v>245</v>
      </c>
      <c r="F133" s="152">
        <v>964.70604999999978</v>
      </c>
      <c r="G133" s="152">
        <v>69</v>
      </c>
      <c r="H133" s="152">
        <v>116.30168999999999</v>
      </c>
      <c r="I133" s="152">
        <v>0</v>
      </c>
      <c r="J133" s="153">
        <v>0</v>
      </c>
    </row>
    <row r="134" spans="1:10">
      <c r="A134" s="113"/>
      <c r="B134" s="114"/>
      <c r="C134" s="114"/>
      <c r="D134" s="150" t="s">
        <v>566</v>
      </c>
      <c r="E134" s="151">
        <v>114</v>
      </c>
      <c r="F134" s="152">
        <v>446.94216000000006</v>
      </c>
      <c r="G134" s="152">
        <v>43</v>
      </c>
      <c r="H134" s="152">
        <v>103.25278</v>
      </c>
      <c r="I134" s="152">
        <v>0</v>
      </c>
      <c r="J134" s="153">
        <v>0</v>
      </c>
    </row>
    <row r="135" spans="1:10">
      <c r="A135" s="113"/>
      <c r="B135" s="114"/>
      <c r="C135" s="114"/>
      <c r="D135" s="150" t="s">
        <v>547</v>
      </c>
      <c r="E135" s="151">
        <v>106</v>
      </c>
      <c r="F135" s="152">
        <v>309.23108000000002</v>
      </c>
      <c r="G135" s="152">
        <v>24</v>
      </c>
      <c r="H135" s="152">
        <v>56.329360000000008</v>
      </c>
      <c r="I135" s="152">
        <v>0</v>
      </c>
      <c r="J135" s="153">
        <v>0</v>
      </c>
    </row>
    <row r="136" spans="1:10">
      <c r="A136" s="113"/>
      <c r="B136" s="114"/>
      <c r="C136" s="114"/>
      <c r="D136" s="150" t="s">
        <v>540</v>
      </c>
      <c r="E136" s="151">
        <v>8</v>
      </c>
      <c r="F136" s="152">
        <v>167.43018999999998</v>
      </c>
      <c r="G136" s="152">
        <v>2</v>
      </c>
      <c r="H136" s="152">
        <v>41.639830000000003</v>
      </c>
      <c r="I136" s="152">
        <v>0</v>
      </c>
      <c r="J136" s="153">
        <v>0</v>
      </c>
    </row>
    <row r="137" spans="1:10">
      <c r="A137" s="113"/>
      <c r="B137" s="114"/>
      <c r="C137" s="114" t="s">
        <v>242</v>
      </c>
      <c r="D137" s="150"/>
      <c r="E137" s="151" t="s">
        <v>208</v>
      </c>
      <c r="F137" s="152" t="s">
        <v>208</v>
      </c>
      <c r="G137" s="152" t="s">
        <v>208</v>
      </c>
      <c r="H137" s="152" t="s">
        <v>208</v>
      </c>
      <c r="I137" s="152" t="s">
        <v>208</v>
      </c>
      <c r="J137" s="153" t="s">
        <v>208</v>
      </c>
    </row>
    <row r="138" spans="1:10">
      <c r="A138" s="113"/>
      <c r="B138" s="114"/>
      <c r="C138" s="114"/>
      <c r="D138" s="150" t="s">
        <v>567</v>
      </c>
      <c r="E138" s="151">
        <v>1049</v>
      </c>
      <c r="F138" s="152">
        <v>56723.547800000008</v>
      </c>
      <c r="G138" s="152">
        <v>23</v>
      </c>
      <c r="H138" s="152">
        <v>826.29520000000002</v>
      </c>
      <c r="I138" s="152">
        <v>0</v>
      </c>
      <c r="J138" s="153">
        <v>0</v>
      </c>
    </row>
    <row r="139" spans="1:10">
      <c r="A139" s="113"/>
      <c r="B139" s="114"/>
      <c r="C139" s="114"/>
      <c r="D139" s="150" t="s">
        <v>542</v>
      </c>
      <c r="E139" s="151">
        <v>875</v>
      </c>
      <c r="F139" s="152">
        <v>25334.374679999997</v>
      </c>
      <c r="G139" s="152">
        <v>18</v>
      </c>
      <c r="H139" s="152">
        <v>688.95500000000004</v>
      </c>
      <c r="I139" s="152">
        <v>0</v>
      </c>
      <c r="J139" s="153">
        <v>0</v>
      </c>
    </row>
    <row r="140" spans="1:10">
      <c r="A140" s="113"/>
      <c r="B140" s="114"/>
      <c r="C140" s="114"/>
      <c r="D140" s="150" t="s">
        <v>560</v>
      </c>
      <c r="E140" s="151">
        <v>342</v>
      </c>
      <c r="F140" s="152">
        <v>18398.954160000001</v>
      </c>
      <c r="G140" s="152">
        <v>8</v>
      </c>
      <c r="H140" s="152">
        <v>236.2</v>
      </c>
      <c r="I140" s="152">
        <v>0</v>
      </c>
      <c r="J140" s="153">
        <v>0</v>
      </c>
    </row>
    <row r="141" spans="1:10">
      <c r="A141" s="113"/>
      <c r="B141" s="114"/>
      <c r="C141" s="114"/>
      <c r="D141" s="150" t="s">
        <v>540</v>
      </c>
      <c r="E141" s="151">
        <v>411</v>
      </c>
      <c r="F141" s="152">
        <v>15578.795000000002</v>
      </c>
      <c r="G141" s="152">
        <v>11</v>
      </c>
      <c r="H141" s="152">
        <v>344.49</v>
      </c>
      <c r="I141" s="152">
        <v>0</v>
      </c>
      <c r="J141" s="153">
        <v>0</v>
      </c>
    </row>
    <row r="142" spans="1:10">
      <c r="A142" s="113"/>
      <c r="B142" s="114"/>
      <c r="C142" s="114"/>
      <c r="D142" s="150" t="s">
        <v>539</v>
      </c>
      <c r="E142" s="151">
        <v>593</v>
      </c>
      <c r="F142" s="152">
        <v>10997.609089999996</v>
      </c>
      <c r="G142" s="152">
        <v>25</v>
      </c>
      <c r="H142" s="152">
        <v>303.64009000000004</v>
      </c>
      <c r="I142" s="152">
        <v>0</v>
      </c>
      <c r="J142" s="153">
        <v>0</v>
      </c>
    </row>
    <row r="143" spans="1:10">
      <c r="A143" s="113"/>
      <c r="B143" s="114"/>
      <c r="C143" s="114" t="s">
        <v>243</v>
      </c>
      <c r="D143" s="150"/>
      <c r="E143" s="151" t="s">
        <v>208</v>
      </c>
      <c r="F143" s="152" t="s">
        <v>208</v>
      </c>
      <c r="G143" s="152" t="s">
        <v>208</v>
      </c>
      <c r="H143" s="152" t="s">
        <v>208</v>
      </c>
      <c r="I143" s="152" t="s">
        <v>208</v>
      </c>
      <c r="J143" s="153" t="s">
        <v>208</v>
      </c>
    </row>
    <row r="144" spans="1:10">
      <c r="A144" s="113"/>
      <c r="B144" s="114"/>
      <c r="C144" s="114"/>
      <c r="D144" s="150" t="s">
        <v>567</v>
      </c>
      <c r="E144" s="151">
        <v>177</v>
      </c>
      <c r="F144" s="152">
        <v>6781.3051000000014</v>
      </c>
      <c r="G144" s="152">
        <v>6</v>
      </c>
      <c r="H144" s="152">
        <v>283.05</v>
      </c>
      <c r="I144" s="152">
        <v>0</v>
      </c>
      <c r="J144" s="153">
        <v>0</v>
      </c>
    </row>
    <row r="145" spans="1:10">
      <c r="A145" s="113"/>
      <c r="B145" s="114"/>
      <c r="C145" s="114"/>
      <c r="D145" s="150" t="s">
        <v>560</v>
      </c>
      <c r="E145" s="151">
        <v>86</v>
      </c>
      <c r="F145" s="152">
        <v>2892.8851300000001</v>
      </c>
      <c r="G145" s="152">
        <v>2</v>
      </c>
      <c r="H145" s="152">
        <v>73</v>
      </c>
      <c r="I145" s="152">
        <v>0</v>
      </c>
      <c r="J145" s="153">
        <v>0</v>
      </c>
    </row>
    <row r="146" spans="1:10">
      <c r="A146" s="113"/>
      <c r="B146" s="114"/>
      <c r="C146" s="114"/>
      <c r="D146" s="150" t="s">
        <v>561</v>
      </c>
      <c r="E146" s="151">
        <v>62</v>
      </c>
      <c r="F146" s="152">
        <v>1242.1840799999995</v>
      </c>
      <c r="G146" s="152">
        <v>5</v>
      </c>
      <c r="H146" s="152">
        <v>89.486399999999989</v>
      </c>
      <c r="I146" s="152">
        <v>0</v>
      </c>
      <c r="J146" s="153">
        <v>0</v>
      </c>
    </row>
    <row r="147" spans="1:10">
      <c r="A147" s="113"/>
      <c r="B147" s="114"/>
      <c r="C147" s="114"/>
      <c r="D147" s="150" t="s">
        <v>562</v>
      </c>
      <c r="E147" s="151">
        <v>15</v>
      </c>
      <c r="F147" s="152">
        <v>549.45000000000005</v>
      </c>
      <c r="G147" s="152">
        <v>0</v>
      </c>
      <c r="H147" s="152">
        <v>0</v>
      </c>
      <c r="I147" s="152">
        <v>0</v>
      </c>
      <c r="J147" s="153">
        <v>0</v>
      </c>
    </row>
    <row r="148" spans="1:10">
      <c r="A148" s="113"/>
      <c r="B148" s="114"/>
      <c r="C148" s="114"/>
      <c r="D148" s="150" t="s">
        <v>542</v>
      </c>
      <c r="E148" s="151">
        <v>43</v>
      </c>
      <c r="F148" s="152">
        <v>533.06255999999996</v>
      </c>
      <c r="G148" s="152">
        <v>2</v>
      </c>
      <c r="H148" s="152">
        <v>11.062560000000001</v>
      </c>
      <c r="I148" s="152">
        <v>0</v>
      </c>
      <c r="J148" s="153">
        <v>0</v>
      </c>
    </row>
    <row r="149" spans="1:10">
      <c r="A149" s="113"/>
      <c r="B149" s="114" t="s">
        <v>244</v>
      </c>
      <c r="C149" s="114"/>
      <c r="D149" s="150"/>
      <c r="E149" s="151" t="s">
        <v>208</v>
      </c>
      <c r="F149" s="152" t="s">
        <v>208</v>
      </c>
      <c r="G149" s="152" t="s">
        <v>208</v>
      </c>
      <c r="H149" s="152" t="s">
        <v>208</v>
      </c>
      <c r="I149" s="152" t="s">
        <v>208</v>
      </c>
      <c r="J149" s="153" t="s">
        <v>208</v>
      </c>
    </row>
    <row r="150" spans="1:10">
      <c r="A150" s="113"/>
      <c r="B150" s="114"/>
      <c r="C150" s="114" t="s">
        <v>245</v>
      </c>
      <c r="D150" s="150"/>
      <c r="E150" s="151" t="s">
        <v>208</v>
      </c>
      <c r="F150" s="152" t="s">
        <v>208</v>
      </c>
      <c r="G150" s="152" t="s">
        <v>208</v>
      </c>
      <c r="H150" s="152" t="s">
        <v>208</v>
      </c>
      <c r="I150" s="152" t="s">
        <v>208</v>
      </c>
      <c r="J150" s="153" t="s">
        <v>208</v>
      </c>
    </row>
    <row r="151" spans="1:10">
      <c r="A151" s="113"/>
      <c r="B151" s="114"/>
      <c r="C151" s="114"/>
      <c r="D151" s="150" t="s">
        <v>539</v>
      </c>
      <c r="E151" s="151">
        <v>499</v>
      </c>
      <c r="F151" s="152">
        <v>9103.7586699999993</v>
      </c>
      <c r="G151" s="152">
        <v>24</v>
      </c>
      <c r="H151" s="152">
        <v>389.91036999999994</v>
      </c>
      <c r="I151" s="152">
        <v>0</v>
      </c>
      <c r="J151" s="153">
        <v>0</v>
      </c>
    </row>
    <row r="152" spans="1:10">
      <c r="A152" s="113"/>
      <c r="B152" s="114"/>
      <c r="C152" s="114"/>
      <c r="D152" s="150" t="s">
        <v>562</v>
      </c>
      <c r="E152" s="151">
        <v>149</v>
      </c>
      <c r="F152" s="152">
        <v>3196.587</v>
      </c>
      <c r="G152" s="152">
        <v>5</v>
      </c>
      <c r="H152" s="152">
        <v>63.35</v>
      </c>
      <c r="I152" s="152">
        <v>0</v>
      </c>
      <c r="J152" s="153">
        <v>0</v>
      </c>
    </row>
    <row r="153" spans="1:10">
      <c r="A153" s="113"/>
      <c r="B153" s="114"/>
      <c r="C153" s="114"/>
      <c r="D153" s="150" t="s">
        <v>547</v>
      </c>
      <c r="E153" s="151">
        <v>110</v>
      </c>
      <c r="F153" s="152">
        <v>2524.6999999999998</v>
      </c>
      <c r="G153" s="152">
        <v>0</v>
      </c>
      <c r="H153" s="152">
        <v>0</v>
      </c>
      <c r="I153" s="152">
        <v>0</v>
      </c>
      <c r="J153" s="153">
        <v>0</v>
      </c>
    </row>
    <row r="154" spans="1:10">
      <c r="A154" s="113"/>
      <c r="B154" s="114"/>
      <c r="C154" s="114"/>
      <c r="D154" s="150" t="s">
        <v>563</v>
      </c>
      <c r="E154" s="151">
        <v>93</v>
      </c>
      <c r="F154" s="152">
        <v>1377.625</v>
      </c>
      <c r="G154" s="152">
        <v>3</v>
      </c>
      <c r="H154" s="152">
        <v>40.700000000000003</v>
      </c>
      <c r="I154" s="152">
        <v>0</v>
      </c>
      <c r="J154" s="153">
        <v>0</v>
      </c>
    </row>
    <row r="155" spans="1:10">
      <c r="A155" s="113"/>
      <c r="B155" s="114"/>
      <c r="C155" s="114"/>
      <c r="D155" s="150" t="s">
        <v>558</v>
      </c>
      <c r="E155" s="151">
        <v>36</v>
      </c>
      <c r="F155" s="152">
        <v>761</v>
      </c>
      <c r="G155" s="152">
        <v>1</v>
      </c>
      <c r="H155" s="152">
        <v>20</v>
      </c>
      <c r="I155" s="152">
        <v>0</v>
      </c>
      <c r="J155" s="153">
        <v>0</v>
      </c>
    </row>
    <row r="156" spans="1:10">
      <c r="A156" s="113"/>
      <c r="B156" s="114"/>
      <c r="C156" s="114" t="s">
        <v>246</v>
      </c>
      <c r="D156" s="150"/>
      <c r="E156" s="151" t="s">
        <v>208</v>
      </c>
      <c r="F156" s="152" t="s">
        <v>208</v>
      </c>
      <c r="G156" s="152" t="s">
        <v>208</v>
      </c>
      <c r="H156" s="152" t="s">
        <v>208</v>
      </c>
      <c r="I156" s="152" t="s">
        <v>208</v>
      </c>
      <c r="J156" s="153" t="s">
        <v>208</v>
      </c>
    </row>
    <row r="157" spans="1:10">
      <c r="A157" s="113"/>
      <c r="B157" s="114"/>
      <c r="C157" s="114"/>
      <c r="D157" s="150" t="s">
        <v>559</v>
      </c>
      <c r="E157" s="151">
        <v>311</v>
      </c>
      <c r="F157" s="152">
        <v>2479.1306800000002</v>
      </c>
      <c r="G157" s="152">
        <v>56</v>
      </c>
      <c r="H157" s="152">
        <v>418.58599999999996</v>
      </c>
      <c r="I157" s="152">
        <v>0</v>
      </c>
      <c r="J157" s="153">
        <v>0</v>
      </c>
    </row>
    <row r="158" spans="1:10">
      <c r="A158" s="113"/>
      <c r="B158" s="114"/>
      <c r="C158" s="114"/>
      <c r="D158" s="150" t="s">
        <v>554</v>
      </c>
      <c r="E158" s="151">
        <v>190</v>
      </c>
      <c r="F158" s="152">
        <v>1198.2548999999999</v>
      </c>
      <c r="G158" s="152">
        <v>5</v>
      </c>
      <c r="H158" s="152">
        <v>53.417279999999998</v>
      </c>
      <c r="I158" s="152">
        <v>0</v>
      </c>
      <c r="J158" s="153">
        <v>0</v>
      </c>
    </row>
    <row r="159" spans="1:10">
      <c r="A159" s="113"/>
      <c r="B159" s="114"/>
      <c r="C159" s="114"/>
      <c r="D159" s="150" t="s">
        <v>561</v>
      </c>
      <c r="E159" s="151">
        <v>36</v>
      </c>
      <c r="F159" s="152">
        <v>558.16461000000015</v>
      </c>
      <c r="G159" s="152">
        <v>3</v>
      </c>
      <c r="H159" s="152">
        <v>35.833359999999999</v>
      </c>
      <c r="I159" s="152">
        <v>0</v>
      </c>
      <c r="J159" s="153">
        <v>0</v>
      </c>
    </row>
    <row r="160" spans="1:10">
      <c r="A160" s="113"/>
      <c r="B160" s="114"/>
      <c r="C160" s="114"/>
      <c r="D160" s="150" t="s">
        <v>568</v>
      </c>
      <c r="E160" s="151">
        <v>60</v>
      </c>
      <c r="F160" s="152">
        <v>168.96850000000001</v>
      </c>
      <c r="G160" s="152">
        <v>15</v>
      </c>
      <c r="H160" s="152">
        <v>37.635999999999996</v>
      </c>
      <c r="I160" s="152">
        <v>0</v>
      </c>
      <c r="J160" s="153">
        <v>0</v>
      </c>
    </row>
    <row r="161" spans="1:10">
      <c r="A161" s="113"/>
      <c r="B161" s="114"/>
      <c r="C161" s="114"/>
      <c r="D161" s="150" t="s">
        <v>569</v>
      </c>
      <c r="E161" s="151">
        <v>11</v>
      </c>
      <c r="F161" s="152">
        <v>1.6949999999999996</v>
      </c>
      <c r="G161" s="152">
        <v>0</v>
      </c>
      <c r="H161" s="152">
        <v>0</v>
      </c>
      <c r="I161" s="152">
        <v>0</v>
      </c>
      <c r="J161" s="153">
        <v>0</v>
      </c>
    </row>
    <row r="162" spans="1:10">
      <c r="A162" s="113"/>
      <c r="B162" s="114" t="s">
        <v>247</v>
      </c>
      <c r="C162" s="114"/>
      <c r="D162" s="150"/>
      <c r="E162" s="151" t="s">
        <v>208</v>
      </c>
      <c r="F162" s="152" t="s">
        <v>208</v>
      </c>
      <c r="G162" s="152" t="s">
        <v>208</v>
      </c>
      <c r="H162" s="152" t="s">
        <v>208</v>
      </c>
      <c r="I162" s="152" t="s">
        <v>208</v>
      </c>
      <c r="J162" s="153" t="s">
        <v>208</v>
      </c>
    </row>
    <row r="163" spans="1:10">
      <c r="A163" s="113"/>
      <c r="B163" s="114"/>
      <c r="C163" s="114" t="s">
        <v>248</v>
      </c>
      <c r="D163" s="150"/>
      <c r="E163" s="151" t="s">
        <v>208</v>
      </c>
      <c r="F163" s="152" t="s">
        <v>208</v>
      </c>
      <c r="G163" s="152" t="s">
        <v>208</v>
      </c>
      <c r="H163" s="152" t="s">
        <v>208</v>
      </c>
      <c r="I163" s="152" t="s">
        <v>208</v>
      </c>
      <c r="J163" s="153" t="s">
        <v>208</v>
      </c>
    </row>
    <row r="164" spans="1:10">
      <c r="A164" s="113"/>
      <c r="B164" s="114"/>
      <c r="C164" s="114"/>
      <c r="D164" s="150" t="s">
        <v>540</v>
      </c>
      <c r="E164" s="151">
        <v>38</v>
      </c>
      <c r="F164" s="152">
        <v>324.69200000000001</v>
      </c>
      <c r="G164" s="152">
        <v>1</v>
      </c>
      <c r="H164" s="152">
        <v>0.96050000000000002</v>
      </c>
      <c r="I164" s="152">
        <v>0</v>
      </c>
      <c r="J164" s="153">
        <v>0</v>
      </c>
    </row>
    <row r="165" spans="1:10">
      <c r="A165" s="113"/>
      <c r="B165" s="114"/>
      <c r="C165" s="114"/>
      <c r="D165" s="150" t="s">
        <v>550</v>
      </c>
      <c r="E165" s="151">
        <v>28</v>
      </c>
      <c r="F165" s="152">
        <v>295.99999999999994</v>
      </c>
      <c r="G165" s="152">
        <v>0</v>
      </c>
      <c r="H165" s="152">
        <v>0</v>
      </c>
      <c r="I165" s="152">
        <v>0</v>
      </c>
      <c r="J165" s="153">
        <v>0</v>
      </c>
    </row>
    <row r="166" spans="1:10">
      <c r="A166" s="113"/>
      <c r="B166" s="114"/>
      <c r="C166" s="114"/>
      <c r="D166" s="150" t="s">
        <v>542</v>
      </c>
      <c r="E166" s="151">
        <v>21</v>
      </c>
      <c r="F166" s="152">
        <v>47.68</v>
      </c>
      <c r="G166" s="152">
        <v>2</v>
      </c>
      <c r="H166" s="152">
        <v>10.46</v>
      </c>
      <c r="I166" s="152">
        <v>0</v>
      </c>
      <c r="J166" s="153">
        <v>0</v>
      </c>
    </row>
    <row r="167" spans="1:10">
      <c r="A167" s="113"/>
      <c r="B167" s="114"/>
      <c r="C167" s="114"/>
      <c r="D167" s="150" t="s">
        <v>539</v>
      </c>
      <c r="E167" s="151">
        <v>5</v>
      </c>
      <c r="F167" s="152">
        <v>46.828630000000004</v>
      </c>
      <c r="G167" s="152">
        <v>0</v>
      </c>
      <c r="H167" s="152">
        <v>0</v>
      </c>
      <c r="I167" s="152">
        <v>0</v>
      </c>
      <c r="J167" s="153">
        <v>0</v>
      </c>
    </row>
    <row r="168" spans="1:10">
      <c r="A168" s="113"/>
      <c r="B168" s="114"/>
      <c r="C168" s="114"/>
      <c r="D168" s="150" t="s">
        <v>570</v>
      </c>
      <c r="E168" s="151">
        <v>8</v>
      </c>
      <c r="F168" s="152">
        <v>39.598999999999997</v>
      </c>
      <c r="G168" s="152">
        <v>2</v>
      </c>
      <c r="H168" s="152">
        <v>5.1815999999999995</v>
      </c>
      <c r="I168" s="152">
        <v>0</v>
      </c>
      <c r="J168" s="153">
        <v>0</v>
      </c>
    </row>
    <row r="169" spans="1:10">
      <c r="A169" s="113"/>
      <c r="B169" s="114"/>
      <c r="C169" s="114" t="s">
        <v>249</v>
      </c>
      <c r="D169" s="150"/>
      <c r="E169" s="151" t="s">
        <v>208</v>
      </c>
      <c r="F169" s="152" t="s">
        <v>208</v>
      </c>
      <c r="G169" s="152" t="s">
        <v>208</v>
      </c>
      <c r="H169" s="152" t="s">
        <v>208</v>
      </c>
      <c r="I169" s="152" t="s">
        <v>208</v>
      </c>
      <c r="J169" s="153" t="s">
        <v>208</v>
      </c>
    </row>
    <row r="170" spans="1:10">
      <c r="A170" s="113"/>
      <c r="B170" s="114"/>
      <c r="C170" s="114"/>
      <c r="D170" s="150" t="s">
        <v>562</v>
      </c>
      <c r="E170" s="151">
        <v>9</v>
      </c>
      <c r="F170" s="152">
        <v>42.416000000000004</v>
      </c>
      <c r="G170" s="152">
        <v>1</v>
      </c>
      <c r="H170" s="152">
        <v>2.38</v>
      </c>
      <c r="I170" s="152">
        <v>0</v>
      </c>
      <c r="J170" s="153">
        <v>0</v>
      </c>
    </row>
    <row r="171" spans="1:10">
      <c r="A171" s="113"/>
      <c r="B171" s="114"/>
      <c r="C171" s="114"/>
      <c r="D171" s="150" t="s">
        <v>547</v>
      </c>
      <c r="E171" s="151">
        <v>1</v>
      </c>
      <c r="F171" s="152">
        <v>8.0015000000000001</v>
      </c>
      <c r="G171" s="152">
        <v>0</v>
      </c>
      <c r="H171" s="152">
        <v>0</v>
      </c>
      <c r="I171" s="152">
        <v>0</v>
      </c>
      <c r="J171" s="153">
        <v>0</v>
      </c>
    </row>
    <row r="172" spans="1:10">
      <c r="A172" s="113"/>
      <c r="B172" s="114"/>
      <c r="C172" s="114"/>
      <c r="D172" s="150" t="s">
        <v>566</v>
      </c>
      <c r="E172" s="151">
        <v>4</v>
      </c>
      <c r="F172" s="152">
        <v>0.61499999999999999</v>
      </c>
      <c r="G172" s="152">
        <v>1</v>
      </c>
      <c r="H172" s="152">
        <v>7.4999999999999997E-2</v>
      </c>
      <c r="I172" s="152">
        <v>0</v>
      </c>
      <c r="J172" s="153">
        <v>0</v>
      </c>
    </row>
    <row r="173" spans="1:10">
      <c r="A173" s="113"/>
      <c r="B173" s="114"/>
      <c r="C173" s="114"/>
      <c r="D173" s="150" t="s">
        <v>542</v>
      </c>
      <c r="E173" s="151">
        <v>2</v>
      </c>
      <c r="F173" s="152">
        <v>0.23500000000000001</v>
      </c>
      <c r="G173" s="152">
        <v>0</v>
      </c>
      <c r="H173" s="152">
        <v>0</v>
      </c>
      <c r="I173" s="152">
        <v>0</v>
      </c>
      <c r="J173" s="153">
        <v>0</v>
      </c>
    </row>
    <row r="174" spans="1:10">
      <c r="A174" s="113"/>
      <c r="B174" s="114"/>
      <c r="C174" s="114"/>
      <c r="D174" s="150" t="s">
        <v>558</v>
      </c>
      <c r="E174" s="151">
        <v>1</v>
      </c>
      <c r="F174" s="152">
        <v>0.2</v>
      </c>
      <c r="G174" s="152">
        <v>0</v>
      </c>
      <c r="H174" s="152">
        <v>0</v>
      </c>
      <c r="I174" s="152">
        <v>0</v>
      </c>
      <c r="J174" s="153">
        <v>0</v>
      </c>
    </row>
    <row r="175" spans="1:10">
      <c r="A175" s="113"/>
      <c r="B175" s="114"/>
      <c r="C175" s="114" t="s">
        <v>250</v>
      </c>
      <c r="D175" s="150"/>
      <c r="E175" s="151" t="s">
        <v>208</v>
      </c>
      <c r="F175" s="152" t="s">
        <v>208</v>
      </c>
      <c r="G175" s="152" t="s">
        <v>208</v>
      </c>
      <c r="H175" s="152" t="s">
        <v>208</v>
      </c>
      <c r="I175" s="152" t="s">
        <v>208</v>
      </c>
      <c r="J175" s="153" t="s">
        <v>208</v>
      </c>
    </row>
    <row r="176" spans="1:10">
      <c r="A176" s="113"/>
      <c r="B176" s="114"/>
      <c r="C176" s="114"/>
      <c r="D176" s="150" t="s">
        <v>539</v>
      </c>
      <c r="E176" s="151">
        <v>232</v>
      </c>
      <c r="F176" s="152">
        <v>11225.006650000001</v>
      </c>
      <c r="G176" s="152">
        <v>1</v>
      </c>
      <c r="H176" s="152">
        <v>10.59</v>
      </c>
      <c r="I176" s="152">
        <v>0</v>
      </c>
      <c r="J176" s="153">
        <v>0</v>
      </c>
    </row>
    <row r="177" spans="1:10">
      <c r="A177" s="113"/>
      <c r="B177" s="114"/>
      <c r="C177" s="114"/>
      <c r="D177" s="150" t="s">
        <v>559</v>
      </c>
      <c r="E177" s="151">
        <v>629</v>
      </c>
      <c r="F177" s="152">
        <v>6102.2878799999989</v>
      </c>
      <c r="G177" s="152">
        <v>21</v>
      </c>
      <c r="H177" s="152">
        <v>223.08940000000001</v>
      </c>
      <c r="I177" s="152">
        <v>0</v>
      </c>
      <c r="J177" s="153">
        <v>0</v>
      </c>
    </row>
    <row r="178" spans="1:10">
      <c r="A178" s="113"/>
      <c r="B178" s="114"/>
      <c r="C178" s="114"/>
      <c r="D178" s="150" t="s">
        <v>554</v>
      </c>
      <c r="E178" s="151">
        <v>257</v>
      </c>
      <c r="F178" s="152">
        <v>2593.05116</v>
      </c>
      <c r="G178" s="152">
        <v>5</v>
      </c>
      <c r="H178" s="152">
        <v>18.325199999999999</v>
      </c>
      <c r="I178" s="152">
        <v>0</v>
      </c>
      <c r="J178" s="153">
        <v>0</v>
      </c>
    </row>
    <row r="179" spans="1:10">
      <c r="A179" s="113"/>
      <c r="B179" s="114"/>
      <c r="C179" s="114"/>
      <c r="D179" s="150" t="s">
        <v>563</v>
      </c>
      <c r="E179" s="151">
        <v>72</v>
      </c>
      <c r="F179" s="152">
        <v>2491.12</v>
      </c>
      <c r="G179" s="152">
        <v>2</v>
      </c>
      <c r="H179" s="152">
        <v>40</v>
      </c>
      <c r="I179" s="152">
        <v>0</v>
      </c>
      <c r="J179" s="153">
        <v>0</v>
      </c>
    </row>
    <row r="180" spans="1:10">
      <c r="A180" s="113"/>
      <c r="B180" s="114"/>
      <c r="C180" s="114"/>
      <c r="D180" s="150" t="s">
        <v>558</v>
      </c>
      <c r="E180" s="151">
        <v>182</v>
      </c>
      <c r="F180" s="152">
        <v>2259.9410499999994</v>
      </c>
      <c r="G180" s="152">
        <v>14</v>
      </c>
      <c r="H180" s="152">
        <v>140.18399999999997</v>
      </c>
      <c r="I180" s="152">
        <v>0</v>
      </c>
      <c r="J180" s="153">
        <v>0</v>
      </c>
    </row>
    <row r="181" spans="1:10">
      <c r="A181" s="113"/>
      <c r="B181" s="114" t="s">
        <v>251</v>
      </c>
      <c r="C181" s="114"/>
      <c r="D181" s="150"/>
      <c r="E181" s="151" t="s">
        <v>208</v>
      </c>
      <c r="F181" s="152" t="s">
        <v>208</v>
      </c>
      <c r="G181" s="152" t="s">
        <v>208</v>
      </c>
      <c r="H181" s="152" t="s">
        <v>208</v>
      </c>
      <c r="I181" s="152" t="s">
        <v>208</v>
      </c>
      <c r="J181" s="153" t="s">
        <v>208</v>
      </c>
    </row>
    <row r="182" spans="1:10">
      <c r="A182" s="113"/>
      <c r="B182" s="114"/>
      <c r="C182" s="114" t="s">
        <v>252</v>
      </c>
      <c r="D182" s="150"/>
      <c r="E182" s="151" t="s">
        <v>208</v>
      </c>
      <c r="F182" s="152" t="s">
        <v>208</v>
      </c>
      <c r="G182" s="152" t="s">
        <v>208</v>
      </c>
      <c r="H182" s="152" t="s">
        <v>208</v>
      </c>
      <c r="I182" s="152" t="s">
        <v>208</v>
      </c>
      <c r="J182" s="153" t="s">
        <v>208</v>
      </c>
    </row>
    <row r="183" spans="1:10">
      <c r="A183" s="113"/>
      <c r="B183" s="114"/>
      <c r="C183" s="114"/>
      <c r="D183" s="150" t="s">
        <v>559</v>
      </c>
      <c r="E183" s="151">
        <v>11893</v>
      </c>
      <c r="F183" s="152">
        <v>51015.678830000004</v>
      </c>
      <c r="G183" s="152">
        <v>1907</v>
      </c>
      <c r="H183" s="152">
        <v>6517.0167499999998</v>
      </c>
      <c r="I183" s="152">
        <v>2</v>
      </c>
      <c r="J183" s="153">
        <v>4.1471999999999998</v>
      </c>
    </row>
    <row r="184" spans="1:10">
      <c r="A184" s="113"/>
      <c r="B184" s="114"/>
      <c r="C184" s="114"/>
      <c r="D184" s="150" t="s">
        <v>554</v>
      </c>
      <c r="E184" s="151">
        <v>2819</v>
      </c>
      <c r="F184" s="152">
        <v>14282.415080000004</v>
      </c>
      <c r="G184" s="152">
        <v>403</v>
      </c>
      <c r="H184" s="152">
        <v>1331.33107</v>
      </c>
      <c r="I184" s="152">
        <v>0</v>
      </c>
      <c r="J184" s="153">
        <v>0</v>
      </c>
    </row>
    <row r="185" spans="1:10">
      <c r="A185" s="113"/>
      <c r="B185" s="114"/>
      <c r="C185" s="114"/>
      <c r="D185" s="150" t="s">
        <v>560</v>
      </c>
      <c r="E185" s="151">
        <v>238</v>
      </c>
      <c r="F185" s="152">
        <v>1527.8963999999999</v>
      </c>
      <c r="G185" s="152">
        <v>15</v>
      </c>
      <c r="H185" s="152">
        <v>82.531199999999998</v>
      </c>
      <c r="I185" s="152">
        <v>0</v>
      </c>
      <c r="J185" s="153">
        <v>0</v>
      </c>
    </row>
    <row r="186" spans="1:10">
      <c r="A186" s="113"/>
      <c r="B186" s="114"/>
      <c r="C186" s="114"/>
      <c r="D186" s="150" t="s">
        <v>561</v>
      </c>
      <c r="E186" s="151">
        <v>31</v>
      </c>
      <c r="F186" s="152">
        <v>86.497199999999992</v>
      </c>
      <c r="G186" s="152">
        <v>4</v>
      </c>
      <c r="H186" s="152">
        <v>11.456</v>
      </c>
      <c r="I186" s="152">
        <v>0</v>
      </c>
      <c r="J186" s="153">
        <v>0</v>
      </c>
    </row>
    <row r="187" spans="1:10">
      <c r="A187" s="113"/>
      <c r="B187" s="114"/>
      <c r="C187" s="114"/>
      <c r="D187" s="150" t="s">
        <v>569</v>
      </c>
      <c r="E187" s="151">
        <v>5</v>
      </c>
      <c r="F187" s="152">
        <v>18.5931</v>
      </c>
      <c r="G187" s="152">
        <v>0</v>
      </c>
      <c r="H187" s="152">
        <v>0</v>
      </c>
      <c r="I187" s="152">
        <v>0</v>
      </c>
      <c r="J187" s="153">
        <v>0</v>
      </c>
    </row>
    <row r="188" spans="1:10">
      <c r="A188" s="113"/>
      <c r="B188" s="114"/>
      <c r="C188" s="114" t="s">
        <v>253</v>
      </c>
      <c r="D188" s="150"/>
      <c r="E188" s="151" t="s">
        <v>208</v>
      </c>
      <c r="F188" s="152" t="s">
        <v>208</v>
      </c>
      <c r="G188" s="152" t="s">
        <v>208</v>
      </c>
      <c r="H188" s="152" t="s">
        <v>208</v>
      </c>
      <c r="I188" s="152" t="s">
        <v>208</v>
      </c>
      <c r="J188" s="153" t="s">
        <v>208</v>
      </c>
    </row>
    <row r="189" spans="1:10">
      <c r="A189" s="113"/>
      <c r="B189" s="114"/>
      <c r="C189" s="114"/>
      <c r="D189" s="150" t="s">
        <v>554</v>
      </c>
      <c r="E189" s="151">
        <v>216</v>
      </c>
      <c r="F189" s="152">
        <v>1746.1855799999996</v>
      </c>
      <c r="G189" s="152">
        <v>16</v>
      </c>
      <c r="H189" s="152">
        <v>56.580760000000005</v>
      </c>
      <c r="I189" s="152">
        <v>0</v>
      </c>
      <c r="J189" s="153">
        <v>0</v>
      </c>
    </row>
    <row r="190" spans="1:10">
      <c r="A190" s="113"/>
      <c r="B190" s="114"/>
      <c r="C190" s="114"/>
      <c r="D190" s="150" t="s">
        <v>559</v>
      </c>
      <c r="E190" s="151">
        <v>149</v>
      </c>
      <c r="F190" s="152">
        <v>1160.6949600000003</v>
      </c>
      <c r="G190" s="152">
        <v>21</v>
      </c>
      <c r="H190" s="152">
        <v>123.72301999999999</v>
      </c>
      <c r="I190" s="152">
        <v>0</v>
      </c>
      <c r="J190" s="153">
        <v>0</v>
      </c>
    </row>
    <row r="191" spans="1:10">
      <c r="A191" s="113"/>
      <c r="B191" s="114"/>
      <c r="C191" s="114"/>
      <c r="D191" s="150" t="s">
        <v>555</v>
      </c>
      <c r="E191" s="151">
        <v>27</v>
      </c>
      <c r="F191" s="152">
        <v>105.28002000000001</v>
      </c>
      <c r="G191" s="152">
        <v>9</v>
      </c>
      <c r="H191" s="152">
        <v>22.228919999999999</v>
      </c>
      <c r="I191" s="152">
        <v>0</v>
      </c>
      <c r="J191" s="153">
        <v>0</v>
      </c>
    </row>
    <row r="192" spans="1:10">
      <c r="A192" s="113"/>
      <c r="B192" s="114"/>
      <c r="C192" s="114"/>
      <c r="D192" s="150" t="s">
        <v>568</v>
      </c>
      <c r="E192" s="151">
        <v>15</v>
      </c>
      <c r="F192" s="152">
        <v>54.599450000000004</v>
      </c>
      <c r="G192" s="152">
        <v>7</v>
      </c>
      <c r="H192" s="152">
        <v>11.8032</v>
      </c>
      <c r="I192" s="152">
        <v>0</v>
      </c>
      <c r="J192" s="153">
        <v>0</v>
      </c>
    </row>
    <row r="193" spans="1:10">
      <c r="A193" s="113"/>
      <c r="B193" s="114"/>
      <c r="C193" s="114"/>
      <c r="D193" s="150" t="s">
        <v>561</v>
      </c>
      <c r="E193" s="151">
        <v>7</v>
      </c>
      <c r="F193" s="152">
        <v>31.360000000000003</v>
      </c>
      <c r="G193" s="152">
        <v>1</v>
      </c>
      <c r="H193" s="152">
        <v>4.4800000000000004</v>
      </c>
      <c r="I193" s="152">
        <v>0</v>
      </c>
      <c r="J193" s="153">
        <v>0</v>
      </c>
    </row>
    <row r="194" spans="1:10">
      <c r="A194" s="113"/>
      <c r="B194" s="114"/>
      <c r="C194" s="114" t="s">
        <v>254</v>
      </c>
      <c r="D194" s="150"/>
      <c r="E194" s="151" t="s">
        <v>208</v>
      </c>
      <c r="F194" s="152" t="s">
        <v>208</v>
      </c>
      <c r="G194" s="152" t="s">
        <v>208</v>
      </c>
      <c r="H194" s="152" t="s">
        <v>208</v>
      </c>
      <c r="I194" s="152" t="s">
        <v>208</v>
      </c>
      <c r="J194" s="153" t="s">
        <v>208</v>
      </c>
    </row>
    <row r="195" spans="1:10">
      <c r="A195" s="113"/>
      <c r="B195" s="114"/>
      <c r="C195" s="114"/>
      <c r="D195" s="150" t="s">
        <v>559</v>
      </c>
      <c r="E195" s="151">
        <v>1084</v>
      </c>
      <c r="F195" s="152">
        <v>34663.496699999989</v>
      </c>
      <c r="G195" s="152">
        <v>78</v>
      </c>
      <c r="H195" s="152">
        <v>2086.11895</v>
      </c>
      <c r="I195" s="152">
        <v>0</v>
      </c>
      <c r="J195" s="153">
        <v>0</v>
      </c>
    </row>
    <row r="196" spans="1:10">
      <c r="A196" s="113"/>
      <c r="B196" s="114"/>
      <c r="C196" s="114"/>
      <c r="D196" s="150" t="s">
        <v>541</v>
      </c>
      <c r="E196" s="151">
        <v>276</v>
      </c>
      <c r="F196" s="152">
        <v>4715.9837099999995</v>
      </c>
      <c r="G196" s="152">
        <v>9</v>
      </c>
      <c r="H196" s="152">
        <v>132.82506000000001</v>
      </c>
      <c r="I196" s="152">
        <v>0</v>
      </c>
      <c r="J196" s="153">
        <v>0</v>
      </c>
    </row>
    <row r="197" spans="1:10">
      <c r="A197" s="113"/>
      <c r="B197" s="114"/>
      <c r="C197" s="114"/>
      <c r="D197" s="150" t="s">
        <v>546</v>
      </c>
      <c r="E197" s="151">
        <v>143</v>
      </c>
      <c r="F197" s="152">
        <v>4192.2520000000004</v>
      </c>
      <c r="G197" s="152">
        <v>8</v>
      </c>
      <c r="H197" s="152">
        <v>187.76000000000002</v>
      </c>
      <c r="I197" s="152">
        <v>0</v>
      </c>
      <c r="J197" s="153">
        <v>0</v>
      </c>
    </row>
    <row r="198" spans="1:10">
      <c r="A198" s="113"/>
      <c r="B198" s="114"/>
      <c r="C198" s="114"/>
      <c r="D198" s="150" t="s">
        <v>542</v>
      </c>
      <c r="E198" s="151">
        <v>1666</v>
      </c>
      <c r="F198" s="152">
        <v>1369.9333399999978</v>
      </c>
      <c r="G198" s="152">
        <v>331</v>
      </c>
      <c r="H198" s="152">
        <v>253.76212000000001</v>
      </c>
      <c r="I198" s="152">
        <v>6</v>
      </c>
      <c r="J198" s="153">
        <v>1.3239399999999999</v>
      </c>
    </row>
    <row r="199" spans="1:10">
      <c r="A199" s="113"/>
      <c r="B199" s="114"/>
      <c r="C199" s="114"/>
      <c r="D199" s="150" t="s">
        <v>571</v>
      </c>
      <c r="E199" s="151">
        <v>55</v>
      </c>
      <c r="F199" s="152">
        <v>1276.423</v>
      </c>
      <c r="G199" s="152">
        <v>5</v>
      </c>
      <c r="H199" s="152">
        <v>101.10300000000001</v>
      </c>
      <c r="I199" s="152">
        <v>0</v>
      </c>
      <c r="J199" s="153">
        <v>0</v>
      </c>
    </row>
    <row r="200" spans="1:10">
      <c r="A200" s="113"/>
      <c r="B200" s="114"/>
      <c r="C200" s="114" t="s">
        <v>255</v>
      </c>
      <c r="D200" s="150"/>
      <c r="E200" s="151" t="s">
        <v>208</v>
      </c>
      <c r="F200" s="152" t="s">
        <v>208</v>
      </c>
      <c r="G200" s="152" t="s">
        <v>208</v>
      </c>
      <c r="H200" s="152" t="s">
        <v>208</v>
      </c>
      <c r="I200" s="152" t="s">
        <v>208</v>
      </c>
      <c r="J200" s="153" t="s">
        <v>208</v>
      </c>
    </row>
    <row r="201" spans="1:10">
      <c r="A201" s="113"/>
      <c r="B201" s="114"/>
      <c r="C201" s="114"/>
      <c r="D201" s="150" t="s">
        <v>559</v>
      </c>
      <c r="E201" s="151">
        <v>93</v>
      </c>
      <c r="F201" s="152">
        <v>229.46189999999999</v>
      </c>
      <c r="G201" s="152">
        <v>18</v>
      </c>
      <c r="H201" s="152">
        <v>49.504000000000005</v>
      </c>
      <c r="I201" s="152">
        <v>0</v>
      </c>
      <c r="J201" s="153">
        <v>0</v>
      </c>
    </row>
    <row r="202" spans="1:10">
      <c r="A202" s="113"/>
      <c r="B202" s="114"/>
      <c r="C202" s="114"/>
      <c r="D202" s="150" t="s">
        <v>568</v>
      </c>
      <c r="E202" s="151">
        <v>39</v>
      </c>
      <c r="F202" s="152">
        <v>10.903</v>
      </c>
      <c r="G202" s="152">
        <v>9</v>
      </c>
      <c r="H202" s="152">
        <v>1.9800000000000002</v>
      </c>
      <c r="I202" s="152">
        <v>0</v>
      </c>
      <c r="J202" s="153">
        <v>0</v>
      </c>
    </row>
    <row r="203" spans="1:10">
      <c r="A203" s="113"/>
      <c r="B203" s="114"/>
      <c r="C203" s="114"/>
      <c r="D203" s="150" t="s">
        <v>539</v>
      </c>
      <c r="E203" s="151">
        <v>2</v>
      </c>
      <c r="F203" s="152">
        <v>1.6339999999999999</v>
      </c>
      <c r="G203" s="152">
        <v>0</v>
      </c>
      <c r="H203" s="152">
        <v>0</v>
      </c>
      <c r="I203" s="152">
        <v>0</v>
      </c>
      <c r="J203" s="153">
        <v>0</v>
      </c>
    </row>
    <row r="204" spans="1:10">
      <c r="A204" s="113"/>
      <c r="B204" s="114"/>
      <c r="C204" s="114"/>
      <c r="D204" s="150" t="s">
        <v>540</v>
      </c>
      <c r="E204" s="151">
        <v>62</v>
      </c>
      <c r="F204" s="152">
        <v>1.4613200000000004</v>
      </c>
      <c r="G204" s="152">
        <v>1</v>
      </c>
      <c r="H204" s="152">
        <v>1.542E-2</v>
      </c>
      <c r="I204" s="152">
        <v>0</v>
      </c>
      <c r="J204" s="153">
        <v>0</v>
      </c>
    </row>
    <row r="205" spans="1:10">
      <c r="A205" s="113"/>
      <c r="B205" s="114"/>
      <c r="C205" s="114"/>
      <c r="D205" s="150" t="s">
        <v>554</v>
      </c>
      <c r="E205" s="151">
        <v>2</v>
      </c>
      <c r="F205" s="152">
        <v>0.2235</v>
      </c>
      <c r="G205" s="152">
        <v>1</v>
      </c>
      <c r="H205" s="152">
        <v>0.21</v>
      </c>
      <c r="I205" s="152">
        <v>0</v>
      </c>
      <c r="J205" s="153">
        <v>0</v>
      </c>
    </row>
    <row r="206" spans="1:10">
      <c r="A206" s="113"/>
      <c r="B206" s="114"/>
      <c r="C206" s="114" t="s">
        <v>256</v>
      </c>
      <c r="D206" s="150"/>
      <c r="E206" s="151" t="s">
        <v>208</v>
      </c>
      <c r="F206" s="152" t="s">
        <v>208</v>
      </c>
      <c r="G206" s="152" t="s">
        <v>208</v>
      </c>
      <c r="H206" s="152" t="s">
        <v>208</v>
      </c>
      <c r="I206" s="152" t="s">
        <v>208</v>
      </c>
      <c r="J206" s="153" t="s">
        <v>208</v>
      </c>
    </row>
    <row r="207" spans="1:10">
      <c r="A207" s="113"/>
      <c r="B207" s="114"/>
      <c r="C207" s="114"/>
      <c r="D207" s="150" t="s">
        <v>553</v>
      </c>
      <c r="E207" s="151">
        <v>242</v>
      </c>
      <c r="F207" s="152">
        <v>47.689979999999991</v>
      </c>
      <c r="G207" s="152">
        <v>26</v>
      </c>
      <c r="H207" s="152">
        <v>7.9597200000000008</v>
      </c>
      <c r="I207" s="152">
        <v>0</v>
      </c>
      <c r="J207" s="153">
        <v>0</v>
      </c>
    </row>
    <row r="208" spans="1:10">
      <c r="A208" s="113"/>
      <c r="B208" s="114"/>
      <c r="C208" s="114"/>
      <c r="D208" s="150" t="s">
        <v>539</v>
      </c>
      <c r="E208" s="151">
        <v>13</v>
      </c>
      <c r="F208" s="152">
        <v>29.796000000000003</v>
      </c>
      <c r="G208" s="152">
        <v>0</v>
      </c>
      <c r="H208" s="152">
        <v>0</v>
      </c>
      <c r="I208" s="152">
        <v>0</v>
      </c>
      <c r="J208" s="153">
        <v>0</v>
      </c>
    </row>
    <row r="209" spans="1:10">
      <c r="A209" s="113"/>
      <c r="B209" s="114"/>
      <c r="C209" s="114"/>
      <c r="D209" s="150" t="s">
        <v>540</v>
      </c>
      <c r="E209" s="151">
        <v>72</v>
      </c>
      <c r="F209" s="152">
        <v>12.96672</v>
      </c>
      <c r="G209" s="152">
        <v>2</v>
      </c>
      <c r="H209" s="152">
        <v>1.303E-2</v>
      </c>
      <c r="I209" s="152">
        <v>0</v>
      </c>
      <c r="J209" s="153">
        <v>0</v>
      </c>
    </row>
    <row r="210" spans="1:10">
      <c r="A210" s="113"/>
      <c r="B210" s="114"/>
      <c r="C210" s="114"/>
      <c r="D210" s="150" t="s">
        <v>559</v>
      </c>
      <c r="E210" s="151">
        <v>8</v>
      </c>
      <c r="F210" s="152">
        <v>4.7050000000000001</v>
      </c>
      <c r="G210" s="152">
        <v>6</v>
      </c>
      <c r="H210" s="152">
        <v>4.0649999999999995</v>
      </c>
      <c r="I210" s="152">
        <v>0</v>
      </c>
      <c r="J210" s="153">
        <v>0</v>
      </c>
    </row>
    <row r="211" spans="1:10">
      <c r="A211" s="113"/>
      <c r="B211" s="114"/>
      <c r="C211" s="114"/>
      <c r="D211" s="150" t="s">
        <v>542</v>
      </c>
      <c r="E211" s="151">
        <v>24</v>
      </c>
      <c r="F211" s="152">
        <v>0.73089999999999999</v>
      </c>
      <c r="G211" s="152">
        <v>1</v>
      </c>
      <c r="H211" s="152">
        <v>2.5000000000000001E-3</v>
      </c>
      <c r="I211" s="152">
        <v>0</v>
      </c>
      <c r="J211" s="153">
        <v>0</v>
      </c>
    </row>
    <row r="212" spans="1:10">
      <c r="A212" s="113"/>
      <c r="B212" s="114"/>
      <c r="C212" s="114" t="s">
        <v>257</v>
      </c>
      <c r="D212" s="150"/>
      <c r="E212" s="151" t="s">
        <v>208</v>
      </c>
      <c r="F212" s="152" t="s">
        <v>208</v>
      </c>
      <c r="G212" s="152" t="s">
        <v>208</v>
      </c>
      <c r="H212" s="152" t="s">
        <v>208</v>
      </c>
      <c r="I212" s="152" t="s">
        <v>208</v>
      </c>
      <c r="J212" s="153" t="s">
        <v>208</v>
      </c>
    </row>
    <row r="213" spans="1:10">
      <c r="A213" s="113"/>
      <c r="B213" s="114"/>
      <c r="C213" s="114"/>
      <c r="D213" s="150" t="s">
        <v>540</v>
      </c>
      <c r="E213" s="151">
        <v>130</v>
      </c>
      <c r="F213" s="152">
        <v>524.5150900000001</v>
      </c>
      <c r="G213" s="152">
        <v>9</v>
      </c>
      <c r="H213" s="152">
        <v>6.4074499999999981</v>
      </c>
      <c r="I213" s="152">
        <v>0</v>
      </c>
      <c r="J213" s="153">
        <v>0</v>
      </c>
    </row>
    <row r="214" spans="1:10">
      <c r="A214" s="113"/>
      <c r="B214" s="114"/>
      <c r="C214" s="114"/>
      <c r="D214" s="150" t="s">
        <v>559</v>
      </c>
      <c r="E214" s="151">
        <v>61</v>
      </c>
      <c r="F214" s="152">
        <v>179.28120000000004</v>
      </c>
      <c r="G214" s="152">
        <v>17</v>
      </c>
      <c r="H214" s="152">
        <v>38.491000000000007</v>
      </c>
      <c r="I214" s="152">
        <v>1</v>
      </c>
      <c r="J214" s="153">
        <v>1.1000000000000001</v>
      </c>
    </row>
    <row r="215" spans="1:10">
      <c r="A215" s="113"/>
      <c r="B215" s="114"/>
      <c r="C215" s="114"/>
      <c r="D215" s="150" t="s">
        <v>566</v>
      </c>
      <c r="E215" s="151">
        <v>16</v>
      </c>
      <c r="F215" s="152">
        <v>130.19999999999999</v>
      </c>
      <c r="G215" s="152">
        <v>0</v>
      </c>
      <c r="H215" s="152">
        <v>0</v>
      </c>
      <c r="I215" s="152">
        <v>0</v>
      </c>
      <c r="J215" s="153">
        <v>0</v>
      </c>
    </row>
    <row r="216" spans="1:10">
      <c r="A216" s="113"/>
      <c r="B216" s="114"/>
      <c r="C216" s="114"/>
      <c r="D216" s="150" t="s">
        <v>539</v>
      </c>
      <c r="E216" s="151">
        <v>36</v>
      </c>
      <c r="F216" s="152">
        <v>65.562089999999998</v>
      </c>
      <c r="G216" s="152">
        <v>1</v>
      </c>
      <c r="H216" s="152">
        <v>0.84326999999999996</v>
      </c>
      <c r="I216" s="152">
        <v>0</v>
      </c>
      <c r="J216" s="153">
        <v>0</v>
      </c>
    </row>
    <row r="217" spans="1:10">
      <c r="A217" s="113"/>
      <c r="B217" s="114"/>
      <c r="C217" s="114"/>
      <c r="D217" s="150" t="s">
        <v>572</v>
      </c>
      <c r="E217" s="151">
        <v>6</v>
      </c>
      <c r="F217" s="152">
        <v>63.699999999999996</v>
      </c>
      <c r="G217" s="152">
        <v>0</v>
      </c>
      <c r="H217" s="152">
        <v>0</v>
      </c>
      <c r="I217" s="152">
        <v>0</v>
      </c>
      <c r="J217" s="153">
        <v>0</v>
      </c>
    </row>
    <row r="218" spans="1:10">
      <c r="A218" s="144" t="s">
        <v>166</v>
      </c>
      <c r="B218" s="145"/>
      <c r="C218" s="145"/>
      <c r="D218" s="146"/>
      <c r="E218" s="147" t="s">
        <v>208</v>
      </c>
      <c r="F218" s="148" t="s">
        <v>208</v>
      </c>
      <c r="G218" s="148" t="s">
        <v>208</v>
      </c>
      <c r="H218" s="148" t="s">
        <v>208</v>
      </c>
      <c r="I218" s="148" t="s">
        <v>208</v>
      </c>
      <c r="J218" s="149" t="s">
        <v>208</v>
      </c>
    </row>
    <row r="219" spans="1:10">
      <c r="A219" s="113"/>
      <c r="B219" s="114" t="s">
        <v>258</v>
      </c>
      <c r="C219" s="114"/>
      <c r="D219" s="150"/>
      <c r="E219" s="151" t="s">
        <v>208</v>
      </c>
      <c r="F219" s="152" t="s">
        <v>208</v>
      </c>
      <c r="G219" s="152" t="s">
        <v>208</v>
      </c>
      <c r="H219" s="152" t="s">
        <v>208</v>
      </c>
      <c r="I219" s="152" t="s">
        <v>208</v>
      </c>
      <c r="J219" s="153" t="s">
        <v>208</v>
      </c>
    </row>
    <row r="220" spans="1:10">
      <c r="A220" s="113"/>
      <c r="B220" s="114"/>
      <c r="C220" s="114" t="s">
        <v>259</v>
      </c>
      <c r="D220" s="150"/>
      <c r="E220" s="151" t="s">
        <v>208</v>
      </c>
      <c r="F220" s="152" t="s">
        <v>208</v>
      </c>
      <c r="G220" s="152" t="s">
        <v>208</v>
      </c>
      <c r="H220" s="152" t="s">
        <v>208</v>
      </c>
      <c r="I220" s="152" t="s">
        <v>208</v>
      </c>
      <c r="J220" s="153" t="s">
        <v>208</v>
      </c>
    </row>
    <row r="221" spans="1:10">
      <c r="A221" s="113"/>
      <c r="B221" s="114"/>
      <c r="C221" s="114"/>
      <c r="D221" s="150" t="s">
        <v>559</v>
      </c>
      <c r="E221" s="151">
        <v>3339</v>
      </c>
      <c r="F221" s="152">
        <v>5764.6995000000024</v>
      </c>
      <c r="G221" s="152">
        <v>98</v>
      </c>
      <c r="H221" s="152">
        <v>180.09799999999996</v>
      </c>
      <c r="I221" s="152">
        <v>0</v>
      </c>
      <c r="J221" s="153">
        <v>0</v>
      </c>
    </row>
    <row r="222" spans="1:10">
      <c r="A222" s="113"/>
      <c r="B222" s="114"/>
      <c r="C222" s="114"/>
      <c r="D222" s="150" t="s">
        <v>568</v>
      </c>
      <c r="E222" s="151">
        <v>1047</v>
      </c>
      <c r="F222" s="152">
        <v>1149.7235000000001</v>
      </c>
      <c r="G222" s="152">
        <v>85</v>
      </c>
      <c r="H222" s="152">
        <v>71.105000000000004</v>
      </c>
      <c r="I222" s="152">
        <v>1</v>
      </c>
      <c r="J222" s="153">
        <v>0.32</v>
      </c>
    </row>
    <row r="223" spans="1:10">
      <c r="A223" s="113"/>
      <c r="B223" s="114"/>
      <c r="C223" s="114"/>
      <c r="D223" s="150" t="s">
        <v>573</v>
      </c>
      <c r="E223" s="151">
        <v>9</v>
      </c>
      <c r="F223" s="152">
        <v>268.67399999999998</v>
      </c>
      <c r="G223" s="152">
        <v>1</v>
      </c>
      <c r="H223" s="152">
        <v>5.3040000000000003</v>
      </c>
      <c r="I223" s="152">
        <v>0</v>
      </c>
      <c r="J223" s="153">
        <v>0</v>
      </c>
    </row>
    <row r="224" spans="1:10">
      <c r="A224" s="113"/>
      <c r="B224" s="114"/>
      <c r="C224" s="114"/>
      <c r="D224" s="150" t="s">
        <v>561</v>
      </c>
      <c r="E224" s="151">
        <v>164</v>
      </c>
      <c r="F224" s="152">
        <v>222.27879999999993</v>
      </c>
      <c r="G224" s="152">
        <v>21</v>
      </c>
      <c r="H224" s="152">
        <v>34.511799999999994</v>
      </c>
      <c r="I224" s="152">
        <v>0</v>
      </c>
      <c r="J224" s="153">
        <v>0</v>
      </c>
    </row>
    <row r="225" spans="1:10">
      <c r="A225" s="113"/>
      <c r="B225" s="114"/>
      <c r="C225" s="114"/>
      <c r="D225" s="150" t="s">
        <v>554</v>
      </c>
      <c r="E225" s="151">
        <v>140</v>
      </c>
      <c r="F225" s="152">
        <v>207.14689999999993</v>
      </c>
      <c r="G225" s="152">
        <v>4</v>
      </c>
      <c r="H225" s="152">
        <v>4.9000000000000004</v>
      </c>
      <c r="I225" s="152">
        <v>0</v>
      </c>
      <c r="J225" s="153">
        <v>0</v>
      </c>
    </row>
    <row r="226" spans="1:10">
      <c r="A226" s="113"/>
      <c r="B226" s="114"/>
      <c r="C226" s="114" t="s">
        <v>260</v>
      </c>
      <c r="D226" s="150"/>
      <c r="E226" s="151" t="s">
        <v>208</v>
      </c>
      <c r="F226" s="152" t="s">
        <v>208</v>
      </c>
      <c r="G226" s="152" t="s">
        <v>208</v>
      </c>
      <c r="H226" s="152" t="s">
        <v>208</v>
      </c>
      <c r="I226" s="152" t="s">
        <v>208</v>
      </c>
      <c r="J226" s="153" t="s">
        <v>208</v>
      </c>
    </row>
    <row r="227" spans="1:10">
      <c r="A227" s="113"/>
      <c r="B227" s="114"/>
      <c r="C227" s="114"/>
      <c r="D227" s="150" t="s">
        <v>568</v>
      </c>
      <c r="E227" s="151">
        <v>3064</v>
      </c>
      <c r="F227" s="152">
        <v>59140.192039999834</v>
      </c>
      <c r="G227" s="152">
        <v>1</v>
      </c>
      <c r="H227" s="152">
        <v>1.323</v>
      </c>
      <c r="I227" s="152">
        <v>0</v>
      </c>
      <c r="J227" s="153">
        <v>0</v>
      </c>
    </row>
    <row r="228" spans="1:10">
      <c r="A228" s="113"/>
      <c r="B228" s="114"/>
      <c r="C228" s="114"/>
      <c r="D228" s="150" t="s">
        <v>574</v>
      </c>
      <c r="E228" s="151">
        <v>944</v>
      </c>
      <c r="F228" s="152">
        <v>58197.6875</v>
      </c>
      <c r="G228" s="152">
        <v>37</v>
      </c>
      <c r="H228" s="152">
        <v>1841.98</v>
      </c>
      <c r="I228" s="152">
        <v>0</v>
      </c>
      <c r="J228" s="153">
        <v>0</v>
      </c>
    </row>
    <row r="229" spans="1:10">
      <c r="A229" s="113"/>
      <c r="B229" s="114"/>
      <c r="C229" s="114"/>
      <c r="D229" s="150" t="s">
        <v>559</v>
      </c>
      <c r="E229" s="151">
        <v>1421</v>
      </c>
      <c r="F229" s="152">
        <v>29881.498340000027</v>
      </c>
      <c r="G229" s="152">
        <v>4</v>
      </c>
      <c r="H229" s="152">
        <v>38.217300000000002</v>
      </c>
      <c r="I229" s="152">
        <v>0</v>
      </c>
      <c r="J229" s="153">
        <v>0</v>
      </c>
    </row>
    <row r="230" spans="1:10">
      <c r="A230" s="113"/>
      <c r="B230" s="114"/>
      <c r="C230" s="114"/>
      <c r="D230" s="150" t="s">
        <v>575</v>
      </c>
      <c r="E230" s="151">
        <v>5445</v>
      </c>
      <c r="F230" s="152">
        <v>23445.438890000023</v>
      </c>
      <c r="G230" s="152">
        <v>45</v>
      </c>
      <c r="H230" s="152">
        <v>217.74310000000003</v>
      </c>
      <c r="I230" s="152">
        <v>0</v>
      </c>
      <c r="J230" s="153">
        <v>0</v>
      </c>
    </row>
    <row r="231" spans="1:10">
      <c r="A231" s="113"/>
      <c r="B231" s="114"/>
      <c r="C231" s="114"/>
      <c r="D231" s="150" t="s">
        <v>560</v>
      </c>
      <c r="E231" s="151">
        <v>1873</v>
      </c>
      <c r="F231" s="152">
        <v>21120.098929999993</v>
      </c>
      <c r="G231" s="152">
        <v>11</v>
      </c>
      <c r="H231" s="152">
        <v>15.1028</v>
      </c>
      <c r="I231" s="152">
        <v>0</v>
      </c>
      <c r="J231" s="153">
        <v>0</v>
      </c>
    </row>
    <row r="232" spans="1:10">
      <c r="A232" s="113"/>
      <c r="B232" s="114"/>
      <c r="C232" s="114" t="s">
        <v>261</v>
      </c>
      <c r="D232" s="150"/>
      <c r="E232" s="151" t="s">
        <v>208</v>
      </c>
      <c r="F232" s="152" t="s">
        <v>208</v>
      </c>
      <c r="G232" s="152" t="s">
        <v>208</v>
      </c>
      <c r="H232" s="152" t="s">
        <v>208</v>
      </c>
      <c r="I232" s="152" t="s">
        <v>208</v>
      </c>
      <c r="J232" s="153" t="s">
        <v>208</v>
      </c>
    </row>
    <row r="233" spans="1:10">
      <c r="A233" s="113"/>
      <c r="B233" s="114"/>
      <c r="C233" s="114"/>
      <c r="D233" s="150" t="s">
        <v>560</v>
      </c>
      <c r="E233" s="151">
        <v>358</v>
      </c>
      <c r="F233" s="152">
        <v>9769.4019999999982</v>
      </c>
      <c r="G233" s="152">
        <v>10</v>
      </c>
      <c r="H233" s="152">
        <v>227.71699999999998</v>
      </c>
      <c r="I233" s="152">
        <v>0</v>
      </c>
      <c r="J233" s="153">
        <v>0</v>
      </c>
    </row>
    <row r="234" spans="1:10">
      <c r="A234" s="113"/>
      <c r="B234" s="114"/>
      <c r="C234" s="114"/>
      <c r="D234" s="150" t="s">
        <v>562</v>
      </c>
      <c r="E234" s="151">
        <v>59</v>
      </c>
      <c r="F234" s="152">
        <v>2661.6000000000004</v>
      </c>
      <c r="G234" s="152">
        <v>0</v>
      </c>
      <c r="H234" s="152">
        <v>0</v>
      </c>
      <c r="I234" s="152">
        <v>0</v>
      </c>
      <c r="J234" s="153">
        <v>0</v>
      </c>
    </row>
    <row r="235" spans="1:10">
      <c r="A235" s="113"/>
      <c r="B235" s="114"/>
      <c r="C235" s="114"/>
      <c r="D235" s="150" t="s">
        <v>542</v>
      </c>
      <c r="E235" s="151">
        <v>121</v>
      </c>
      <c r="F235" s="152">
        <v>2271.8183899999999</v>
      </c>
      <c r="G235" s="152">
        <v>3</v>
      </c>
      <c r="H235" s="152">
        <v>88.11</v>
      </c>
      <c r="I235" s="152">
        <v>0</v>
      </c>
      <c r="J235" s="153">
        <v>0</v>
      </c>
    </row>
    <row r="236" spans="1:10">
      <c r="A236" s="113"/>
      <c r="B236" s="114"/>
      <c r="C236" s="114"/>
      <c r="D236" s="150" t="s">
        <v>576</v>
      </c>
      <c r="E236" s="151">
        <v>30</v>
      </c>
      <c r="F236" s="152">
        <v>1405.08</v>
      </c>
      <c r="G236" s="152">
        <v>0</v>
      </c>
      <c r="H236" s="152">
        <v>0</v>
      </c>
      <c r="I236" s="152">
        <v>0</v>
      </c>
      <c r="J236" s="153">
        <v>0</v>
      </c>
    </row>
    <row r="237" spans="1:10">
      <c r="A237" s="113"/>
      <c r="B237" s="114"/>
      <c r="C237" s="114"/>
      <c r="D237" s="150" t="s">
        <v>557</v>
      </c>
      <c r="E237" s="151">
        <v>35</v>
      </c>
      <c r="F237" s="152">
        <v>1276.4000000000001</v>
      </c>
      <c r="G237" s="152">
        <v>0</v>
      </c>
      <c r="H237" s="152">
        <v>0</v>
      </c>
      <c r="I237" s="152">
        <v>0</v>
      </c>
      <c r="J237" s="153">
        <v>0</v>
      </c>
    </row>
    <row r="238" spans="1:10">
      <c r="A238" s="113"/>
      <c r="B238" s="114"/>
      <c r="C238" s="114" t="s">
        <v>262</v>
      </c>
      <c r="D238" s="150"/>
      <c r="E238" s="151" t="s">
        <v>208</v>
      </c>
      <c r="F238" s="152" t="s">
        <v>208</v>
      </c>
      <c r="G238" s="152" t="s">
        <v>208</v>
      </c>
      <c r="H238" s="152" t="s">
        <v>208</v>
      </c>
      <c r="I238" s="152" t="s">
        <v>208</v>
      </c>
      <c r="J238" s="153" t="s">
        <v>208</v>
      </c>
    </row>
    <row r="239" spans="1:10">
      <c r="A239" s="113"/>
      <c r="B239" s="114"/>
      <c r="C239" s="114"/>
      <c r="D239" s="150" t="s">
        <v>539</v>
      </c>
      <c r="E239" s="151">
        <v>1045</v>
      </c>
      <c r="F239" s="152">
        <v>11622.884790000007</v>
      </c>
      <c r="G239" s="152">
        <v>16</v>
      </c>
      <c r="H239" s="152">
        <v>101.19665999999998</v>
      </c>
      <c r="I239" s="152">
        <v>0</v>
      </c>
      <c r="J239" s="153">
        <v>0</v>
      </c>
    </row>
    <row r="240" spans="1:10">
      <c r="A240" s="113"/>
      <c r="B240" s="114"/>
      <c r="C240" s="114"/>
      <c r="D240" s="150" t="s">
        <v>574</v>
      </c>
      <c r="E240" s="151">
        <v>36</v>
      </c>
      <c r="F240" s="152">
        <v>2233.8581800000002</v>
      </c>
      <c r="G240" s="152">
        <v>0</v>
      </c>
      <c r="H240" s="152">
        <v>0</v>
      </c>
      <c r="I240" s="152">
        <v>0</v>
      </c>
      <c r="J240" s="153">
        <v>0</v>
      </c>
    </row>
    <row r="241" spans="1:10">
      <c r="A241" s="113"/>
      <c r="B241" s="114"/>
      <c r="C241" s="114"/>
      <c r="D241" s="150" t="s">
        <v>549</v>
      </c>
      <c r="E241" s="151">
        <v>143</v>
      </c>
      <c r="F241" s="152">
        <v>1992.0699000000004</v>
      </c>
      <c r="G241" s="152">
        <v>2</v>
      </c>
      <c r="H241" s="152">
        <v>47.459999999999994</v>
      </c>
      <c r="I241" s="152">
        <v>0</v>
      </c>
      <c r="J241" s="153">
        <v>0</v>
      </c>
    </row>
    <row r="242" spans="1:10">
      <c r="A242" s="113"/>
      <c r="B242" s="114"/>
      <c r="C242" s="114"/>
      <c r="D242" s="150" t="s">
        <v>573</v>
      </c>
      <c r="E242" s="151">
        <v>105</v>
      </c>
      <c r="F242" s="152">
        <v>1285.1189999999999</v>
      </c>
      <c r="G242" s="152">
        <v>10</v>
      </c>
      <c r="H242" s="152">
        <v>20.698</v>
      </c>
      <c r="I242" s="152">
        <v>0</v>
      </c>
      <c r="J242" s="153">
        <v>0</v>
      </c>
    </row>
    <row r="243" spans="1:10">
      <c r="A243" s="113"/>
      <c r="B243" s="114"/>
      <c r="C243" s="114"/>
      <c r="D243" s="150" t="s">
        <v>560</v>
      </c>
      <c r="E243" s="151">
        <v>991</v>
      </c>
      <c r="F243" s="152">
        <v>652.60950000000014</v>
      </c>
      <c r="G243" s="152">
        <v>88</v>
      </c>
      <c r="H243" s="152">
        <v>41.733799999999995</v>
      </c>
      <c r="I243" s="152">
        <v>0</v>
      </c>
      <c r="J243" s="153">
        <v>0</v>
      </c>
    </row>
    <row r="244" spans="1:10">
      <c r="A244" s="113"/>
      <c r="B244" s="114"/>
      <c r="C244" s="114" t="s">
        <v>263</v>
      </c>
      <c r="D244" s="150"/>
      <c r="E244" s="151" t="s">
        <v>208</v>
      </c>
      <c r="F244" s="152" t="s">
        <v>208</v>
      </c>
      <c r="G244" s="152" t="s">
        <v>208</v>
      </c>
      <c r="H244" s="152" t="s">
        <v>208</v>
      </c>
      <c r="I244" s="152" t="s">
        <v>208</v>
      </c>
      <c r="J244" s="153" t="s">
        <v>208</v>
      </c>
    </row>
    <row r="245" spans="1:10">
      <c r="A245" s="113"/>
      <c r="B245" s="114"/>
      <c r="C245" s="114"/>
      <c r="D245" s="150" t="s">
        <v>573</v>
      </c>
      <c r="E245" s="151">
        <v>86</v>
      </c>
      <c r="F245" s="152">
        <v>4012.0951600000003</v>
      </c>
      <c r="G245" s="152">
        <v>20</v>
      </c>
      <c r="H245" s="152">
        <v>912.52109999999982</v>
      </c>
      <c r="I245" s="152">
        <v>0</v>
      </c>
      <c r="J245" s="153">
        <v>0</v>
      </c>
    </row>
    <row r="246" spans="1:10">
      <c r="A246" s="113"/>
      <c r="B246" s="114"/>
      <c r="C246" s="114"/>
      <c r="D246" s="150" t="s">
        <v>539</v>
      </c>
      <c r="E246" s="151">
        <v>17</v>
      </c>
      <c r="F246" s="152">
        <v>3502.3781100000001</v>
      </c>
      <c r="G246" s="152">
        <v>1</v>
      </c>
      <c r="H246" s="152">
        <v>774.45956999999999</v>
      </c>
      <c r="I246" s="152">
        <v>0</v>
      </c>
      <c r="J246" s="153">
        <v>0</v>
      </c>
    </row>
    <row r="247" spans="1:10">
      <c r="A247" s="113"/>
      <c r="B247" s="114"/>
      <c r="C247" s="114"/>
      <c r="D247" s="150" t="s">
        <v>541</v>
      </c>
      <c r="E247" s="151">
        <v>45</v>
      </c>
      <c r="F247" s="152">
        <v>2306.8367600000001</v>
      </c>
      <c r="G247" s="152">
        <v>2</v>
      </c>
      <c r="H247" s="152">
        <v>67.533199999999994</v>
      </c>
      <c r="I247" s="152">
        <v>0</v>
      </c>
      <c r="J247" s="153">
        <v>0</v>
      </c>
    </row>
    <row r="248" spans="1:10">
      <c r="A248" s="113"/>
      <c r="B248" s="114"/>
      <c r="C248" s="114"/>
      <c r="D248" s="150" t="s">
        <v>574</v>
      </c>
      <c r="E248" s="151">
        <v>29</v>
      </c>
      <c r="F248" s="152">
        <v>803.45999999999992</v>
      </c>
      <c r="G248" s="152">
        <v>4</v>
      </c>
      <c r="H248" s="152">
        <v>106.93899999999999</v>
      </c>
      <c r="I248" s="152">
        <v>0</v>
      </c>
      <c r="J248" s="153">
        <v>0</v>
      </c>
    </row>
    <row r="249" spans="1:10">
      <c r="A249" s="113"/>
      <c r="B249" s="114"/>
      <c r="C249" s="114"/>
      <c r="D249" s="150" t="s">
        <v>543</v>
      </c>
      <c r="E249" s="151">
        <v>2</v>
      </c>
      <c r="F249" s="152">
        <v>267.3</v>
      </c>
      <c r="G249" s="152">
        <v>0</v>
      </c>
      <c r="H249" s="152">
        <v>0</v>
      </c>
      <c r="I249" s="152">
        <v>0</v>
      </c>
      <c r="J249" s="153">
        <v>0</v>
      </c>
    </row>
    <row r="250" spans="1:10">
      <c r="A250" s="113"/>
      <c r="B250" s="114"/>
      <c r="C250" s="114" t="s">
        <v>264</v>
      </c>
      <c r="D250" s="150"/>
      <c r="E250" s="151" t="s">
        <v>208</v>
      </c>
      <c r="F250" s="152" t="s">
        <v>208</v>
      </c>
      <c r="G250" s="152" t="s">
        <v>208</v>
      </c>
      <c r="H250" s="152" t="s">
        <v>208</v>
      </c>
      <c r="I250" s="152" t="s">
        <v>208</v>
      </c>
      <c r="J250" s="153" t="s">
        <v>208</v>
      </c>
    </row>
    <row r="251" spans="1:10">
      <c r="A251" s="113"/>
      <c r="B251" s="114"/>
      <c r="C251" s="114"/>
      <c r="D251" s="150" t="s">
        <v>573</v>
      </c>
      <c r="E251" s="151">
        <v>203</v>
      </c>
      <c r="F251" s="152">
        <v>6752.9400000000014</v>
      </c>
      <c r="G251" s="152">
        <v>9</v>
      </c>
      <c r="H251" s="152">
        <v>31.410999999999994</v>
      </c>
      <c r="I251" s="152">
        <v>0</v>
      </c>
      <c r="J251" s="153">
        <v>0</v>
      </c>
    </row>
    <row r="252" spans="1:10">
      <c r="A252" s="113"/>
      <c r="B252" s="114"/>
      <c r="C252" s="114"/>
      <c r="D252" s="150" t="s">
        <v>539</v>
      </c>
      <c r="E252" s="151">
        <v>351</v>
      </c>
      <c r="F252" s="152">
        <v>5146.5170699999981</v>
      </c>
      <c r="G252" s="152">
        <v>2</v>
      </c>
      <c r="H252" s="152">
        <v>8.5000000000000006E-2</v>
      </c>
      <c r="I252" s="152">
        <v>0</v>
      </c>
      <c r="J252" s="153">
        <v>0</v>
      </c>
    </row>
    <row r="253" spans="1:10">
      <c r="A253" s="113"/>
      <c r="B253" s="114"/>
      <c r="C253" s="114"/>
      <c r="D253" s="150" t="s">
        <v>542</v>
      </c>
      <c r="E253" s="151">
        <v>7</v>
      </c>
      <c r="F253" s="152">
        <v>278.73633999999998</v>
      </c>
      <c r="G253" s="152">
        <v>0</v>
      </c>
      <c r="H253" s="152">
        <v>0</v>
      </c>
      <c r="I253" s="152">
        <v>0</v>
      </c>
      <c r="J253" s="153">
        <v>0</v>
      </c>
    </row>
    <row r="254" spans="1:10">
      <c r="A254" s="113"/>
      <c r="B254" s="114"/>
      <c r="C254" s="114"/>
      <c r="D254" s="150" t="s">
        <v>541</v>
      </c>
      <c r="E254" s="151">
        <v>6</v>
      </c>
      <c r="F254" s="152">
        <v>88.250630000000001</v>
      </c>
      <c r="G254" s="152">
        <v>0</v>
      </c>
      <c r="H254" s="152">
        <v>0</v>
      </c>
      <c r="I254" s="152">
        <v>0</v>
      </c>
      <c r="J254" s="153">
        <v>0</v>
      </c>
    </row>
    <row r="255" spans="1:10">
      <c r="A255" s="113"/>
      <c r="B255" s="114"/>
      <c r="C255" s="114"/>
      <c r="D255" s="150" t="s">
        <v>559</v>
      </c>
      <c r="E255" s="151">
        <v>3</v>
      </c>
      <c r="F255" s="152">
        <v>32.85304</v>
      </c>
      <c r="G255" s="152">
        <v>0</v>
      </c>
      <c r="H255" s="152">
        <v>0</v>
      </c>
      <c r="I255" s="152">
        <v>0</v>
      </c>
      <c r="J255" s="153">
        <v>0</v>
      </c>
    </row>
    <row r="256" spans="1:10">
      <c r="A256" s="113"/>
      <c r="B256" s="114"/>
      <c r="C256" s="114" t="s">
        <v>265</v>
      </c>
      <c r="D256" s="150"/>
      <c r="E256" s="151" t="s">
        <v>208</v>
      </c>
      <c r="F256" s="152" t="s">
        <v>208</v>
      </c>
      <c r="G256" s="152" t="s">
        <v>208</v>
      </c>
      <c r="H256" s="152" t="s">
        <v>208</v>
      </c>
      <c r="I256" s="152" t="s">
        <v>208</v>
      </c>
      <c r="J256" s="153" t="s">
        <v>208</v>
      </c>
    </row>
    <row r="257" spans="1:10">
      <c r="A257" s="113"/>
      <c r="B257" s="114"/>
      <c r="C257" s="114"/>
      <c r="D257" s="150" t="s">
        <v>541</v>
      </c>
      <c r="E257" s="151">
        <v>118</v>
      </c>
      <c r="F257" s="152">
        <v>5655.1372700000011</v>
      </c>
      <c r="G257" s="152">
        <v>1</v>
      </c>
      <c r="H257" s="152">
        <v>20.125</v>
      </c>
      <c r="I257" s="152">
        <v>0</v>
      </c>
      <c r="J257" s="153">
        <v>0</v>
      </c>
    </row>
    <row r="258" spans="1:10">
      <c r="A258" s="113"/>
      <c r="B258" s="114"/>
      <c r="C258" s="114"/>
      <c r="D258" s="150" t="s">
        <v>559</v>
      </c>
      <c r="E258" s="151">
        <v>472</v>
      </c>
      <c r="F258" s="152">
        <v>5288.0599999999995</v>
      </c>
      <c r="G258" s="152">
        <v>10</v>
      </c>
      <c r="H258" s="152">
        <v>155.84</v>
      </c>
      <c r="I258" s="152">
        <v>0</v>
      </c>
      <c r="J258" s="153">
        <v>0</v>
      </c>
    </row>
    <row r="259" spans="1:10">
      <c r="A259" s="113"/>
      <c r="B259" s="114"/>
      <c r="C259" s="114"/>
      <c r="D259" s="150" t="s">
        <v>539</v>
      </c>
      <c r="E259" s="151">
        <v>496</v>
      </c>
      <c r="F259" s="152">
        <v>3034.3640799999926</v>
      </c>
      <c r="G259" s="152">
        <v>8</v>
      </c>
      <c r="H259" s="152">
        <v>38.432999999999993</v>
      </c>
      <c r="I259" s="152">
        <v>0</v>
      </c>
      <c r="J259" s="153">
        <v>0</v>
      </c>
    </row>
    <row r="260" spans="1:10">
      <c r="A260" s="113"/>
      <c r="B260" s="114"/>
      <c r="C260" s="114"/>
      <c r="D260" s="150" t="s">
        <v>573</v>
      </c>
      <c r="E260" s="151">
        <v>94</v>
      </c>
      <c r="F260" s="152">
        <v>2800.4102999999996</v>
      </c>
      <c r="G260" s="152">
        <v>4</v>
      </c>
      <c r="H260" s="152">
        <v>1.6912</v>
      </c>
      <c r="I260" s="152">
        <v>0</v>
      </c>
      <c r="J260" s="153">
        <v>0</v>
      </c>
    </row>
    <row r="261" spans="1:10">
      <c r="A261" s="113"/>
      <c r="B261" s="114"/>
      <c r="C261" s="114"/>
      <c r="D261" s="150" t="s">
        <v>549</v>
      </c>
      <c r="E261" s="151">
        <v>142</v>
      </c>
      <c r="F261" s="152">
        <v>1835.8730000000003</v>
      </c>
      <c r="G261" s="152">
        <v>0</v>
      </c>
      <c r="H261" s="152">
        <v>0</v>
      </c>
      <c r="I261" s="152">
        <v>0</v>
      </c>
      <c r="J261" s="153">
        <v>0</v>
      </c>
    </row>
    <row r="262" spans="1:10">
      <c r="A262" s="113"/>
      <c r="B262" s="114"/>
      <c r="C262" s="114" t="s">
        <v>266</v>
      </c>
      <c r="D262" s="150"/>
      <c r="E262" s="151" t="s">
        <v>208</v>
      </c>
      <c r="F262" s="152" t="s">
        <v>208</v>
      </c>
      <c r="G262" s="152" t="s">
        <v>208</v>
      </c>
      <c r="H262" s="152" t="s">
        <v>208</v>
      </c>
      <c r="I262" s="152" t="s">
        <v>208</v>
      </c>
      <c r="J262" s="153" t="s">
        <v>208</v>
      </c>
    </row>
    <row r="263" spans="1:10">
      <c r="A263" s="113"/>
      <c r="B263" s="114"/>
      <c r="C263" s="114"/>
      <c r="D263" s="150" t="s">
        <v>561</v>
      </c>
      <c r="E263" s="151">
        <v>10</v>
      </c>
      <c r="F263" s="152">
        <v>18.100000000000001</v>
      </c>
      <c r="G263" s="152">
        <v>2</v>
      </c>
      <c r="H263" s="152">
        <v>3.27</v>
      </c>
      <c r="I263" s="152">
        <v>0</v>
      </c>
      <c r="J263" s="153">
        <v>0</v>
      </c>
    </row>
    <row r="264" spans="1:10">
      <c r="A264" s="113"/>
      <c r="B264" s="114"/>
      <c r="C264" s="114"/>
      <c r="D264" s="150" t="s">
        <v>568</v>
      </c>
      <c r="E264" s="151">
        <v>23</v>
      </c>
      <c r="F264" s="152">
        <v>9.4494499999999988</v>
      </c>
      <c r="G264" s="152">
        <v>7</v>
      </c>
      <c r="H264" s="152">
        <v>2.7181000000000006</v>
      </c>
      <c r="I264" s="152">
        <v>0</v>
      </c>
      <c r="J264" s="153">
        <v>0</v>
      </c>
    </row>
    <row r="265" spans="1:10">
      <c r="A265" s="113"/>
      <c r="B265" s="114"/>
      <c r="C265" s="114"/>
      <c r="D265" s="150" t="s">
        <v>575</v>
      </c>
      <c r="E265" s="151">
        <v>3</v>
      </c>
      <c r="F265" s="152">
        <v>3.34</v>
      </c>
      <c r="G265" s="152">
        <v>3</v>
      </c>
      <c r="H265" s="152">
        <v>3.34</v>
      </c>
      <c r="I265" s="152">
        <v>0</v>
      </c>
      <c r="J265" s="153">
        <v>0</v>
      </c>
    </row>
    <row r="266" spans="1:10">
      <c r="A266" s="113"/>
      <c r="B266" s="114"/>
      <c r="C266" s="114" t="s">
        <v>267</v>
      </c>
      <c r="D266" s="150"/>
      <c r="E266" s="151" t="s">
        <v>208</v>
      </c>
      <c r="F266" s="152" t="s">
        <v>208</v>
      </c>
      <c r="G266" s="152" t="s">
        <v>208</v>
      </c>
      <c r="H266" s="152" t="s">
        <v>208</v>
      </c>
      <c r="I266" s="152" t="s">
        <v>208</v>
      </c>
      <c r="J266" s="153" t="s">
        <v>208</v>
      </c>
    </row>
    <row r="267" spans="1:10">
      <c r="A267" s="113"/>
      <c r="B267" s="114"/>
      <c r="C267" s="114"/>
      <c r="D267" s="150" t="s">
        <v>560</v>
      </c>
      <c r="E267" s="151">
        <v>16</v>
      </c>
      <c r="F267" s="152">
        <v>100.50399999999999</v>
      </c>
      <c r="G267" s="152">
        <v>1</v>
      </c>
      <c r="H267" s="152">
        <v>0.05</v>
      </c>
      <c r="I267" s="152">
        <v>0</v>
      </c>
      <c r="J267" s="153">
        <v>0</v>
      </c>
    </row>
    <row r="268" spans="1:10">
      <c r="A268" s="113"/>
      <c r="B268" s="114"/>
      <c r="C268" s="114"/>
      <c r="D268" s="150" t="s">
        <v>542</v>
      </c>
      <c r="E268" s="151">
        <v>5</v>
      </c>
      <c r="F268" s="152">
        <v>39.624000000000002</v>
      </c>
      <c r="G268" s="152">
        <v>0</v>
      </c>
      <c r="H268" s="152">
        <v>0</v>
      </c>
      <c r="I268" s="152">
        <v>0</v>
      </c>
      <c r="J268" s="153">
        <v>0</v>
      </c>
    </row>
    <row r="269" spans="1:10">
      <c r="A269" s="113"/>
      <c r="B269" s="114"/>
      <c r="C269" s="114" t="s">
        <v>268</v>
      </c>
      <c r="D269" s="150"/>
      <c r="E269" s="151" t="s">
        <v>208</v>
      </c>
      <c r="F269" s="152" t="s">
        <v>208</v>
      </c>
      <c r="G269" s="152" t="s">
        <v>208</v>
      </c>
      <c r="H269" s="152" t="s">
        <v>208</v>
      </c>
      <c r="I269" s="152" t="s">
        <v>208</v>
      </c>
      <c r="J269" s="153" t="s">
        <v>208</v>
      </c>
    </row>
    <row r="270" spans="1:10">
      <c r="A270" s="113"/>
      <c r="B270" s="114"/>
      <c r="C270" s="114"/>
      <c r="D270" s="150" t="s">
        <v>561</v>
      </c>
      <c r="E270" s="151">
        <v>16</v>
      </c>
      <c r="F270" s="152">
        <v>40.26</v>
      </c>
      <c r="G270" s="152">
        <v>5</v>
      </c>
      <c r="H270" s="152">
        <v>6.23</v>
      </c>
      <c r="I270" s="152">
        <v>0</v>
      </c>
      <c r="J270" s="153">
        <v>0</v>
      </c>
    </row>
    <row r="271" spans="1:10">
      <c r="A271" s="113"/>
      <c r="B271" s="114"/>
      <c r="C271" s="114"/>
      <c r="D271" s="150" t="s">
        <v>575</v>
      </c>
      <c r="E271" s="151">
        <v>10</v>
      </c>
      <c r="F271" s="152">
        <v>38.589999999999996</v>
      </c>
      <c r="G271" s="152">
        <v>2</v>
      </c>
      <c r="H271" s="152">
        <v>14</v>
      </c>
      <c r="I271" s="152">
        <v>0</v>
      </c>
      <c r="J271" s="153">
        <v>0</v>
      </c>
    </row>
    <row r="272" spans="1:10">
      <c r="A272" s="113"/>
      <c r="B272" s="114"/>
      <c r="C272" s="114" t="s">
        <v>269</v>
      </c>
      <c r="D272" s="150"/>
      <c r="E272" s="151" t="s">
        <v>208</v>
      </c>
      <c r="F272" s="152" t="s">
        <v>208</v>
      </c>
      <c r="G272" s="152" t="s">
        <v>208</v>
      </c>
      <c r="H272" s="152" t="s">
        <v>208</v>
      </c>
      <c r="I272" s="152" t="s">
        <v>208</v>
      </c>
      <c r="J272" s="153" t="s">
        <v>208</v>
      </c>
    </row>
    <row r="273" spans="1:10">
      <c r="A273" s="113"/>
      <c r="B273" s="114"/>
      <c r="C273" s="114"/>
      <c r="D273" s="150" t="s">
        <v>559</v>
      </c>
      <c r="E273" s="151">
        <v>148</v>
      </c>
      <c r="F273" s="152">
        <v>2866.9628399999992</v>
      </c>
      <c r="G273" s="152">
        <v>148</v>
      </c>
      <c r="H273" s="152">
        <v>2866.9628399999992</v>
      </c>
      <c r="I273" s="152">
        <v>0</v>
      </c>
      <c r="J273" s="153">
        <v>0</v>
      </c>
    </row>
    <row r="274" spans="1:10">
      <c r="A274" s="113"/>
      <c r="B274" s="114"/>
      <c r="C274" s="114"/>
      <c r="D274" s="150" t="s">
        <v>560</v>
      </c>
      <c r="E274" s="151">
        <v>14</v>
      </c>
      <c r="F274" s="152">
        <v>1.8621999999999999</v>
      </c>
      <c r="G274" s="152">
        <v>14</v>
      </c>
      <c r="H274" s="152">
        <v>1.8621999999999999</v>
      </c>
      <c r="I274" s="152">
        <v>0</v>
      </c>
      <c r="J274" s="153">
        <v>0</v>
      </c>
    </row>
    <row r="275" spans="1:10">
      <c r="A275" s="113"/>
      <c r="B275" s="114"/>
      <c r="C275" s="114" t="s">
        <v>270</v>
      </c>
      <c r="D275" s="150"/>
      <c r="E275" s="151" t="s">
        <v>208</v>
      </c>
      <c r="F275" s="152" t="s">
        <v>208</v>
      </c>
      <c r="G275" s="152" t="s">
        <v>208</v>
      </c>
      <c r="H275" s="152" t="s">
        <v>208</v>
      </c>
      <c r="I275" s="152" t="s">
        <v>208</v>
      </c>
      <c r="J275" s="153" t="s">
        <v>208</v>
      </c>
    </row>
    <row r="276" spans="1:10">
      <c r="A276" s="113"/>
      <c r="B276" s="114"/>
      <c r="C276" s="114"/>
      <c r="D276" s="150" t="s">
        <v>577</v>
      </c>
      <c r="E276" s="151">
        <v>6653</v>
      </c>
      <c r="F276" s="152">
        <v>131366.1552199999</v>
      </c>
      <c r="G276" s="152">
        <v>79</v>
      </c>
      <c r="H276" s="152">
        <v>1644.5429000000001</v>
      </c>
      <c r="I276" s="152">
        <v>0</v>
      </c>
      <c r="J276" s="153">
        <v>0</v>
      </c>
    </row>
    <row r="277" spans="1:10">
      <c r="A277" s="113"/>
      <c r="B277" s="114"/>
      <c r="C277" s="114"/>
      <c r="D277" s="150" t="s">
        <v>539</v>
      </c>
      <c r="E277" s="151">
        <v>1198</v>
      </c>
      <c r="F277" s="152">
        <v>37693.796540000025</v>
      </c>
      <c r="G277" s="152">
        <v>21</v>
      </c>
      <c r="H277" s="152">
        <v>622.0519700000001</v>
      </c>
      <c r="I277" s="152">
        <v>0</v>
      </c>
      <c r="J277" s="153">
        <v>0</v>
      </c>
    </row>
    <row r="278" spans="1:10">
      <c r="A278" s="113"/>
      <c r="B278" s="114"/>
      <c r="C278" s="114"/>
      <c r="D278" s="150" t="s">
        <v>573</v>
      </c>
      <c r="E278" s="151">
        <v>905</v>
      </c>
      <c r="F278" s="152">
        <v>27159.076120000016</v>
      </c>
      <c r="G278" s="152">
        <v>76</v>
      </c>
      <c r="H278" s="152">
        <v>1607.1636999999998</v>
      </c>
      <c r="I278" s="152">
        <v>1</v>
      </c>
      <c r="J278" s="153">
        <v>13.071999999999999</v>
      </c>
    </row>
    <row r="279" spans="1:10">
      <c r="A279" s="113"/>
      <c r="B279" s="114"/>
      <c r="C279" s="114"/>
      <c r="D279" s="150" t="s">
        <v>574</v>
      </c>
      <c r="E279" s="151">
        <v>7869</v>
      </c>
      <c r="F279" s="152">
        <v>16862.821530000016</v>
      </c>
      <c r="G279" s="152">
        <v>452</v>
      </c>
      <c r="H279" s="152">
        <v>851.25114000000008</v>
      </c>
      <c r="I279" s="152">
        <v>0</v>
      </c>
      <c r="J279" s="153">
        <v>0</v>
      </c>
    </row>
    <row r="280" spans="1:10">
      <c r="A280" s="113"/>
      <c r="B280" s="114"/>
      <c r="C280" s="114"/>
      <c r="D280" s="150" t="s">
        <v>541</v>
      </c>
      <c r="E280" s="151">
        <v>1213</v>
      </c>
      <c r="F280" s="152">
        <v>5595.5541200000016</v>
      </c>
      <c r="G280" s="152">
        <v>75</v>
      </c>
      <c r="H280" s="152">
        <v>345.00812999999999</v>
      </c>
      <c r="I280" s="152">
        <v>0</v>
      </c>
      <c r="J280" s="153">
        <v>0</v>
      </c>
    </row>
    <row r="281" spans="1:10">
      <c r="A281" s="113"/>
      <c r="B281" s="114" t="s">
        <v>271</v>
      </c>
      <c r="C281" s="114"/>
      <c r="D281" s="150"/>
      <c r="E281" s="151" t="s">
        <v>208</v>
      </c>
      <c r="F281" s="152" t="s">
        <v>208</v>
      </c>
      <c r="G281" s="152" t="s">
        <v>208</v>
      </c>
      <c r="H281" s="152" t="s">
        <v>208</v>
      </c>
      <c r="I281" s="152" t="s">
        <v>208</v>
      </c>
      <c r="J281" s="153" t="s">
        <v>208</v>
      </c>
    </row>
    <row r="282" spans="1:10">
      <c r="A282" s="113"/>
      <c r="B282" s="114"/>
      <c r="C282" s="114" t="s">
        <v>272</v>
      </c>
      <c r="D282" s="150"/>
      <c r="E282" s="151" t="s">
        <v>208</v>
      </c>
      <c r="F282" s="152" t="s">
        <v>208</v>
      </c>
      <c r="G282" s="152" t="s">
        <v>208</v>
      </c>
      <c r="H282" s="152" t="s">
        <v>208</v>
      </c>
      <c r="I282" s="152" t="s">
        <v>208</v>
      </c>
      <c r="J282" s="153" t="s">
        <v>208</v>
      </c>
    </row>
    <row r="283" spans="1:10">
      <c r="A283" s="113"/>
      <c r="B283" s="114"/>
      <c r="C283" s="114"/>
      <c r="D283" s="150" t="s">
        <v>559</v>
      </c>
      <c r="E283" s="151">
        <v>1423</v>
      </c>
      <c r="F283" s="152">
        <v>28741.339400000008</v>
      </c>
      <c r="G283" s="152">
        <v>1399</v>
      </c>
      <c r="H283" s="152">
        <v>28376.235000000019</v>
      </c>
      <c r="I283" s="152">
        <v>1</v>
      </c>
      <c r="J283" s="153">
        <v>33.6</v>
      </c>
    </row>
    <row r="284" spans="1:10">
      <c r="A284" s="113"/>
      <c r="B284" s="114"/>
      <c r="C284" s="114"/>
      <c r="D284" s="150" t="s">
        <v>560</v>
      </c>
      <c r="E284" s="151">
        <v>1986</v>
      </c>
      <c r="F284" s="152">
        <v>10160.97699999999</v>
      </c>
      <c r="G284" s="152">
        <v>744</v>
      </c>
      <c r="H284" s="152">
        <v>4587.3990000000003</v>
      </c>
      <c r="I284" s="152">
        <v>7</v>
      </c>
      <c r="J284" s="153">
        <v>34.1</v>
      </c>
    </row>
    <row r="285" spans="1:10">
      <c r="A285" s="113"/>
      <c r="B285" s="114"/>
      <c r="C285" s="114"/>
      <c r="D285" s="150" t="s">
        <v>568</v>
      </c>
      <c r="E285" s="151">
        <v>33</v>
      </c>
      <c r="F285" s="152">
        <v>183.44900000000004</v>
      </c>
      <c r="G285" s="152">
        <v>8</v>
      </c>
      <c r="H285" s="152">
        <v>11.029</v>
      </c>
      <c r="I285" s="152">
        <v>0</v>
      </c>
      <c r="J285" s="153">
        <v>0</v>
      </c>
    </row>
    <row r="286" spans="1:10">
      <c r="A286" s="113"/>
      <c r="B286" s="114"/>
      <c r="C286" s="114"/>
      <c r="D286" s="150" t="s">
        <v>573</v>
      </c>
      <c r="E286" s="151">
        <v>15</v>
      </c>
      <c r="F286" s="152">
        <v>162.88999999999999</v>
      </c>
      <c r="G286" s="152">
        <v>1</v>
      </c>
      <c r="H286" s="152">
        <v>10.029999999999999</v>
      </c>
      <c r="I286" s="152">
        <v>0</v>
      </c>
      <c r="J286" s="153">
        <v>0</v>
      </c>
    </row>
    <row r="287" spans="1:10">
      <c r="A287" s="113"/>
      <c r="B287" s="114"/>
      <c r="C287" s="114"/>
      <c r="D287" s="150" t="s">
        <v>563</v>
      </c>
      <c r="E287" s="151">
        <v>8</v>
      </c>
      <c r="F287" s="152">
        <v>155.73599999999999</v>
      </c>
      <c r="G287" s="152">
        <v>1</v>
      </c>
      <c r="H287" s="152">
        <v>22.308</v>
      </c>
      <c r="I287" s="152">
        <v>0</v>
      </c>
      <c r="J287" s="153">
        <v>0</v>
      </c>
    </row>
    <row r="288" spans="1:10">
      <c r="A288" s="113"/>
      <c r="B288" s="114"/>
      <c r="C288" s="114" t="s">
        <v>273</v>
      </c>
      <c r="D288" s="150"/>
      <c r="E288" s="151" t="s">
        <v>208</v>
      </c>
      <c r="F288" s="152" t="s">
        <v>208</v>
      </c>
      <c r="G288" s="152" t="s">
        <v>208</v>
      </c>
      <c r="H288" s="152" t="s">
        <v>208</v>
      </c>
      <c r="I288" s="152" t="s">
        <v>208</v>
      </c>
      <c r="J288" s="153" t="s">
        <v>208</v>
      </c>
    </row>
    <row r="289" spans="1:10">
      <c r="A289" s="113"/>
      <c r="B289" s="114"/>
      <c r="C289" s="114"/>
      <c r="D289" s="150" t="s">
        <v>560</v>
      </c>
      <c r="E289" s="151">
        <v>1130</v>
      </c>
      <c r="F289" s="152">
        <v>2167.9251999999983</v>
      </c>
      <c r="G289" s="152">
        <v>19</v>
      </c>
      <c r="H289" s="152">
        <v>27.75</v>
      </c>
      <c r="I289" s="152">
        <v>0</v>
      </c>
      <c r="J289" s="153">
        <v>0</v>
      </c>
    </row>
    <row r="290" spans="1:10">
      <c r="A290" s="113"/>
      <c r="B290" s="114"/>
      <c r="C290" s="114"/>
      <c r="D290" s="150" t="s">
        <v>563</v>
      </c>
      <c r="E290" s="151">
        <v>10</v>
      </c>
      <c r="F290" s="152">
        <v>133.32</v>
      </c>
      <c r="G290" s="152">
        <v>2</v>
      </c>
      <c r="H290" s="152">
        <v>22</v>
      </c>
      <c r="I290" s="152">
        <v>0</v>
      </c>
      <c r="J290" s="153">
        <v>0</v>
      </c>
    </row>
    <row r="291" spans="1:10">
      <c r="A291" s="113"/>
      <c r="B291" s="114"/>
      <c r="C291" s="114"/>
      <c r="D291" s="150" t="s">
        <v>559</v>
      </c>
      <c r="E291" s="151">
        <v>187</v>
      </c>
      <c r="F291" s="152">
        <v>126.15949999999999</v>
      </c>
      <c r="G291" s="152">
        <v>13</v>
      </c>
      <c r="H291" s="152">
        <v>22.638999999999999</v>
      </c>
      <c r="I291" s="152">
        <v>0</v>
      </c>
      <c r="J291" s="153">
        <v>0</v>
      </c>
    </row>
    <row r="292" spans="1:10">
      <c r="A292" s="113"/>
      <c r="B292" s="114"/>
      <c r="C292" s="114"/>
      <c r="D292" s="150" t="s">
        <v>540</v>
      </c>
      <c r="E292" s="151">
        <v>110</v>
      </c>
      <c r="F292" s="152">
        <v>63.110999999999997</v>
      </c>
      <c r="G292" s="152">
        <v>6</v>
      </c>
      <c r="H292" s="152">
        <v>1.36</v>
      </c>
      <c r="I292" s="152">
        <v>0</v>
      </c>
      <c r="J292" s="153">
        <v>0</v>
      </c>
    </row>
    <row r="293" spans="1:10">
      <c r="A293" s="113"/>
      <c r="B293" s="114"/>
      <c r="C293" s="114"/>
      <c r="D293" s="150" t="s">
        <v>578</v>
      </c>
      <c r="E293" s="151">
        <v>3</v>
      </c>
      <c r="F293" s="152">
        <v>56.004999999999995</v>
      </c>
      <c r="G293" s="152">
        <v>1</v>
      </c>
      <c r="H293" s="152">
        <v>23</v>
      </c>
      <c r="I293" s="152">
        <v>0</v>
      </c>
      <c r="J293" s="153">
        <v>0</v>
      </c>
    </row>
    <row r="294" spans="1:10">
      <c r="A294" s="113"/>
      <c r="B294" s="114" t="s">
        <v>274</v>
      </c>
      <c r="C294" s="114"/>
      <c r="D294" s="150"/>
      <c r="E294" s="151" t="s">
        <v>208</v>
      </c>
      <c r="F294" s="152" t="s">
        <v>208</v>
      </c>
      <c r="G294" s="152" t="s">
        <v>208</v>
      </c>
      <c r="H294" s="152" t="s">
        <v>208</v>
      </c>
      <c r="I294" s="152" t="s">
        <v>208</v>
      </c>
      <c r="J294" s="153" t="s">
        <v>208</v>
      </c>
    </row>
    <row r="295" spans="1:10">
      <c r="A295" s="113"/>
      <c r="B295" s="114"/>
      <c r="C295" s="114" t="s">
        <v>275</v>
      </c>
      <c r="D295" s="150"/>
      <c r="E295" s="151" t="s">
        <v>208</v>
      </c>
      <c r="F295" s="152" t="s">
        <v>208</v>
      </c>
      <c r="G295" s="152" t="s">
        <v>208</v>
      </c>
      <c r="H295" s="152" t="s">
        <v>208</v>
      </c>
      <c r="I295" s="152" t="s">
        <v>208</v>
      </c>
      <c r="J295" s="153" t="s">
        <v>208</v>
      </c>
    </row>
    <row r="296" spans="1:10">
      <c r="A296" s="113"/>
      <c r="B296" s="114"/>
      <c r="C296" s="114"/>
      <c r="D296" s="150" t="s">
        <v>563</v>
      </c>
      <c r="E296" s="151">
        <v>1394</v>
      </c>
      <c r="F296" s="152">
        <v>20403.642339999988</v>
      </c>
      <c r="G296" s="152">
        <v>997</v>
      </c>
      <c r="H296" s="152">
        <v>15322.051899999984</v>
      </c>
      <c r="I296" s="152">
        <v>3</v>
      </c>
      <c r="J296" s="153">
        <v>48.6</v>
      </c>
    </row>
    <row r="297" spans="1:10">
      <c r="A297" s="113"/>
      <c r="B297" s="114"/>
      <c r="C297" s="114"/>
      <c r="D297" s="150" t="s">
        <v>546</v>
      </c>
      <c r="E297" s="151">
        <v>565</v>
      </c>
      <c r="F297" s="152">
        <v>9908.6800000000039</v>
      </c>
      <c r="G297" s="152">
        <v>140</v>
      </c>
      <c r="H297" s="152">
        <v>2262.4349999999995</v>
      </c>
      <c r="I297" s="152">
        <v>0</v>
      </c>
      <c r="J297" s="153">
        <v>0</v>
      </c>
    </row>
    <row r="298" spans="1:10">
      <c r="A298" s="113"/>
      <c r="B298" s="114"/>
      <c r="C298" s="114"/>
      <c r="D298" s="150" t="s">
        <v>575</v>
      </c>
      <c r="E298" s="151">
        <v>1198</v>
      </c>
      <c r="F298" s="152">
        <v>9634.3758500000095</v>
      </c>
      <c r="G298" s="152">
        <v>69</v>
      </c>
      <c r="H298" s="152">
        <v>531.10439999999994</v>
      </c>
      <c r="I298" s="152">
        <v>0</v>
      </c>
      <c r="J298" s="153">
        <v>0</v>
      </c>
    </row>
    <row r="299" spans="1:10">
      <c r="A299" s="113"/>
      <c r="B299" s="114"/>
      <c r="C299" s="114"/>
      <c r="D299" s="150" t="s">
        <v>561</v>
      </c>
      <c r="E299" s="151">
        <v>364</v>
      </c>
      <c r="F299" s="152">
        <v>3392.8158399999998</v>
      </c>
      <c r="G299" s="152">
        <v>364</v>
      </c>
      <c r="H299" s="152">
        <v>3392.8158399999998</v>
      </c>
      <c r="I299" s="152">
        <v>0</v>
      </c>
      <c r="J299" s="153">
        <v>0</v>
      </c>
    </row>
    <row r="300" spans="1:10">
      <c r="A300" s="113"/>
      <c r="B300" s="114"/>
      <c r="C300" s="114"/>
      <c r="D300" s="150" t="s">
        <v>573</v>
      </c>
      <c r="E300" s="151">
        <v>145</v>
      </c>
      <c r="F300" s="152">
        <v>3287.1182999999992</v>
      </c>
      <c r="G300" s="152">
        <v>45</v>
      </c>
      <c r="H300" s="152">
        <v>924.69050000000016</v>
      </c>
      <c r="I300" s="152">
        <v>0</v>
      </c>
      <c r="J300" s="153">
        <v>0</v>
      </c>
    </row>
    <row r="301" spans="1:10">
      <c r="A301" s="113"/>
      <c r="B301" s="114"/>
      <c r="C301" s="114" t="s">
        <v>276</v>
      </c>
      <c r="D301" s="150"/>
      <c r="E301" s="151" t="s">
        <v>208</v>
      </c>
      <c r="F301" s="152" t="s">
        <v>208</v>
      </c>
      <c r="G301" s="152" t="s">
        <v>208</v>
      </c>
      <c r="H301" s="152" t="s">
        <v>208</v>
      </c>
      <c r="I301" s="152" t="s">
        <v>208</v>
      </c>
      <c r="J301" s="153" t="s">
        <v>208</v>
      </c>
    </row>
    <row r="302" spans="1:10">
      <c r="A302" s="113"/>
      <c r="B302" s="114"/>
      <c r="C302" s="114"/>
      <c r="D302" s="150" t="s">
        <v>573</v>
      </c>
      <c r="E302" s="151">
        <v>207</v>
      </c>
      <c r="F302" s="152">
        <v>3055.4913900000001</v>
      </c>
      <c r="G302" s="152">
        <v>20</v>
      </c>
      <c r="H302" s="152">
        <v>283.33354000000003</v>
      </c>
      <c r="I302" s="152">
        <v>0</v>
      </c>
      <c r="J302" s="153">
        <v>0</v>
      </c>
    </row>
    <row r="303" spans="1:10">
      <c r="A303" s="113"/>
      <c r="B303" s="114"/>
      <c r="C303" s="114"/>
      <c r="D303" s="150" t="s">
        <v>579</v>
      </c>
      <c r="E303" s="151">
        <v>61</v>
      </c>
      <c r="F303" s="152">
        <v>349.24800000000005</v>
      </c>
      <c r="G303" s="152">
        <v>3</v>
      </c>
      <c r="H303" s="152">
        <v>18.353999999999999</v>
      </c>
      <c r="I303" s="152">
        <v>0</v>
      </c>
      <c r="J303" s="153">
        <v>0</v>
      </c>
    </row>
    <row r="304" spans="1:10">
      <c r="A304" s="113"/>
      <c r="B304" s="114"/>
      <c r="C304" s="114"/>
      <c r="D304" s="150" t="s">
        <v>559</v>
      </c>
      <c r="E304" s="151">
        <v>257</v>
      </c>
      <c r="F304" s="152">
        <v>266.75942999999995</v>
      </c>
      <c r="G304" s="152">
        <v>23</v>
      </c>
      <c r="H304" s="152">
        <v>15.968500000000001</v>
      </c>
      <c r="I304" s="152">
        <v>0</v>
      </c>
      <c r="J304" s="153">
        <v>0</v>
      </c>
    </row>
    <row r="305" spans="1:10">
      <c r="A305" s="113"/>
      <c r="B305" s="114"/>
      <c r="C305" s="114"/>
      <c r="D305" s="150" t="s">
        <v>539</v>
      </c>
      <c r="E305" s="151">
        <v>20</v>
      </c>
      <c r="F305" s="152">
        <v>249.52279000000001</v>
      </c>
      <c r="G305" s="152">
        <v>3</v>
      </c>
      <c r="H305" s="152">
        <v>20.94247</v>
      </c>
      <c r="I305" s="152">
        <v>0</v>
      </c>
      <c r="J305" s="153">
        <v>0</v>
      </c>
    </row>
    <row r="306" spans="1:10">
      <c r="A306" s="113"/>
      <c r="B306" s="114"/>
      <c r="C306" s="114"/>
      <c r="D306" s="150" t="s">
        <v>560</v>
      </c>
      <c r="E306" s="151">
        <v>23</v>
      </c>
      <c r="F306" s="152">
        <v>181.70699999999999</v>
      </c>
      <c r="G306" s="152">
        <v>4</v>
      </c>
      <c r="H306" s="152">
        <v>3.99</v>
      </c>
      <c r="I306" s="152">
        <v>0</v>
      </c>
      <c r="J306" s="153">
        <v>0</v>
      </c>
    </row>
    <row r="307" spans="1:10">
      <c r="A307" s="113"/>
      <c r="B307" s="114"/>
      <c r="C307" s="114" t="s">
        <v>277</v>
      </c>
      <c r="D307" s="150"/>
      <c r="E307" s="151" t="s">
        <v>208</v>
      </c>
      <c r="F307" s="152" t="s">
        <v>208</v>
      </c>
      <c r="G307" s="152" t="s">
        <v>208</v>
      </c>
      <c r="H307" s="152" t="s">
        <v>208</v>
      </c>
      <c r="I307" s="152" t="s">
        <v>208</v>
      </c>
      <c r="J307" s="153" t="s">
        <v>208</v>
      </c>
    </row>
    <row r="308" spans="1:10">
      <c r="A308" s="113"/>
      <c r="B308" s="114"/>
      <c r="C308" s="114"/>
      <c r="D308" s="150" t="s">
        <v>559</v>
      </c>
      <c r="E308" s="151">
        <v>5</v>
      </c>
      <c r="F308" s="152">
        <v>312</v>
      </c>
      <c r="G308" s="152">
        <v>0</v>
      </c>
      <c r="H308" s="152">
        <v>0</v>
      </c>
      <c r="I308" s="152">
        <v>0</v>
      </c>
      <c r="J308" s="153">
        <v>0</v>
      </c>
    </row>
    <row r="309" spans="1:10">
      <c r="A309" s="113"/>
      <c r="B309" s="114"/>
      <c r="C309" s="114"/>
      <c r="D309" s="150" t="s">
        <v>560</v>
      </c>
      <c r="E309" s="151">
        <v>1</v>
      </c>
      <c r="F309" s="152">
        <v>23.25</v>
      </c>
      <c r="G309" s="152">
        <v>0</v>
      </c>
      <c r="H309" s="152">
        <v>0</v>
      </c>
      <c r="I309" s="152">
        <v>0</v>
      </c>
      <c r="J309" s="153">
        <v>0</v>
      </c>
    </row>
    <row r="310" spans="1:10">
      <c r="A310" s="113"/>
      <c r="B310" s="114"/>
      <c r="C310" s="114"/>
      <c r="D310" s="150" t="s">
        <v>561</v>
      </c>
      <c r="E310" s="151">
        <v>2</v>
      </c>
      <c r="F310" s="152">
        <v>18.811999999999998</v>
      </c>
      <c r="G310" s="152">
        <v>0</v>
      </c>
      <c r="H310" s="152">
        <v>0</v>
      </c>
      <c r="I310" s="152">
        <v>0</v>
      </c>
      <c r="J310" s="153">
        <v>0</v>
      </c>
    </row>
    <row r="311" spans="1:10">
      <c r="A311" s="113"/>
      <c r="B311" s="114"/>
      <c r="C311" s="114" t="s">
        <v>278</v>
      </c>
      <c r="D311" s="150"/>
      <c r="E311" s="151" t="s">
        <v>208</v>
      </c>
      <c r="F311" s="152" t="s">
        <v>208</v>
      </c>
      <c r="G311" s="152" t="s">
        <v>208</v>
      </c>
      <c r="H311" s="152" t="s">
        <v>208</v>
      </c>
      <c r="I311" s="152" t="s">
        <v>208</v>
      </c>
      <c r="J311" s="153" t="s">
        <v>208</v>
      </c>
    </row>
    <row r="312" spans="1:10">
      <c r="A312" s="113"/>
      <c r="B312" s="114"/>
      <c r="C312" s="114"/>
      <c r="D312" s="150" t="s">
        <v>573</v>
      </c>
      <c r="E312" s="151">
        <v>779</v>
      </c>
      <c r="F312" s="152">
        <v>14119.165899999996</v>
      </c>
      <c r="G312" s="152">
        <v>1</v>
      </c>
      <c r="H312" s="152">
        <v>243.42500000000001</v>
      </c>
      <c r="I312" s="152">
        <v>0</v>
      </c>
      <c r="J312" s="153">
        <v>0</v>
      </c>
    </row>
    <row r="313" spans="1:10">
      <c r="A313" s="113"/>
      <c r="B313" s="114"/>
      <c r="C313" s="114"/>
      <c r="D313" s="150" t="s">
        <v>580</v>
      </c>
      <c r="E313" s="151">
        <v>648</v>
      </c>
      <c r="F313" s="152">
        <v>12208.377759999996</v>
      </c>
      <c r="G313" s="152">
        <v>14</v>
      </c>
      <c r="H313" s="152">
        <v>193.41183999999998</v>
      </c>
      <c r="I313" s="152">
        <v>0</v>
      </c>
      <c r="J313" s="153">
        <v>0</v>
      </c>
    </row>
    <row r="314" spans="1:10">
      <c r="A314" s="113"/>
      <c r="B314" s="114"/>
      <c r="C314" s="114"/>
      <c r="D314" s="150" t="s">
        <v>581</v>
      </c>
      <c r="E314" s="151">
        <v>373</v>
      </c>
      <c r="F314" s="152">
        <v>10557.627580000004</v>
      </c>
      <c r="G314" s="152">
        <v>11</v>
      </c>
      <c r="H314" s="152">
        <v>242.75224</v>
      </c>
      <c r="I314" s="152">
        <v>0</v>
      </c>
      <c r="J314" s="153">
        <v>0</v>
      </c>
    </row>
    <row r="315" spans="1:10">
      <c r="A315" s="113"/>
      <c r="B315" s="114"/>
      <c r="C315" s="114"/>
      <c r="D315" s="150" t="s">
        <v>539</v>
      </c>
      <c r="E315" s="151">
        <v>225</v>
      </c>
      <c r="F315" s="152">
        <v>7214.0102799999995</v>
      </c>
      <c r="G315" s="152">
        <v>5</v>
      </c>
      <c r="H315" s="152">
        <v>201.31</v>
      </c>
      <c r="I315" s="152">
        <v>0</v>
      </c>
      <c r="J315" s="153">
        <v>0</v>
      </c>
    </row>
    <row r="316" spans="1:10">
      <c r="A316" s="113"/>
      <c r="B316" s="114"/>
      <c r="C316" s="114"/>
      <c r="D316" s="150" t="s">
        <v>582</v>
      </c>
      <c r="E316" s="151">
        <v>243</v>
      </c>
      <c r="F316" s="152">
        <v>6161.2559999999994</v>
      </c>
      <c r="G316" s="152">
        <v>14</v>
      </c>
      <c r="H316" s="152">
        <v>376.88</v>
      </c>
      <c r="I316" s="152">
        <v>0</v>
      </c>
      <c r="J316" s="153">
        <v>0</v>
      </c>
    </row>
    <row r="317" spans="1:10">
      <c r="A317" s="113"/>
      <c r="B317" s="114" t="s">
        <v>279</v>
      </c>
      <c r="C317" s="114"/>
      <c r="D317" s="150"/>
      <c r="E317" s="151" t="s">
        <v>208</v>
      </c>
      <c r="F317" s="152" t="s">
        <v>208</v>
      </c>
      <c r="G317" s="152" t="s">
        <v>208</v>
      </c>
      <c r="H317" s="152" t="s">
        <v>208</v>
      </c>
      <c r="I317" s="152" t="s">
        <v>208</v>
      </c>
      <c r="J317" s="153" t="s">
        <v>208</v>
      </c>
    </row>
    <row r="318" spans="1:10">
      <c r="A318" s="113"/>
      <c r="B318" s="114"/>
      <c r="C318" s="114" t="s">
        <v>280</v>
      </c>
      <c r="D318" s="150"/>
      <c r="E318" s="151" t="s">
        <v>208</v>
      </c>
      <c r="F318" s="152" t="s">
        <v>208</v>
      </c>
      <c r="G318" s="152" t="s">
        <v>208</v>
      </c>
      <c r="H318" s="152" t="s">
        <v>208</v>
      </c>
      <c r="I318" s="152" t="s">
        <v>208</v>
      </c>
      <c r="J318" s="153" t="s">
        <v>208</v>
      </c>
    </row>
    <row r="319" spans="1:10">
      <c r="A319" s="113"/>
      <c r="B319" s="114"/>
      <c r="C319" s="114"/>
      <c r="D319" s="150" t="s">
        <v>573</v>
      </c>
      <c r="E319" s="151">
        <v>1</v>
      </c>
      <c r="F319" s="152">
        <v>10.411</v>
      </c>
      <c r="G319" s="152">
        <v>0</v>
      </c>
      <c r="H319" s="152">
        <v>0</v>
      </c>
      <c r="I319" s="152">
        <v>0</v>
      </c>
      <c r="J319" s="153">
        <v>0</v>
      </c>
    </row>
    <row r="320" spans="1:10">
      <c r="A320" s="113"/>
      <c r="B320" s="114"/>
      <c r="C320" s="114" t="s">
        <v>282</v>
      </c>
      <c r="D320" s="150"/>
      <c r="E320" s="151" t="s">
        <v>208</v>
      </c>
      <c r="F320" s="152" t="s">
        <v>208</v>
      </c>
      <c r="G320" s="152" t="s">
        <v>208</v>
      </c>
      <c r="H320" s="152" t="s">
        <v>208</v>
      </c>
      <c r="I320" s="152" t="s">
        <v>208</v>
      </c>
      <c r="J320" s="153" t="s">
        <v>208</v>
      </c>
    </row>
    <row r="321" spans="1:10">
      <c r="A321" s="113"/>
      <c r="B321" s="114"/>
      <c r="C321" s="114"/>
      <c r="D321" s="150" t="s">
        <v>559</v>
      </c>
      <c r="E321" s="151">
        <v>160</v>
      </c>
      <c r="F321" s="152">
        <v>6182.2339999999995</v>
      </c>
      <c r="G321" s="152">
        <v>0</v>
      </c>
      <c r="H321" s="152">
        <v>0</v>
      </c>
      <c r="I321" s="152">
        <v>0</v>
      </c>
      <c r="J321" s="153">
        <v>0</v>
      </c>
    </row>
    <row r="322" spans="1:10">
      <c r="A322" s="113"/>
      <c r="B322" s="114"/>
      <c r="C322" s="114"/>
      <c r="D322" s="150" t="s">
        <v>560</v>
      </c>
      <c r="E322" s="151">
        <v>64</v>
      </c>
      <c r="F322" s="152">
        <v>2366.52</v>
      </c>
      <c r="G322" s="152">
        <v>0</v>
      </c>
      <c r="H322" s="152">
        <v>0</v>
      </c>
      <c r="I322" s="152">
        <v>0</v>
      </c>
      <c r="J322" s="153">
        <v>0</v>
      </c>
    </row>
    <row r="323" spans="1:10">
      <c r="A323" s="113"/>
      <c r="B323" s="114"/>
      <c r="C323" s="114" t="s">
        <v>283</v>
      </c>
      <c r="D323" s="150"/>
      <c r="E323" s="151" t="s">
        <v>208</v>
      </c>
      <c r="F323" s="152" t="s">
        <v>208</v>
      </c>
      <c r="G323" s="152" t="s">
        <v>208</v>
      </c>
      <c r="H323" s="152" t="s">
        <v>208</v>
      </c>
      <c r="I323" s="152" t="s">
        <v>208</v>
      </c>
      <c r="J323" s="153" t="s">
        <v>208</v>
      </c>
    </row>
    <row r="324" spans="1:10">
      <c r="A324" s="113"/>
      <c r="B324" s="114"/>
      <c r="C324" s="114"/>
      <c r="D324" s="150" t="s">
        <v>559</v>
      </c>
      <c r="E324" s="151">
        <v>1</v>
      </c>
      <c r="F324" s="152">
        <v>10.746</v>
      </c>
      <c r="G324" s="152">
        <v>0</v>
      </c>
      <c r="H324" s="152">
        <v>0</v>
      </c>
      <c r="I324" s="152">
        <v>0</v>
      </c>
      <c r="J324" s="153">
        <v>0</v>
      </c>
    </row>
    <row r="325" spans="1:10">
      <c r="A325" s="113"/>
      <c r="B325" s="114"/>
      <c r="C325" s="114" t="s">
        <v>284</v>
      </c>
      <c r="D325" s="150"/>
      <c r="E325" s="151" t="s">
        <v>208</v>
      </c>
      <c r="F325" s="152" t="s">
        <v>208</v>
      </c>
      <c r="G325" s="152" t="s">
        <v>208</v>
      </c>
      <c r="H325" s="152" t="s">
        <v>208</v>
      </c>
      <c r="I325" s="152" t="s">
        <v>208</v>
      </c>
      <c r="J325" s="153" t="s">
        <v>208</v>
      </c>
    </row>
    <row r="326" spans="1:10">
      <c r="A326" s="113"/>
      <c r="B326" s="114"/>
      <c r="C326" s="114"/>
      <c r="D326" s="150" t="s">
        <v>583</v>
      </c>
      <c r="E326" s="151">
        <v>3</v>
      </c>
      <c r="F326" s="152">
        <v>64.151999999999987</v>
      </c>
      <c r="G326" s="152">
        <v>1</v>
      </c>
      <c r="H326" s="152">
        <v>16.2</v>
      </c>
      <c r="I326" s="152">
        <v>0</v>
      </c>
      <c r="J326" s="153">
        <v>0</v>
      </c>
    </row>
    <row r="327" spans="1:10">
      <c r="A327" s="113"/>
      <c r="B327" s="114"/>
      <c r="C327" s="114"/>
      <c r="D327" s="150" t="s">
        <v>559</v>
      </c>
      <c r="E327" s="151">
        <v>4</v>
      </c>
      <c r="F327" s="152">
        <v>49.14</v>
      </c>
      <c r="G327" s="152">
        <v>0</v>
      </c>
      <c r="H327" s="152">
        <v>0</v>
      </c>
      <c r="I327" s="152">
        <v>0</v>
      </c>
      <c r="J327" s="153">
        <v>0</v>
      </c>
    </row>
    <row r="328" spans="1:10">
      <c r="A328" s="113"/>
      <c r="B328" s="114"/>
      <c r="C328" s="114"/>
      <c r="D328" s="150" t="s">
        <v>561</v>
      </c>
      <c r="E328" s="151">
        <v>89</v>
      </c>
      <c r="F328" s="152">
        <v>13.796999999999999</v>
      </c>
      <c r="G328" s="152">
        <v>7</v>
      </c>
      <c r="H328" s="152">
        <v>1.5110000000000001</v>
      </c>
      <c r="I328" s="152">
        <v>0</v>
      </c>
      <c r="J328" s="153">
        <v>0</v>
      </c>
    </row>
    <row r="329" spans="1:10">
      <c r="A329" s="113"/>
      <c r="B329" s="114"/>
      <c r="C329" s="114"/>
      <c r="D329" s="150" t="s">
        <v>560</v>
      </c>
      <c r="E329" s="151">
        <v>1</v>
      </c>
      <c r="F329" s="152">
        <v>0.22</v>
      </c>
      <c r="G329" s="152">
        <v>0</v>
      </c>
      <c r="H329" s="152">
        <v>0</v>
      </c>
      <c r="I329" s="152">
        <v>0</v>
      </c>
      <c r="J329" s="153">
        <v>0</v>
      </c>
    </row>
    <row r="330" spans="1:10">
      <c r="A330" s="113"/>
      <c r="B330" s="114" t="s">
        <v>285</v>
      </c>
      <c r="C330" s="114"/>
      <c r="D330" s="150"/>
      <c r="E330" s="151" t="s">
        <v>208</v>
      </c>
      <c r="F330" s="152" t="s">
        <v>208</v>
      </c>
      <c r="G330" s="152" t="s">
        <v>208</v>
      </c>
      <c r="H330" s="152" t="s">
        <v>208</v>
      </c>
      <c r="I330" s="152" t="s">
        <v>208</v>
      </c>
      <c r="J330" s="153" t="s">
        <v>208</v>
      </c>
    </row>
    <row r="331" spans="1:10">
      <c r="A331" s="113"/>
      <c r="B331" s="114"/>
      <c r="C331" s="114"/>
      <c r="D331" s="150" t="s">
        <v>539</v>
      </c>
      <c r="E331" s="151">
        <v>2305</v>
      </c>
      <c r="F331" s="152">
        <v>29625.631320000008</v>
      </c>
      <c r="G331" s="152">
        <v>28</v>
      </c>
      <c r="H331" s="152">
        <v>270.40891999999997</v>
      </c>
      <c r="I331" s="152">
        <v>0</v>
      </c>
      <c r="J331" s="153">
        <v>0</v>
      </c>
    </row>
    <row r="332" spans="1:10">
      <c r="A332" s="113"/>
      <c r="B332" s="114"/>
      <c r="C332" s="114"/>
      <c r="D332" s="150" t="s">
        <v>573</v>
      </c>
      <c r="E332" s="151">
        <v>1101</v>
      </c>
      <c r="F332" s="152">
        <v>22467.496259999978</v>
      </c>
      <c r="G332" s="152">
        <v>45</v>
      </c>
      <c r="H332" s="152">
        <v>592.82040000000006</v>
      </c>
      <c r="I332" s="152">
        <v>0</v>
      </c>
      <c r="J332" s="153">
        <v>0</v>
      </c>
    </row>
    <row r="333" spans="1:10">
      <c r="A333" s="113"/>
      <c r="B333" s="114"/>
      <c r="C333" s="114"/>
      <c r="D333" s="150" t="s">
        <v>541</v>
      </c>
      <c r="E333" s="151">
        <v>82</v>
      </c>
      <c r="F333" s="152">
        <v>1099.0984100000003</v>
      </c>
      <c r="G333" s="152">
        <v>1</v>
      </c>
      <c r="H333" s="152">
        <v>1.3154400000000002</v>
      </c>
      <c r="I333" s="152">
        <v>0</v>
      </c>
      <c r="J333" s="153">
        <v>0</v>
      </c>
    </row>
    <row r="334" spans="1:10">
      <c r="A334" s="113"/>
      <c r="B334" s="114"/>
      <c r="C334" s="114"/>
      <c r="D334" s="150" t="s">
        <v>559</v>
      </c>
      <c r="E334" s="151">
        <v>1058</v>
      </c>
      <c r="F334" s="152">
        <v>827.9066999999992</v>
      </c>
      <c r="G334" s="152">
        <v>84</v>
      </c>
      <c r="H334" s="152">
        <v>53.052000000000007</v>
      </c>
      <c r="I334" s="152">
        <v>0</v>
      </c>
      <c r="J334" s="153">
        <v>0</v>
      </c>
    </row>
    <row r="335" spans="1:10">
      <c r="A335" s="113"/>
      <c r="B335" s="114"/>
      <c r="C335" s="114"/>
      <c r="D335" s="150" t="s">
        <v>545</v>
      </c>
      <c r="E335" s="151">
        <v>16</v>
      </c>
      <c r="F335" s="152">
        <v>384.2912</v>
      </c>
      <c r="G335" s="152">
        <v>0</v>
      </c>
      <c r="H335" s="152">
        <v>0</v>
      </c>
      <c r="I335" s="152">
        <v>0</v>
      </c>
      <c r="J335" s="153">
        <v>0</v>
      </c>
    </row>
    <row r="336" spans="1:10">
      <c r="A336" s="144" t="s">
        <v>169</v>
      </c>
      <c r="B336" s="145"/>
      <c r="C336" s="145"/>
      <c r="D336" s="146"/>
      <c r="E336" s="147" t="s">
        <v>208</v>
      </c>
      <c r="F336" s="148" t="s">
        <v>208</v>
      </c>
      <c r="G336" s="148" t="s">
        <v>208</v>
      </c>
      <c r="H336" s="148" t="s">
        <v>208</v>
      </c>
      <c r="I336" s="148" t="s">
        <v>208</v>
      </c>
      <c r="J336" s="149" t="s">
        <v>208</v>
      </c>
    </row>
    <row r="337" spans="1:10">
      <c r="A337" s="113"/>
      <c r="B337" s="114" t="s">
        <v>286</v>
      </c>
      <c r="C337" s="114"/>
      <c r="D337" s="150"/>
      <c r="E337" s="151" t="s">
        <v>208</v>
      </c>
      <c r="F337" s="152" t="s">
        <v>208</v>
      </c>
      <c r="G337" s="152" t="s">
        <v>208</v>
      </c>
      <c r="H337" s="152" t="s">
        <v>208</v>
      </c>
      <c r="I337" s="152" t="s">
        <v>208</v>
      </c>
      <c r="J337" s="153" t="s">
        <v>208</v>
      </c>
    </row>
    <row r="338" spans="1:10">
      <c r="A338" s="113"/>
      <c r="B338" s="114"/>
      <c r="C338" s="114" t="s">
        <v>287</v>
      </c>
      <c r="D338" s="150"/>
      <c r="E338" s="151" t="s">
        <v>208</v>
      </c>
      <c r="F338" s="152" t="s">
        <v>208</v>
      </c>
      <c r="G338" s="152" t="s">
        <v>208</v>
      </c>
      <c r="H338" s="152" t="s">
        <v>208</v>
      </c>
      <c r="I338" s="152" t="s">
        <v>208</v>
      </c>
      <c r="J338" s="153" t="s">
        <v>208</v>
      </c>
    </row>
    <row r="339" spans="1:10">
      <c r="A339" s="113"/>
      <c r="B339" s="114"/>
      <c r="C339" s="114"/>
      <c r="D339" s="150" t="s">
        <v>559</v>
      </c>
      <c r="E339" s="151">
        <v>12724</v>
      </c>
      <c r="F339" s="152">
        <v>68867.589100000041</v>
      </c>
      <c r="G339" s="152">
        <v>793</v>
      </c>
      <c r="H339" s="152">
        <v>3554.0265400000003</v>
      </c>
      <c r="I339" s="152">
        <v>1</v>
      </c>
      <c r="J339" s="153">
        <v>2.7120000000000002</v>
      </c>
    </row>
    <row r="340" spans="1:10">
      <c r="A340" s="113"/>
      <c r="B340" s="114"/>
      <c r="C340" s="114"/>
      <c r="D340" s="150" t="s">
        <v>577</v>
      </c>
      <c r="E340" s="151">
        <v>3138</v>
      </c>
      <c r="F340" s="152">
        <v>51549.588860000003</v>
      </c>
      <c r="G340" s="152">
        <v>393</v>
      </c>
      <c r="H340" s="152">
        <v>5634.0234600000003</v>
      </c>
      <c r="I340" s="152">
        <v>1</v>
      </c>
      <c r="J340" s="153">
        <v>20.440000000000001</v>
      </c>
    </row>
    <row r="341" spans="1:10">
      <c r="A341" s="113"/>
      <c r="B341" s="114"/>
      <c r="C341" s="114"/>
      <c r="D341" s="150" t="s">
        <v>561</v>
      </c>
      <c r="E341" s="151">
        <v>6704</v>
      </c>
      <c r="F341" s="152">
        <v>30600.022330000007</v>
      </c>
      <c r="G341" s="152">
        <v>703</v>
      </c>
      <c r="H341" s="152">
        <v>2350.5547099999994</v>
      </c>
      <c r="I341" s="152">
        <v>5</v>
      </c>
      <c r="J341" s="153">
        <v>20.91038</v>
      </c>
    </row>
    <row r="342" spans="1:10">
      <c r="A342" s="113"/>
      <c r="B342" s="114"/>
      <c r="C342" s="114"/>
      <c r="D342" s="150" t="s">
        <v>574</v>
      </c>
      <c r="E342" s="151">
        <v>8991</v>
      </c>
      <c r="F342" s="152">
        <v>22399.980430000029</v>
      </c>
      <c r="G342" s="152">
        <v>495</v>
      </c>
      <c r="H342" s="152">
        <v>1205.0591700000004</v>
      </c>
      <c r="I342" s="152">
        <v>0</v>
      </c>
      <c r="J342" s="153">
        <v>0</v>
      </c>
    </row>
    <row r="343" spans="1:10">
      <c r="A343" s="113"/>
      <c r="B343" s="114"/>
      <c r="C343" s="114"/>
      <c r="D343" s="150" t="s">
        <v>554</v>
      </c>
      <c r="E343" s="151">
        <v>2000</v>
      </c>
      <c r="F343" s="152">
        <v>5363.229089999998</v>
      </c>
      <c r="G343" s="152">
        <v>188</v>
      </c>
      <c r="H343" s="152">
        <v>434.2006100000001</v>
      </c>
      <c r="I343" s="152">
        <v>1</v>
      </c>
      <c r="J343" s="153">
        <v>15.36</v>
      </c>
    </row>
    <row r="344" spans="1:10">
      <c r="A344" s="113"/>
      <c r="B344" s="114"/>
      <c r="C344" s="114" t="s">
        <v>288</v>
      </c>
      <c r="D344" s="150"/>
      <c r="E344" s="151" t="s">
        <v>208</v>
      </c>
      <c r="F344" s="152" t="s">
        <v>208</v>
      </c>
      <c r="G344" s="152" t="s">
        <v>208</v>
      </c>
      <c r="H344" s="152" t="s">
        <v>208</v>
      </c>
      <c r="I344" s="152" t="s">
        <v>208</v>
      </c>
      <c r="J344" s="153" t="s">
        <v>208</v>
      </c>
    </row>
    <row r="345" spans="1:10">
      <c r="A345" s="113"/>
      <c r="B345" s="114"/>
      <c r="C345" s="114"/>
      <c r="D345" s="150" t="s">
        <v>559</v>
      </c>
      <c r="E345" s="151">
        <v>863</v>
      </c>
      <c r="F345" s="152">
        <v>4632.4633299999996</v>
      </c>
      <c r="G345" s="152">
        <v>99</v>
      </c>
      <c r="H345" s="152">
        <v>602.61698999999999</v>
      </c>
      <c r="I345" s="152">
        <v>0</v>
      </c>
      <c r="J345" s="153">
        <v>0</v>
      </c>
    </row>
    <row r="346" spans="1:10">
      <c r="A346" s="113"/>
      <c r="B346" s="114"/>
      <c r="C346" s="114"/>
      <c r="D346" s="150" t="s">
        <v>575</v>
      </c>
      <c r="E346" s="151">
        <v>390</v>
      </c>
      <c r="F346" s="152">
        <v>3475.3487300000006</v>
      </c>
      <c r="G346" s="152">
        <v>11</v>
      </c>
      <c r="H346" s="152">
        <v>78.353999999999999</v>
      </c>
      <c r="I346" s="152">
        <v>0</v>
      </c>
      <c r="J346" s="153">
        <v>0</v>
      </c>
    </row>
    <row r="347" spans="1:10">
      <c r="A347" s="113"/>
      <c r="B347" s="114"/>
      <c r="C347" s="114"/>
      <c r="D347" s="150" t="s">
        <v>569</v>
      </c>
      <c r="E347" s="151">
        <v>440</v>
      </c>
      <c r="F347" s="152">
        <v>2552.1987500000005</v>
      </c>
      <c r="G347" s="152">
        <v>5</v>
      </c>
      <c r="H347" s="152">
        <v>14.853</v>
      </c>
      <c r="I347" s="152">
        <v>0</v>
      </c>
      <c r="J347" s="153">
        <v>0</v>
      </c>
    </row>
    <row r="348" spans="1:10">
      <c r="A348" s="113"/>
      <c r="B348" s="114"/>
      <c r="C348" s="114"/>
      <c r="D348" s="150" t="s">
        <v>561</v>
      </c>
      <c r="E348" s="151">
        <v>740</v>
      </c>
      <c r="F348" s="152">
        <v>2274.80303</v>
      </c>
      <c r="G348" s="152">
        <v>226</v>
      </c>
      <c r="H348" s="152">
        <v>592.91590000000008</v>
      </c>
      <c r="I348" s="152">
        <v>0</v>
      </c>
      <c r="J348" s="153">
        <v>0</v>
      </c>
    </row>
    <row r="349" spans="1:10">
      <c r="A349" s="113"/>
      <c r="B349" s="114"/>
      <c r="C349" s="114"/>
      <c r="D349" s="150" t="s">
        <v>554</v>
      </c>
      <c r="E349" s="151">
        <v>491</v>
      </c>
      <c r="F349" s="152">
        <v>1239.9150199999997</v>
      </c>
      <c r="G349" s="152">
        <v>25</v>
      </c>
      <c r="H349" s="152">
        <v>81.278999999999996</v>
      </c>
      <c r="I349" s="152">
        <v>0</v>
      </c>
      <c r="J349" s="153">
        <v>0</v>
      </c>
    </row>
    <row r="350" spans="1:10">
      <c r="A350" s="113"/>
      <c r="B350" s="114"/>
      <c r="C350" s="114" t="s">
        <v>289</v>
      </c>
      <c r="D350" s="150"/>
      <c r="E350" s="151" t="s">
        <v>208</v>
      </c>
      <c r="F350" s="152" t="s">
        <v>208</v>
      </c>
      <c r="G350" s="152" t="s">
        <v>208</v>
      </c>
      <c r="H350" s="152" t="s">
        <v>208</v>
      </c>
      <c r="I350" s="152" t="s">
        <v>208</v>
      </c>
      <c r="J350" s="153" t="s">
        <v>208</v>
      </c>
    </row>
    <row r="351" spans="1:10">
      <c r="A351" s="113"/>
      <c r="B351" s="114"/>
      <c r="C351" s="114"/>
      <c r="D351" s="150" t="s">
        <v>554</v>
      </c>
      <c r="E351" s="151">
        <v>4182</v>
      </c>
      <c r="F351" s="152">
        <v>39426.189449999983</v>
      </c>
      <c r="G351" s="152">
        <v>168</v>
      </c>
      <c r="H351" s="152">
        <v>1084.0878499999999</v>
      </c>
      <c r="I351" s="152">
        <v>0</v>
      </c>
      <c r="J351" s="153">
        <v>0</v>
      </c>
    </row>
    <row r="352" spans="1:10">
      <c r="A352" s="113"/>
      <c r="B352" s="114"/>
      <c r="C352" s="114"/>
      <c r="D352" s="150" t="s">
        <v>569</v>
      </c>
      <c r="E352" s="151">
        <v>862</v>
      </c>
      <c r="F352" s="152">
        <v>9490.4090100000049</v>
      </c>
      <c r="G352" s="152">
        <v>15</v>
      </c>
      <c r="H352" s="152">
        <v>29.771870000000003</v>
      </c>
      <c r="I352" s="152">
        <v>0</v>
      </c>
      <c r="J352" s="153">
        <v>0</v>
      </c>
    </row>
    <row r="353" spans="1:10">
      <c r="A353" s="113"/>
      <c r="B353" s="114"/>
      <c r="C353" s="114"/>
      <c r="D353" s="150" t="s">
        <v>575</v>
      </c>
      <c r="E353" s="151">
        <v>1212</v>
      </c>
      <c r="F353" s="152">
        <v>9182.5526499999996</v>
      </c>
      <c r="G353" s="152">
        <v>28</v>
      </c>
      <c r="H353" s="152">
        <v>146.93699999999995</v>
      </c>
      <c r="I353" s="152">
        <v>0</v>
      </c>
      <c r="J353" s="153">
        <v>0</v>
      </c>
    </row>
    <row r="354" spans="1:10">
      <c r="A354" s="113"/>
      <c r="B354" s="114"/>
      <c r="C354" s="114"/>
      <c r="D354" s="150" t="s">
        <v>561</v>
      </c>
      <c r="E354" s="151">
        <v>425</v>
      </c>
      <c r="F354" s="152">
        <v>5360.3165600000011</v>
      </c>
      <c r="G354" s="152">
        <v>70</v>
      </c>
      <c r="H354" s="152">
        <v>549.81765999999993</v>
      </c>
      <c r="I354" s="152">
        <v>0</v>
      </c>
      <c r="J354" s="153">
        <v>0</v>
      </c>
    </row>
    <row r="355" spans="1:10">
      <c r="A355" s="113"/>
      <c r="B355" s="114"/>
      <c r="C355" s="114"/>
      <c r="D355" s="150" t="s">
        <v>559</v>
      </c>
      <c r="E355" s="151">
        <v>556</v>
      </c>
      <c r="F355" s="152">
        <v>4139.9973400000008</v>
      </c>
      <c r="G355" s="152">
        <v>73</v>
      </c>
      <c r="H355" s="152">
        <v>347.69896999999997</v>
      </c>
      <c r="I355" s="152">
        <v>0</v>
      </c>
      <c r="J355" s="153">
        <v>0</v>
      </c>
    </row>
    <row r="356" spans="1:10">
      <c r="A356" s="113"/>
      <c r="B356" s="114"/>
      <c r="C356" s="114" t="s">
        <v>290</v>
      </c>
      <c r="D356" s="150"/>
      <c r="E356" s="151" t="s">
        <v>208</v>
      </c>
      <c r="F356" s="152" t="s">
        <v>208</v>
      </c>
      <c r="G356" s="152" t="s">
        <v>208</v>
      </c>
      <c r="H356" s="152" t="s">
        <v>208</v>
      </c>
      <c r="I356" s="152" t="s">
        <v>208</v>
      </c>
      <c r="J356" s="153" t="s">
        <v>208</v>
      </c>
    </row>
    <row r="357" spans="1:10">
      <c r="A357" s="113"/>
      <c r="B357" s="114"/>
      <c r="C357" s="114"/>
      <c r="D357" s="150" t="s">
        <v>559</v>
      </c>
      <c r="E357" s="151">
        <v>35232</v>
      </c>
      <c r="F357" s="152">
        <v>149329.0199799999</v>
      </c>
      <c r="G357" s="152">
        <v>4955</v>
      </c>
      <c r="H357" s="152">
        <v>19211.113179999989</v>
      </c>
      <c r="I357" s="152">
        <v>1</v>
      </c>
      <c r="J357" s="153">
        <v>0.76800000000000002</v>
      </c>
    </row>
    <row r="358" spans="1:10">
      <c r="A358" s="113"/>
      <c r="B358" s="114"/>
      <c r="C358" s="114"/>
      <c r="D358" s="150" t="s">
        <v>561</v>
      </c>
      <c r="E358" s="151">
        <v>8470</v>
      </c>
      <c r="F358" s="152">
        <v>33764.369770000012</v>
      </c>
      <c r="G358" s="152">
        <v>1158</v>
      </c>
      <c r="H358" s="152">
        <v>4043.7204000000006</v>
      </c>
      <c r="I358" s="152">
        <v>7</v>
      </c>
      <c r="J358" s="153">
        <v>8.93</v>
      </c>
    </row>
    <row r="359" spans="1:10">
      <c r="A359" s="113"/>
      <c r="B359" s="114"/>
      <c r="C359" s="114"/>
      <c r="D359" s="150" t="s">
        <v>554</v>
      </c>
      <c r="E359" s="151">
        <v>4174</v>
      </c>
      <c r="F359" s="152">
        <v>12700.315780000001</v>
      </c>
      <c r="G359" s="152">
        <v>621</v>
      </c>
      <c r="H359" s="152">
        <v>1463.0211499999998</v>
      </c>
      <c r="I359" s="152">
        <v>0</v>
      </c>
      <c r="J359" s="153">
        <v>0</v>
      </c>
    </row>
    <row r="360" spans="1:10">
      <c r="A360" s="113"/>
      <c r="B360" s="114"/>
      <c r="C360" s="114"/>
      <c r="D360" s="150" t="s">
        <v>575</v>
      </c>
      <c r="E360" s="151">
        <v>185</v>
      </c>
      <c r="F360" s="152">
        <v>1165.3397299999999</v>
      </c>
      <c r="G360" s="152">
        <v>32</v>
      </c>
      <c r="H360" s="152">
        <v>134.21090000000001</v>
      </c>
      <c r="I360" s="152">
        <v>0</v>
      </c>
      <c r="J360" s="153">
        <v>0</v>
      </c>
    </row>
    <row r="361" spans="1:10">
      <c r="A361" s="113"/>
      <c r="B361" s="114"/>
      <c r="C361" s="114"/>
      <c r="D361" s="150" t="s">
        <v>569</v>
      </c>
      <c r="E361" s="151">
        <v>373</v>
      </c>
      <c r="F361" s="152">
        <v>987.29034000000013</v>
      </c>
      <c r="G361" s="152">
        <v>51</v>
      </c>
      <c r="H361" s="152">
        <v>79.956139999999991</v>
      </c>
      <c r="I361" s="152">
        <v>2</v>
      </c>
      <c r="J361" s="153">
        <v>0.99</v>
      </c>
    </row>
    <row r="362" spans="1:10">
      <c r="A362" s="113"/>
      <c r="B362" s="114"/>
      <c r="C362" s="114" t="s">
        <v>253</v>
      </c>
      <c r="D362" s="150"/>
      <c r="E362" s="151" t="s">
        <v>208</v>
      </c>
      <c r="F362" s="152" t="s">
        <v>208</v>
      </c>
      <c r="G362" s="152" t="s">
        <v>208</v>
      </c>
      <c r="H362" s="152" t="s">
        <v>208</v>
      </c>
      <c r="I362" s="152" t="s">
        <v>208</v>
      </c>
      <c r="J362" s="153" t="s">
        <v>208</v>
      </c>
    </row>
    <row r="363" spans="1:10">
      <c r="A363" s="113"/>
      <c r="B363" s="114"/>
      <c r="C363" s="114"/>
      <c r="D363" s="150" t="s">
        <v>554</v>
      </c>
      <c r="E363" s="151">
        <v>1341</v>
      </c>
      <c r="F363" s="152">
        <v>13295.830959999981</v>
      </c>
      <c r="G363" s="152">
        <v>237</v>
      </c>
      <c r="H363" s="152">
        <v>1171.7908799999996</v>
      </c>
      <c r="I363" s="152">
        <v>0</v>
      </c>
      <c r="J363" s="153">
        <v>0</v>
      </c>
    </row>
    <row r="364" spans="1:10">
      <c r="A364" s="113"/>
      <c r="B364" s="114"/>
      <c r="C364" s="114"/>
      <c r="D364" s="150" t="s">
        <v>569</v>
      </c>
      <c r="E364" s="151">
        <v>217</v>
      </c>
      <c r="F364" s="152">
        <v>2703.9345600000015</v>
      </c>
      <c r="G364" s="152">
        <v>30</v>
      </c>
      <c r="H364" s="152">
        <v>119.43</v>
      </c>
      <c r="I364" s="152">
        <v>0</v>
      </c>
      <c r="J364" s="153">
        <v>0</v>
      </c>
    </row>
    <row r="365" spans="1:10">
      <c r="A365" s="113"/>
      <c r="B365" s="114"/>
      <c r="C365" s="114"/>
      <c r="D365" s="150" t="s">
        <v>559</v>
      </c>
      <c r="E365" s="151">
        <v>97</v>
      </c>
      <c r="F365" s="152">
        <v>333.28999999999996</v>
      </c>
      <c r="G365" s="152">
        <v>27</v>
      </c>
      <c r="H365" s="152">
        <v>134.3056</v>
      </c>
      <c r="I365" s="152">
        <v>0</v>
      </c>
      <c r="J365" s="153">
        <v>0</v>
      </c>
    </row>
    <row r="366" spans="1:10">
      <c r="A366" s="113"/>
      <c r="B366" s="114"/>
      <c r="C366" s="114"/>
      <c r="D366" s="150" t="s">
        <v>575</v>
      </c>
      <c r="E366" s="151">
        <v>8</v>
      </c>
      <c r="F366" s="152">
        <v>88.00800000000001</v>
      </c>
      <c r="G366" s="152">
        <v>4</v>
      </c>
      <c r="H366" s="152">
        <v>35.692</v>
      </c>
      <c r="I366" s="152">
        <v>0</v>
      </c>
      <c r="J366" s="153">
        <v>0</v>
      </c>
    </row>
    <row r="367" spans="1:10">
      <c r="A367" s="113"/>
      <c r="B367" s="114"/>
      <c r="C367" s="114"/>
      <c r="D367" s="150" t="s">
        <v>561</v>
      </c>
      <c r="E367" s="151">
        <v>6</v>
      </c>
      <c r="F367" s="152">
        <v>21.597799999999999</v>
      </c>
      <c r="G367" s="152">
        <v>4</v>
      </c>
      <c r="H367" s="152">
        <v>10.8758</v>
      </c>
      <c r="I367" s="152">
        <v>0</v>
      </c>
      <c r="J367" s="153">
        <v>0</v>
      </c>
    </row>
    <row r="368" spans="1:10">
      <c r="A368" s="113"/>
      <c r="B368" s="114"/>
      <c r="C368" s="114" t="s">
        <v>291</v>
      </c>
      <c r="D368" s="150"/>
      <c r="E368" s="151" t="s">
        <v>208</v>
      </c>
      <c r="F368" s="152" t="s">
        <v>208</v>
      </c>
      <c r="G368" s="152" t="s">
        <v>208</v>
      </c>
      <c r="H368" s="152" t="s">
        <v>208</v>
      </c>
      <c r="I368" s="152" t="s">
        <v>208</v>
      </c>
      <c r="J368" s="153" t="s">
        <v>208</v>
      </c>
    </row>
    <row r="369" spans="1:10">
      <c r="A369" s="113"/>
      <c r="B369" s="114"/>
      <c r="C369" s="114"/>
      <c r="D369" s="150" t="s">
        <v>539</v>
      </c>
      <c r="E369" s="151">
        <v>2326</v>
      </c>
      <c r="F369" s="152">
        <v>86355.935099999988</v>
      </c>
      <c r="G369" s="152">
        <v>85</v>
      </c>
      <c r="H369" s="152">
        <v>2586.0500000000002</v>
      </c>
      <c r="I369" s="152">
        <v>0</v>
      </c>
      <c r="J369" s="153">
        <v>0</v>
      </c>
    </row>
    <row r="370" spans="1:10">
      <c r="A370" s="113"/>
      <c r="B370" s="114"/>
      <c r="C370" s="114"/>
      <c r="D370" s="150" t="s">
        <v>563</v>
      </c>
      <c r="E370" s="151">
        <v>1614</v>
      </c>
      <c r="F370" s="152">
        <v>41530.566800000015</v>
      </c>
      <c r="G370" s="152">
        <v>83</v>
      </c>
      <c r="H370" s="152">
        <v>1824.7229999999997</v>
      </c>
      <c r="I370" s="152">
        <v>0</v>
      </c>
      <c r="J370" s="153">
        <v>0</v>
      </c>
    </row>
    <row r="371" spans="1:10">
      <c r="A371" s="113"/>
      <c r="B371" s="114"/>
      <c r="C371" s="114"/>
      <c r="D371" s="150" t="s">
        <v>554</v>
      </c>
      <c r="E371" s="151">
        <v>1832</v>
      </c>
      <c r="F371" s="152">
        <v>22694.012419999992</v>
      </c>
      <c r="G371" s="152">
        <v>214</v>
      </c>
      <c r="H371" s="152">
        <v>1036.6009999999999</v>
      </c>
      <c r="I371" s="152">
        <v>2</v>
      </c>
      <c r="J371" s="153">
        <v>4.4960000000000004</v>
      </c>
    </row>
    <row r="372" spans="1:10">
      <c r="A372" s="113"/>
      <c r="B372" s="114"/>
      <c r="C372" s="114"/>
      <c r="D372" s="150" t="s">
        <v>559</v>
      </c>
      <c r="E372" s="151">
        <v>664</v>
      </c>
      <c r="F372" s="152">
        <v>17636.039499999999</v>
      </c>
      <c r="G372" s="152">
        <v>98</v>
      </c>
      <c r="H372" s="152">
        <v>1362.2814000000001</v>
      </c>
      <c r="I372" s="152">
        <v>0</v>
      </c>
      <c r="J372" s="153">
        <v>0</v>
      </c>
    </row>
    <row r="373" spans="1:10">
      <c r="A373" s="113"/>
      <c r="B373" s="114"/>
      <c r="C373" s="114"/>
      <c r="D373" s="150" t="s">
        <v>561</v>
      </c>
      <c r="E373" s="151">
        <v>1029</v>
      </c>
      <c r="F373" s="152">
        <v>15279.617020000002</v>
      </c>
      <c r="G373" s="152">
        <v>181</v>
      </c>
      <c r="H373" s="152">
        <v>1937.5302200000003</v>
      </c>
      <c r="I373" s="152">
        <v>2</v>
      </c>
      <c r="J373" s="153">
        <v>6.181</v>
      </c>
    </row>
    <row r="374" spans="1:10">
      <c r="A374" s="113"/>
      <c r="B374" s="114"/>
      <c r="C374" s="114" t="s">
        <v>292</v>
      </c>
      <c r="D374" s="150"/>
      <c r="E374" s="151" t="s">
        <v>208</v>
      </c>
      <c r="F374" s="152" t="s">
        <v>208</v>
      </c>
      <c r="G374" s="152" t="s">
        <v>208</v>
      </c>
      <c r="H374" s="152" t="s">
        <v>208</v>
      </c>
      <c r="I374" s="152" t="s">
        <v>208</v>
      </c>
      <c r="J374" s="153" t="s">
        <v>208</v>
      </c>
    </row>
    <row r="375" spans="1:10">
      <c r="A375" s="113"/>
      <c r="B375" s="114"/>
      <c r="C375" s="114"/>
      <c r="D375" s="150" t="s">
        <v>561</v>
      </c>
      <c r="E375" s="151">
        <v>595</v>
      </c>
      <c r="F375" s="152">
        <v>4474.7353399999993</v>
      </c>
      <c r="G375" s="152">
        <v>42</v>
      </c>
      <c r="H375" s="152">
        <v>138.72499999999999</v>
      </c>
      <c r="I375" s="152">
        <v>0</v>
      </c>
      <c r="J375" s="153">
        <v>0</v>
      </c>
    </row>
    <row r="376" spans="1:10">
      <c r="A376" s="113"/>
      <c r="B376" s="114"/>
      <c r="C376" s="114"/>
      <c r="D376" s="150" t="s">
        <v>554</v>
      </c>
      <c r="E376" s="151">
        <v>568</v>
      </c>
      <c r="F376" s="152">
        <v>3392.9724300000003</v>
      </c>
      <c r="G376" s="152">
        <v>12</v>
      </c>
      <c r="H376" s="152">
        <v>54.396999999999998</v>
      </c>
      <c r="I376" s="152">
        <v>0</v>
      </c>
      <c r="J376" s="153">
        <v>0</v>
      </c>
    </row>
    <row r="377" spans="1:10">
      <c r="A377" s="113"/>
      <c r="B377" s="114"/>
      <c r="C377" s="114"/>
      <c r="D377" s="150" t="s">
        <v>559</v>
      </c>
      <c r="E377" s="151">
        <v>258</v>
      </c>
      <c r="F377" s="152">
        <v>2191.9247500000006</v>
      </c>
      <c r="G377" s="152">
        <v>31</v>
      </c>
      <c r="H377" s="152">
        <v>227.98126000000002</v>
      </c>
      <c r="I377" s="152">
        <v>0</v>
      </c>
      <c r="J377" s="153">
        <v>0</v>
      </c>
    </row>
    <row r="378" spans="1:10">
      <c r="A378" s="113"/>
      <c r="B378" s="114"/>
      <c r="C378" s="114"/>
      <c r="D378" s="150" t="s">
        <v>575</v>
      </c>
      <c r="E378" s="151">
        <v>105</v>
      </c>
      <c r="F378" s="152">
        <v>928.61589999999967</v>
      </c>
      <c r="G378" s="152">
        <v>1</v>
      </c>
      <c r="H378" s="152">
        <v>14.4</v>
      </c>
      <c r="I378" s="152">
        <v>0</v>
      </c>
      <c r="J378" s="153">
        <v>0</v>
      </c>
    </row>
    <row r="379" spans="1:10">
      <c r="A379" s="113"/>
      <c r="B379" s="114"/>
      <c r="C379" s="114"/>
      <c r="D379" s="150" t="s">
        <v>544</v>
      </c>
      <c r="E379" s="151">
        <v>55</v>
      </c>
      <c r="F379" s="152">
        <v>654.53016999999988</v>
      </c>
      <c r="G379" s="152">
        <v>1</v>
      </c>
      <c r="H379" s="152">
        <v>4.8000000000000001E-2</v>
      </c>
      <c r="I379" s="152">
        <v>0</v>
      </c>
      <c r="J379" s="153">
        <v>0</v>
      </c>
    </row>
    <row r="380" spans="1:10">
      <c r="A380" s="113"/>
      <c r="B380" s="114" t="s">
        <v>293</v>
      </c>
      <c r="C380" s="114"/>
      <c r="D380" s="150"/>
      <c r="E380" s="151" t="s">
        <v>208</v>
      </c>
      <c r="F380" s="152" t="s">
        <v>208</v>
      </c>
      <c r="G380" s="152" t="s">
        <v>208</v>
      </c>
      <c r="H380" s="152" t="s">
        <v>208</v>
      </c>
      <c r="I380" s="152" t="s">
        <v>208</v>
      </c>
      <c r="J380" s="153" t="s">
        <v>208</v>
      </c>
    </row>
    <row r="381" spans="1:10">
      <c r="A381" s="113"/>
      <c r="B381" s="114"/>
      <c r="C381" s="114" t="s">
        <v>294</v>
      </c>
      <c r="D381" s="150"/>
      <c r="E381" s="151" t="s">
        <v>208</v>
      </c>
      <c r="F381" s="152" t="s">
        <v>208</v>
      </c>
      <c r="G381" s="152" t="s">
        <v>208</v>
      </c>
      <c r="H381" s="152" t="s">
        <v>208</v>
      </c>
      <c r="I381" s="152" t="s">
        <v>208</v>
      </c>
      <c r="J381" s="153" t="s">
        <v>208</v>
      </c>
    </row>
    <row r="382" spans="1:10">
      <c r="A382" s="113"/>
      <c r="B382" s="114"/>
      <c r="C382" s="114"/>
      <c r="D382" s="150" t="s">
        <v>559</v>
      </c>
      <c r="E382" s="151">
        <v>1064</v>
      </c>
      <c r="F382" s="152">
        <v>4324.7644899999987</v>
      </c>
      <c r="G382" s="152">
        <v>644</v>
      </c>
      <c r="H382" s="152">
        <v>3020.1903100000004</v>
      </c>
      <c r="I382" s="152">
        <v>0</v>
      </c>
      <c r="J382" s="153">
        <v>0</v>
      </c>
    </row>
    <row r="383" spans="1:10">
      <c r="A383" s="113"/>
      <c r="B383" s="114"/>
      <c r="C383" s="114"/>
      <c r="D383" s="150" t="s">
        <v>560</v>
      </c>
      <c r="E383" s="151">
        <v>1504</v>
      </c>
      <c r="F383" s="152">
        <v>3845.9940399999996</v>
      </c>
      <c r="G383" s="152">
        <v>962</v>
      </c>
      <c r="H383" s="152">
        <v>1397.3079699999998</v>
      </c>
      <c r="I383" s="152">
        <v>0</v>
      </c>
      <c r="J383" s="153">
        <v>0</v>
      </c>
    </row>
    <row r="384" spans="1:10">
      <c r="A384" s="113"/>
      <c r="B384" s="114"/>
      <c r="C384" s="114"/>
      <c r="D384" s="150" t="s">
        <v>541</v>
      </c>
      <c r="E384" s="151">
        <v>41</v>
      </c>
      <c r="F384" s="152">
        <v>545.62799999999993</v>
      </c>
      <c r="G384" s="152">
        <v>9</v>
      </c>
      <c r="H384" s="152">
        <v>92.940000000000012</v>
      </c>
      <c r="I384" s="152">
        <v>0</v>
      </c>
      <c r="J384" s="153">
        <v>0</v>
      </c>
    </row>
    <row r="385" spans="1:10">
      <c r="A385" s="113"/>
      <c r="B385" s="114"/>
      <c r="C385" s="114"/>
      <c r="D385" s="150" t="s">
        <v>561</v>
      </c>
      <c r="E385" s="151">
        <v>81</v>
      </c>
      <c r="F385" s="152">
        <v>356.12324999999993</v>
      </c>
      <c r="G385" s="152">
        <v>19</v>
      </c>
      <c r="H385" s="152">
        <v>60.142529999999994</v>
      </c>
      <c r="I385" s="152">
        <v>0</v>
      </c>
      <c r="J385" s="153">
        <v>0</v>
      </c>
    </row>
    <row r="386" spans="1:10">
      <c r="A386" s="113"/>
      <c r="B386" s="114"/>
      <c r="C386" s="114"/>
      <c r="D386" s="150" t="s">
        <v>573</v>
      </c>
      <c r="E386" s="151">
        <v>12</v>
      </c>
      <c r="F386" s="152">
        <v>287.57600000000002</v>
      </c>
      <c r="G386" s="152">
        <v>2</v>
      </c>
      <c r="H386" s="152">
        <v>40.899000000000001</v>
      </c>
      <c r="I386" s="152">
        <v>0</v>
      </c>
      <c r="J386" s="153">
        <v>0</v>
      </c>
    </row>
    <row r="387" spans="1:10">
      <c r="A387" s="113"/>
      <c r="B387" s="114"/>
      <c r="C387" s="114" t="s">
        <v>295</v>
      </c>
      <c r="D387" s="150"/>
      <c r="E387" s="151" t="s">
        <v>208</v>
      </c>
      <c r="F387" s="152" t="s">
        <v>208</v>
      </c>
      <c r="G387" s="152" t="s">
        <v>208</v>
      </c>
      <c r="H387" s="152" t="s">
        <v>208</v>
      </c>
      <c r="I387" s="152" t="s">
        <v>208</v>
      </c>
      <c r="J387" s="153" t="s">
        <v>208</v>
      </c>
    </row>
    <row r="388" spans="1:10">
      <c r="A388" s="113"/>
      <c r="B388" s="114"/>
      <c r="C388" s="114"/>
      <c r="D388" s="150" t="s">
        <v>559</v>
      </c>
      <c r="E388" s="151">
        <v>86</v>
      </c>
      <c r="F388" s="152">
        <v>222.27440000000001</v>
      </c>
      <c r="G388" s="152">
        <v>42</v>
      </c>
      <c r="H388" s="152">
        <v>152.69499999999999</v>
      </c>
      <c r="I388" s="152">
        <v>0</v>
      </c>
      <c r="J388" s="153">
        <v>0</v>
      </c>
    </row>
    <row r="389" spans="1:10">
      <c r="A389" s="113"/>
      <c r="B389" s="114"/>
      <c r="C389" s="114"/>
      <c r="D389" s="150" t="s">
        <v>554</v>
      </c>
      <c r="E389" s="151">
        <v>37</v>
      </c>
      <c r="F389" s="152">
        <v>48.290000000000006</v>
      </c>
      <c r="G389" s="152">
        <v>0</v>
      </c>
      <c r="H389" s="152">
        <v>0</v>
      </c>
      <c r="I389" s="152">
        <v>0</v>
      </c>
      <c r="J389" s="153">
        <v>0</v>
      </c>
    </row>
    <row r="390" spans="1:10">
      <c r="A390" s="113"/>
      <c r="B390" s="114"/>
      <c r="C390" s="114"/>
      <c r="D390" s="150" t="s">
        <v>539</v>
      </c>
      <c r="E390" s="151">
        <v>8</v>
      </c>
      <c r="F390" s="152">
        <v>15.321800000000001</v>
      </c>
      <c r="G390" s="152">
        <v>3</v>
      </c>
      <c r="H390" s="152">
        <v>4.4918000000000005</v>
      </c>
      <c r="I390" s="152">
        <v>0</v>
      </c>
      <c r="J390" s="153">
        <v>0</v>
      </c>
    </row>
    <row r="391" spans="1:10">
      <c r="A391" s="113"/>
      <c r="B391" s="114"/>
      <c r="C391" s="114"/>
      <c r="D391" s="150" t="s">
        <v>584</v>
      </c>
      <c r="E391" s="151">
        <v>2</v>
      </c>
      <c r="F391" s="152">
        <v>0.32955000000000001</v>
      </c>
      <c r="G391" s="152">
        <v>1</v>
      </c>
      <c r="H391" s="152">
        <v>0.32</v>
      </c>
      <c r="I391" s="152">
        <v>0</v>
      </c>
      <c r="J391" s="153">
        <v>0</v>
      </c>
    </row>
    <row r="392" spans="1:10">
      <c r="A392" s="113"/>
      <c r="B392" s="114"/>
      <c r="C392" s="114"/>
      <c r="D392" s="150" t="s">
        <v>542</v>
      </c>
      <c r="E392" s="151">
        <v>1</v>
      </c>
      <c r="F392" s="152">
        <v>0.25</v>
      </c>
      <c r="G392" s="152">
        <v>1</v>
      </c>
      <c r="H392" s="152">
        <v>0.25</v>
      </c>
      <c r="I392" s="152">
        <v>0</v>
      </c>
      <c r="J392" s="153">
        <v>0</v>
      </c>
    </row>
    <row r="393" spans="1:10">
      <c r="A393" s="113"/>
      <c r="B393" s="114"/>
      <c r="C393" s="114" t="s">
        <v>296</v>
      </c>
      <c r="D393" s="150"/>
      <c r="E393" s="151" t="s">
        <v>208</v>
      </c>
      <c r="F393" s="152" t="s">
        <v>208</v>
      </c>
      <c r="G393" s="152" t="s">
        <v>208</v>
      </c>
      <c r="H393" s="152" t="s">
        <v>208</v>
      </c>
      <c r="I393" s="152" t="s">
        <v>208</v>
      </c>
      <c r="J393" s="153" t="s">
        <v>208</v>
      </c>
    </row>
    <row r="394" spans="1:10">
      <c r="A394" s="113"/>
      <c r="B394" s="114"/>
      <c r="C394" s="114"/>
      <c r="D394" s="150" t="s">
        <v>559</v>
      </c>
      <c r="E394" s="151">
        <v>217</v>
      </c>
      <c r="F394" s="152">
        <v>2600.1875600000003</v>
      </c>
      <c r="G394" s="152">
        <v>205</v>
      </c>
      <c r="H394" s="152">
        <v>2433.7835600000003</v>
      </c>
      <c r="I394" s="152">
        <v>2</v>
      </c>
      <c r="J394" s="153">
        <v>11.531400000000001</v>
      </c>
    </row>
    <row r="395" spans="1:10">
      <c r="A395" s="113"/>
      <c r="B395" s="114"/>
      <c r="C395" s="114"/>
      <c r="D395" s="150" t="s">
        <v>554</v>
      </c>
      <c r="E395" s="151">
        <v>76</v>
      </c>
      <c r="F395" s="152">
        <v>136.84464</v>
      </c>
      <c r="G395" s="152">
        <v>38</v>
      </c>
      <c r="H395" s="152">
        <v>98.784880000000015</v>
      </c>
      <c r="I395" s="152">
        <v>0</v>
      </c>
      <c r="J395" s="153">
        <v>0</v>
      </c>
    </row>
    <row r="396" spans="1:10">
      <c r="A396" s="113"/>
      <c r="B396" s="114"/>
      <c r="C396" s="114"/>
      <c r="D396" s="150" t="s">
        <v>560</v>
      </c>
      <c r="E396" s="151">
        <v>76</v>
      </c>
      <c r="F396" s="152">
        <v>128.14696000000001</v>
      </c>
      <c r="G396" s="152">
        <v>38</v>
      </c>
      <c r="H396" s="152">
        <v>109.06504000000001</v>
      </c>
      <c r="I396" s="152">
        <v>0</v>
      </c>
      <c r="J396" s="153">
        <v>0</v>
      </c>
    </row>
    <row r="397" spans="1:10">
      <c r="A397" s="113"/>
      <c r="B397" s="114"/>
      <c r="C397" s="114"/>
      <c r="D397" s="150" t="s">
        <v>545</v>
      </c>
      <c r="E397" s="151">
        <v>5</v>
      </c>
      <c r="F397" s="152">
        <v>50.93</v>
      </c>
      <c r="G397" s="152">
        <v>0</v>
      </c>
      <c r="H397" s="152">
        <v>0</v>
      </c>
      <c r="I397" s="152">
        <v>0</v>
      </c>
      <c r="J397" s="153">
        <v>0</v>
      </c>
    </row>
    <row r="398" spans="1:10">
      <c r="A398" s="113"/>
      <c r="B398" s="114"/>
      <c r="C398" s="114"/>
      <c r="D398" s="150" t="s">
        <v>222</v>
      </c>
      <c r="E398" s="151">
        <v>1</v>
      </c>
      <c r="F398" s="152">
        <v>23</v>
      </c>
      <c r="G398" s="152">
        <v>0</v>
      </c>
      <c r="H398" s="152">
        <v>0</v>
      </c>
      <c r="I398" s="152">
        <v>0</v>
      </c>
      <c r="J398" s="153">
        <v>0</v>
      </c>
    </row>
    <row r="399" spans="1:10">
      <c r="A399" s="113"/>
      <c r="B399" s="114"/>
      <c r="C399" s="114" t="s">
        <v>290</v>
      </c>
      <c r="D399" s="150"/>
      <c r="E399" s="151" t="s">
        <v>208</v>
      </c>
      <c r="F399" s="152" t="s">
        <v>208</v>
      </c>
      <c r="G399" s="152" t="s">
        <v>208</v>
      </c>
      <c r="H399" s="152" t="s">
        <v>208</v>
      </c>
      <c r="I399" s="152" t="s">
        <v>208</v>
      </c>
      <c r="J399" s="153" t="s">
        <v>208</v>
      </c>
    </row>
    <row r="400" spans="1:10">
      <c r="A400" s="113"/>
      <c r="B400" s="114"/>
      <c r="C400" s="114"/>
      <c r="D400" s="150" t="s">
        <v>559</v>
      </c>
      <c r="E400" s="151">
        <v>1754</v>
      </c>
      <c r="F400" s="152">
        <v>21447.549489999994</v>
      </c>
      <c r="G400" s="152">
        <v>1659</v>
      </c>
      <c r="H400" s="152">
        <v>20317.582890000001</v>
      </c>
      <c r="I400" s="152">
        <v>4</v>
      </c>
      <c r="J400" s="153">
        <v>46.172960000000003</v>
      </c>
    </row>
    <row r="401" spans="1:10">
      <c r="A401" s="113"/>
      <c r="B401" s="114"/>
      <c r="C401" s="114"/>
      <c r="D401" s="150" t="s">
        <v>577</v>
      </c>
      <c r="E401" s="151">
        <v>126</v>
      </c>
      <c r="F401" s="152">
        <v>1584.3293999999996</v>
      </c>
      <c r="G401" s="152">
        <v>28</v>
      </c>
      <c r="H401" s="152">
        <v>344.44375999999994</v>
      </c>
      <c r="I401" s="152">
        <v>0</v>
      </c>
      <c r="J401" s="153">
        <v>0</v>
      </c>
    </row>
    <row r="402" spans="1:10">
      <c r="A402" s="113"/>
      <c r="B402" s="114"/>
      <c r="C402" s="114"/>
      <c r="D402" s="150" t="s">
        <v>560</v>
      </c>
      <c r="E402" s="151">
        <v>37</v>
      </c>
      <c r="F402" s="152">
        <v>447.50103999999999</v>
      </c>
      <c r="G402" s="152">
        <v>25</v>
      </c>
      <c r="H402" s="152">
        <v>401.85971999999998</v>
      </c>
      <c r="I402" s="152">
        <v>2</v>
      </c>
      <c r="J402" s="153">
        <v>1.0199999999999999E-2</v>
      </c>
    </row>
    <row r="403" spans="1:10">
      <c r="A403" s="113"/>
      <c r="B403" s="114"/>
      <c r="C403" s="114"/>
      <c r="D403" s="150" t="s">
        <v>542</v>
      </c>
      <c r="E403" s="151">
        <v>32</v>
      </c>
      <c r="F403" s="152">
        <v>423.05999999999995</v>
      </c>
      <c r="G403" s="152">
        <v>9</v>
      </c>
      <c r="H403" s="152">
        <v>62.108000000000004</v>
      </c>
      <c r="I403" s="152">
        <v>0</v>
      </c>
      <c r="J403" s="153">
        <v>0</v>
      </c>
    </row>
    <row r="404" spans="1:10">
      <c r="A404" s="113"/>
      <c r="B404" s="114"/>
      <c r="C404" s="114"/>
      <c r="D404" s="150" t="s">
        <v>585</v>
      </c>
      <c r="E404" s="151">
        <v>21</v>
      </c>
      <c r="F404" s="152">
        <v>421.46799999999996</v>
      </c>
      <c r="G404" s="152">
        <v>1</v>
      </c>
      <c r="H404" s="152">
        <v>24</v>
      </c>
      <c r="I404" s="152">
        <v>0</v>
      </c>
      <c r="J404" s="153">
        <v>0</v>
      </c>
    </row>
    <row r="405" spans="1:10">
      <c r="A405" s="113"/>
      <c r="B405" s="114"/>
      <c r="C405" s="114" t="s">
        <v>253</v>
      </c>
      <c r="D405" s="150"/>
      <c r="E405" s="151" t="s">
        <v>208</v>
      </c>
      <c r="F405" s="152" t="s">
        <v>208</v>
      </c>
      <c r="G405" s="152" t="s">
        <v>208</v>
      </c>
      <c r="H405" s="152" t="s">
        <v>208</v>
      </c>
      <c r="I405" s="152" t="s">
        <v>208</v>
      </c>
      <c r="J405" s="153" t="s">
        <v>208</v>
      </c>
    </row>
    <row r="406" spans="1:10">
      <c r="A406" s="113"/>
      <c r="B406" s="114"/>
      <c r="C406" s="114"/>
      <c r="D406" s="150" t="s">
        <v>559</v>
      </c>
      <c r="E406" s="151">
        <v>151</v>
      </c>
      <c r="F406" s="152">
        <v>1805.3222699999999</v>
      </c>
      <c r="G406" s="152">
        <v>131</v>
      </c>
      <c r="H406" s="152">
        <v>1422.8853299999998</v>
      </c>
      <c r="I406" s="152">
        <v>1</v>
      </c>
      <c r="J406" s="153">
        <v>7.0000000000000007E-2</v>
      </c>
    </row>
    <row r="407" spans="1:10">
      <c r="A407" s="113"/>
      <c r="B407" s="114"/>
      <c r="C407" s="114"/>
      <c r="D407" s="150" t="s">
        <v>550</v>
      </c>
      <c r="E407" s="151">
        <v>1</v>
      </c>
      <c r="F407" s="152">
        <v>0.13500000000000001</v>
      </c>
      <c r="G407" s="152">
        <v>0</v>
      </c>
      <c r="H407" s="152">
        <v>0</v>
      </c>
      <c r="I407" s="152">
        <v>0</v>
      </c>
      <c r="J407" s="153">
        <v>0</v>
      </c>
    </row>
    <row r="408" spans="1:10">
      <c r="A408" s="113"/>
      <c r="B408" s="114"/>
      <c r="C408" s="114" t="s">
        <v>297</v>
      </c>
      <c r="D408" s="150"/>
      <c r="E408" s="151" t="s">
        <v>208</v>
      </c>
      <c r="F408" s="152" t="s">
        <v>208</v>
      </c>
      <c r="G408" s="152" t="s">
        <v>208</v>
      </c>
      <c r="H408" s="152" t="s">
        <v>208</v>
      </c>
      <c r="I408" s="152" t="s">
        <v>208</v>
      </c>
      <c r="J408" s="153" t="s">
        <v>208</v>
      </c>
    </row>
    <row r="409" spans="1:10">
      <c r="A409" s="113"/>
      <c r="B409" s="114"/>
      <c r="C409" s="114"/>
      <c r="D409" s="150" t="s">
        <v>559</v>
      </c>
      <c r="E409" s="151">
        <v>154</v>
      </c>
      <c r="F409" s="152">
        <v>2346.8961999999997</v>
      </c>
      <c r="G409" s="152">
        <v>126</v>
      </c>
      <c r="H409" s="152">
        <v>1948.0578000000005</v>
      </c>
      <c r="I409" s="152">
        <v>0</v>
      </c>
      <c r="J409" s="153">
        <v>0</v>
      </c>
    </row>
    <row r="410" spans="1:10">
      <c r="A410" s="113"/>
      <c r="B410" s="114"/>
      <c r="C410" s="114"/>
      <c r="D410" s="150" t="s">
        <v>560</v>
      </c>
      <c r="E410" s="151">
        <v>190</v>
      </c>
      <c r="F410" s="152">
        <v>342.0145</v>
      </c>
      <c r="G410" s="152">
        <v>173</v>
      </c>
      <c r="H410" s="152">
        <v>332.51850000000002</v>
      </c>
      <c r="I410" s="152">
        <v>1</v>
      </c>
      <c r="J410" s="153">
        <v>1.35E-2</v>
      </c>
    </row>
    <row r="411" spans="1:10">
      <c r="A411" s="113"/>
      <c r="B411" s="114"/>
      <c r="C411" s="114"/>
      <c r="D411" s="150" t="s">
        <v>539</v>
      </c>
      <c r="E411" s="151">
        <v>15</v>
      </c>
      <c r="F411" s="152">
        <v>155.20979000000003</v>
      </c>
      <c r="G411" s="152">
        <v>1</v>
      </c>
      <c r="H411" s="152">
        <v>14.2415</v>
      </c>
      <c r="I411" s="152">
        <v>0</v>
      </c>
      <c r="J411" s="153">
        <v>0</v>
      </c>
    </row>
    <row r="412" spans="1:10">
      <c r="A412" s="113"/>
      <c r="B412" s="114"/>
      <c r="C412" s="114"/>
      <c r="D412" s="150" t="s">
        <v>554</v>
      </c>
      <c r="E412" s="151">
        <v>16</v>
      </c>
      <c r="F412" s="152">
        <v>109.679</v>
      </c>
      <c r="G412" s="152">
        <v>2</v>
      </c>
      <c r="H412" s="152">
        <v>8.4400000000000013</v>
      </c>
      <c r="I412" s="152">
        <v>0</v>
      </c>
      <c r="J412" s="153">
        <v>0</v>
      </c>
    </row>
    <row r="413" spans="1:10">
      <c r="A413" s="113"/>
      <c r="B413" s="114"/>
      <c r="C413" s="114"/>
      <c r="D413" s="150" t="s">
        <v>571</v>
      </c>
      <c r="E413" s="151">
        <v>7</v>
      </c>
      <c r="F413" s="152">
        <v>57.57</v>
      </c>
      <c r="G413" s="152">
        <v>1</v>
      </c>
      <c r="H413" s="152">
        <v>7.07</v>
      </c>
      <c r="I413" s="152">
        <v>0</v>
      </c>
      <c r="J413" s="153">
        <v>0</v>
      </c>
    </row>
    <row r="414" spans="1:10">
      <c r="A414" s="113"/>
      <c r="B414" s="114" t="s">
        <v>298</v>
      </c>
      <c r="C414" s="114"/>
      <c r="D414" s="150"/>
      <c r="E414" s="151" t="s">
        <v>208</v>
      </c>
      <c r="F414" s="152" t="s">
        <v>208</v>
      </c>
      <c r="G414" s="152" t="s">
        <v>208</v>
      </c>
      <c r="H414" s="152" t="s">
        <v>208</v>
      </c>
      <c r="I414" s="152" t="s">
        <v>208</v>
      </c>
      <c r="J414" s="153" t="s">
        <v>208</v>
      </c>
    </row>
    <row r="415" spans="1:10">
      <c r="A415" s="113"/>
      <c r="B415" s="114"/>
      <c r="C415" s="114" t="s">
        <v>299</v>
      </c>
      <c r="D415" s="150"/>
      <c r="E415" s="151" t="s">
        <v>208</v>
      </c>
      <c r="F415" s="152" t="s">
        <v>208</v>
      </c>
      <c r="G415" s="152" t="s">
        <v>208</v>
      </c>
      <c r="H415" s="152" t="s">
        <v>208</v>
      </c>
      <c r="I415" s="152" t="s">
        <v>208</v>
      </c>
      <c r="J415" s="153" t="s">
        <v>208</v>
      </c>
    </row>
    <row r="416" spans="1:10">
      <c r="A416" s="113"/>
      <c r="B416" s="114"/>
      <c r="C416" s="114"/>
      <c r="D416" s="150" t="s">
        <v>559</v>
      </c>
      <c r="E416" s="151">
        <v>7143</v>
      </c>
      <c r="F416" s="152">
        <v>41061.055769999992</v>
      </c>
      <c r="G416" s="152">
        <v>795</v>
      </c>
      <c r="H416" s="152">
        <v>3463.4569399999996</v>
      </c>
      <c r="I416" s="152">
        <v>1</v>
      </c>
      <c r="J416" s="153">
        <v>3.734</v>
      </c>
    </row>
    <row r="417" spans="1:10">
      <c r="A417" s="113"/>
      <c r="B417" s="114"/>
      <c r="C417" s="114"/>
      <c r="D417" s="150" t="s">
        <v>561</v>
      </c>
      <c r="E417" s="151">
        <v>3381</v>
      </c>
      <c r="F417" s="152">
        <v>19889.886630000008</v>
      </c>
      <c r="G417" s="152">
        <v>2585</v>
      </c>
      <c r="H417" s="152">
        <v>15932.759749999999</v>
      </c>
      <c r="I417" s="152">
        <v>1</v>
      </c>
      <c r="J417" s="153">
        <v>6.8136000000000001</v>
      </c>
    </row>
    <row r="418" spans="1:10">
      <c r="A418" s="113"/>
      <c r="B418" s="114"/>
      <c r="C418" s="114"/>
      <c r="D418" s="150" t="s">
        <v>563</v>
      </c>
      <c r="E418" s="151">
        <v>1287</v>
      </c>
      <c r="F418" s="152">
        <v>18024.419780000004</v>
      </c>
      <c r="G418" s="152">
        <v>582</v>
      </c>
      <c r="H418" s="152">
        <v>8459.1909800000012</v>
      </c>
      <c r="I418" s="152">
        <v>2</v>
      </c>
      <c r="J418" s="153">
        <v>35.328000000000003</v>
      </c>
    </row>
    <row r="419" spans="1:10">
      <c r="A419" s="113"/>
      <c r="B419" s="114"/>
      <c r="C419" s="114"/>
      <c r="D419" s="150" t="s">
        <v>575</v>
      </c>
      <c r="E419" s="151">
        <v>2019</v>
      </c>
      <c r="F419" s="152">
        <v>12583.055960000007</v>
      </c>
      <c r="G419" s="152">
        <v>96</v>
      </c>
      <c r="H419" s="152">
        <v>539.66692999999998</v>
      </c>
      <c r="I419" s="152">
        <v>0</v>
      </c>
      <c r="J419" s="153">
        <v>0</v>
      </c>
    </row>
    <row r="420" spans="1:10">
      <c r="A420" s="113"/>
      <c r="B420" s="114"/>
      <c r="C420" s="114"/>
      <c r="D420" s="150" t="s">
        <v>582</v>
      </c>
      <c r="E420" s="151">
        <v>455</v>
      </c>
      <c r="F420" s="152">
        <v>9622.8784400000004</v>
      </c>
      <c r="G420" s="152">
        <v>35</v>
      </c>
      <c r="H420" s="152">
        <v>266.07994000000002</v>
      </c>
      <c r="I420" s="152">
        <v>0</v>
      </c>
      <c r="J420" s="153">
        <v>0</v>
      </c>
    </row>
    <row r="421" spans="1:10">
      <c r="A421" s="113"/>
      <c r="B421" s="114"/>
      <c r="C421" s="114" t="s">
        <v>300</v>
      </c>
      <c r="D421" s="150"/>
      <c r="E421" s="151" t="s">
        <v>208</v>
      </c>
      <c r="F421" s="152" t="s">
        <v>208</v>
      </c>
      <c r="G421" s="152" t="s">
        <v>208</v>
      </c>
      <c r="H421" s="152" t="s">
        <v>208</v>
      </c>
      <c r="I421" s="152" t="s">
        <v>208</v>
      </c>
      <c r="J421" s="153" t="s">
        <v>208</v>
      </c>
    </row>
    <row r="422" spans="1:10">
      <c r="A422" s="113"/>
      <c r="B422" s="114"/>
      <c r="C422" s="114"/>
      <c r="D422" s="150" t="s">
        <v>559</v>
      </c>
      <c r="E422" s="151">
        <v>1978</v>
      </c>
      <c r="F422" s="152">
        <v>13080.144179999998</v>
      </c>
      <c r="G422" s="152">
        <v>394</v>
      </c>
      <c r="H422" s="152">
        <v>2168.8266199999994</v>
      </c>
      <c r="I422" s="152">
        <v>0</v>
      </c>
      <c r="J422" s="153">
        <v>0</v>
      </c>
    </row>
    <row r="423" spans="1:10">
      <c r="A423" s="113"/>
      <c r="B423" s="114"/>
      <c r="C423" s="114"/>
      <c r="D423" s="150" t="s">
        <v>561</v>
      </c>
      <c r="E423" s="151">
        <v>107</v>
      </c>
      <c r="F423" s="152">
        <v>503.05999999999995</v>
      </c>
      <c r="G423" s="152">
        <v>84</v>
      </c>
      <c r="H423" s="152">
        <v>474.99</v>
      </c>
      <c r="I423" s="152">
        <v>0</v>
      </c>
      <c r="J423" s="153">
        <v>0</v>
      </c>
    </row>
    <row r="424" spans="1:10">
      <c r="A424" s="113"/>
      <c r="B424" s="114"/>
      <c r="C424" s="114"/>
      <c r="D424" s="150" t="s">
        <v>554</v>
      </c>
      <c r="E424" s="151">
        <v>215</v>
      </c>
      <c r="F424" s="152">
        <v>466.82225999999997</v>
      </c>
      <c r="G424" s="152">
        <v>18</v>
      </c>
      <c r="H424" s="152">
        <v>39.666599999999995</v>
      </c>
      <c r="I424" s="152">
        <v>0</v>
      </c>
      <c r="J424" s="153">
        <v>0</v>
      </c>
    </row>
    <row r="425" spans="1:10">
      <c r="A425" s="113"/>
      <c r="B425" s="114"/>
      <c r="C425" s="114"/>
      <c r="D425" s="150" t="s">
        <v>568</v>
      </c>
      <c r="E425" s="151">
        <v>114</v>
      </c>
      <c r="F425" s="152">
        <v>335.45400000000001</v>
      </c>
      <c r="G425" s="152">
        <v>25</v>
      </c>
      <c r="H425" s="152">
        <v>55.16</v>
      </c>
      <c r="I425" s="152">
        <v>0</v>
      </c>
      <c r="J425" s="153">
        <v>0</v>
      </c>
    </row>
    <row r="426" spans="1:10">
      <c r="A426" s="113"/>
      <c r="B426" s="114"/>
      <c r="C426" s="114"/>
      <c r="D426" s="150" t="s">
        <v>563</v>
      </c>
      <c r="E426" s="151">
        <v>19</v>
      </c>
      <c r="F426" s="152">
        <v>190.10000000000002</v>
      </c>
      <c r="G426" s="152">
        <v>0</v>
      </c>
      <c r="H426" s="152">
        <v>0</v>
      </c>
      <c r="I426" s="152">
        <v>0</v>
      </c>
      <c r="J426" s="153">
        <v>0</v>
      </c>
    </row>
    <row r="427" spans="1:10">
      <c r="A427" s="113"/>
      <c r="B427" s="114"/>
      <c r="C427" s="114" t="s">
        <v>301</v>
      </c>
      <c r="D427" s="150"/>
      <c r="E427" s="151" t="s">
        <v>208</v>
      </c>
      <c r="F427" s="152" t="s">
        <v>208</v>
      </c>
      <c r="G427" s="152" t="s">
        <v>208</v>
      </c>
      <c r="H427" s="152" t="s">
        <v>208</v>
      </c>
      <c r="I427" s="152" t="s">
        <v>208</v>
      </c>
      <c r="J427" s="153" t="s">
        <v>208</v>
      </c>
    </row>
    <row r="428" spans="1:10">
      <c r="A428" s="113"/>
      <c r="B428" s="114"/>
      <c r="C428" s="114"/>
      <c r="D428" s="150" t="s">
        <v>559</v>
      </c>
      <c r="E428" s="151">
        <v>1727</v>
      </c>
      <c r="F428" s="152">
        <v>6490.771020000001</v>
      </c>
      <c r="G428" s="152">
        <v>403</v>
      </c>
      <c r="H428" s="152">
        <v>1261.6336599999997</v>
      </c>
      <c r="I428" s="152">
        <v>3</v>
      </c>
      <c r="J428" s="153">
        <v>9.7029999999999994</v>
      </c>
    </row>
    <row r="429" spans="1:10">
      <c r="A429" s="113"/>
      <c r="B429" s="114"/>
      <c r="C429" s="114"/>
      <c r="D429" s="150" t="s">
        <v>573</v>
      </c>
      <c r="E429" s="151">
        <v>403</v>
      </c>
      <c r="F429" s="152">
        <v>5402.7226799999989</v>
      </c>
      <c r="G429" s="152">
        <v>153</v>
      </c>
      <c r="H429" s="152">
        <v>2158.57332</v>
      </c>
      <c r="I429" s="152">
        <v>0</v>
      </c>
      <c r="J429" s="153">
        <v>0</v>
      </c>
    </row>
    <row r="430" spans="1:10">
      <c r="A430" s="113"/>
      <c r="B430" s="114"/>
      <c r="C430" s="114"/>
      <c r="D430" s="150" t="s">
        <v>582</v>
      </c>
      <c r="E430" s="151">
        <v>125</v>
      </c>
      <c r="F430" s="152">
        <v>3208.1085000000003</v>
      </c>
      <c r="G430" s="152">
        <v>4</v>
      </c>
      <c r="H430" s="152">
        <v>134.40550000000002</v>
      </c>
      <c r="I430" s="152">
        <v>0</v>
      </c>
      <c r="J430" s="153">
        <v>0</v>
      </c>
    </row>
    <row r="431" spans="1:10">
      <c r="A431" s="113"/>
      <c r="B431" s="114"/>
      <c r="C431" s="114"/>
      <c r="D431" s="150" t="s">
        <v>561</v>
      </c>
      <c r="E431" s="151">
        <v>625</v>
      </c>
      <c r="F431" s="152">
        <v>2713.4296199999999</v>
      </c>
      <c r="G431" s="152">
        <v>129</v>
      </c>
      <c r="H431" s="152">
        <v>518.8621599999999</v>
      </c>
      <c r="I431" s="152">
        <v>1</v>
      </c>
      <c r="J431" s="153">
        <v>0.45</v>
      </c>
    </row>
    <row r="432" spans="1:10">
      <c r="A432" s="113"/>
      <c r="B432" s="114"/>
      <c r="C432" s="114"/>
      <c r="D432" s="150" t="s">
        <v>541</v>
      </c>
      <c r="E432" s="151">
        <v>191</v>
      </c>
      <c r="F432" s="152">
        <v>1765.3096599999999</v>
      </c>
      <c r="G432" s="152">
        <v>49</v>
      </c>
      <c r="H432" s="152">
        <v>469.05969000000005</v>
      </c>
      <c r="I432" s="152">
        <v>0</v>
      </c>
      <c r="J432" s="153">
        <v>0</v>
      </c>
    </row>
    <row r="433" spans="1:10">
      <c r="A433" s="113"/>
      <c r="B433" s="114"/>
      <c r="C433" s="114" t="s">
        <v>290</v>
      </c>
      <c r="D433" s="150"/>
      <c r="E433" s="151" t="s">
        <v>208</v>
      </c>
      <c r="F433" s="152" t="s">
        <v>208</v>
      </c>
      <c r="G433" s="152" t="s">
        <v>208</v>
      </c>
      <c r="H433" s="152" t="s">
        <v>208</v>
      </c>
      <c r="I433" s="152" t="s">
        <v>208</v>
      </c>
      <c r="J433" s="153" t="s">
        <v>208</v>
      </c>
    </row>
    <row r="434" spans="1:10">
      <c r="A434" s="113"/>
      <c r="B434" s="114"/>
      <c r="C434" s="114"/>
      <c r="D434" s="150" t="s">
        <v>559</v>
      </c>
      <c r="E434" s="151">
        <v>8923</v>
      </c>
      <c r="F434" s="152">
        <v>57737.333550000025</v>
      </c>
      <c r="G434" s="152">
        <v>1593</v>
      </c>
      <c r="H434" s="152">
        <v>8409.2201000000005</v>
      </c>
      <c r="I434" s="152">
        <v>5</v>
      </c>
      <c r="J434" s="153">
        <v>9.2152000000000012</v>
      </c>
    </row>
    <row r="435" spans="1:10">
      <c r="A435" s="113"/>
      <c r="B435" s="114"/>
      <c r="C435" s="114"/>
      <c r="D435" s="150" t="s">
        <v>561</v>
      </c>
      <c r="E435" s="151">
        <v>8517</v>
      </c>
      <c r="F435" s="152">
        <v>45348.870540000004</v>
      </c>
      <c r="G435" s="152">
        <v>7844</v>
      </c>
      <c r="H435" s="152">
        <v>41813.484549999994</v>
      </c>
      <c r="I435" s="152">
        <v>12</v>
      </c>
      <c r="J435" s="153">
        <v>73.762480000000011</v>
      </c>
    </row>
    <row r="436" spans="1:10">
      <c r="A436" s="113"/>
      <c r="B436" s="114"/>
      <c r="C436" s="114"/>
      <c r="D436" s="150" t="s">
        <v>554</v>
      </c>
      <c r="E436" s="151">
        <v>6322</v>
      </c>
      <c r="F436" s="152">
        <v>27353.60455</v>
      </c>
      <c r="G436" s="152">
        <v>734</v>
      </c>
      <c r="H436" s="152">
        <v>2504.6828199999986</v>
      </c>
      <c r="I436" s="152">
        <v>2</v>
      </c>
      <c r="J436" s="153">
        <v>1.962</v>
      </c>
    </row>
    <row r="437" spans="1:10">
      <c r="A437" s="113"/>
      <c r="B437" s="114"/>
      <c r="C437" s="114"/>
      <c r="D437" s="150" t="s">
        <v>575</v>
      </c>
      <c r="E437" s="151">
        <v>2925</v>
      </c>
      <c r="F437" s="152">
        <v>12702.777989999997</v>
      </c>
      <c r="G437" s="152">
        <v>374</v>
      </c>
      <c r="H437" s="152">
        <v>1644.9625900000001</v>
      </c>
      <c r="I437" s="152">
        <v>4</v>
      </c>
      <c r="J437" s="153">
        <v>8.8769999999999989</v>
      </c>
    </row>
    <row r="438" spans="1:10">
      <c r="A438" s="113"/>
      <c r="B438" s="114"/>
      <c r="C438" s="114"/>
      <c r="D438" s="150" t="s">
        <v>563</v>
      </c>
      <c r="E438" s="151">
        <v>80</v>
      </c>
      <c r="F438" s="152">
        <v>889.92254999999989</v>
      </c>
      <c r="G438" s="152">
        <v>78</v>
      </c>
      <c r="H438" s="152">
        <v>872.63954999999987</v>
      </c>
      <c r="I438" s="152">
        <v>1</v>
      </c>
      <c r="J438" s="153">
        <v>12.504</v>
      </c>
    </row>
    <row r="439" spans="1:10">
      <c r="A439" s="113"/>
      <c r="B439" s="114"/>
      <c r="C439" s="114" t="s">
        <v>253</v>
      </c>
      <c r="D439" s="150"/>
      <c r="E439" s="151" t="s">
        <v>208</v>
      </c>
      <c r="F439" s="152" t="s">
        <v>208</v>
      </c>
      <c r="G439" s="152" t="s">
        <v>208</v>
      </c>
      <c r="H439" s="152" t="s">
        <v>208</v>
      </c>
      <c r="I439" s="152" t="s">
        <v>208</v>
      </c>
      <c r="J439" s="153" t="s">
        <v>208</v>
      </c>
    </row>
    <row r="440" spans="1:10">
      <c r="A440" s="113"/>
      <c r="B440" s="114"/>
      <c r="C440" s="114"/>
      <c r="D440" s="150" t="s">
        <v>559</v>
      </c>
      <c r="E440" s="151">
        <v>13</v>
      </c>
      <c r="F440" s="152">
        <v>79.760480000000001</v>
      </c>
      <c r="G440" s="152">
        <v>9</v>
      </c>
      <c r="H440" s="152">
        <v>33.701700000000002</v>
      </c>
      <c r="I440" s="152">
        <v>0</v>
      </c>
      <c r="J440" s="153">
        <v>0</v>
      </c>
    </row>
    <row r="441" spans="1:10">
      <c r="A441" s="113"/>
      <c r="B441" s="114"/>
      <c r="C441" s="114"/>
      <c r="D441" s="150" t="s">
        <v>544</v>
      </c>
      <c r="E441" s="151">
        <v>6</v>
      </c>
      <c r="F441" s="152">
        <v>0.70523999999999998</v>
      </c>
      <c r="G441" s="152">
        <v>2</v>
      </c>
      <c r="H441" s="152">
        <v>0.39179999999999998</v>
      </c>
      <c r="I441" s="152">
        <v>0</v>
      </c>
      <c r="J441" s="153">
        <v>0</v>
      </c>
    </row>
    <row r="442" spans="1:10">
      <c r="A442" s="113"/>
      <c r="B442" s="114"/>
      <c r="C442" s="114"/>
      <c r="D442" s="150" t="s">
        <v>550</v>
      </c>
      <c r="E442" s="151">
        <v>2</v>
      </c>
      <c r="F442" s="152">
        <v>0.27539999999999998</v>
      </c>
      <c r="G442" s="152">
        <v>0</v>
      </c>
      <c r="H442" s="152">
        <v>0</v>
      </c>
      <c r="I442" s="152">
        <v>0</v>
      </c>
      <c r="J442" s="153">
        <v>0</v>
      </c>
    </row>
    <row r="443" spans="1:10">
      <c r="A443" s="113"/>
      <c r="B443" s="114"/>
      <c r="C443" s="114" t="s">
        <v>291</v>
      </c>
      <c r="D443" s="150"/>
      <c r="E443" s="151" t="s">
        <v>208</v>
      </c>
      <c r="F443" s="152" t="s">
        <v>208</v>
      </c>
      <c r="G443" s="152" t="s">
        <v>208</v>
      </c>
      <c r="H443" s="152" t="s">
        <v>208</v>
      </c>
      <c r="I443" s="152" t="s">
        <v>208</v>
      </c>
      <c r="J443" s="153" t="s">
        <v>208</v>
      </c>
    </row>
    <row r="444" spans="1:10">
      <c r="A444" s="113"/>
      <c r="B444" s="114"/>
      <c r="C444" s="114"/>
      <c r="D444" s="150" t="s">
        <v>559</v>
      </c>
      <c r="E444" s="151">
        <v>5</v>
      </c>
      <c r="F444" s="152">
        <v>31.46</v>
      </c>
      <c r="G444" s="152">
        <v>2</v>
      </c>
      <c r="H444" s="152">
        <v>21.2</v>
      </c>
      <c r="I444" s="152">
        <v>0</v>
      </c>
      <c r="J444" s="153">
        <v>0</v>
      </c>
    </row>
    <row r="445" spans="1:10">
      <c r="A445" s="113"/>
      <c r="B445" s="114"/>
      <c r="C445" s="114"/>
      <c r="D445" s="150" t="s">
        <v>561</v>
      </c>
      <c r="E445" s="151">
        <v>18</v>
      </c>
      <c r="F445" s="152">
        <v>14.716999999999999</v>
      </c>
      <c r="G445" s="152">
        <v>6</v>
      </c>
      <c r="H445" s="152">
        <v>3.8927500000000004</v>
      </c>
      <c r="I445" s="152">
        <v>0</v>
      </c>
      <c r="J445" s="153">
        <v>0</v>
      </c>
    </row>
    <row r="446" spans="1:10">
      <c r="A446" s="113"/>
      <c r="B446" s="114"/>
      <c r="C446" s="114"/>
      <c r="D446" s="150" t="s">
        <v>560</v>
      </c>
      <c r="E446" s="151">
        <v>4</v>
      </c>
      <c r="F446" s="152">
        <v>5.1599999999999993</v>
      </c>
      <c r="G446" s="152">
        <v>2</v>
      </c>
      <c r="H446" s="152">
        <v>0.01</v>
      </c>
      <c r="I446" s="152">
        <v>0</v>
      </c>
      <c r="J446" s="153">
        <v>0</v>
      </c>
    </row>
    <row r="447" spans="1:10">
      <c r="A447" s="113"/>
      <c r="B447" s="114"/>
      <c r="C447" s="114"/>
      <c r="D447" s="150" t="s">
        <v>575</v>
      </c>
      <c r="E447" s="151">
        <v>2</v>
      </c>
      <c r="F447" s="152">
        <v>2.1920000000000002</v>
      </c>
      <c r="G447" s="152">
        <v>1</v>
      </c>
      <c r="H447" s="152">
        <v>1.0720000000000001</v>
      </c>
      <c r="I447" s="152">
        <v>0</v>
      </c>
      <c r="J447" s="153">
        <v>0</v>
      </c>
    </row>
    <row r="448" spans="1:10">
      <c r="A448" s="113"/>
      <c r="B448" s="114"/>
      <c r="C448" s="114"/>
      <c r="D448" s="150" t="s">
        <v>554</v>
      </c>
      <c r="E448" s="151">
        <v>4</v>
      </c>
      <c r="F448" s="152">
        <v>1.9714</v>
      </c>
      <c r="G448" s="152">
        <v>1</v>
      </c>
      <c r="H448" s="152">
        <v>1.5714000000000001</v>
      </c>
      <c r="I448" s="152">
        <v>0</v>
      </c>
      <c r="J448" s="153">
        <v>0</v>
      </c>
    </row>
    <row r="449" spans="1:10">
      <c r="A449" s="113"/>
      <c r="B449" s="114"/>
      <c r="C449" s="114" t="s">
        <v>302</v>
      </c>
      <c r="D449" s="150"/>
      <c r="E449" s="151" t="s">
        <v>208</v>
      </c>
      <c r="F449" s="152" t="s">
        <v>208</v>
      </c>
      <c r="G449" s="152" t="s">
        <v>208</v>
      </c>
      <c r="H449" s="152" t="s">
        <v>208</v>
      </c>
      <c r="I449" s="152" t="s">
        <v>208</v>
      </c>
      <c r="J449" s="153" t="s">
        <v>208</v>
      </c>
    </row>
    <row r="450" spans="1:10">
      <c r="A450" s="113"/>
      <c r="B450" s="114"/>
      <c r="C450" s="114"/>
      <c r="D450" s="150" t="s">
        <v>554</v>
      </c>
      <c r="E450" s="151">
        <v>102</v>
      </c>
      <c r="F450" s="152">
        <v>1627.3591500000002</v>
      </c>
      <c r="G450" s="152">
        <v>2</v>
      </c>
      <c r="H450" s="152">
        <v>0.35</v>
      </c>
      <c r="I450" s="152">
        <v>0</v>
      </c>
      <c r="J450" s="153">
        <v>0</v>
      </c>
    </row>
    <row r="451" spans="1:10">
      <c r="A451" s="113"/>
      <c r="B451" s="114"/>
      <c r="C451" s="114"/>
      <c r="D451" s="150" t="s">
        <v>561</v>
      </c>
      <c r="E451" s="151">
        <v>148</v>
      </c>
      <c r="F451" s="152">
        <v>904.87119999999993</v>
      </c>
      <c r="G451" s="152">
        <v>11</v>
      </c>
      <c r="H451" s="152">
        <v>53.169200000000004</v>
      </c>
      <c r="I451" s="152">
        <v>1</v>
      </c>
      <c r="J451" s="153">
        <v>0.216</v>
      </c>
    </row>
    <row r="452" spans="1:10">
      <c r="A452" s="113"/>
      <c r="B452" s="114"/>
      <c r="C452" s="114"/>
      <c r="D452" s="150" t="s">
        <v>559</v>
      </c>
      <c r="E452" s="151">
        <v>103</v>
      </c>
      <c r="F452" s="152">
        <v>750.76280000000008</v>
      </c>
      <c r="G452" s="152">
        <v>26</v>
      </c>
      <c r="H452" s="152">
        <v>205.63699999999997</v>
      </c>
      <c r="I452" s="152">
        <v>0</v>
      </c>
      <c r="J452" s="153">
        <v>0</v>
      </c>
    </row>
    <row r="453" spans="1:10">
      <c r="A453" s="113"/>
      <c r="B453" s="114"/>
      <c r="C453" s="114"/>
      <c r="D453" s="150" t="s">
        <v>555</v>
      </c>
      <c r="E453" s="151">
        <v>42</v>
      </c>
      <c r="F453" s="152">
        <v>553.10900000000004</v>
      </c>
      <c r="G453" s="152">
        <v>0</v>
      </c>
      <c r="H453" s="152">
        <v>0</v>
      </c>
      <c r="I453" s="152">
        <v>0</v>
      </c>
      <c r="J453" s="153">
        <v>0</v>
      </c>
    </row>
    <row r="454" spans="1:10">
      <c r="A454" s="113"/>
      <c r="B454" s="114"/>
      <c r="C454" s="114"/>
      <c r="D454" s="150" t="s">
        <v>569</v>
      </c>
      <c r="E454" s="151">
        <v>50</v>
      </c>
      <c r="F454" s="152">
        <v>389.36099999999999</v>
      </c>
      <c r="G454" s="152">
        <v>7</v>
      </c>
      <c r="H454" s="152">
        <v>29.372</v>
      </c>
      <c r="I454" s="152">
        <v>0</v>
      </c>
      <c r="J454" s="153">
        <v>0</v>
      </c>
    </row>
    <row r="455" spans="1:10">
      <c r="A455" s="113"/>
      <c r="B455" s="114" t="s">
        <v>303</v>
      </c>
      <c r="C455" s="114"/>
      <c r="D455" s="150"/>
      <c r="E455" s="151" t="s">
        <v>208</v>
      </c>
      <c r="F455" s="152" t="s">
        <v>208</v>
      </c>
      <c r="G455" s="152" t="s">
        <v>208</v>
      </c>
      <c r="H455" s="152" t="s">
        <v>208</v>
      </c>
      <c r="I455" s="152" t="s">
        <v>208</v>
      </c>
      <c r="J455" s="153" t="s">
        <v>208</v>
      </c>
    </row>
    <row r="456" spans="1:10">
      <c r="A456" s="113"/>
      <c r="B456" s="114"/>
      <c r="C456" s="114" t="s">
        <v>304</v>
      </c>
      <c r="D456" s="150"/>
      <c r="E456" s="151" t="s">
        <v>208</v>
      </c>
      <c r="F456" s="152" t="s">
        <v>208</v>
      </c>
      <c r="G456" s="152" t="s">
        <v>208</v>
      </c>
      <c r="H456" s="152" t="s">
        <v>208</v>
      </c>
      <c r="I456" s="152" t="s">
        <v>208</v>
      </c>
      <c r="J456" s="153" t="s">
        <v>208</v>
      </c>
    </row>
    <row r="457" spans="1:10">
      <c r="A457" s="113"/>
      <c r="B457" s="114"/>
      <c r="C457" s="114"/>
      <c r="D457" s="150" t="s">
        <v>559</v>
      </c>
      <c r="E457" s="151">
        <v>2327</v>
      </c>
      <c r="F457" s="152">
        <v>12593.150359999996</v>
      </c>
      <c r="G457" s="152">
        <v>104</v>
      </c>
      <c r="H457" s="152">
        <v>461.6866599999999</v>
      </c>
      <c r="I457" s="152">
        <v>0</v>
      </c>
      <c r="J457" s="153">
        <v>0</v>
      </c>
    </row>
    <row r="458" spans="1:10">
      <c r="A458" s="113"/>
      <c r="B458" s="114"/>
      <c r="C458" s="114"/>
      <c r="D458" s="150" t="s">
        <v>560</v>
      </c>
      <c r="E458" s="151">
        <v>3919</v>
      </c>
      <c r="F458" s="152">
        <v>8048.3297900000052</v>
      </c>
      <c r="G458" s="152">
        <v>62</v>
      </c>
      <c r="H458" s="152">
        <v>81.20729</v>
      </c>
      <c r="I458" s="152">
        <v>0</v>
      </c>
      <c r="J458" s="153">
        <v>0</v>
      </c>
    </row>
    <row r="459" spans="1:10">
      <c r="A459" s="113"/>
      <c r="B459" s="114"/>
      <c r="C459" s="114"/>
      <c r="D459" s="150" t="s">
        <v>575</v>
      </c>
      <c r="E459" s="151">
        <v>33</v>
      </c>
      <c r="F459" s="152">
        <v>656.77084000000002</v>
      </c>
      <c r="G459" s="152">
        <v>0</v>
      </c>
      <c r="H459" s="152">
        <v>0</v>
      </c>
      <c r="I459" s="152">
        <v>0</v>
      </c>
      <c r="J459" s="153">
        <v>0</v>
      </c>
    </row>
    <row r="460" spans="1:10">
      <c r="A460" s="113"/>
      <c r="B460" s="114"/>
      <c r="C460" s="114"/>
      <c r="D460" s="150" t="s">
        <v>580</v>
      </c>
      <c r="E460" s="151">
        <v>42</v>
      </c>
      <c r="F460" s="152">
        <v>467.70251999999999</v>
      </c>
      <c r="G460" s="152">
        <v>0</v>
      </c>
      <c r="H460" s="152">
        <v>0</v>
      </c>
      <c r="I460" s="152">
        <v>0</v>
      </c>
      <c r="J460" s="153">
        <v>0</v>
      </c>
    </row>
    <row r="461" spans="1:10">
      <c r="A461" s="113"/>
      <c r="B461" s="114"/>
      <c r="C461" s="114"/>
      <c r="D461" s="150" t="s">
        <v>577</v>
      </c>
      <c r="E461" s="151">
        <v>28</v>
      </c>
      <c r="F461" s="152">
        <v>260.79899999999998</v>
      </c>
      <c r="G461" s="152">
        <v>4</v>
      </c>
      <c r="H461" s="152">
        <v>15.950000000000001</v>
      </c>
      <c r="I461" s="152">
        <v>0</v>
      </c>
      <c r="J461" s="153">
        <v>0</v>
      </c>
    </row>
    <row r="462" spans="1:10">
      <c r="A462" s="113"/>
      <c r="B462" s="114"/>
      <c r="C462" s="114" t="s">
        <v>305</v>
      </c>
      <c r="D462" s="150"/>
      <c r="E462" s="151" t="s">
        <v>208</v>
      </c>
      <c r="F462" s="152" t="s">
        <v>208</v>
      </c>
      <c r="G462" s="152" t="s">
        <v>208</v>
      </c>
      <c r="H462" s="152" t="s">
        <v>208</v>
      </c>
      <c r="I462" s="152" t="s">
        <v>208</v>
      </c>
      <c r="J462" s="153" t="s">
        <v>208</v>
      </c>
    </row>
    <row r="463" spans="1:10">
      <c r="A463" s="113"/>
      <c r="B463" s="114"/>
      <c r="C463" s="114"/>
      <c r="D463" s="150" t="s">
        <v>559</v>
      </c>
      <c r="E463" s="151">
        <v>228</v>
      </c>
      <c r="F463" s="152">
        <v>4153.0378000000001</v>
      </c>
      <c r="G463" s="152">
        <v>5</v>
      </c>
      <c r="H463" s="152">
        <v>45.6</v>
      </c>
      <c r="I463" s="152">
        <v>0</v>
      </c>
      <c r="J463" s="153">
        <v>0</v>
      </c>
    </row>
    <row r="464" spans="1:10">
      <c r="A464" s="113"/>
      <c r="B464" s="114"/>
      <c r="C464" s="114"/>
      <c r="D464" s="150" t="s">
        <v>560</v>
      </c>
      <c r="E464" s="151">
        <v>99</v>
      </c>
      <c r="F464" s="152">
        <v>1468.5788000000002</v>
      </c>
      <c r="G464" s="152">
        <v>4</v>
      </c>
      <c r="H464" s="152">
        <v>2.7</v>
      </c>
      <c r="I464" s="152">
        <v>0</v>
      </c>
      <c r="J464" s="153">
        <v>0</v>
      </c>
    </row>
    <row r="465" spans="1:10">
      <c r="A465" s="113"/>
      <c r="B465" s="114"/>
      <c r="C465" s="114"/>
      <c r="D465" s="150" t="s">
        <v>561</v>
      </c>
      <c r="E465" s="151">
        <v>23</v>
      </c>
      <c r="F465" s="152">
        <v>124.77372000000001</v>
      </c>
      <c r="G465" s="152">
        <v>2</v>
      </c>
      <c r="H465" s="152">
        <v>0.90623999999999993</v>
      </c>
      <c r="I465" s="152">
        <v>0</v>
      </c>
      <c r="J465" s="153">
        <v>0</v>
      </c>
    </row>
    <row r="466" spans="1:10">
      <c r="A466" s="113"/>
      <c r="B466" s="114"/>
      <c r="C466" s="114"/>
      <c r="D466" s="150" t="s">
        <v>539</v>
      </c>
      <c r="E466" s="151">
        <v>2</v>
      </c>
      <c r="F466" s="152">
        <v>40.24024</v>
      </c>
      <c r="G466" s="152">
        <v>0</v>
      </c>
      <c r="H466" s="152">
        <v>0</v>
      </c>
      <c r="I466" s="152">
        <v>0</v>
      </c>
      <c r="J466" s="153">
        <v>0</v>
      </c>
    </row>
    <row r="467" spans="1:10">
      <c r="A467" s="113"/>
      <c r="B467" s="114"/>
      <c r="C467" s="114"/>
      <c r="D467" s="150" t="s">
        <v>586</v>
      </c>
      <c r="E467" s="151">
        <v>2</v>
      </c>
      <c r="F467" s="152">
        <v>20.715</v>
      </c>
      <c r="G467" s="152">
        <v>0</v>
      </c>
      <c r="H467" s="152">
        <v>0</v>
      </c>
      <c r="I467" s="152">
        <v>0</v>
      </c>
      <c r="J467" s="153">
        <v>0</v>
      </c>
    </row>
    <row r="468" spans="1:10">
      <c r="A468" s="113"/>
      <c r="B468" s="114"/>
      <c r="C468" s="114" t="s">
        <v>306</v>
      </c>
      <c r="D468" s="150"/>
      <c r="E468" s="151" t="s">
        <v>208</v>
      </c>
      <c r="F468" s="152" t="s">
        <v>208</v>
      </c>
      <c r="G468" s="152" t="s">
        <v>208</v>
      </c>
      <c r="H468" s="152" t="s">
        <v>208</v>
      </c>
      <c r="I468" s="152" t="s">
        <v>208</v>
      </c>
      <c r="J468" s="153" t="s">
        <v>208</v>
      </c>
    </row>
    <row r="469" spans="1:10">
      <c r="A469" s="113"/>
      <c r="B469" s="114"/>
      <c r="C469" s="114"/>
      <c r="D469" s="150" t="s">
        <v>559</v>
      </c>
      <c r="E469" s="151">
        <v>370</v>
      </c>
      <c r="F469" s="152">
        <v>1350.5357500000005</v>
      </c>
      <c r="G469" s="152">
        <v>51</v>
      </c>
      <c r="H469" s="152">
        <v>123.2565</v>
      </c>
      <c r="I469" s="152">
        <v>0</v>
      </c>
      <c r="J469" s="153">
        <v>0</v>
      </c>
    </row>
    <row r="470" spans="1:10">
      <c r="A470" s="113"/>
      <c r="B470" s="114"/>
      <c r="C470" s="114"/>
      <c r="D470" s="150" t="s">
        <v>568</v>
      </c>
      <c r="E470" s="151">
        <v>1</v>
      </c>
      <c r="F470" s="152">
        <v>2.8799999999999999E-2</v>
      </c>
      <c r="G470" s="152">
        <v>1</v>
      </c>
      <c r="H470" s="152">
        <v>2.8799999999999999E-2</v>
      </c>
      <c r="I470" s="152">
        <v>0</v>
      </c>
      <c r="J470" s="153">
        <v>0</v>
      </c>
    </row>
    <row r="471" spans="1:10">
      <c r="A471" s="113"/>
      <c r="B471" s="114"/>
      <c r="C471" s="114" t="s">
        <v>283</v>
      </c>
      <c r="D471" s="150"/>
      <c r="E471" s="151" t="s">
        <v>208</v>
      </c>
      <c r="F471" s="152" t="s">
        <v>208</v>
      </c>
      <c r="G471" s="152" t="s">
        <v>208</v>
      </c>
      <c r="H471" s="152" t="s">
        <v>208</v>
      </c>
      <c r="I471" s="152" t="s">
        <v>208</v>
      </c>
      <c r="J471" s="153" t="s">
        <v>208</v>
      </c>
    </row>
    <row r="472" spans="1:10">
      <c r="A472" s="113"/>
      <c r="B472" s="114"/>
      <c r="C472" s="114"/>
      <c r="D472" s="150" t="s">
        <v>577</v>
      </c>
      <c r="E472" s="151">
        <v>61</v>
      </c>
      <c r="F472" s="152">
        <v>715.3610000000001</v>
      </c>
      <c r="G472" s="152">
        <v>3</v>
      </c>
      <c r="H472" s="152">
        <v>25</v>
      </c>
      <c r="I472" s="152">
        <v>0</v>
      </c>
      <c r="J472" s="153">
        <v>0</v>
      </c>
    </row>
    <row r="473" spans="1:10">
      <c r="A473" s="113"/>
      <c r="B473" s="114"/>
      <c r="C473" s="114"/>
      <c r="D473" s="150" t="s">
        <v>580</v>
      </c>
      <c r="E473" s="151">
        <v>12</v>
      </c>
      <c r="F473" s="152">
        <v>288</v>
      </c>
      <c r="G473" s="152">
        <v>1</v>
      </c>
      <c r="H473" s="152">
        <v>24</v>
      </c>
      <c r="I473" s="152">
        <v>0</v>
      </c>
      <c r="J473" s="153">
        <v>0</v>
      </c>
    </row>
    <row r="474" spans="1:10">
      <c r="A474" s="113"/>
      <c r="B474" s="114"/>
      <c r="C474" s="114"/>
      <c r="D474" s="150" t="s">
        <v>560</v>
      </c>
      <c r="E474" s="151">
        <v>70</v>
      </c>
      <c r="F474" s="152">
        <v>236.15780000000001</v>
      </c>
      <c r="G474" s="152">
        <v>20</v>
      </c>
      <c r="H474" s="152">
        <v>46.826500000000003</v>
      </c>
      <c r="I474" s="152">
        <v>0</v>
      </c>
      <c r="J474" s="153">
        <v>0</v>
      </c>
    </row>
    <row r="475" spans="1:10">
      <c r="A475" s="113"/>
      <c r="B475" s="114"/>
      <c r="C475" s="114"/>
      <c r="D475" s="150" t="s">
        <v>559</v>
      </c>
      <c r="E475" s="151">
        <v>68</v>
      </c>
      <c r="F475" s="152">
        <v>222.46820000000002</v>
      </c>
      <c r="G475" s="152">
        <v>26</v>
      </c>
      <c r="H475" s="152">
        <v>57.008200000000002</v>
      </c>
      <c r="I475" s="152">
        <v>0</v>
      </c>
      <c r="J475" s="153">
        <v>0</v>
      </c>
    </row>
    <row r="476" spans="1:10">
      <c r="A476" s="113"/>
      <c r="B476" s="114"/>
      <c r="C476" s="114"/>
      <c r="D476" s="150" t="s">
        <v>575</v>
      </c>
      <c r="E476" s="151">
        <v>45</v>
      </c>
      <c r="F476" s="152">
        <v>191.67500000000001</v>
      </c>
      <c r="G476" s="152">
        <v>12</v>
      </c>
      <c r="H476" s="152">
        <v>56.674999999999997</v>
      </c>
      <c r="I476" s="152">
        <v>0</v>
      </c>
      <c r="J476" s="153">
        <v>0</v>
      </c>
    </row>
    <row r="477" spans="1:10">
      <c r="A477" s="113"/>
      <c r="B477" s="114"/>
      <c r="C477" s="114" t="s">
        <v>307</v>
      </c>
      <c r="D477" s="150"/>
      <c r="E477" s="151" t="s">
        <v>208</v>
      </c>
      <c r="F477" s="152" t="s">
        <v>208</v>
      </c>
      <c r="G477" s="152" t="s">
        <v>208</v>
      </c>
      <c r="H477" s="152" t="s">
        <v>208</v>
      </c>
      <c r="I477" s="152" t="s">
        <v>208</v>
      </c>
      <c r="J477" s="153" t="s">
        <v>208</v>
      </c>
    </row>
    <row r="478" spans="1:10">
      <c r="A478" s="113"/>
      <c r="B478" s="114"/>
      <c r="C478" s="114"/>
      <c r="D478" s="150" t="s">
        <v>559</v>
      </c>
      <c r="E478" s="151">
        <v>416</v>
      </c>
      <c r="F478" s="152">
        <v>2900.4415099999997</v>
      </c>
      <c r="G478" s="152">
        <v>88</v>
      </c>
      <c r="H478" s="152">
        <v>563.05255</v>
      </c>
      <c r="I478" s="152">
        <v>0</v>
      </c>
      <c r="J478" s="153">
        <v>0</v>
      </c>
    </row>
    <row r="479" spans="1:10">
      <c r="A479" s="113"/>
      <c r="B479" s="114"/>
      <c r="C479" s="114"/>
      <c r="D479" s="150" t="s">
        <v>560</v>
      </c>
      <c r="E479" s="151">
        <v>219</v>
      </c>
      <c r="F479" s="152">
        <v>415.06580999999977</v>
      </c>
      <c r="G479" s="152">
        <v>6</v>
      </c>
      <c r="H479" s="152">
        <v>14.669999999999998</v>
      </c>
      <c r="I479" s="152">
        <v>0</v>
      </c>
      <c r="J479" s="153">
        <v>0</v>
      </c>
    </row>
    <row r="480" spans="1:10">
      <c r="A480" s="113"/>
      <c r="B480" s="114"/>
      <c r="C480" s="114"/>
      <c r="D480" s="150" t="s">
        <v>557</v>
      </c>
      <c r="E480" s="151">
        <v>13</v>
      </c>
      <c r="F480" s="152">
        <v>220.89999999999998</v>
      </c>
      <c r="G480" s="152">
        <v>0</v>
      </c>
      <c r="H480" s="152">
        <v>0</v>
      </c>
      <c r="I480" s="152">
        <v>0</v>
      </c>
      <c r="J480" s="153">
        <v>0</v>
      </c>
    </row>
    <row r="481" spans="1:10">
      <c r="A481" s="113"/>
      <c r="B481" s="114"/>
      <c r="C481" s="114"/>
      <c r="D481" s="150" t="s">
        <v>577</v>
      </c>
      <c r="E481" s="151">
        <v>3</v>
      </c>
      <c r="F481" s="152">
        <v>54</v>
      </c>
      <c r="G481" s="152">
        <v>0</v>
      </c>
      <c r="H481" s="152">
        <v>0</v>
      </c>
      <c r="I481" s="152">
        <v>0</v>
      </c>
      <c r="J481" s="153">
        <v>0</v>
      </c>
    </row>
    <row r="482" spans="1:10">
      <c r="A482" s="113"/>
      <c r="B482" s="114"/>
      <c r="C482" s="114"/>
      <c r="D482" s="150" t="s">
        <v>550</v>
      </c>
      <c r="E482" s="151">
        <v>5</v>
      </c>
      <c r="F482" s="152">
        <v>31.674999999999997</v>
      </c>
      <c r="G482" s="152">
        <v>0</v>
      </c>
      <c r="H482" s="152">
        <v>0</v>
      </c>
      <c r="I482" s="152">
        <v>0</v>
      </c>
      <c r="J482" s="153">
        <v>0</v>
      </c>
    </row>
    <row r="483" spans="1:10">
      <c r="A483" s="113"/>
      <c r="B483" s="114" t="s">
        <v>308</v>
      </c>
      <c r="C483" s="114"/>
      <c r="D483" s="150"/>
      <c r="E483" s="151" t="s">
        <v>208</v>
      </c>
      <c r="F483" s="152" t="s">
        <v>208</v>
      </c>
      <c r="G483" s="152" t="s">
        <v>208</v>
      </c>
      <c r="H483" s="152" t="s">
        <v>208</v>
      </c>
      <c r="I483" s="152" t="s">
        <v>208</v>
      </c>
      <c r="J483" s="153" t="s">
        <v>208</v>
      </c>
    </row>
    <row r="484" spans="1:10">
      <c r="A484" s="113"/>
      <c r="B484" s="114"/>
      <c r="C484" s="114" t="s">
        <v>309</v>
      </c>
      <c r="D484" s="150"/>
      <c r="E484" s="151" t="s">
        <v>208</v>
      </c>
      <c r="F484" s="152" t="s">
        <v>208</v>
      </c>
      <c r="G484" s="152" t="s">
        <v>208</v>
      </c>
      <c r="H484" s="152" t="s">
        <v>208</v>
      </c>
      <c r="I484" s="152" t="s">
        <v>208</v>
      </c>
      <c r="J484" s="153" t="s">
        <v>208</v>
      </c>
    </row>
    <row r="485" spans="1:10">
      <c r="A485" s="113"/>
      <c r="B485" s="114"/>
      <c r="C485" s="114"/>
      <c r="D485" s="150" t="s">
        <v>559</v>
      </c>
      <c r="E485" s="151">
        <v>935</v>
      </c>
      <c r="F485" s="152">
        <v>3956.5190599999992</v>
      </c>
      <c r="G485" s="152">
        <v>75</v>
      </c>
      <c r="H485" s="152">
        <v>165.77825000000001</v>
      </c>
      <c r="I485" s="152">
        <v>0</v>
      </c>
      <c r="J485" s="153">
        <v>0</v>
      </c>
    </row>
    <row r="486" spans="1:10">
      <c r="A486" s="113"/>
      <c r="B486" s="114"/>
      <c r="C486" s="114"/>
      <c r="D486" s="150" t="s">
        <v>561</v>
      </c>
      <c r="E486" s="151">
        <v>1128</v>
      </c>
      <c r="F486" s="152">
        <v>2284.6859700000005</v>
      </c>
      <c r="G486" s="152">
        <v>48</v>
      </c>
      <c r="H486" s="152">
        <v>80.198459999999997</v>
      </c>
      <c r="I486" s="152">
        <v>0</v>
      </c>
      <c r="J486" s="153">
        <v>0</v>
      </c>
    </row>
    <row r="487" spans="1:10">
      <c r="A487" s="113"/>
      <c r="B487" s="114"/>
      <c r="C487" s="114"/>
      <c r="D487" s="150" t="s">
        <v>539</v>
      </c>
      <c r="E487" s="151">
        <v>171</v>
      </c>
      <c r="F487" s="152">
        <v>1229.6369999999999</v>
      </c>
      <c r="G487" s="152">
        <v>134</v>
      </c>
      <c r="H487" s="152">
        <v>825.40854000000013</v>
      </c>
      <c r="I487" s="152">
        <v>0</v>
      </c>
      <c r="J487" s="153">
        <v>0</v>
      </c>
    </row>
    <row r="488" spans="1:10">
      <c r="A488" s="113"/>
      <c r="B488" s="114"/>
      <c r="C488" s="114"/>
      <c r="D488" s="150" t="s">
        <v>582</v>
      </c>
      <c r="E488" s="151">
        <v>42</v>
      </c>
      <c r="F488" s="152">
        <v>871.18999999999994</v>
      </c>
      <c r="G488" s="152">
        <v>0</v>
      </c>
      <c r="H488" s="152">
        <v>0</v>
      </c>
      <c r="I488" s="152">
        <v>0</v>
      </c>
      <c r="J488" s="153">
        <v>0</v>
      </c>
    </row>
    <row r="489" spans="1:10">
      <c r="A489" s="113"/>
      <c r="B489" s="114"/>
      <c r="C489" s="114"/>
      <c r="D489" s="150" t="s">
        <v>541</v>
      </c>
      <c r="E489" s="151">
        <v>49</v>
      </c>
      <c r="F489" s="152">
        <v>550.54408999999998</v>
      </c>
      <c r="G489" s="152">
        <v>2</v>
      </c>
      <c r="H489" s="152">
        <v>11.806509999999999</v>
      </c>
      <c r="I489" s="152">
        <v>0</v>
      </c>
      <c r="J489" s="153">
        <v>0</v>
      </c>
    </row>
    <row r="490" spans="1:10">
      <c r="A490" s="113"/>
      <c r="B490" s="114"/>
      <c r="C490" s="114" t="s">
        <v>311</v>
      </c>
      <c r="D490" s="150"/>
      <c r="E490" s="151" t="s">
        <v>208</v>
      </c>
      <c r="F490" s="152" t="s">
        <v>208</v>
      </c>
      <c r="G490" s="152" t="s">
        <v>208</v>
      </c>
      <c r="H490" s="152" t="s">
        <v>208</v>
      </c>
      <c r="I490" s="152" t="s">
        <v>208</v>
      </c>
      <c r="J490" s="153" t="s">
        <v>208</v>
      </c>
    </row>
    <row r="491" spans="1:10">
      <c r="A491" s="113"/>
      <c r="B491" s="114"/>
      <c r="C491" s="114"/>
      <c r="D491" s="150" t="s">
        <v>559</v>
      </c>
      <c r="E491" s="151">
        <v>1457</v>
      </c>
      <c r="F491" s="152">
        <v>3024.5720699999979</v>
      </c>
      <c r="G491" s="152">
        <v>120</v>
      </c>
      <c r="H491" s="152">
        <v>254.39175000000003</v>
      </c>
      <c r="I491" s="152">
        <v>0</v>
      </c>
      <c r="J491" s="153">
        <v>0</v>
      </c>
    </row>
    <row r="492" spans="1:10">
      <c r="A492" s="113"/>
      <c r="B492" s="114"/>
      <c r="C492" s="114"/>
      <c r="D492" s="150" t="s">
        <v>561</v>
      </c>
      <c r="E492" s="151">
        <v>38</v>
      </c>
      <c r="F492" s="152">
        <v>230.41322</v>
      </c>
      <c r="G492" s="152">
        <v>9</v>
      </c>
      <c r="H492" s="152">
        <v>48.097120000000004</v>
      </c>
      <c r="I492" s="152">
        <v>0</v>
      </c>
      <c r="J492" s="153">
        <v>0</v>
      </c>
    </row>
    <row r="493" spans="1:10">
      <c r="A493" s="113"/>
      <c r="B493" s="114"/>
      <c r="C493" s="114"/>
      <c r="D493" s="150" t="s">
        <v>554</v>
      </c>
      <c r="E493" s="151">
        <v>16</v>
      </c>
      <c r="F493" s="152">
        <v>42.51146</v>
      </c>
      <c r="G493" s="152">
        <v>4</v>
      </c>
      <c r="H493" s="152">
        <v>6.4888399999999997</v>
      </c>
      <c r="I493" s="152">
        <v>0</v>
      </c>
      <c r="J493" s="153">
        <v>0</v>
      </c>
    </row>
    <row r="494" spans="1:10">
      <c r="A494" s="113"/>
      <c r="B494" s="114"/>
      <c r="C494" s="114"/>
      <c r="D494" s="150" t="s">
        <v>539</v>
      </c>
      <c r="E494" s="151">
        <v>10</v>
      </c>
      <c r="F494" s="152">
        <v>34.804919999999996</v>
      </c>
      <c r="G494" s="152">
        <v>5</v>
      </c>
      <c r="H494" s="152">
        <v>25.900919999999996</v>
      </c>
      <c r="I494" s="152">
        <v>0</v>
      </c>
      <c r="J494" s="153">
        <v>0</v>
      </c>
    </row>
    <row r="495" spans="1:10">
      <c r="A495" s="113"/>
      <c r="B495" s="114"/>
      <c r="C495" s="114"/>
      <c r="D495" s="150" t="s">
        <v>541</v>
      </c>
      <c r="E495" s="151">
        <v>4</v>
      </c>
      <c r="F495" s="152">
        <v>10.699530000000001</v>
      </c>
      <c r="G495" s="152">
        <v>1</v>
      </c>
      <c r="H495" s="152">
        <v>0.252</v>
      </c>
      <c r="I495" s="152">
        <v>0</v>
      </c>
      <c r="J495" s="153">
        <v>0</v>
      </c>
    </row>
    <row r="496" spans="1:10">
      <c r="A496" s="144" t="s">
        <v>172</v>
      </c>
      <c r="B496" s="145"/>
      <c r="C496" s="145"/>
      <c r="D496" s="146"/>
      <c r="E496" s="147" t="s">
        <v>208</v>
      </c>
      <c r="F496" s="148" t="s">
        <v>208</v>
      </c>
      <c r="G496" s="148" t="s">
        <v>208</v>
      </c>
      <c r="H496" s="148" t="s">
        <v>208</v>
      </c>
      <c r="I496" s="148" t="s">
        <v>208</v>
      </c>
      <c r="J496" s="149" t="s">
        <v>208</v>
      </c>
    </row>
    <row r="497" spans="1:10">
      <c r="A497" s="113"/>
      <c r="B497" s="114" t="s">
        <v>312</v>
      </c>
      <c r="C497" s="114"/>
      <c r="D497" s="150"/>
      <c r="E497" s="151" t="s">
        <v>208</v>
      </c>
      <c r="F497" s="152" t="s">
        <v>208</v>
      </c>
      <c r="G497" s="152" t="s">
        <v>208</v>
      </c>
      <c r="H497" s="152" t="s">
        <v>208</v>
      </c>
      <c r="I497" s="152" t="s">
        <v>208</v>
      </c>
      <c r="J497" s="153" t="s">
        <v>208</v>
      </c>
    </row>
    <row r="498" spans="1:10">
      <c r="A498" s="113"/>
      <c r="B498" s="114"/>
      <c r="C498" s="114" t="s">
        <v>313</v>
      </c>
      <c r="D498" s="150"/>
      <c r="E498" s="151" t="s">
        <v>208</v>
      </c>
      <c r="F498" s="152" t="s">
        <v>208</v>
      </c>
      <c r="G498" s="152" t="s">
        <v>208</v>
      </c>
      <c r="H498" s="152" t="s">
        <v>208</v>
      </c>
      <c r="I498" s="152" t="s">
        <v>208</v>
      </c>
      <c r="J498" s="153" t="s">
        <v>208</v>
      </c>
    </row>
    <row r="499" spans="1:10">
      <c r="A499" s="113"/>
      <c r="B499" s="114"/>
      <c r="C499" s="114"/>
      <c r="D499" s="150" t="s">
        <v>539</v>
      </c>
      <c r="E499" s="151">
        <v>573</v>
      </c>
      <c r="F499" s="152">
        <v>335207.10370000004</v>
      </c>
      <c r="G499" s="152">
        <v>155</v>
      </c>
      <c r="H499" s="152">
        <v>87231.324200000003</v>
      </c>
      <c r="I499" s="152">
        <v>4</v>
      </c>
      <c r="J499" s="153">
        <v>33.918499999999995</v>
      </c>
    </row>
    <row r="500" spans="1:10">
      <c r="A500" s="113"/>
      <c r="B500" s="114"/>
      <c r="C500" s="114"/>
      <c r="D500" s="150" t="s">
        <v>554</v>
      </c>
      <c r="E500" s="151">
        <v>252</v>
      </c>
      <c r="F500" s="152">
        <v>248420.70699999999</v>
      </c>
      <c r="G500" s="152">
        <v>86</v>
      </c>
      <c r="H500" s="152">
        <v>97831.540500000017</v>
      </c>
      <c r="I500" s="152">
        <v>10</v>
      </c>
      <c r="J500" s="153">
        <v>326.84820000000002</v>
      </c>
    </row>
    <row r="501" spans="1:10">
      <c r="A501" s="113"/>
      <c r="B501" s="114"/>
      <c r="C501" s="114"/>
      <c r="D501" s="150" t="s">
        <v>559</v>
      </c>
      <c r="E501" s="151">
        <v>72</v>
      </c>
      <c r="F501" s="152">
        <v>49918.694000000003</v>
      </c>
      <c r="G501" s="152">
        <v>25</v>
      </c>
      <c r="H501" s="152">
        <v>20338.214799999998</v>
      </c>
      <c r="I501" s="152">
        <v>3</v>
      </c>
      <c r="J501" s="153">
        <v>84.098600000000005</v>
      </c>
    </row>
    <row r="502" spans="1:10">
      <c r="A502" s="113"/>
      <c r="B502" s="114"/>
      <c r="C502" s="114"/>
      <c r="D502" s="150" t="s">
        <v>568</v>
      </c>
      <c r="E502" s="151">
        <v>39</v>
      </c>
      <c r="F502" s="152">
        <v>7817.5400000000009</v>
      </c>
      <c r="G502" s="152">
        <v>15</v>
      </c>
      <c r="H502" s="152">
        <v>3182.1708000000003</v>
      </c>
      <c r="I502" s="152">
        <v>1</v>
      </c>
      <c r="J502" s="153">
        <v>44.437400000000004</v>
      </c>
    </row>
    <row r="503" spans="1:10">
      <c r="A503" s="113"/>
      <c r="B503" s="114"/>
      <c r="C503" s="114"/>
      <c r="D503" s="150" t="s">
        <v>578</v>
      </c>
      <c r="E503" s="151">
        <v>13</v>
      </c>
      <c r="F503" s="152">
        <v>1752.489</v>
      </c>
      <c r="G503" s="152">
        <v>1</v>
      </c>
      <c r="H503" s="152">
        <v>116.995</v>
      </c>
      <c r="I503" s="152">
        <v>0</v>
      </c>
      <c r="J503" s="153">
        <v>0</v>
      </c>
    </row>
    <row r="504" spans="1:10">
      <c r="A504" s="113"/>
      <c r="B504" s="114"/>
      <c r="C504" s="114" t="s">
        <v>314</v>
      </c>
      <c r="D504" s="150"/>
      <c r="E504" s="151" t="s">
        <v>208</v>
      </c>
      <c r="F504" s="152" t="s">
        <v>208</v>
      </c>
      <c r="G504" s="152" t="s">
        <v>208</v>
      </c>
      <c r="H504" s="152" t="s">
        <v>208</v>
      </c>
      <c r="I504" s="152" t="s">
        <v>208</v>
      </c>
      <c r="J504" s="153" t="s">
        <v>208</v>
      </c>
    </row>
    <row r="505" spans="1:10">
      <c r="A505" s="113"/>
      <c r="B505" s="114"/>
      <c r="C505" s="114"/>
      <c r="D505" s="150" t="s">
        <v>554</v>
      </c>
      <c r="E505" s="151">
        <v>51</v>
      </c>
      <c r="F505" s="152">
        <v>8476.5199999999986</v>
      </c>
      <c r="G505" s="152">
        <v>26</v>
      </c>
      <c r="H505" s="152">
        <v>6337.0260000000007</v>
      </c>
      <c r="I505" s="152">
        <v>0</v>
      </c>
      <c r="J505" s="153">
        <v>0</v>
      </c>
    </row>
    <row r="506" spans="1:10">
      <c r="A506" s="113"/>
      <c r="B506" s="114"/>
      <c r="C506" s="114"/>
      <c r="D506" s="150" t="s">
        <v>539</v>
      </c>
      <c r="E506" s="151">
        <v>23</v>
      </c>
      <c r="F506" s="152">
        <v>2927.9869999999996</v>
      </c>
      <c r="G506" s="152">
        <v>6</v>
      </c>
      <c r="H506" s="152">
        <v>721.50599999999997</v>
      </c>
      <c r="I506" s="152">
        <v>0</v>
      </c>
      <c r="J506" s="153">
        <v>0</v>
      </c>
    </row>
    <row r="507" spans="1:10">
      <c r="A507" s="113"/>
      <c r="B507" s="114"/>
      <c r="C507" s="114" t="s">
        <v>315</v>
      </c>
      <c r="D507" s="150"/>
      <c r="E507" s="151" t="s">
        <v>208</v>
      </c>
      <c r="F507" s="152" t="s">
        <v>208</v>
      </c>
      <c r="G507" s="152" t="s">
        <v>208</v>
      </c>
      <c r="H507" s="152" t="s">
        <v>208</v>
      </c>
      <c r="I507" s="152" t="s">
        <v>208</v>
      </c>
      <c r="J507" s="153" t="s">
        <v>208</v>
      </c>
    </row>
    <row r="508" spans="1:10">
      <c r="A508" s="113"/>
      <c r="B508" s="114"/>
      <c r="C508" s="114"/>
      <c r="D508" s="150" t="s">
        <v>563</v>
      </c>
      <c r="E508" s="151">
        <v>18</v>
      </c>
      <c r="F508" s="152">
        <v>17.689999999999998</v>
      </c>
      <c r="G508" s="152">
        <v>0</v>
      </c>
      <c r="H508" s="152">
        <v>0</v>
      </c>
      <c r="I508" s="152">
        <v>0</v>
      </c>
      <c r="J508" s="153">
        <v>0</v>
      </c>
    </row>
    <row r="509" spans="1:10">
      <c r="A509" s="113"/>
      <c r="B509" s="114"/>
      <c r="C509" s="114"/>
      <c r="D509" s="150" t="s">
        <v>587</v>
      </c>
      <c r="E509" s="151">
        <v>1</v>
      </c>
      <c r="F509" s="152">
        <v>1.6</v>
      </c>
      <c r="G509" s="152">
        <v>0</v>
      </c>
      <c r="H509" s="152">
        <v>0</v>
      </c>
      <c r="I509" s="152">
        <v>0</v>
      </c>
      <c r="J509" s="153">
        <v>0</v>
      </c>
    </row>
    <row r="510" spans="1:10">
      <c r="A510" s="113"/>
      <c r="B510" s="114"/>
      <c r="C510" s="114"/>
      <c r="D510" s="150" t="s">
        <v>586</v>
      </c>
      <c r="E510" s="151">
        <v>6</v>
      </c>
      <c r="F510" s="152">
        <v>1.272</v>
      </c>
      <c r="G510" s="152">
        <v>0</v>
      </c>
      <c r="H510" s="152">
        <v>0</v>
      </c>
      <c r="I510" s="152">
        <v>0</v>
      </c>
      <c r="J510" s="153">
        <v>0</v>
      </c>
    </row>
    <row r="511" spans="1:10">
      <c r="A511" s="113"/>
      <c r="B511" s="114"/>
      <c r="C511" s="114"/>
      <c r="D511" s="150" t="s">
        <v>547</v>
      </c>
      <c r="E511" s="151">
        <v>1</v>
      </c>
      <c r="F511" s="152">
        <v>1</v>
      </c>
      <c r="G511" s="152">
        <v>0</v>
      </c>
      <c r="H511" s="152">
        <v>0</v>
      </c>
      <c r="I511" s="152">
        <v>0</v>
      </c>
      <c r="J511" s="153">
        <v>0</v>
      </c>
    </row>
    <row r="512" spans="1:10">
      <c r="A512" s="113"/>
      <c r="B512" s="114"/>
      <c r="C512" s="114"/>
      <c r="D512" s="150" t="s">
        <v>544</v>
      </c>
      <c r="E512" s="151">
        <v>1</v>
      </c>
      <c r="F512" s="152">
        <v>0.06</v>
      </c>
      <c r="G512" s="152">
        <v>0</v>
      </c>
      <c r="H512" s="152">
        <v>0</v>
      </c>
      <c r="I512" s="152">
        <v>0</v>
      </c>
      <c r="J512" s="153">
        <v>0</v>
      </c>
    </row>
    <row r="513" spans="1:10">
      <c r="A513" s="113"/>
      <c r="B513" s="114"/>
      <c r="C513" s="114" t="s">
        <v>316</v>
      </c>
      <c r="D513" s="150"/>
      <c r="E513" s="151" t="s">
        <v>208</v>
      </c>
      <c r="F513" s="152" t="s">
        <v>208</v>
      </c>
      <c r="G513" s="152" t="s">
        <v>208</v>
      </c>
      <c r="H513" s="152" t="s">
        <v>208</v>
      </c>
      <c r="I513" s="152" t="s">
        <v>208</v>
      </c>
      <c r="J513" s="153" t="s">
        <v>208</v>
      </c>
    </row>
    <row r="514" spans="1:10">
      <c r="A514" s="113"/>
      <c r="B514" s="114"/>
      <c r="C514" s="114"/>
      <c r="D514" s="150" t="s">
        <v>540</v>
      </c>
      <c r="E514" s="151">
        <v>51</v>
      </c>
      <c r="F514" s="152">
        <v>116488.3438</v>
      </c>
      <c r="G514" s="152">
        <v>2</v>
      </c>
      <c r="H514" s="152">
        <v>3746.6030000000001</v>
      </c>
      <c r="I514" s="152">
        <v>0</v>
      </c>
      <c r="J514" s="153">
        <v>0</v>
      </c>
    </row>
    <row r="515" spans="1:10">
      <c r="A515" s="113"/>
      <c r="B515" s="114"/>
      <c r="C515" s="114"/>
      <c r="D515" s="150" t="s">
        <v>541</v>
      </c>
      <c r="E515" s="151">
        <v>34</v>
      </c>
      <c r="F515" s="152">
        <v>91231.651000000013</v>
      </c>
      <c r="G515" s="152">
        <v>2</v>
      </c>
      <c r="H515" s="152">
        <v>6915.7359999999999</v>
      </c>
      <c r="I515" s="152">
        <v>0</v>
      </c>
      <c r="J515" s="153">
        <v>0</v>
      </c>
    </row>
    <row r="516" spans="1:10">
      <c r="A516" s="113"/>
      <c r="B516" s="114"/>
      <c r="C516" s="114"/>
      <c r="D516" s="150" t="s">
        <v>539</v>
      </c>
      <c r="E516" s="151">
        <v>40</v>
      </c>
      <c r="F516" s="152">
        <v>22553.179</v>
      </c>
      <c r="G516" s="152">
        <v>5</v>
      </c>
      <c r="H516" s="152">
        <v>1818.883</v>
      </c>
      <c r="I516" s="152">
        <v>1</v>
      </c>
      <c r="J516" s="153">
        <v>0.56799999999999995</v>
      </c>
    </row>
    <row r="517" spans="1:10">
      <c r="A517" s="113"/>
      <c r="B517" s="114"/>
      <c r="C517" s="114"/>
      <c r="D517" s="150" t="s">
        <v>547</v>
      </c>
      <c r="E517" s="151">
        <v>11</v>
      </c>
      <c r="F517" s="152">
        <v>2.66</v>
      </c>
      <c r="G517" s="152">
        <v>0</v>
      </c>
      <c r="H517" s="152">
        <v>0</v>
      </c>
      <c r="I517" s="152">
        <v>0</v>
      </c>
      <c r="J517" s="153">
        <v>0</v>
      </c>
    </row>
    <row r="518" spans="1:10">
      <c r="A518" s="113"/>
      <c r="B518" s="114"/>
      <c r="C518" s="114"/>
      <c r="D518" s="150" t="s">
        <v>573</v>
      </c>
      <c r="E518" s="151">
        <v>3</v>
      </c>
      <c r="F518" s="152">
        <v>0.40199999999999997</v>
      </c>
      <c r="G518" s="152">
        <v>0</v>
      </c>
      <c r="H518" s="152">
        <v>0</v>
      </c>
      <c r="I518" s="152">
        <v>0</v>
      </c>
      <c r="J518" s="153">
        <v>0</v>
      </c>
    </row>
    <row r="519" spans="1:10">
      <c r="A519" s="113"/>
      <c r="B519" s="114"/>
      <c r="C519" s="114" t="s">
        <v>317</v>
      </c>
      <c r="D519" s="150"/>
      <c r="E519" s="151" t="s">
        <v>208</v>
      </c>
      <c r="F519" s="152" t="s">
        <v>208</v>
      </c>
      <c r="G519" s="152" t="s">
        <v>208</v>
      </c>
      <c r="H519" s="152" t="s">
        <v>208</v>
      </c>
      <c r="I519" s="152" t="s">
        <v>208</v>
      </c>
      <c r="J519" s="153" t="s">
        <v>208</v>
      </c>
    </row>
    <row r="520" spans="1:10">
      <c r="A520" s="113"/>
      <c r="B520" s="114"/>
      <c r="C520" s="114"/>
      <c r="D520" s="150" t="s">
        <v>539</v>
      </c>
      <c r="E520" s="151">
        <v>111</v>
      </c>
      <c r="F520" s="152">
        <v>2302858.06433</v>
      </c>
      <c r="G520" s="152">
        <v>86</v>
      </c>
      <c r="H520" s="152">
        <v>176817.93840999997</v>
      </c>
      <c r="I520" s="152">
        <v>23</v>
      </c>
      <c r="J520" s="153">
        <v>1393.681</v>
      </c>
    </row>
    <row r="521" spans="1:10">
      <c r="A521" s="113"/>
      <c r="B521" s="114"/>
      <c r="C521" s="114"/>
      <c r="D521" s="150" t="s">
        <v>541</v>
      </c>
      <c r="E521" s="151">
        <v>69</v>
      </c>
      <c r="F521" s="152">
        <v>1513362.7024199995</v>
      </c>
      <c r="G521" s="152">
        <v>35</v>
      </c>
      <c r="H521" s="152">
        <v>97790.944999999992</v>
      </c>
      <c r="I521" s="152">
        <v>1</v>
      </c>
      <c r="J521" s="153">
        <v>27.672999999999998</v>
      </c>
    </row>
    <row r="522" spans="1:10">
      <c r="A522" s="113"/>
      <c r="B522" s="114"/>
      <c r="C522" s="114"/>
      <c r="D522" s="150" t="s">
        <v>540</v>
      </c>
      <c r="E522" s="151">
        <v>94</v>
      </c>
      <c r="F522" s="152">
        <v>772249.93219000008</v>
      </c>
      <c r="G522" s="152">
        <v>12</v>
      </c>
      <c r="H522" s="152">
        <v>17890.41419</v>
      </c>
      <c r="I522" s="152">
        <v>2</v>
      </c>
      <c r="J522" s="153">
        <v>2.786</v>
      </c>
    </row>
    <row r="523" spans="1:10">
      <c r="A523" s="113"/>
      <c r="B523" s="114"/>
      <c r="C523" s="114"/>
      <c r="D523" s="150" t="s">
        <v>550</v>
      </c>
      <c r="E523" s="151">
        <v>25</v>
      </c>
      <c r="F523" s="152">
        <v>6524.3429999999989</v>
      </c>
      <c r="G523" s="152">
        <v>1</v>
      </c>
      <c r="H523" s="152">
        <v>1524.1849999999999</v>
      </c>
      <c r="I523" s="152">
        <v>0</v>
      </c>
      <c r="J523" s="153">
        <v>0</v>
      </c>
    </row>
    <row r="524" spans="1:10">
      <c r="A524" s="113"/>
      <c r="B524" s="114"/>
      <c r="C524" s="114"/>
      <c r="D524" s="150" t="s">
        <v>558</v>
      </c>
      <c r="E524" s="151">
        <v>19</v>
      </c>
      <c r="F524" s="152">
        <v>117</v>
      </c>
      <c r="G524" s="152">
        <v>8</v>
      </c>
      <c r="H524" s="152">
        <v>63.75</v>
      </c>
      <c r="I524" s="152">
        <v>0</v>
      </c>
      <c r="J524" s="153">
        <v>0</v>
      </c>
    </row>
    <row r="525" spans="1:10">
      <c r="A525" s="113"/>
      <c r="B525" s="114"/>
      <c r="C525" s="114" t="s">
        <v>318</v>
      </c>
      <c r="D525" s="150"/>
      <c r="E525" s="151" t="s">
        <v>208</v>
      </c>
      <c r="F525" s="152" t="s">
        <v>208</v>
      </c>
      <c r="G525" s="152" t="s">
        <v>208</v>
      </c>
      <c r="H525" s="152" t="s">
        <v>208</v>
      </c>
      <c r="I525" s="152" t="s">
        <v>208</v>
      </c>
      <c r="J525" s="153" t="s">
        <v>208</v>
      </c>
    </row>
    <row r="526" spans="1:10">
      <c r="A526" s="113"/>
      <c r="B526" s="114"/>
      <c r="C526" s="114"/>
      <c r="D526" s="150" t="s">
        <v>558</v>
      </c>
      <c r="E526" s="151">
        <v>21</v>
      </c>
      <c r="F526" s="152">
        <v>8710.34</v>
      </c>
      <c r="G526" s="152">
        <v>2</v>
      </c>
      <c r="H526" s="152">
        <v>503.935</v>
      </c>
      <c r="I526" s="152">
        <v>0</v>
      </c>
      <c r="J526" s="153">
        <v>0</v>
      </c>
    </row>
    <row r="527" spans="1:10">
      <c r="A527" s="113"/>
      <c r="B527" s="114"/>
      <c r="C527" s="114"/>
      <c r="D527" s="150" t="s">
        <v>541</v>
      </c>
      <c r="E527" s="151">
        <v>5</v>
      </c>
      <c r="F527" s="152">
        <v>883.17923999999994</v>
      </c>
      <c r="G527" s="152">
        <v>1</v>
      </c>
      <c r="H527" s="152">
        <v>60</v>
      </c>
      <c r="I527" s="152">
        <v>0</v>
      </c>
      <c r="J527" s="153">
        <v>0</v>
      </c>
    </row>
    <row r="528" spans="1:10">
      <c r="A528" s="113"/>
      <c r="B528" s="114"/>
      <c r="C528" s="114"/>
      <c r="D528" s="150" t="s">
        <v>588</v>
      </c>
      <c r="E528" s="151">
        <v>11</v>
      </c>
      <c r="F528" s="152">
        <v>548.38800000000003</v>
      </c>
      <c r="G528" s="152">
        <v>0</v>
      </c>
      <c r="H528" s="152">
        <v>0</v>
      </c>
      <c r="I528" s="152">
        <v>0</v>
      </c>
      <c r="J528" s="153">
        <v>0</v>
      </c>
    </row>
    <row r="529" spans="1:10">
      <c r="A529" s="113"/>
      <c r="B529" s="114"/>
      <c r="C529" s="114"/>
      <c r="D529" s="150" t="s">
        <v>539</v>
      </c>
      <c r="E529" s="151">
        <v>2</v>
      </c>
      <c r="F529" s="152">
        <v>209.29876999999999</v>
      </c>
      <c r="G529" s="152">
        <v>1</v>
      </c>
      <c r="H529" s="152">
        <v>1.1339699999999999</v>
      </c>
      <c r="I529" s="152">
        <v>0</v>
      </c>
      <c r="J529" s="153">
        <v>0</v>
      </c>
    </row>
    <row r="530" spans="1:10">
      <c r="A530" s="113"/>
      <c r="B530" s="114"/>
      <c r="C530" s="114"/>
      <c r="D530" s="150" t="s">
        <v>550</v>
      </c>
      <c r="E530" s="151">
        <v>2</v>
      </c>
      <c r="F530" s="152">
        <v>0.432</v>
      </c>
      <c r="G530" s="152">
        <v>0</v>
      </c>
      <c r="H530" s="152">
        <v>0</v>
      </c>
      <c r="I530" s="152">
        <v>0</v>
      </c>
      <c r="J530" s="153">
        <v>0</v>
      </c>
    </row>
    <row r="531" spans="1:10">
      <c r="A531" s="113"/>
      <c r="B531" s="114"/>
      <c r="C531" s="114" t="s">
        <v>319</v>
      </c>
      <c r="D531" s="150"/>
      <c r="E531" s="151" t="s">
        <v>208</v>
      </c>
      <c r="F531" s="152" t="s">
        <v>208</v>
      </c>
      <c r="G531" s="152" t="s">
        <v>208</v>
      </c>
      <c r="H531" s="152" t="s">
        <v>208</v>
      </c>
      <c r="I531" s="152" t="s">
        <v>208</v>
      </c>
      <c r="J531" s="153" t="s">
        <v>208</v>
      </c>
    </row>
    <row r="532" spans="1:10">
      <c r="A532" s="113"/>
      <c r="B532" s="114"/>
      <c r="C532" s="114"/>
      <c r="D532" s="150" t="s">
        <v>539</v>
      </c>
      <c r="E532" s="151">
        <v>7</v>
      </c>
      <c r="F532" s="152">
        <v>89.289199999999994</v>
      </c>
      <c r="G532" s="152">
        <v>0</v>
      </c>
      <c r="H532" s="152">
        <v>0</v>
      </c>
      <c r="I532" s="152">
        <v>0</v>
      </c>
      <c r="J532" s="153">
        <v>0</v>
      </c>
    </row>
    <row r="533" spans="1:10">
      <c r="A533" s="113"/>
      <c r="B533" s="114"/>
      <c r="C533" s="114"/>
      <c r="D533" s="150" t="s">
        <v>540</v>
      </c>
      <c r="E533" s="151">
        <v>5</v>
      </c>
      <c r="F533" s="152">
        <v>45.849999999999994</v>
      </c>
      <c r="G533" s="152">
        <v>1</v>
      </c>
      <c r="H533" s="152">
        <v>18.05</v>
      </c>
      <c r="I533" s="152">
        <v>0</v>
      </c>
      <c r="J533" s="153">
        <v>0</v>
      </c>
    </row>
    <row r="534" spans="1:10">
      <c r="A534" s="113"/>
      <c r="B534" s="114"/>
      <c r="C534" s="114"/>
      <c r="D534" s="150" t="s">
        <v>541</v>
      </c>
      <c r="E534" s="151">
        <v>3</v>
      </c>
      <c r="F534" s="152">
        <v>4.4333900000000002</v>
      </c>
      <c r="G534" s="152">
        <v>0</v>
      </c>
      <c r="H534" s="152">
        <v>0</v>
      </c>
      <c r="I534" s="152">
        <v>0</v>
      </c>
      <c r="J534" s="153">
        <v>0</v>
      </c>
    </row>
    <row r="535" spans="1:10">
      <c r="A535" s="113"/>
      <c r="B535" s="114"/>
      <c r="C535" s="114"/>
      <c r="D535" s="150" t="s">
        <v>559</v>
      </c>
      <c r="E535" s="151">
        <v>6</v>
      </c>
      <c r="F535" s="152">
        <v>3.84</v>
      </c>
      <c r="G535" s="152">
        <v>0</v>
      </c>
      <c r="H535" s="152">
        <v>0</v>
      </c>
      <c r="I535" s="152">
        <v>0</v>
      </c>
      <c r="J535" s="153">
        <v>0</v>
      </c>
    </row>
    <row r="536" spans="1:10">
      <c r="A536" s="113"/>
      <c r="B536" s="114"/>
      <c r="C536" s="114"/>
      <c r="D536" s="150" t="s">
        <v>589</v>
      </c>
      <c r="E536" s="151">
        <v>1</v>
      </c>
      <c r="F536" s="152">
        <v>0.1</v>
      </c>
      <c r="G536" s="152">
        <v>0</v>
      </c>
      <c r="H536" s="152">
        <v>0</v>
      </c>
      <c r="I536" s="152">
        <v>0</v>
      </c>
      <c r="J536" s="153">
        <v>0</v>
      </c>
    </row>
    <row r="537" spans="1:10">
      <c r="A537" s="113"/>
      <c r="B537" s="114"/>
      <c r="C537" s="114"/>
      <c r="D537" s="150" t="s">
        <v>573</v>
      </c>
      <c r="E537" s="151">
        <v>1</v>
      </c>
      <c r="F537" s="152">
        <v>0.1</v>
      </c>
      <c r="G537" s="152">
        <v>1</v>
      </c>
      <c r="H537" s="152">
        <v>0.1</v>
      </c>
      <c r="I537" s="152">
        <v>0</v>
      </c>
      <c r="J537" s="153">
        <v>0</v>
      </c>
    </row>
    <row r="538" spans="1:10">
      <c r="A538" s="113"/>
      <c r="B538" s="114"/>
      <c r="C538" s="114" t="s">
        <v>320</v>
      </c>
      <c r="D538" s="150"/>
      <c r="E538" s="151" t="s">
        <v>208</v>
      </c>
      <c r="F538" s="152" t="s">
        <v>208</v>
      </c>
      <c r="G538" s="152" t="s">
        <v>208</v>
      </c>
      <c r="H538" s="152" t="s">
        <v>208</v>
      </c>
      <c r="I538" s="152" t="s">
        <v>208</v>
      </c>
      <c r="J538" s="153" t="s">
        <v>208</v>
      </c>
    </row>
    <row r="539" spans="1:10">
      <c r="A539" s="113"/>
      <c r="B539" s="114"/>
      <c r="C539" s="114"/>
      <c r="D539" s="150" t="s">
        <v>539</v>
      </c>
      <c r="E539" s="151">
        <v>1</v>
      </c>
      <c r="F539" s="152">
        <v>0.90800000000000003</v>
      </c>
      <c r="G539" s="152">
        <v>0</v>
      </c>
      <c r="H539" s="152">
        <v>0</v>
      </c>
      <c r="I539" s="152">
        <v>0</v>
      </c>
      <c r="J539" s="153">
        <v>0</v>
      </c>
    </row>
    <row r="540" spans="1:10">
      <c r="A540" s="113"/>
      <c r="B540" s="114"/>
      <c r="C540" s="114"/>
      <c r="D540" s="150" t="s">
        <v>540</v>
      </c>
      <c r="E540" s="151">
        <v>1</v>
      </c>
      <c r="F540" s="152">
        <v>0.1</v>
      </c>
      <c r="G540" s="152">
        <v>0</v>
      </c>
      <c r="H540" s="152">
        <v>0</v>
      </c>
      <c r="I540" s="152">
        <v>0</v>
      </c>
      <c r="J540" s="153">
        <v>0</v>
      </c>
    </row>
    <row r="541" spans="1:10">
      <c r="A541" s="113"/>
      <c r="B541" s="114"/>
      <c r="C541" s="114" t="s">
        <v>321</v>
      </c>
      <c r="D541" s="150"/>
      <c r="E541" s="151" t="s">
        <v>208</v>
      </c>
      <c r="F541" s="152" t="s">
        <v>208</v>
      </c>
      <c r="G541" s="152" t="s">
        <v>208</v>
      </c>
      <c r="H541" s="152" t="s">
        <v>208</v>
      </c>
      <c r="I541" s="152" t="s">
        <v>208</v>
      </c>
      <c r="J541" s="153" t="s">
        <v>208</v>
      </c>
    </row>
    <row r="542" spans="1:10">
      <c r="A542" s="113"/>
      <c r="B542" s="114"/>
      <c r="C542" s="114"/>
      <c r="D542" s="150" t="s">
        <v>539</v>
      </c>
      <c r="E542" s="151">
        <v>2676</v>
      </c>
      <c r="F542" s="152">
        <v>3063282.5444800011</v>
      </c>
      <c r="G542" s="152">
        <v>2676</v>
      </c>
      <c r="H542" s="152">
        <v>3063282.5444800011</v>
      </c>
      <c r="I542" s="152">
        <v>12</v>
      </c>
      <c r="J542" s="153">
        <v>9889.1669600000005</v>
      </c>
    </row>
    <row r="543" spans="1:10">
      <c r="A543" s="113"/>
      <c r="B543" s="114"/>
      <c r="C543" s="114"/>
      <c r="D543" s="150" t="s">
        <v>553</v>
      </c>
      <c r="E543" s="151">
        <v>70</v>
      </c>
      <c r="F543" s="152">
        <v>210308.21400000001</v>
      </c>
      <c r="G543" s="152">
        <v>11</v>
      </c>
      <c r="H543" s="152">
        <v>10149.418</v>
      </c>
      <c r="I543" s="152">
        <v>0</v>
      </c>
      <c r="J543" s="153">
        <v>0</v>
      </c>
    </row>
    <row r="544" spans="1:10">
      <c r="A544" s="113"/>
      <c r="B544" s="114"/>
      <c r="C544" s="114"/>
      <c r="D544" s="150" t="s">
        <v>590</v>
      </c>
      <c r="E544" s="151">
        <v>13</v>
      </c>
      <c r="F544" s="152">
        <v>68724.920440000002</v>
      </c>
      <c r="G544" s="152">
        <v>2</v>
      </c>
      <c r="H544" s="152">
        <v>18</v>
      </c>
      <c r="I544" s="152">
        <v>0</v>
      </c>
      <c r="J544" s="153">
        <v>0</v>
      </c>
    </row>
    <row r="545" spans="1:10">
      <c r="A545" s="113"/>
      <c r="B545" s="114"/>
      <c r="C545" s="114"/>
      <c r="D545" s="150" t="s">
        <v>582</v>
      </c>
      <c r="E545" s="151">
        <v>41</v>
      </c>
      <c r="F545" s="152">
        <v>1375.4230499999999</v>
      </c>
      <c r="G545" s="152">
        <v>36</v>
      </c>
      <c r="H545" s="152">
        <v>1355.7110499999999</v>
      </c>
      <c r="I545" s="152">
        <v>0</v>
      </c>
      <c r="J545" s="153">
        <v>0</v>
      </c>
    </row>
    <row r="546" spans="1:10">
      <c r="A546" s="113"/>
      <c r="B546" s="114"/>
      <c r="C546" s="114"/>
      <c r="D546" s="150" t="s">
        <v>554</v>
      </c>
      <c r="E546" s="151">
        <v>1735</v>
      </c>
      <c r="F546" s="152">
        <v>420.75642999999923</v>
      </c>
      <c r="G546" s="152">
        <v>131</v>
      </c>
      <c r="H546" s="152">
        <v>34.361000000000004</v>
      </c>
      <c r="I546" s="152">
        <v>0</v>
      </c>
      <c r="J546" s="153">
        <v>0</v>
      </c>
    </row>
    <row r="547" spans="1:10">
      <c r="A547" s="113"/>
      <c r="B547" s="114"/>
      <c r="C547" s="114" t="s">
        <v>322</v>
      </c>
      <c r="D547" s="150"/>
      <c r="E547" s="151" t="s">
        <v>208</v>
      </c>
      <c r="F547" s="152" t="s">
        <v>208</v>
      </c>
      <c r="G547" s="152" t="s">
        <v>208</v>
      </c>
      <c r="H547" s="152" t="s">
        <v>208</v>
      </c>
      <c r="I547" s="152" t="s">
        <v>208</v>
      </c>
      <c r="J547" s="153" t="s">
        <v>208</v>
      </c>
    </row>
    <row r="548" spans="1:10">
      <c r="A548" s="113"/>
      <c r="B548" s="114"/>
      <c r="C548" s="114"/>
      <c r="D548" s="150" t="s">
        <v>559</v>
      </c>
      <c r="E548" s="151">
        <v>391</v>
      </c>
      <c r="F548" s="152">
        <v>38413.8986</v>
      </c>
      <c r="G548" s="152">
        <v>62</v>
      </c>
      <c r="H548" s="152">
        <v>4972.3519999999999</v>
      </c>
      <c r="I548" s="152">
        <v>0</v>
      </c>
      <c r="J548" s="153">
        <v>0</v>
      </c>
    </row>
    <row r="549" spans="1:10">
      <c r="A549" s="113"/>
      <c r="B549" s="114"/>
      <c r="C549" s="114"/>
      <c r="D549" s="150" t="s">
        <v>539</v>
      </c>
      <c r="E549" s="151">
        <v>171</v>
      </c>
      <c r="F549" s="152">
        <v>11178.951499999999</v>
      </c>
      <c r="G549" s="152">
        <v>13</v>
      </c>
      <c r="H549" s="152">
        <v>446.1551</v>
      </c>
      <c r="I549" s="152">
        <v>0</v>
      </c>
      <c r="J549" s="153">
        <v>0</v>
      </c>
    </row>
    <row r="550" spans="1:10">
      <c r="A550" s="113"/>
      <c r="B550" s="114"/>
      <c r="C550" s="114"/>
      <c r="D550" s="150" t="s">
        <v>573</v>
      </c>
      <c r="E550" s="151">
        <v>44</v>
      </c>
      <c r="F550" s="152">
        <v>6073.6022000000003</v>
      </c>
      <c r="G550" s="152">
        <v>8</v>
      </c>
      <c r="H550" s="152">
        <v>938.94110000000001</v>
      </c>
      <c r="I550" s="152">
        <v>0</v>
      </c>
      <c r="J550" s="153">
        <v>0</v>
      </c>
    </row>
    <row r="551" spans="1:10">
      <c r="A551" s="113"/>
      <c r="B551" s="114"/>
      <c r="C551" s="114"/>
      <c r="D551" s="150" t="s">
        <v>553</v>
      </c>
      <c r="E551" s="151">
        <v>5</v>
      </c>
      <c r="F551" s="152">
        <v>3031.9358400000001</v>
      </c>
      <c r="G551" s="152">
        <v>1</v>
      </c>
      <c r="H551" s="152">
        <v>235.72300000000001</v>
      </c>
      <c r="I551" s="152">
        <v>0</v>
      </c>
      <c r="J551" s="153">
        <v>0</v>
      </c>
    </row>
    <row r="552" spans="1:10">
      <c r="A552" s="113"/>
      <c r="B552" s="114"/>
      <c r="C552" s="114"/>
      <c r="D552" s="150" t="s">
        <v>552</v>
      </c>
      <c r="E552" s="151">
        <v>3</v>
      </c>
      <c r="F552" s="152">
        <v>273</v>
      </c>
      <c r="G552" s="152">
        <v>1</v>
      </c>
      <c r="H552" s="152">
        <v>39</v>
      </c>
      <c r="I552" s="152">
        <v>0</v>
      </c>
      <c r="J552" s="153">
        <v>0</v>
      </c>
    </row>
    <row r="553" spans="1:10">
      <c r="A553" s="113"/>
      <c r="B553" s="114"/>
      <c r="C553" s="114" t="s">
        <v>323</v>
      </c>
      <c r="D553" s="150"/>
      <c r="E553" s="151" t="s">
        <v>208</v>
      </c>
      <c r="F553" s="152" t="s">
        <v>208</v>
      </c>
      <c r="G553" s="152" t="s">
        <v>208</v>
      </c>
      <c r="H553" s="152" t="s">
        <v>208</v>
      </c>
      <c r="I553" s="152" t="s">
        <v>208</v>
      </c>
      <c r="J553" s="153" t="s">
        <v>208</v>
      </c>
    </row>
    <row r="554" spans="1:10">
      <c r="A554" s="113"/>
      <c r="B554" s="114"/>
      <c r="C554" s="114"/>
      <c r="D554" s="150" t="s">
        <v>559</v>
      </c>
      <c r="E554" s="151">
        <v>18</v>
      </c>
      <c r="F554" s="152">
        <v>162.32900000000001</v>
      </c>
      <c r="G554" s="152">
        <v>18</v>
      </c>
      <c r="H554" s="152">
        <v>162.32900000000001</v>
      </c>
      <c r="I554" s="152">
        <v>0</v>
      </c>
      <c r="J554" s="153">
        <v>0</v>
      </c>
    </row>
    <row r="555" spans="1:10">
      <c r="A555" s="113"/>
      <c r="B555" s="114"/>
      <c r="C555" s="114"/>
      <c r="D555" s="150" t="s">
        <v>539</v>
      </c>
      <c r="E555" s="151">
        <v>7</v>
      </c>
      <c r="F555" s="152">
        <v>139.958</v>
      </c>
      <c r="G555" s="152">
        <v>1</v>
      </c>
      <c r="H555" s="152">
        <v>20</v>
      </c>
      <c r="I555" s="152">
        <v>0</v>
      </c>
      <c r="J555" s="153">
        <v>0</v>
      </c>
    </row>
    <row r="556" spans="1:10">
      <c r="A556" s="113"/>
      <c r="B556" s="114"/>
      <c r="C556" s="114"/>
      <c r="D556" s="150" t="s">
        <v>540</v>
      </c>
      <c r="E556" s="151">
        <v>5</v>
      </c>
      <c r="F556" s="152">
        <v>45.4</v>
      </c>
      <c r="G556" s="152">
        <v>2</v>
      </c>
      <c r="H556" s="152">
        <v>1.2</v>
      </c>
      <c r="I556" s="152">
        <v>0</v>
      </c>
      <c r="J556" s="153">
        <v>0</v>
      </c>
    </row>
    <row r="557" spans="1:10">
      <c r="A557" s="113"/>
      <c r="B557" s="114"/>
      <c r="C557" s="114" t="s">
        <v>324</v>
      </c>
      <c r="D557" s="150"/>
      <c r="E557" s="151" t="s">
        <v>208</v>
      </c>
      <c r="F557" s="152" t="s">
        <v>208</v>
      </c>
      <c r="G557" s="152" t="s">
        <v>208</v>
      </c>
      <c r="H557" s="152" t="s">
        <v>208</v>
      </c>
      <c r="I557" s="152" t="s">
        <v>208</v>
      </c>
      <c r="J557" s="153" t="s">
        <v>208</v>
      </c>
    </row>
    <row r="558" spans="1:10">
      <c r="A558" s="113"/>
      <c r="B558" s="114"/>
      <c r="C558" s="114"/>
      <c r="D558" s="150" t="s">
        <v>554</v>
      </c>
      <c r="E558" s="151">
        <v>175</v>
      </c>
      <c r="F558" s="152">
        <v>3953.2499999999955</v>
      </c>
      <c r="G558" s="152">
        <v>175</v>
      </c>
      <c r="H558" s="152">
        <v>3953.2499999999959</v>
      </c>
      <c r="I558" s="152">
        <v>2</v>
      </c>
      <c r="J558" s="153">
        <v>40.28</v>
      </c>
    </row>
    <row r="559" spans="1:10">
      <c r="A559" s="113"/>
      <c r="B559" s="114"/>
      <c r="C559" s="114"/>
      <c r="D559" s="150" t="s">
        <v>591</v>
      </c>
      <c r="E559" s="151">
        <v>57</v>
      </c>
      <c r="F559" s="152">
        <v>1685.4600000000005</v>
      </c>
      <c r="G559" s="152">
        <v>57</v>
      </c>
      <c r="H559" s="152">
        <v>1685.4600000000005</v>
      </c>
      <c r="I559" s="152">
        <v>0</v>
      </c>
      <c r="J559" s="153">
        <v>0</v>
      </c>
    </row>
    <row r="560" spans="1:10">
      <c r="A560" s="113"/>
      <c r="B560" s="114"/>
      <c r="C560" s="114"/>
      <c r="D560" s="150" t="s">
        <v>559</v>
      </c>
      <c r="E560" s="151">
        <v>20</v>
      </c>
      <c r="F560" s="152">
        <v>170.41920000000002</v>
      </c>
      <c r="G560" s="152">
        <v>20</v>
      </c>
      <c r="H560" s="152">
        <v>170.41920000000002</v>
      </c>
      <c r="I560" s="152">
        <v>0</v>
      </c>
      <c r="J560" s="153">
        <v>0</v>
      </c>
    </row>
    <row r="561" spans="1:10">
      <c r="A561" s="113"/>
      <c r="B561" s="114"/>
      <c r="C561" s="114"/>
      <c r="D561" s="150" t="s">
        <v>571</v>
      </c>
      <c r="E561" s="151">
        <v>2</v>
      </c>
      <c r="F561" s="152">
        <v>60.03</v>
      </c>
      <c r="G561" s="152">
        <v>2</v>
      </c>
      <c r="H561" s="152">
        <v>60.03</v>
      </c>
      <c r="I561" s="152">
        <v>0</v>
      </c>
      <c r="J561" s="153">
        <v>0</v>
      </c>
    </row>
    <row r="562" spans="1:10">
      <c r="A562" s="113"/>
      <c r="B562" s="114"/>
      <c r="C562" s="114" t="s">
        <v>325</v>
      </c>
      <c r="D562" s="150"/>
      <c r="E562" s="151" t="s">
        <v>208</v>
      </c>
      <c r="F562" s="152" t="s">
        <v>208</v>
      </c>
      <c r="G562" s="152" t="s">
        <v>208</v>
      </c>
      <c r="H562" s="152" t="s">
        <v>208</v>
      </c>
      <c r="I562" s="152" t="s">
        <v>208</v>
      </c>
      <c r="J562" s="153" t="s">
        <v>208</v>
      </c>
    </row>
    <row r="563" spans="1:10">
      <c r="A563" s="113"/>
      <c r="B563" s="114"/>
      <c r="C563" s="114"/>
      <c r="D563" s="150" t="s">
        <v>559</v>
      </c>
      <c r="E563" s="151">
        <v>115</v>
      </c>
      <c r="F563" s="152">
        <v>1520.9746999999998</v>
      </c>
      <c r="G563" s="152">
        <v>19</v>
      </c>
      <c r="H563" s="152">
        <v>237.63810000000001</v>
      </c>
      <c r="I563" s="152">
        <v>0</v>
      </c>
      <c r="J563" s="153">
        <v>0</v>
      </c>
    </row>
    <row r="564" spans="1:10">
      <c r="A564" s="113"/>
      <c r="B564" s="114"/>
      <c r="C564" s="114"/>
      <c r="D564" s="150" t="s">
        <v>582</v>
      </c>
      <c r="E564" s="151">
        <v>75</v>
      </c>
      <c r="F564" s="152">
        <v>797.87157999999999</v>
      </c>
      <c r="G564" s="152">
        <v>25</v>
      </c>
      <c r="H564" s="152">
        <v>282.20350000000002</v>
      </c>
      <c r="I564" s="152">
        <v>0</v>
      </c>
      <c r="J564" s="153">
        <v>0</v>
      </c>
    </row>
    <row r="565" spans="1:10">
      <c r="A565" s="113"/>
      <c r="B565" s="114"/>
      <c r="C565" s="114"/>
      <c r="D565" s="150" t="s">
        <v>592</v>
      </c>
      <c r="E565" s="151">
        <v>18</v>
      </c>
      <c r="F565" s="152">
        <v>190.43044</v>
      </c>
      <c r="G565" s="152">
        <v>1</v>
      </c>
      <c r="H565" s="152">
        <v>40</v>
      </c>
      <c r="I565" s="152">
        <v>0</v>
      </c>
      <c r="J565" s="153">
        <v>0</v>
      </c>
    </row>
    <row r="566" spans="1:10">
      <c r="A566" s="113"/>
      <c r="B566" s="114"/>
      <c r="C566" s="114"/>
      <c r="D566" s="150" t="s">
        <v>563</v>
      </c>
      <c r="E566" s="151">
        <v>17</v>
      </c>
      <c r="F566" s="152">
        <v>141.33706000000004</v>
      </c>
      <c r="G566" s="152">
        <v>6</v>
      </c>
      <c r="H566" s="152">
        <v>17.979159999999997</v>
      </c>
      <c r="I566" s="152">
        <v>0</v>
      </c>
      <c r="J566" s="153">
        <v>0</v>
      </c>
    </row>
    <row r="567" spans="1:10">
      <c r="A567" s="113"/>
      <c r="B567" s="114"/>
      <c r="C567" s="114"/>
      <c r="D567" s="150" t="s">
        <v>539</v>
      </c>
      <c r="E567" s="151">
        <v>13</v>
      </c>
      <c r="F567" s="152">
        <v>95.857719999999986</v>
      </c>
      <c r="G567" s="152">
        <v>2</v>
      </c>
      <c r="H567" s="152">
        <v>19.104309999999998</v>
      </c>
      <c r="I567" s="152">
        <v>0</v>
      </c>
      <c r="J567" s="153">
        <v>0</v>
      </c>
    </row>
    <row r="568" spans="1:10">
      <c r="A568" s="113"/>
      <c r="B568" s="114" t="s">
        <v>326</v>
      </c>
      <c r="C568" s="114"/>
      <c r="D568" s="150"/>
      <c r="E568" s="151" t="s">
        <v>208</v>
      </c>
      <c r="F568" s="152" t="s">
        <v>208</v>
      </c>
      <c r="G568" s="152" t="s">
        <v>208</v>
      </c>
      <c r="H568" s="152" t="s">
        <v>208</v>
      </c>
      <c r="I568" s="152" t="s">
        <v>208</v>
      </c>
      <c r="J568" s="153" t="s">
        <v>208</v>
      </c>
    </row>
    <row r="569" spans="1:10">
      <c r="A569" s="113"/>
      <c r="B569" s="114"/>
      <c r="C569" s="114" t="s">
        <v>327</v>
      </c>
      <c r="D569" s="150"/>
      <c r="E569" s="151" t="s">
        <v>208</v>
      </c>
      <c r="F569" s="152" t="s">
        <v>208</v>
      </c>
      <c r="G569" s="152" t="s">
        <v>208</v>
      </c>
      <c r="H569" s="152" t="s">
        <v>208</v>
      </c>
      <c r="I569" s="152" t="s">
        <v>208</v>
      </c>
      <c r="J569" s="153" t="s">
        <v>208</v>
      </c>
    </row>
    <row r="570" spans="1:10">
      <c r="A570" s="113"/>
      <c r="B570" s="114"/>
      <c r="C570" s="114"/>
      <c r="D570" s="150" t="s">
        <v>559</v>
      </c>
      <c r="E570" s="151">
        <v>596</v>
      </c>
      <c r="F570" s="152">
        <v>11406.777999999998</v>
      </c>
      <c r="G570" s="152">
        <v>596</v>
      </c>
      <c r="H570" s="152">
        <v>11406.777999999998</v>
      </c>
      <c r="I570" s="152">
        <v>5</v>
      </c>
      <c r="J570" s="153">
        <v>108.209</v>
      </c>
    </row>
    <row r="571" spans="1:10">
      <c r="A571" s="113"/>
      <c r="B571" s="114"/>
      <c r="C571" s="114"/>
      <c r="D571" s="150" t="s">
        <v>539</v>
      </c>
      <c r="E571" s="151">
        <v>563</v>
      </c>
      <c r="F571" s="152">
        <v>11125.844780000014</v>
      </c>
      <c r="G571" s="152">
        <v>563</v>
      </c>
      <c r="H571" s="152">
        <v>11125.844780000014</v>
      </c>
      <c r="I571" s="152">
        <v>22</v>
      </c>
      <c r="J571" s="153">
        <v>435.71514000000002</v>
      </c>
    </row>
    <row r="572" spans="1:10">
      <c r="A572" s="113"/>
      <c r="B572" s="114"/>
      <c r="C572" s="114"/>
      <c r="D572" s="150" t="s">
        <v>546</v>
      </c>
      <c r="E572" s="151">
        <v>122</v>
      </c>
      <c r="F572" s="152">
        <v>3042.5764399999994</v>
      </c>
      <c r="G572" s="152">
        <v>122</v>
      </c>
      <c r="H572" s="152">
        <v>3042.5764399999994</v>
      </c>
      <c r="I572" s="152">
        <v>0</v>
      </c>
      <c r="J572" s="153">
        <v>0</v>
      </c>
    </row>
    <row r="573" spans="1:10">
      <c r="A573" s="113"/>
      <c r="B573" s="114"/>
      <c r="C573" s="114"/>
      <c r="D573" s="150" t="s">
        <v>553</v>
      </c>
      <c r="E573" s="151">
        <v>107</v>
      </c>
      <c r="F573" s="152">
        <v>2672.1731999999997</v>
      </c>
      <c r="G573" s="152">
        <v>107</v>
      </c>
      <c r="H573" s="152">
        <v>2672.1731999999997</v>
      </c>
      <c r="I573" s="152">
        <v>1</v>
      </c>
      <c r="J573" s="153">
        <v>25</v>
      </c>
    </row>
    <row r="574" spans="1:10">
      <c r="A574" s="113"/>
      <c r="B574" s="114"/>
      <c r="C574" s="114"/>
      <c r="D574" s="150" t="s">
        <v>590</v>
      </c>
      <c r="E574" s="151">
        <v>144</v>
      </c>
      <c r="F574" s="152">
        <v>2588.3197999999998</v>
      </c>
      <c r="G574" s="152">
        <v>144</v>
      </c>
      <c r="H574" s="152">
        <v>2588.3197999999998</v>
      </c>
      <c r="I574" s="152">
        <v>2</v>
      </c>
      <c r="J574" s="153">
        <v>35.867999999999995</v>
      </c>
    </row>
    <row r="575" spans="1:10">
      <c r="A575" s="113"/>
      <c r="B575" s="114"/>
      <c r="C575" s="114" t="s">
        <v>328</v>
      </c>
      <c r="D575" s="150"/>
      <c r="E575" s="151" t="s">
        <v>208</v>
      </c>
      <c r="F575" s="152" t="s">
        <v>208</v>
      </c>
      <c r="G575" s="152" t="s">
        <v>208</v>
      </c>
      <c r="H575" s="152" t="s">
        <v>208</v>
      </c>
      <c r="I575" s="152" t="s">
        <v>208</v>
      </c>
      <c r="J575" s="153" t="s">
        <v>208</v>
      </c>
    </row>
    <row r="576" spans="1:10">
      <c r="A576" s="113"/>
      <c r="B576" s="114"/>
      <c r="C576" s="114"/>
      <c r="D576" s="150" t="s">
        <v>539</v>
      </c>
      <c r="E576" s="151">
        <v>1004</v>
      </c>
      <c r="F576" s="152">
        <v>2105496.2519399999</v>
      </c>
      <c r="G576" s="152">
        <v>101</v>
      </c>
      <c r="H576" s="152">
        <v>8028.4029899999978</v>
      </c>
      <c r="I576" s="152">
        <v>2</v>
      </c>
      <c r="J576" s="153">
        <v>39.453600000000002</v>
      </c>
    </row>
    <row r="577" spans="1:10">
      <c r="A577" s="113"/>
      <c r="B577" s="114"/>
      <c r="C577" s="114"/>
      <c r="D577" s="150" t="s">
        <v>553</v>
      </c>
      <c r="E577" s="151">
        <v>10</v>
      </c>
      <c r="F577" s="152">
        <v>327036.84908000001</v>
      </c>
      <c r="G577" s="152">
        <v>7</v>
      </c>
      <c r="H577" s="152">
        <v>36.590050000000005</v>
      </c>
      <c r="I577" s="152">
        <v>0</v>
      </c>
      <c r="J577" s="153">
        <v>0</v>
      </c>
    </row>
    <row r="578" spans="1:10">
      <c r="A578" s="113"/>
      <c r="B578" s="114"/>
      <c r="C578" s="114"/>
      <c r="D578" s="150" t="s">
        <v>541</v>
      </c>
      <c r="E578" s="151">
        <v>941</v>
      </c>
      <c r="F578" s="152">
        <v>296999.00989999989</v>
      </c>
      <c r="G578" s="152">
        <v>93</v>
      </c>
      <c r="H578" s="152">
        <v>6265.3060000000005</v>
      </c>
      <c r="I578" s="152">
        <v>1</v>
      </c>
      <c r="J578" s="153">
        <v>20.92</v>
      </c>
    </row>
    <row r="579" spans="1:10">
      <c r="A579" s="113"/>
      <c r="B579" s="114"/>
      <c r="C579" s="114"/>
      <c r="D579" s="150" t="s">
        <v>559</v>
      </c>
      <c r="E579" s="151">
        <v>386</v>
      </c>
      <c r="F579" s="152">
        <v>23742.305699999994</v>
      </c>
      <c r="G579" s="152">
        <v>46</v>
      </c>
      <c r="H579" s="152">
        <v>1352.1476</v>
      </c>
      <c r="I579" s="152">
        <v>0</v>
      </c>
      <c r="J579" s="153">
        <v>0</v>
      </c>
    </row>
    <row r="580" spans="1:10">
      <c r="A580" s="113"/>
      <c r="B580" s="114"/>
      <c r="C580" s="114"/>
      <c r="D580" s="150" t="s">
        <v>573</v>
      </c>
      <c r="E580" s="151">
        <v>29</v>
      </c>
      <c r="F580" s="152">
        <v>3216.7502999999997</v>
      </c>
      <c r="G580" s="152">
        <v>2</v>
      </c>
      <c r="H580" s="152">
        <v>80</v>
      </c>
      <c r="I580" s="152">
        <v>0</v>
      </c>
      <c r="J580" s="153">
        <v>0</v>
      </c>
    </row>
    <row r="581" spans="1:10">
      <c r="A581" s="113"/>
      <c r="B581" s="114"/>
      <c r="C581" s="114" t="s">
        <v>329</v>
      </c>
      <c r="D581" s="150"/>
      <c r="E581" s="151" t="s">
        <v>208</v>
      </c>
      <c r="F581" s="152" t="s">
        <v>208</v>
      </c>
      <c r="G581" s="152" t="s">
        <v>208</v>
      </c>
      <c r="H581" s="152" t="s">
        <v>208</v>
      </c>
      <c r="I581" s="152" t="s">
        <v>208</v>
      </c>
      <c r="J581" s="153" t="s">
        <v>208</v>
      </c>
    </row>
    <row r="582" spans="1:10">
      <c r="A582" s="113"/>
      <c r="B582" s="114"/>
      <c r="C582" s="114"/>
      <c r="D582" s="150" t="s">
        <v>559</v>
      </c>
      <c r="E582" s="151">
        <v>772</v>
      </c>
      <c r="F582" s="152">
        <v>50509.403900000012</v>
      </c>
      <c r="G582" s="152">
        <v>102</v>
      </c>
      <c r="H582" s="152">
        <v>4026.2901000000006</v>
      </c>
      <c r="I582" s="152">
        <v>2</v>
      </c>
      <c r="J582" s="153">
        <v>9</v>
      </c>
    </row>
    <row r="583" spans="1:10">
      <c r="A583" s="113"/>
      <c r="B583" s="114"/>
      <c r="C583" s="114"/>
      <c r="D583" s="150" t="s">
        <v>541</v>
      </c>
      <c r="E583" s="151">
        <v>543</v>
      </c>
      <c r="F583" s="152">
        <v>21070.152119999999</v>
      </c>
      <c r="G583" s="152">
        <v>75</v>
      </c>
      <c r="H583" s="152">
        <v>2587.2471999999998</v>
      </c>
      <c r="I583" s="152">
        <v>0</v>
      </c>
      <c r="J583" s="153">
        <v>0</v>
      </c>
    </row>
    <row r="584" spans="1:10">
      <c r="A584" s="113"/>
      <c r="B584" s="114"/>
      <c r="C584" s="114"/>
      <c r="D584" s="150" t="s">
        <v>571</v>
      </c>
      <c r="E584" s="151">
        <v>371</v>
      </c>
      <c r="F584" s="152">
        <v>16210.740599999999</v>
      </c>
      <c r="G584" s="152">
        <v>157</v>
      </c>
      <c r="H584" s="152">
        <v>7757.3268999999982</v>
      </c>
      <c r="I584" s="152">
        <v>0</v>
      </c>
      <c r="J584" s="153">
        <v>0</v>
      </c>
    </row>
    <row r="585" spans="1:10">
      <c r="A585" s="113"/>
      <c r="B585" s="114"/>
      <c r="C585" s="114"/>
      <c r="D585" s="150" t="s">
        <v>539</v>
      </c>
      <c r="E585" s="151">
        <v>164</v>
      </c>
      <c r="F585" s="152">
        <v>4517.5601000000006</v>
      </c>
      <c r="G585" s="152">
        <v>86</v>
      </c>
      <c r="H585" s="152">
        <v>2903.0603700000001</v>
      </c>
      <c r="I585" s="152">
        <v>0</v>
      </c>
      <c r="J585" s="153">
        <v>0</v>
      </c>
    </row>
    <row r="586" spans="1:10">
      <c r="A586" s="113"/>
      <c r="B586" s="114"/>
      <c r="C586" s="114"/>
      <c r="D586" s="150" t="s">
        <v>553</v>
      </c>
      <c r="E586" s="151">
        <v>29</v>
      </c>
      <c r="F586" s="152">
        <v>596.73</v>
      </c>
      <c r="G586" s="152">
        <v>3</v>
      </c>
      <c r="H586" s="152">
        <v>38.700000000000003</v>
      </c>
      <c r="I586" s="152">
        <v>0</v>
      </c>
      <c r="J586" s="153">
        <v>0</v>
      </c>
    </row>
    <row r="587" spans="1:10">
      <c r="A587" s="113"/>
      <c r="B587" s="114"/>
      <c r="C587" s="114" t="s">
        <v>330</v>
      </c>
      <c r="D587" s="150"/>
      <c r="E587" s="151" t="s">
        <v>208</v>
      </c>
      <c r="F587" s="152" t="s">
        <v>208</v>
      </c>
      <c r="G587" s="152" t="s">
        <v>208</v>
      </c>
      <c r="H587" s="152" t="s">
        <v>208</v>
      </c>
      <c r="I587" s="152" t="s">
        <v>208</v>
      </c>
      <c r="J587" s="153" t="s">
        <v>208</v>
      </c>
    </row>
    <row r="588" spans="1:10">
      <c r="A588" s="113"/>
      <c r="B588" s="114"/>
      <c r="C588" s="114"/>
      <c r="D588" s="150" t="s">
        <v>559</v>
      </c>
      <c r="E588" s="151">
        <v>75</v>
      </c>
      <c r="F588" s="152">
        <v>2056.2184999999999</v>
      </c>
      <c r="G588" s="152">
        <v>12</v>
      </c>
      <c r="H588" s="152">
        <v>272.81230000000005</v>
      </c>
      <c r="I588" s="152">
        <v>0</v>
      </c>
      <c r="J588" s="153">
        <v>0</v>
      </c>
    </row>
    <row r="589" spans="1:10">
      <c r="A589" s="113"/>
      <c r="B589" s="114"/>
      <c r="C589" s="114"/>
      <c r="D589" s="150" t="s">
        <v>540</v>
      </c>
      <c r="E589" s="151">
        <v>27</v>
      </c>
      <c r="F589" s="152">
        <v>760.68700000000013</v>
      </c>
      <c r="G589" s="152">
        <v>3</v>
      </c>
      <c r="H589" s="152">
        <v>85.926999999999992</v>
      </c>
      <c r="I589" s="152">
        <v>0</v>
      </c>
      <c r="J589" s="153">
        <v>0</v>
      </c>
    </row>
    <row r="590" spans="1:10">
      <c r="A590" s="113"/>
      <c r="B590" s="114"/>
      <c r="C590" s="114"/>
      <c r="D590" s="150" t="s">
        <v>582</v>
      </c>
      <c r="E590" s="151">
        <v>4</v>
      </c>
      <c r="F590" s="152">
        <v>55</v>
      </c>
      <c r="G590" s="152">
        <v>1</v>
      </c>
      <c r="H590" s="152">
        <v>10</v>
      </c>
      <c r="I590" s="152">
        <v>0</v>
      </c>
      <c r="J590" s="153">
        <v>0</v>
      </c>
    </row>
    <row r="591" spans="1:10">
      <c r="A591" s="113"/>
      <c r="B591" s="114"/>
      <c r="C591" s="114"/>
      <c r="D591" s="150" t="s">
        <v>541</v>
      </c>
      <c r="E591" s="151">
        <v>2</v>
      </c>
      <c r="F591" s="152">
        <v>41.58</v>
      </c>
      <c r="G591" s="152">
        <v>0</v>
      </c>
      <c r="H591" s="152">
        <v>0</v>
      </c>
      <c r="I591" s="152">
        <v>0</v>
      </c>
      <c r="J591" s="153">
        <v>0</v>
      </c>
    </row>
    <row r="592" spans="1:10">
      <c r="A592" s="113"/>
      <c r="B592" s="114"/>
      <c r="C592" s="114"/>
      <c r="D592" s="150" t="s">
        <v>557</v>
      </c>
      <c r="E592" s="151">
        <v>3</v>
      </c>
      <c r="F592" s="152">
        <v>26.011999999999997</v>
      </c>
      <c r="G592" s="152">
        <v>0</v>
      </c>
      <c r="H592" s="152">
        <v>0</v>
      </c>
      <c r="I592" s="152">
        <v>0</v>
      </c>
      <c r="J592" s="153">
        <v>0</v>
      </c>
    </row>
    <row r="593" spans="1:10">
      <c r="A593" s="113"/>
      <c r="B593" s="114"/>
      <c r="C593" s="114" t="s">
        <v>331</v>
      </c>
      <c r="D593" s="150"/>
      <c r="E593" s="151" t="s">
        <v>208</v>
      </c>
      <c r="F593" s="152" t="s">
        <v>208</v>
      </c>
      <c r="G593" s="152" t="s">
        <v>208</v>
      </c>
      <c r="H593" s="152" t="s">
        <v>208</v>
      </c>
      <c r="I593" s="152" t="s">
        <v>208</v>
      </c>
      <c r="J593" s="153" t="s">
        <v>208</v>
      </c>
    </row>
    <row r="594" spans="1:10">
      <c r="A594" s="113"/>
      <c r="B594" s="114"/>
      <c r="C594" s="114"/>
      <c r="D594" s="150" t="s">
        <v>541</v>
      </c>
      <c r="E594" s="151">
        <v>193</v>
      </c>
      <c r="F594" s="152">
        <v>7730.0713899999992</v>
      </c>
      <c r="G594" s="152">
        <v>26</v>
      </c>
      <c r="H594" s="152">
        <v>832.51709999999991</v>
      </c>
      <c r="I594" s="152">
        <v>0</v>
      </c>
      <c r="J594" s="153">
        <v>0</v>
      </c>
    </row>
    <row r="595" spans="1:10">
      <c r="A595" s="113"/>
      <c r="B595" s="114"/>
      <c r="C595" s="114"/>
      <c r="D595" s="150" t="s">
        <v>539</v>
      </c>
      <c r="E595" s="151">
        <v>83</v>
      </c>
      <c r="F595" s="152">
        <v>6337.4236099999989</v>
      </c>
      <c r="G595" s="152">
        <v>12</v>
      </c>
      <c r="H595" s="152">
        <v>418.84303</v>
      </c>
      <c r="I595" s="152">
        <v>0</v>
      </c>
      <c r="J595" s="153">
        <v>0</v>
      </c>
    </row>
    <row r="596" spans="1:10">
      <c r="A596" s="113"/>
      <c r="B596" s="114"/>
      <c r="C596" s="114"/>
      <c r="D596" s="150" t="s">
        <v>557</v>
      </c>
      <c r="E596" s="151">
        <v>82</v>
      </c>
      <c r="F596" s="152">
        <v>2390.7809999999999</v>
      </c>
      <c r="G596" s="152">
        <v>7</v>
      </c>
      <c r="H596" s="152">
        <v>303</v>
      </c>
      <c r="I596" s="152">
        <v>0</v>
      </c>
      <c r="J596" s="153">
        <v>0</v>
      </c>
    </row>
    <row r="597" spans="1:10">
      <c r="A597" s="113"/>
      <c r="B597" s="114"/>
      <c r="C597" s="114"/>
      <c r="D597" s="150" t="s">
        <v>542</v>
      </c>
      <c r="E597" s="151">
        <v>39</v>
      </c>
      <c r="F597" s="152">
        <v>1429.8249999999998</v>
      </c>
      <c r="G597" s="152">
        <v>3</v>
      </c>
      <c r="H597" s="152">
        <v>59.6</v>
      </c>
      <c r="I597" s="152">
        <v>0</v>
      </c>
      <c r="J597" s="153">
        <v>0</v>
      </c>
    </row>
    <row r="598" spans="1:10">
      <c r="A598" s="113"/>
      <c r="B598" s="114"/>
      <c r="C598" s="114"/>
      <c r="D598" s="150" t="s">
        <v>540</v>
      </c>
      <c r="E598" s="151">
        <v>25</v>
      </c>
      <c r="F598" s="152">
        <v>537.79999999999995</v>
      </c>
      <c r="G598" s="152">
        <v>6</v>
      </c>
      <c r="H598" s="152">
        <v>147.5</v>
      </c>
      <c r="I598" s="152">
        <v>0</v>
      </c>
      <c r="J598" s="153">
        <v>0</v>
      </c>
    </row>
    <row r="599" spans="1:10">
      <c r="A599" s="113"/>
      <c r="B599" s="114"/>
      <c r="C599" s="114" t="s">
        <v>332</v>
      </c>
      <c r="D599" s="150"/>
      <c r="E599" s="151" t="s">
        <v>208</v>
      </c>
      <c r="F599" s="152" t="s">
        <v>208</v>
      </c>
      <c r="G599" s="152" t="s">
        <v>208</v>
      </c>
      <c r="H599" s="152" t="s">
        <v>208</v>
      </c>
      <c r="I599" s="152" t="s">
        <v>208</v>
      </c>
      <c r="J599" s="153" t="s">
        <v>208</v>
      </c>
    </row>
    <row r="600" spans="1:10">
      <c r="A600" s="113"/>
      <c r="B600" s="114"/>
      <c r="C600" s="114"/>
      <c r="D600" s="150" t="s">
        <v>571</v>
      </c>
      <c r="E600" s="151">
        <v>130</v>
      </c>
      <c r="F600" s="152">
        <v>5617.8990000000003</v>
      </c>
      <c r="G600" s="152">
        <v>15</v>
      </c>
      <c r="H600" s="152">
        <v>849.51400000000001</v>
      </c>
      <c r="I600" s="152">
        <v>0</v>
      </c>
      <c r="J600" s="153">
        <v>0</v>
      </c>
    </row>
    <row r="601" spans="1:10">
      <c r="A601" s="113"/>
      <c r="B601" s="114"/>
      <c r="C601" s="114"/>
      <c r="D601" s="150" t="s">
        <v>559</v>
      </c>
      <c r="E601" s="151">
        <v>13</v>
      </c>
      <c r="F601" s="152">
        <v>2103.5500000000002</v>
      </c>
      <c r="G601" s="152">
        <v>1</v>
      </c>
      <c r="H601" s="152">
        <v>21</v>
      </c>
      <c r="I601" s="152">
        <v>0</v>
      </c>
      <c r="J601" s="153">
        <v>0</v>
      </c>
    </row>
    <row r="602" spans="1:10">
      <c r="A602" s="113"/>
      <c r="B602" s="114"/>
      <c r="C602" s="114"/>
      <c r="D602" s="150" t="s">
        <v>563</v>
      </c>
      <c r="E602" s="151">
        <v>271</v>
      </c>
      <c r="F602" s="152">
        <v>1922.8910000000003</v>
      </c>
      <c r="G602" s="152">
        <v>78</v>
      </c>
      <c r="H602" s="152">
        <v>1521.6789999999999</v>
      </c>
      <c r="I602" s="152">
        <v>1</v>
      </c>
      <c r="J602" s="153">
        <v>22</v>
      </c>
    </row>
    <row r="603" spans="1:10">
      <c r="A603" s="113"/>
      <c r="B603" s="114"/>
      <c r="C603" s="114"/>
      <c r="D603" s="150" t="s">
        <v>539</v>
      </c>
      <c r="E603" s="151">
        <v>31</v>
      </c>
      <c r="F603" s="152">
        <v>576.52945999999997</v>
      </c>
      <c r="G603" s="152">
        <v>4</v>
      </c>
      <c r="H603" s="152">
        <v>67.696539999999999</v>
      </c>
      <c r="I603" s="152">
        <v>0</v>
      </c>
      <c r="J603" s="153">
        <v>0</v>
      </c>
    </row>
    <row r="604" spans="1:10">
      <c r="A604" s="113"/>
      <c r="B604" s="114"/>
      <c r="C604" s="114"/>
      <c r="D604" s="150" t="s">
        <v>541</v>
      </c>
      <c r="E604" s="151">
        <v>18</v>
      </c>
      <c r="F604" s="152">
        <v>531.94500000000005</v>
      </c>
      <c r="G604" s="152">
        <v>2</v>
      </c>
      <c r="H604" s="152">
        <v>53.5</v>
      </c>
      <c r="I604" s="152">
        <v>0</v>
      </c>
      <c r="J604" s="153">
        <v>0</v>
      </c>
    </row>
    <row r="605" spans="1:10">
      <c r="A605" s="113"/>
      <c r="B605" s="114" t="s">
        <v>333</v>
      </c>
      <c r="C605" s="114"/>
      <c r="D605" s="150"/>
      <c r="E605" s="151" t="s">
        <v>208</v>
      </c>
      <c r="F605" s="152" t="s">
        <v>208</v>
      </c>
      <c r="G605" s="152" t="s">
        <v>208</v>
      </c>
      <c r="H605" s="152" t="s">
        <v>208</v>
      </c>
      <c r="I605" s="152" t="s">
        <v>208</v>
      </c>
      <c r="J605" s="153" t="s">
        <v>208</v>
      </c>
    </row>
    <row r="606" spans="1:10">
      <c r="A606" s="113"/>
      <c r="B606" s="114"/>
      <c r="C606" s="114" t="s">
        <v>334</v>
      </c>
      <c r="D606" s="150"/>
      <c r="E606" s="151" t="s">
        <v>208</v>
      </c>
      <c r="F606" s="152" t="s">
        <v>208</v>
      </c>
      <c r="G606" s="152" t="s">
        <v>208</v>
      </c>
      <c r="H606" s="152" t="s">
        <v>208</v>
      </c>
      <c r="I606" s="152" t="s">
        <v>208</v>
      </c>
      <c r="J606" s="153" t="s">
        <v>208</v>
      </c>
    </row>
    <row r="607" spans="1:10">
      <c r="A607" s="113"/>
      <c r="B607" s="114"/>
      <c r="C607" s="114"/>
      <c r="D607" s="150" t="s">
        <v>559</v>
      </c>
      <c r="E607" s="151">
        <v>2872</v>
      </c>
      <c r="F607" s="152">
        <v>39792.443499999972</v>
      </c>
      <c r="G607" s="152">
        <v>152</v>
      </c>
      <c r="H607" s="152">
        <v>1783.4791999999995</v>
      </c>
      <c r="I607" s="152">
        <v>0</v>
      </c>
      <c r="J607" s="153">
        <v>0</v>
      </c>
    </row>
    <row r="608" spans="1:10">
      <c r="A608" s="113"/>
      <c r="B608" s="114"/>
      <c r="C608" s="114"/>
      <c r="D608" s="150" t="s">
        <v>539</v>
      </c>
      <c r="E608" s="151">
        <v>732</v>
      </c>
      <c r="F608" s="152">
        <v>5087.4661500000029</v>
      </c>
      <c r="G608" s="152">
        <v>67</v>
      </c>
      <c r="H608" s="152">
        <v>421.48486000000003</v>
      </c>
      <c r="I608" s="152">
        <v>0</v>
      </c>
      <c r="J608" s="153">
        <v>0</v>
      </c>
    </row>
    <row r="609" spans="1:10">
      <c r="A609" s="113"/>
      <c r="B609" s="114"/>
      <c r="C609" s="114"/>
      <c r="D609" s="150" t="s">
        <v>543</v>
      </c>
      <c r="E609" s="151">
        <v>159</v>
      </c>
      <c r="F609" s="152">
        <v>1287.8147300000007</v>
      </c>
      <c r="G609" s="152">
        <v>7</v>
      </c>
      <c r="H609" s="152">
        <v>75.928369999999987</v>
      </c>
      <c r="I609" s="152">
        <v>1</v>
      </c>
      <c r="J609" s="153">
        <v>2.5800200000000002</v>
      </c>
    </row>
    <row r="610" spans="1:10">
      <c r="A610" s="113"/>
      <c r="B610" s="114"/>
      <c r="C610" s="114"/>
      <c r="D610" s="150" t="s">
        <v>560</v>
      </c>
      <c r="E610" s="151">
        <v>136</v>
      </c>
      <c r="F610" s="152">
        <v>1121.9115000000002</v>
      </c>
      <c r="G610" s="152">
        <v>10</v>
      </c>
      <c r="H610" s="152">
        <v>22.522500000000001</v>
      </c>
      <c r="I610" s="152">
        <v>0</v>
      </c>
      <c r="J610" s="153">
        <v>0</v>
      </c>
    </row>
    <row r="611" spans="1:10">
      <c r="A611" s="113"/>
      <c r="B611" s="114"/>
      <c r="C611" s="114"/>
      <c r="D611" s="150" t="s">
        <v>561</v>
      </c>
      <c r="E611" s="151">
        <v>14</v>
      </c>
      <c r="F611" s="152">
        <v>274.00360000000001</v>
      </c>
      <c r="G611" s="152">
        <v>0</v>
      </c>
      <c r="H611" s="152">
        <v>0</v>
      </c>
      <c r="I611" s="152">
        <v>0</v>
      </c>
      <c r="J611" s="153">
        <v>0</v>
      </c>
    </row>
    <row r="612" spans="1:10">
      <c r="A612" s="113"/>
      <c r="B612" s="114"/>
      <c r="C612" s="114" t="s">
        <v>335</v>
      </c>
      <c r="D612" s="150"/>
      <c r="E612" s="151" t="s">
        <v>208</v>
      </c>
      <c r="F612" s="152" t="s">
        <v>208</v>
      </c>
      <c r="G612" s="152" t="s">
        <v>208</v>
      </c>
      <c r="H612" s="152" t="s">
        <v>208</v>
      </c>
      <c r="I612" s="152" t="s">
        <v>208</v>
      </c>
      <c r="J612" s="153" t="s">
        <v>208</v>
      </c>
    </row>
    <row r="613" spans="1:10">
      <c r="A613" s="113"/>
      <c r="B613" s="114"/>
      <c r="C613" s="114"/>
      <c r="D613" s="150" t="s">
        <v>539</v>
      </c>
      <c r="E613" s="151">
        <v>233</v>
      </c>
      <c r="F613" s="152">
        <v>27280.423000000006</v>
      </c>
      <c r="G613" s="152">
        <v>42</v>
      </c>
      <c r="H613" s="152">
        <v>1027.7</v>
      </c>
      <c r="I613" s="152">
        <v>0</v>
      </c>
      <c r="J613" s="153">
        <v>0</v>
      </c>
    </row>
    <row r="614" spans="1:10">
      <c r="A614" s="113"/>
      <c r="B614" s="114"/>
      <c r="C614" s="114"/>
      <c r="D614" s="150" t="s">
        <v>559</v>
      </c>
      <c r="E614" s="151">
        <v>252</v>
      </c>
      <c r="F614" s="152">
        <v>3946.1400000000008</v>
      </c>
      <c r="G614" s="152">
        <v>27</v>
      </c>
      <c r="H614" s="152">
        <v>356.76</v>
      </c>
      <c r="I614" s="152">
        <v>0</v>
      </c>
      <c r="J614" s="153">
        <v>0</v>
      </c>
    </row>
    <row r="615" spans="1:10">
      <c r="A615" s="113"/>
      <c r="B615" s="114"/>
      <c r="C615" s="114"/>
      <c r="D615" s="150" t="s">
        <v>561</v>
      </c>
      <c r="E615" s="151">
        <v>39</v>
      </c>
      <c r="F615" s="152">
        <v>58.816299999999998</v>
      </c>
      <c r="G615" s="152">
        <v>4</v>
      </c>
      <c r="H615" s="152">
        <v>7.6230000000000002</v>
      </c>
      <c r="I615" s="152">
        <v>0</v>
      </c>
      <c r="J615" s="153">
        <v>0</v>
      </c>
    </row>
    <row r="616" spans="1:10">
      <c r="A616" s="113"/>
      <c r="B616" s="114"/>
      <c r="C616" s="114"/>
      <c r="D616" s="150" t="s">
        <v>568</v>
      </c>
      <c r="E616" s="151">
        <v>56</v>
      </c>
      <c r="F616" s="152">
        <v>8.1501999999999999</v>
      </c>
      <c r="G616" s="152">
        <v>4</v>
      </c>
      <c r="H616" s="152">
        <v>3.7450000000000001</v>
      </c>
      <c r="I616" s="152">
        <v>0</v>
      </c>
      <c r="J616" s="153">
        <v>0</v>
      </c>
    </row>
    <row r="617" spans="1:10">
      <c r="A617" s="113"/>
      <c r="B617" s="114"/>
      <c r="C617" s="114"/>
      <c r="D617" s="150" t="s">
        <v>593</v>
      </c>
      <c r="E617" s="151">
        <v>19</v>
      </c>
      <c r="F617" s="152">
        <v>7.2669999999999977</v>
      </c>
      <c r="G617" s="152">
        <v>0</v>
      </c>
      <c r="H617" s="152">
        <v>0</v>
      </c>
      <c r="I617" s="152">
        <v>0</v>
      </c>
      <c r="J617" s="153">
        <v>0</v>
      </c>
    </row>
    <row r="618" spans="1:10">
      <c r="A618" s="113"/>
      <c r="B618" s="114"/>
      <c r="C618" s="114" t="s">
        <v>336</v>
      </c>
      <c r="D618" s="150"/>
      <c r="E618" s="151" t="s">
        <v>208</v>
      </c>
      <c r="F618" s="152" t="s">
        <v>208</v>
      </c>
      <c r="G618" s="152" t="s">
        <v>208</v>
      </c>
      <c r="H618" s="152" t="s">
        <v>208</v>
      </c>
      <c r="I618" s="152" t="s">
        <v>208</v>
      </c>
      <c r="J618" s="153" t="s">
        <v>208</v>
      </c>
    </row>
    <row r="619" spans="1:10">
      <c r="A619" s="113"/>
      <c r="B619" s="114"/>
      <c r="C619" s="114"/>
      <c r="D619" s="150" t="s">
        <v>542</v>
      </c>
      <c r="E619" s="151">
        <v>390</v>
      </c>
      <c r="F619" s="152">
        <v>47263.606999999996</v>
      </c>
      <c r="G619" s="152">
        <v>10</v>
      </c>
      <c r="H619" s="152">
        <v>998.98</v>
      </c>
      <c r="I619" s="152">
        <v>0</v>
      </c>
      <c r="J619" s="153">
        <v>0</v>
      </c>
    </row>
    <row r="620" spans="1:10">
      <c r="A620" s="113"/>
      <c r="B620" s="114"/>
      <c r="C620" s="114"/>
      <c r="D620" s="150" t="s">
        <v>543</v>
      </c>
      <c r="E620" s="151">
        <v>531</v>
      </c>
      <c r="F620" s="152">
        <v>34100.838340000024</v>
      </c>
      <c r="G620" s="152">
        <v>25</v>
      </c>
      <c r="H620" s="152">
        <v>824.42591999999991</v>
      </c>
      <c r="I620" s="152">
        <v>0</v>
      </c>
      <c r="J620" s="153">
        <v>0</v>
      </c>
    </row>
    <row r="621" spans="1:10">
      <c r="A621" s="113"/>
      <c r="B621" s="114"/>
      <c r="C621" s="114"/>
      <c r="D621" s="150" t="s">
        <v>560</v>
      </c>
      <c r="E621" s="151">
        <v>292</v>
      </c>
      <c r="F621" s="152">
        <v>2190.2877000000003</v>
      </c>
      <c r="G621" s="152">
        <v>15</v>
      </c>
      <c r="H621" s="152">
        <v>6.1955</v>
      </c>
      <c r="I621" s="152">
        <v>0</v>
      </c>
      <c r="J621" s="153">
        <v>0</v>
      </c>
    </row>
    <row r="622" spans="1:10">
      <c r="A622" s="113"/>
      <c r="B622" s="114"/>
      <c r="C622" s="114"/>
      <c r="D622" s="150" t="s">
        <v>594</v>
      </c>
      <c r="E622" s="151">
        <v>5</v>
      </c>
      <c r="F622" s="152">
        <v>1367</v>
      </c>
      <c r="G622" s="152">
        <v>1</v>
      </c>
      <c r="H622" s="152">
        <v>36</v>
      </c>
      <c r="I622" s="152">
        <v>0</v>
      </c>
      <c r="J622" s="153">
        <v>0</v>
      </c>
    </row>
    <row r="623" spans="1:10">
      <c r="A623" s="113"/>
      <c r="B623" s="114"/>
      <c r="C623" s="114"/>
      <c r="D623" s="150" t="s">
        <v>559</v>
      </c>
      <c r="E623" s="151">
        <v>110</v>
      </c>
      <c r="F623" s="152">
        <v>503.65999999999997</v>
      </c>
      <c r="G623" s="152">
        <v>17</v>
      </c>
      <c r="H623" s="152">
        <v>83.17</v>
      </c>
      <c r="I623" s="152">
        <v>0</v>
      </c>
      <c r="J623" s="153">
        <v>0</v>
      </c>
    </row>
    <row r="624" spans="1:10">
      <c r="A624" s="113"/>
      <c r="B624" s="114"/>
      <c r="C624" s="114" t="s">
        <v>337</v>
      </c>
      <c r="D624" s="150"/>
      <c r="E624" s="151" t="s">
        <v>208</v>
      </c>
      <c r="F624" s="152" t="s">
        <v>208</v>
      </c>
      <c r="G624" s="152" t="s">
        <v>208</v>
      </c>
      <c r="H624" s="152" t="s">
        <v>208</v>
      </c>
      <c r="I624" s="152" t="s">
        <v>208</v>
      </c>
      <c r="J624" s="153" t="s">
        <v>208</v>
      </c>
    </row>
    <row r="625" spans="1:10">
      <c r="A625" s="113"/>
      <c r="B625" s="114"/>
      <c r="C625" s="114"/>
      <c r="D625" s="150" t="s">
        <v>559</v>
      </c>
      <c r="E625" s="151">
        <v>1831</v>
      </c>
      <c r="F625" s="152">
        <v>43188.34150000006</v>
      </c>
      <c r="G625" s="152">
        <v>76</v>
      </c>
      <c r="H625" s="152">
        <v>1621.3500000000001</v>
      </c>
      <c r="I625" s="152">
        <v>0</v>
      </c>
      <c r="J625" s="153">
        <v>0</v>
      </c>
    </row>
    <row r="626" spans="1:10">
      <c r="A626" s="113"/>
      <c r="B626" s="114"/>
      <c r="C626" s="114"/>
      <c r="D626" s="150" t="s">
        <v>568</v>
      </c>
      <c r="E626" s="151">
        <v>417</v>
      </c>
      <c r="F626" s="152">
        <v>4895.4699000000028</v>
      </c>
      <c r="G626" s="152">
        <v>16</v>
      </c>
      <c r="H626" s="152">
        <v>169.9435</v>
      </c>
      <c r="I626" s="152">
        <v>0</v>
      </c>
      <c r="J626" s="153">
        <v>0</v>
      </c>
    </row>
    <row r="627" spans="1:10">
      <c r="A627" s="113"/>
      <c r="B627" s="114"/>
      <c r="C627" s="114"/>
      <c r="D627" s="150" t="s">
        <v>539</v>
      </c>
      <c r="E627" s="151">
        <v>961</v>
      </c>
      <c r="F627" s="152">
        <v>4444.7864900000013</v>
      </c>
      <c r="G627" s="152">
        <v>86</v>
      </c>
      <c r="H627" s="152">
        <v>291.24133999999998</v>
      </c>
      <c r="I627" s="152">
        <v>0</v>
      </c>
      <c r="J627" s="153">
        <v>0</v>
      </c>
    </row>
    <row r="628" spans="1:10">
      <c r="A628" s="113"/>
      <c r="B628" s="114"/>
      <c r="C628" s="114"/>
      <c r="D628" s="150" t="s">
        <v>543</v>
      </c>
      <c r="E628" s="151">
        <v>53</v>
      </c>
      <c r="F628" s="152">
        <v>203.72631000000001</v>
      </c>
      <c r="G628" s="152">
        <v>1</v>
      </c>
      <c r="H628" s="152">
        <v>0.32400000000000001</v>
      </c>
      <c r="I628" s="152">
        <v>0</v>
      </c>
      <c r="J628" s="153">
        <v>0</v>
      </c>
    </row>
    <row r="629" spans="1:10">
      <c r="A629" s="113"/>
      <c r="B629" s="114"/>
      <c r="C629" s="114"/>
      <c r="D629" s="150" t="s">
        <v>560</v>
      </c>
      <c r="E629" s="151">
        <v>44</v>
      </c>
      <c r="F629" s="152">
        <v>101.67599999999999</v>
      </c>
      <c r="G629" s="152">
        <v>7</v>
      </c>
      <c r="H629" s="152">
        <v>12.819999999999999</v>
      </c>
      <c r="I629" s="152">
        <v>0</v>
      </c>
      <c r="J629" s="153">
        <v>0</v>
      </c>
    </row>
    <row r="630" spans="1:10">
      <c r="A630" s="113"/>
      <c r="B630" s="114"/>
      <c r="C630" s="114" t="s">
        <v>338</v>
      </c>
      <c r="D630" s="150"/>
      <c r="E630" s="151" t="s">
        <v>208</v>
      </c>
      <c r="F630" s="152" t="s">
        <v>208</v>
      </c>
      <c r="G630" s="152" t="s">
        <v>208</v>
      </c>
      <c r="H630" s="152" t="s">
        <v>208</v>
      </c>
      <c r="I630" s="152" t="s">
        <v>208</v>
      </c>
      <c r="J630" s="153" t="s">
        <v>208</v>
      </c>
    </row>
    <row r="631" spans="1:10">
      <c r="A631" s="113"/>
      <c r="B631" s="114"/>
      <c r="C631" s="114"/>
      <c r="D631" s="150" t="s">
        <v>559</v>
      </c>
      <c r="E631" s="151">
        <v>2678</v>
      </c>
      <c r="F631" s="152">
        <v>3501.6809100000032</v>
      </c>
      <c r="G631" s="152">
        <v>317</v>
      </c>
      <c r="H631" s="152">
        <v>382.01760000000002</v>
      </c>
      <c r="I631" s="152">
        <v>1</v>
      </c>
      <c r="J631" s="153">
        <v>0.06</v>
      </c>
    </row>
    <row r="632" spans="1:10">
      <c r="A632" s="113"/>
      <c r="B632" s="114"/>
      <c r="C632" s="114"/>
      <c r="D632" s="150" t="s">
        <v>550</v>
      </c>
      <c r="E632" s="151">
        <v>524</v>
      </c>
      <c r="F632" s="152">
        <v>605.66676000000007</v>
      </c>
      <c r="G632" s="152">
        <v>523</v>
      </c>
      <c r="H632" s="152">
        <v>584.56676000000016</v>
      </c>
      <c r="I632" s="152">
        <v>1</v>
      </c>
      <c r="J632" s="153">
        <v>0.45</v>
      </c>
    </row>
    <row r="633" spans="1:10">
      <c r="A633" s="113"/>
      <c r="B633" s="114"/>
      <c r="C633" s="114"/>
      <c r="D633" s="150" t="s">
        <v>562</v>
      </c>
      <c r="E633" s="151">
        <v>29</v>
      </c>
      <c r="F633" s="152">
        <v>359.25094999999999</v>
      </c>
      <c r="G633" s="152">
        <v>29</v>
      </c>
      <c r="H633" s="152">
        <v>359.25094999999999</v>
      </c>
      <c r="I633" s="152">
        <v>0</v>
      </c>
      <c r="J633" s="153">
        <v>0</v>
      </c>
    </row>
    <row r="634" spans="1:10">
      <c r="A634" s="113"/>
      <c r="B634" s="114"/>
      <c r="C634" s="114"/>
      <c r="D634" s="150" t="s">
        <v>541</v>
      </c>
      <c r="E634" s="151">
        <v>728</v>
      </c>
      <c r="F634" s="152">
        <v>265.70130999999998</v>
      </c>
      <c r="G634" s="152">
        <v>17</v>
      </c>
      <c r="H634" s="152">
        <v>9.7465000000000011</v>
      </c>
      <c r="I634" s="152">
        <v>0</v>
      </c>
      <c r="J634" s="153">
        <v>0</v>
      </c>
    </row>
    <row r="635" spans="1:10">
      <c r="A635" s="113"/>
      <c r="B635" s="114"/>
      <c r="C635" s="114"/>
      <c r="D635" s="150" t="s">
        <v>560</v>
      </c>
      <c r="E635" s="151">
        <v>229</v>
      </c>
      <c r="F635" s="152">
        <v>165.02530000000002</v>
      </c>
      <c r="G635" s="152">
        <v>6</v>
      </c>
      <c r="H635" s="152">
        <v>2.5974999999999993</v>
      </c>
      <c r="I635" s="152">
        <v>0</v>
      </c>
      <c r="J635" s="153">
        <v>0</v>
      </c>
    </row>
    <row r="636" spans="1:10">
      <c r="A636" s="113"/>
      <c r="B636" s="114"/>
      <c r="C636" s="114" t="s">
        <v>339</v>
      </c>
      <c r="D636" s="150"/>
      <c r="E636" s="151" t="s">
        <v>208</v>
      </c>
      <c r="F636" s="152" t="s">
        <v>208</v>
      </c>
      <c r="G636" s="152" t="s">
        <v>208</v>
      </c>
      <c r="H636" s="152" t="s">
        <v>208</v>
      </c>
      <c r="I636" s="152" t="s">
        <v>208</v>
      </c>
      <c r="J636" s="153" t="s">
        <v>208</v>
      </c>
    </row>
    <row r="637" spans="1:10">
      <c r="A637" s="113"/>
      <c r="B637" s="114"/>
      <c r="C637" s="114"/>
      <c r="D637" s="150" t="s">
        <v>559</v>
      </c>
      <c r="E637" s="151">
        <v>3247</v>
      </c>
      <c r="F637" s="152">
        <v>82399.559999999983</v>
      </c>
      <c r="G637" s="152">
        <v>2612</v>
      </c>
      <c r="H637" s="152">
        <v>68409.98</v>
      </c>
      <c r="I637" s="152">
        <v>11</v>
      </c>
      <c r="J637" s="153">
        <v>278.46000000000004</v>
      </c>
    </row>
    <row r="638" spans="1:10">
      <c r="A638" s="113"/>
      <c r="B638" s="114"/>
      <c r="C638" s="114"/>
      <c r="D638" s="150" t="s">
        <v>539</v>
      </c>
      <c r="E638" s="151">
        <v>643</v>
      </c>
      <c r="F638" s="152">
        <v>4317.2449899999974</v>
      </c>
      <c r="G638" s="152">
        <v>64</v>
      </c>
      <c r="H638" s="152">
        <v>463.32558999999998</v>
      </c>
      <c r="I638" s="152">
        <v>0</v>
      </c>
      <c r="J638" s="153">
        <v>0</v>
      </c>
    </row>
    <row r="639" spans="1:10">
      <c r="A639" s="113"/>
      <c r="B639" s="114"/>
      <c r="C639" s="114"/>
      <c r="D639" s="150" t="s">
        <v>561</v>
      </c>
      <c r="E639" s="151">
        <v>160</v>
      </c>
      <c r="F639" s="152">
        <v>2319.418900000001</v>
      </c>
      <c r="G639" s="152">
        <v>67</v>
      </c>
      <c r="H639" s="152">
        <v>1618.4929999999997</v>
      </c>
      <c r="I639" s="152">
        <v>9</v>
      </c>
      <c r="J639" s="153">
        <v>180.10300000000001</v>
      </c>
    </row>
    <row r="640" spans="1:10">
      <c r="A640" s="113"/>
      <c r="B640" s="114"/>
      <c r="C640" s="114"/>
      <c r="D640" s="150" t="s">
        <v>568</v>
      </c>
      <c r="E640" s="151">
        <v>63</v>
      </c>
      <c r="F640" s="152">
        <v>1670.37</v>
      </c>
      <c r="G640" s="152">
        <v>4</v>
      </c>
      <c r="H640" s="152">
        <v>97</v>
      </c>
      <c r="I640" s="152">
        <v>0</v>
      </c>
      <c r="J640" s="153">
        <v>0</v>
      </c>
    </row>
    <row r="641" spans="1:10">
      <c r="A641" s="113"/>
      <c r="B641" s="114"/>
      <c r="C641" s="114"/>
      <c r="D641" s="150" t="s">
        <v>540</v>
      </c>
      <c r="E641" s="151">
        <v>88</v>
      </c>
      <c r="F641" s="152">
        <v>1632.4799999999993</v>
      </c>
      <c r="G641" s="152">
        <v>1</v>
      </c>
      <c r="H641" s="152">
        <v>8.1999999999999993</v>
      </c>
      <c r="I641" s="152">
        <v>0</v>
      </c>
      <c r="J641" s="153">
        <v>0</v>
      </c>
    </row>
    <row r="642" spans="1:10">
      <c r="A642" s="113"/>
      <c r="B642" s="114"/>
      <c r="C642" s="114" t="s">
        <v>340</v>
      </c>
      <c r="D642" s="150"/>
      <c r="E642" s="151" t="s">
        <v>208</v>
      </c>
      <c r="F642" s="152" t="s">
        <v>208</v>
      </c>
      <c r="G642" s="152" t="s">
        <v>208</v>
      </c>
      <c r="H642" s="152" t="s">
        <v>208</v>
      </c>
      <c r="I642" s="152" t="s">
        <v>208</v>
      </c>
      <c r="J642" s="153" t="s">
        <v>208</v>
      </c>
    </row>
    <row r="643" spans="1:10">
      <c r="A643" s="113"/>
      <c r="B643" s="114"/>
      <c r="C643" s="114"/>
      <c r="D643" s="150" t="s">
        <v>560</v>
      </c>
      <c r="E643" s="151">
        <v>6357</v>
      </c>
      <c r="F643" s="152">
        <v>34039.54000000003</v>
      </c>
      <c r="G643" s="152">
        <v>260</v>
      </c>
      <c r="H643" s="152">
        <v>791.97610000000032</v>
      </c>
      <c r="I643" s="152">
        <v>6</v>
      </c>
      <c r="J643" s="153">
        <v>5.919999999999999</v>
      </c>
    </row>
    <row r="644" spans="1:10">
      <c r="A644" s="113"/>
      <c r="B644" s="114"/>
      <c r="C644" s="114"/>
      <c r="D644" s="150" t="s">
        <v>542</v>
      </c>
      <c r="E644" s="151">
        <v>1882</v>
      </c>
      <c r="F644" s="152">
        <v>4677.0803599999945</v>
      </c>
      <c r="G644" s="152">
        <v>128</v>
      </c>
      <c r="H644" s="152">
        <v>167.78100000000001</v>
      </c>
      <c r="I644" s="152">
        <v>0</v>
      </c>
      <c r="J644" s="153">
        <v>0</v>
      </c>
    </row>
    <row r="645" spans="1:10">
      <c r="A645" s="113"/>
      <c r="B645" s="114"/>
      <c r="C645" s="114"/>
      <c r="D645" s="150" t="s">
        <v>562</v>
      </c>
      <c r="E645" s="151">
        <v>2569</v>
      </c>
      <c r="F645" s="152">
        <v>3599.7259000000004</v>
      </c>
      <c r="G645" s="152">
        <v>249</v>
      </c>
      <c r="H645" s="152">
        <v>292.17519999999996</v>
      </c>
      <c r="I645" s="152">
        <v>1</v>
      </c>
      <c r="J645" s="153">
        <v>2.8</v>
      </c>
    </row>
    <row r="646" spans="1:10">
      <c r="A646" s="113"/>
      <c r="B646" s="114"/>
      <c r="C646" s="114"/>
      <c r="D646" s="150" t="s">
        <v>559</v>
      </c>
      <c r="E646" s="151">
        <v>465</v>
      </c>
      <c r="F646" s="152">
        <v>2802.6400000000003</v>
      </c>
      <c r="G646" s="152">
        <v>18</v>
      </c>
      <c r="H646" s="152">
        <v>89</v>
      </c>
      <c r="I646" s="152">
        <v>0</v>
      </c>
      <c r="J646" s="153">
        <v>0</v>
      </c>
    </row>
    <row r="647" spans="1:10">
      <c r="A647" s="113"/>
      <c r="B647" s="114"/>
      <c r="C647" s="114"/>
      <c r="D647" s="150" t="s">
        <v>539</v>
      </c>
      <c r="E647" s="151">
        <v>522</v>
      </c>
      <c r="F647" s="152">
        <v>1122.4463700000003</v>
      </c>
      <c r="G647" s="152">
        <v>36</v>
      </c>
      <c r="H647" s="152">
        <v>31.315940000000001</v>
      </c>
      <c r="I647" s="152">
        <v>0</v>
      </c>
      <c r="J647" s="153">
        <v>0</v>
      </c>
    </row>
    <row r="648" spans="1:10">
      <c r="A648" s="113"/>
      <c r="B648" s="114"/>
      <c r="C648" s="114" t="s">
        <v>341</v>
      </c>
      <c r="D648" s="150"/>
      <c r="E648" s="151" t="s">
        <v>208</v>
      </c>
      <c r="F648" s="152" t="s">
        <v>208</v>
      </c>
      <c r="G648" s="152" t="s">
        <v>208</v>
      </c>
      <c r="H648" s="152" t="s">
        <v>208</v>
      </c>
      <c r="I648" s="152" t="s">
        <v>208</v>
      </c>
      <c r="J648" s="153" t="s">
        <v>208</v>
      </c>
    </row>
    <row r="649" spans="1:10">
      <c r="A649" s="113"/>
      <c r="B649" s="114"/>
      <c r="C649" s="114"/>
      <c r="D649" s="150" t="s">
        <v>559</v>
      </c>
      <c r="E649" s="151">
        <v>17863</v>
      </c>
      <c r="F649" s="152">
        <v>311286.19778999989</v>
      </c>
      <c r="G649" s="152">
        <v>8938</v>
      </c>
      <c r="H649" s="152">
        <v>227802.60368999987</v>
      </c>
      <c r="I649" s="152">
        <v>10</v>
      </c>
      <c r="J649" s="153">
        <v>359.1968</v>
      </c>
    </row>
    <row r="650" spans="1:10">
      <c r="A650" s="113"/>
      <c r="B650" s="114"/>
      <c r="C650" s="114"/>
      <c r="D650" s="150" t="s">
        <v>543</v>
      </c>
      <c r="E650" s="151">
        <v>2898</v>
      </c>
      <c r="F650" s="152">
        <v>7685.5335399999803</v>
      </c>
      <c r="G650" s="152">
        <v>71</v>
      </c>
      <c r="H650" s="152">
        <v>146.52471</v>
      </c>
      <c r="I650" s="152">
        <v>0</v>
      </c>
      <c r="J650" s="153">
        <v>0</v>
      </c>
    </row>
    <row r="651" spans="1:10">
      <c r="A651" s="113"/>
      <c r="B651" s="114"/>
      <c r="C651" s="114"/>
      <c r="D651" s="150" t="s">
        <v>542</v>
      </c>
      <c r="E651" s="151">
        <v>219</v>
      </c>
      <c r="F651" s="152">
        <v>5647.2750000000024</v>
      </c>
      <c r="G651" s="152">
        <v>15</v>
      </c>
      <c r="H651" s="152">
        <v>84.275000000000006</v>
      </c>
      <c r="I651" s="152">
        <v>0</v>
      </c>
      <c r="J651" s="153">
        <v>0</v>
      </c>
    </row>
    <row r="652" spans="1:10">
      <c r="A652" s="113"/>
      <c r="B652" s="114"/>
      <c r="C652" s="114"/>
      <c r="D652" s="150" t="s">
        <v>540</v>
      </c>
      <c r="E652" s="151">
        <v>676</v>
      </c>
      <c r="F652" s="152">
        <v>2250.155999999999</v>
      </c>
      <c r="G652" s="152">
        <v>66</v>
      </c>
      <c r="H652" s="152">
        <v>209.50550000000001</v>
      </c>
      <c r="I652" s="152">
        <v>0</v>
      </c>
      <c r="J652" s="153">
        <v>0</v>
      </c>
    </row>
    <row r="653" spans="1:10">
      <c r="A653" s="113"/>
      <c r="B653" s="114"/>
      <c r="C653" s="114"/>
      <c r="D653" s="150" t="s">
        <v>539</v>
      </c>
      <c r="E653" s="151">
        <v>299</v>
      </c>
      <c r="F653" s="152">
        <v>2155.1798600000002</v>
      </c>
      <c r="G653" s="152">
        <v>17</v>
      </c>
      <c r="H653" s="152">
        <v>137.00228000000001</v>
      </c>
      <c r="I653" s="152">
        <v>0</v>
      </c>
      <c r="J653" s="153">
        <v>0</v>
      </c>
    </row>
    <row r="654" spans="1:10">
      <c r="A654" s="113"/>
      <c r="B654" s="114"/>
      <c r="C654" s="114" t="s">
        <v>342</v>
      </c>
      <c r="D654" s="150"/>
      <c r="E654" s="151" t="s">
        <v>208</v>
      </c>
      <c r="F654" s="152" t="s">
        <v>208</v>
      </c>
      <c r="G654" s="152" t="s">
        <v>208</v>
      </c>
      <c r="H654" s="152" t="s">
        <v>208</v>
      </c>
      <c r="I654" s="152" t="s">
        <v>208</v>
      </c>
      <c r="J654" s="153" t="s">
        <v>208</v>
      </c>
    </row>
    <row r="655" spans="1:10">
      <c r="A655" s="113"/>
      <c r="B655" s="114"/>
      <c r="C655" s="114"/>
      <c r="D655" s="150" t="s">
        <v>559</v>
      </c>
      <c r="E655" s="151">
        <v>1560</v>
      </c>
      <c r="F655" s="152">
        <v>21130.176599999999</v>
      </c>
      <c r="G655" s="152">
        <v>634</v>
      </c>
      <c r="H655" s="152">
        <v>15242.428400000003</v>
      </c>
      <c r="I655" s="152">
        <v>0</v>
      </c>
      <c r="J655" s="153">
        <v>0</v>
      </c>
    </row>
    <row r="656" spans="1:10">
      <c r="A656" s="113"/>
      <c r="B656" s="114"/>
      <c r="C656" s="114"/>
      <c r="D656" s="150" t="s">
        <v>554</v>
      </c>
      <c r="E656" s="151">
        <v>4905</v>
      </c>
      <c r="F656" s="152">
        <v>2539.0191700000014</v>
      </c>
      <c r="G656" s="152">
        <v>304</v>
      </c>
      <c r="H656" s="152">
        <v>387.91226</v>
      </c>
      <c r="I656" s="152">
        <v>1</v>
      </c>
      <c r="J656" s="153">
        <v>0.35699999999999998</v>
      </c>
    </row>
    <row r="657" spans="1:10">
      <c r="A657" s="113"/>
      <c r="B657" s="114"/>
      <c r="C657" s="114"/>
      <c r="D657" s="150" t="s">
        <v>569</v>
      </c>
      <c r="E657" s="151">
        <v>1943</v>
      </c>
      <c r="F657" s="152">
        <v>2366.0636100000047</v>
      </c>
      <c r="G657" s="152">
        <v>236</v>
      </c>
      <c r="H657" s="152">
        <v>267.22720000000015</v>
      </c>
      <c r="I657" s="152">
        <v>1</v>
      </c>
      <c r="J657" s="153">
        <v>1.0992</v>
      </c>
    </row>
    <row r="658" spans="1:10">
      <c r="A658" s="113"/>
      <c r="B658" s="114"/>
      <c r="C658" s="114"/>
      <c r="D658" s="150" t="s">
        <v>561</v>
      </c>
      <c r="E658" s="151">
        <v>1114</v>
      </c>
      <c r="F658" s="152">
        <v>683.84850000000017</v>
      </c>
      <c r="G658" s="152">
        <v>106</v>
      </c>
      <c r="H658" s="152">
        <v>26.895200000000003</v>
      </c>
      <c r="I658" s="152">
        <v>6</v>
      </c>
      <c r="J658" s="153">
        <v>0.29200000000000004</v>
      </c>
    </row>
    <row r="659" spans="1:10">
      <c r="A659" s="113"/>
      <c r="B659" s="114"/>
      <c r="C659" s="114"/>
      <c r="D659" s="150" t="s">
        <v>595</v>
      </c>
      <c r="E659" s="151">
        <v>304</v>
      </c>
      <c r="F659" s="152">
        <v>530.22000000000014</v>
      </c>
      <c r="G659" s="152">
        <v>24</v>
      </c>
      <c r="H659" s="152">
        <v>42.400000000000006</v>
      </c>
      <c r="I659" s="152">
        <v>0</v>
      </c>
      <c r="J659" s="153">
        <v>0</v>
      </c>
    </row>
    <row r="660" spans="1:10">
      <c r="A660" s="113"/>
      <c r="B660" s="114" t="s">
        <v>343</v>
      </c>
      <c r="C660" s="114"/>
      <c r="D660" s="150"/>
      <c r="E660" s="151" t="s">
        <v>208</v>
      </c>
      <c r="F660" s="152" t="s">
        <v>208</v>
      </c>
      <c r="G660" s="152" t="s">
        <v>208</v>
      </c>
      <c r="H660" s="152" t="s">
        <v>208</v>
      </c>
      <c r="I660" s="152" t="s">
        <v>208</v>
      </c>
      <c r="J660" s="153" t="s">
        <v>208</v>
      </c>
    </row>
    <row r="661" spans="1:10">
      <c r="A661" s="113"/>
      <c r="B661" s="114"/>
      <c r="C661" s="114" t="s">
        <v>344</v>
      </c>
      <c r="D661" s="150"/>
      <c r="E661" s="151" t="s">
        <v>208</v>
      </c>
      <c r="F661" s="152" t="s">
        <v>208</v>
      </c>
      <c r="G661" s="152" t="s">
        <v>208</v>
      </c>
      <c r="H661" s="152" t="s">
        <v>208</v>
      </c>
      <c r="I661" s="152" t="s">
        <v>208</v>
      </c>
      <c r="J661" s="153" t="s">
        <v>208</v>
      </c>
    </row>
    <row r="662" spans="1:10">
      <c r="A662" s="113"/>
      <c r="B662" s="114"/>
      <c r="C662" s="114"/>
      <c r="D662" s="150" t="s">
        <v>539</v>
      </c>
      <c r="E662" s="151">
        <v>2571</v>
      </c>
      <c r="F662" s="152">
        <v>4327.0153500000079</v>
      </c>
      <c r="G662" s="152">
        <v>174</v>
      </c>
      <c r="H662" s="152">
        <v>232.94998000000001</v>
      </c>
      <c r="I662" s="152">
        <v>0</v>
      </c>
      <c r="J662" s="153">
        <v>0</v>
      </c>
    </row>
    <row r="663" spans="1:10">
      <c r="A663" s="113"/>
      <c r="B663" s="114"/>
      <c r="C663" s="114"/>
      <c r="D663" s="150" t="s">
        <v>559</v>
      </c>
      <c r="E663" s="151">
        <v>81</v>
      </c>
      <c r="F663" s="152">
        <v>2298.848</v>
      </c>
      <c r="G663" s="152">
        <v>0</v>
      </c>
      <c r="H663" s="152">
        <v>0</v>
      </c>
      <c r="I663" s="152">
        <v>0</v>
      </c>
      <c r="J663" s="153">
        <v>0</v>
      </c>
    </row>
    <row r="664" spans="1:10">
      <c r="A664" s="113"/>
      <c r="B664" s="114"/>
      <c r="C664" s="114"/>
      <c r="D664" s="150" t="s">
        <v>577</v>
      </c>
      <c r="E664" s="151">
        <v>98</v>
      </c>
      <c r="F664" s="152">
        <v>327.53216999999995</v>
      </c>
      <c r="G664" s="152">
        <v>12</v>
      </c>
      <c r="H664" s="152">
        <v>35.195570000000004</v>
      </c>
      <c r="I664" s="152">
        <v>0</v>
      </c>
      <c r="J664" s="153">
        <v>0</v>
      </c>
    </row>
    <row r="665" spans="1:10">
      <c r="A665" s="113"/>
      <c r="B665" s="114"/>
      <c r="C665" s="114"/>
      <c r="D665" s="150" t="s">
        <v>551</v>
      </c>
      <c r="E665" s="151">
        <v>6</v>
      </c>
      <c r="F665" s="152">
        <v>102.815</v>
      </c>
      <c r="G665" s="152">
        <v>2</v>
      </c>
      <c r="H665" s="152">
        <v>40.32</v>
      </c>
      <c r="I665" s="152">
        <v>0</v>
      </c>
      <c r="J665" s="153">
        <v>0</v>
      </c>
    </row>
    <row r="666" spans="1:10">
      <c r="A666" s="113"/>
      <c r="B666" s="114"/>
      <c r="C666" s="114"/>
      <c r="D666" s="150" t="s">
        <v>541</v>
      </c>
      <c r="E666" s="151">
        <v>53</v>
      </c>
      <c r="F666" s="152">
        <v>94.40958999999998</v>
      </c>
      <c r="G666" s="152">
        <v>3</v>
      </c>
      <c r="H666" s="152">
        <v>7.5840300000000003</v>
      </c>
      <c r="I666" s="152">
        <v>0</v>
      </c>
      <c r="J666" s="153">
        <v>0</v>
      </c>
    </row>
    <row r="667" spans="1:10">
      <c r="A667" s="113"/>
      <c r="B667" s="114"/>
      <c r="C667" s="114" t="s">
        <v>345</v>
      </c>
      <c r="D667" s="150"/>
      <c r="E667" s="151" t="s">
        <v>208</v>
      </c>
      <c r="F667" s="152" t="s">
        <v>208</v>
      </c>
      <c r="G667" s="152" t="s">
        <v>208</v>
      </c>
      <c r="H667" s="152" t="s">
        <v>208</v>
      </c>
      <c r="I667" s="152" t="s">
        <v>208</v>
      </c>
      <c r="J667" s="153" t="s">
        <v>208</v>
      </c>
    </row>
    <row r="668" spans="1:10">
      <c r="A668" s="113"/>
      <c r="B668" s="114"/>
      <c r="C668" s="114"/>
      <c r="D668" s="150" t="s">
        <v>539</v>
      </c>
      <c r="E668" s="151">
        <v>4068</v>
      </c>
      <c r="F668" s="152">
        <v>79588.63102999999</v>
      </c>
      <c r="G668" s="152">
        <v>243</v>
      </c>
      <c r="H668" s="152">
        <v>3872.7472299999986</v>
      </c>
      <c r="I668" s="152">
        <v>0</v>
      </c>
      <c r="J668" s="153">
        <v>0</v>
      </c>
    </row>
    <row r="669" spans="1:10">
      <c r="A669" s="113"/>
      <c r="B669" s="114"/>
      <c r="C669" s="114"/>
      <c r="D669" s="150" t="s">
        <v>540</v>
      </c>
      <c r="E669" s="151">
        <v>1995</v>
      </c>
      <c r="F669" s="152">
        <v>51335.816000000123</v>
      </c>
      <c r="G669" s="152">
        <v>119</v>
      </c>
      <c r="H669" s="152">
        <v>2647.2919999999999</v>
      </c>
      <c r="I669" s="152">
        <v>0</v>
      </c>
      <c r="J669" s="153">
        <v>0</v>
      </c>
    </row>
    <row r="670" spans="1:10">
      <c r="A670" s="113"/>
      <c r="B670" s="114"/>
      <c r="C670" s="114"/>
      <c r="D670" s="150" t="s">
        <v>590</v>
      </c>
      <c r="E670" s="151">
        <v>617</v>
      </c>
      <c r="F670" s="152">
        <v>30167.309490000014</v>
      </c>
      <c r="G670" s="152">
        <v>103</v>
      </c>
      <c r="H670" s="152">
        <v>4574.7130799999995</v>
      </c>
      <c r="I670" s="152">
        <v>0</v>
      </c>
      <c r="J670" s="153">
        <v>0</v>
      </c>
    </row>
    <row r="671" spans="1:10">
      <c r="A671" s="113"/>
      <c r="B671" s="114"/>
      <c r="C671" s="114"/>
      <c r="D671" s="150" t="s">
        <v>577</v>
      </c>
      <c r="E671" s="151">
        <v>1441</v>
      </c>
      <c r="F671" s="152">
        <v>18850.108180000003</v>
      </c>
      <c r="G671" s="152">
        <v>130</v>
      </c>
      <c r="H671" s="152">
        <v>1736.6858400000003</v>
      </c>
      <c r="I671" s="152">
        <v>0</v>
      </c>
      <c r="J671" s="153">
        <v>0</v>
      </c>
    </row>
    <row r="672" spans="1:10">
      <c r="A672" s="113"/>
      <c r="B672" s="114"/>
      <c r="C672" s="114"/>
      <c r="D672" s="150" t="s">
        <v>596</v>
      </c>
      <c r="E672" s="151">
        <v>179</v>
      </c>
      <c r="F672" s="152">
        <v>9739.9071699999986</v>
      </c>
      <c r="G672" s="152">
        <v>9</v>
      </c>
      <c r="H672" s="152">
        <v>162.75094000000001</v>
      </c>
      <c r="I672" s="152">
        <v>0</v>
      </c>
      <c r="J672" s="153">
        <v>0</v>
      </c>
    </row>
    <row r="673" spans="1:10">
      <c r="A673" s="113"/>
      <c r="B673" s="114"/>
      <c r="C673" s="114" t="s">
        <v>346</v>
      </c>
      <c r="D673" s="150"/>
      <c r="E673" s="151" t="s">
        <v>208</v>
      </c>
      <c r="F673" s="152" t="s">
        <v>208</v>
      </c>
      <c r="G673" s="152" t="s">
        <v>208</v>
      </c>
      <c r="H673" s="152" t="s">
        <v>208</v>
      </c>
      <c r="I673" s="152" t="s">
        <v>208</v>
      </c>
      <c r="J673" s="153" t="s">
        <v>208</v>
      </c>
    </row>
    <row r="674" spans="1:10">
      <c r="A674" s="113"/>
      <c r="B674" s="114"/>
      <c r="C674" s="114"/>
      <c r="D674" s="150" t="s">
        <v>542</v>
      </c>
      <c r="E674" s="151">
        <v>257</v>
      </c>
      <c r="F674" s="152">
        <v>7248.7397999999994</v>
      </c>
      <c r="G674" s="152">
        <v>10</v>
      </c>
      <c r="H674" s="152">
        <v>256.04179999999997</v>
      </c>
      <c r="I674" s="152">
        <v>0</v>
      </c>
      <c r="J674" s="153">
        <v>0</v>
      </c>
    </row>
    <row r="675" spans="1:10">
      <c r="A675" s="113"/>
      <c r="B675" s="114"/>
      <c r="C675" s="114"/>
      <c r="D675" s="150" t="s">
        <v>559</v>
      </c>
      <c r="E675" s="151">
        <v>12</v>
      </c>
      <c r="F675" s="152">
        <v>173.13200000000001</v>
      </c>
      <c r="G675" s="152">
        <v>0</v>
      </c>
      <c r="H675" s="152">
        <v>0</v>
      </c>
      <c r="I675" s="152">
        <v>0</v>
      </c>
      <c r="J675" s="153">
        <v>0</v>
      </c>
    </row>
    <row r="676" spans="1:10">
      <c r="A676" s="113"/>
      <c r="B676" s="114"/>
      <c r="C676" s="114"/>
      <c r="D676" s="150" t="s">
        <v>539</v>
      </c>
      <c r="E676" s="151">
        <v>6</v>
      </c>
      <c r="F676" s="152">
        <v>78.899850000000001</v>
      </c>
      <c r="G676" s="152">
        <v>0</v>
      </c>
      <c r="H676" s="152">
        <v>0</v>
      </c>
      <c r="I676" s="152">
        <v>0</v>
      </c>
      <c r="J676" s="153">
        <v>0</v>
      </c>
    </row>
    <row r="677" spans="1:10">
      <c r="A677" s="113"/>
      <c r="B677" s="114"/>
      <c r="C677" s="114"/>
      <c r="D677" s="150" t="s">
        <v>548</v>
      </c>
      <c r="E677" s="151">
        <v>2</v>
      </c>
      <c r="F677" s="152">
        <v>0.19</v>
      </c>
      <c r="G677" s="152">
        <v>0</v>
      </c>
      <c r="H677" s="152">
        <v>0</v>
      </c>
      <c r="I677" s="152">
        <v>0</v>
      </c>
      <c r="J677" s="153">
        <v>0</v>
      </c>
    </row>
    <row r="678" spans="1:10">
      <c r="A678" s="113"/>
      <c r="B678" s="114"/>
      <c r="C678" s="114" t="s">
        <v>347</v>
      </c>
      <c r="D678" s="150"/>
      <c r="E678" s="151" t="s">
        <v>208</v>
      </c>
      <c r="F678" s="152" t="s">
        <v>208</v>
      </c>
      <c r="G678" s="152" t="s">
        <v>208</v>
      </c>
      <c r="H678" s="152" t="s">
        <v>208</v>
      </c>
      <c r="I678" s="152" t="s">
        <v>208</v>
      </c>
      <c r="J678" s="153" t="s">
        <v>208</v>
      </c>
    </row>
    <row r="679" spans="1:10">
      <c r="A679" s="113"/>
      <c r="B679" s="114"/>
      <c r="C679" s="114"/>
      <c r="D679" s="150" t="s">
        <v>569</v>
      </c>
      <c r="E679" s="151">
        <v>11697</v>
      </c>
      <c r="F679" s="152">
        <v>968787.95790999965</v>
      </c>
      <c r="G679" s="152">
        <v>1696</v>
      </c>
      <c r="H679" s="152">
        <v>54903.529600000016</v>
      </c>
      <c r="I679" s="152">
        <v>1</v>
      </c>
      <c r="J679" s="153">
        <v>35.572499999999998</v>
      </c>
    </row>
    <row r="680" spans="1:10">
      <c r="A680" s="113"/>
      <c r="B680" s="114"/>
      <c r="C680" s="114"/>
      <c r="D680" s="150" t="s">
        <v>543</v>
      </c>
      <c r="E680" s="151">
        <v>7956</v>
      </c>
      <c r="F680" s="152">
        <v>161567.04516000001</v>
      </c>
      <c r="G680" s="152">
        <v>4743</v>
      </c>
      <c r="H680" s="152">
        <v>74306.074450000146</v>
      </c>
      <c r="I680" s="152">
        <v>4</v>
      </c>
      <c r="J680" s="153">
        <v>23.957999999999998</v>
      </c>
    </row>
    <row r="681" spans="1:10">
      <c r="A681" s="113"/>
      <c r="B681" s="114"/>
      <c r="C681" s="114"/>
      <c r="D681" s="150" t="s">
        <v>597</v>
      </c>
      <c r="E681" s="151">
        <v>4589</v>
      </c>
      <c r="F681" s="152">
        <v>142667.56452000033</v>
      </c>
      <c r="G681" s="152">
        <v>173</v>
      </c>
      <c r="H681" s="152">
        <v>4734.8845099999999</v>
      </c>
      <c r="I681" s="152">
        <v>0</v>
      </c>
      <c r="J681" s="153">
        <v>0</v>
      </c>
    </row>
    <row r="682" spans="1:10">
      <c r="A682" s="113"/>
      <c r="B682" s="114"/>
      <c r="C682" s="114"/>
      <c r="D682" s="150" t="s">
        <v>542</v>
      </c>
      <c r="E682" s="151">
        <v>312</v>
      </c>
      <c r="F682" s="152">
        <v>108930.87918999996</v>
      </c>
      <c r="G682" s="152">
        <v>9</v>
      </c>
      <c r="H682" s="152">
        <v>798.67499999999995</v>
      </c>
      <c r="I682" s="152">
        <v>0</v>
      </c>
      <c r="J682" s="153">
        <v>0</v>
      </c>
    </row>
    <row r="683" spans="1:10">
      <c r="A683" s="113"/>
      <c r="B683" s="114"/>
      <c r="C683" s="114"/>
      <c r="D683" s="150" t="s">
        <v>598</v>
      </c>
      <c r="E683" s="151">
        <v>292</v>
      </c>
      <c r="F683" s="152">
        <v>22957.199819999994</v>
      </c>
      <c r="G683" s="152">
        <v>49</v>
      </c>
      <c r="H683" s="152">
        <v>3422.3360899999993</v>
      </c>
      <c r="I683" s="152">
        <v>0</v>
      </c>
      <c r="J683" s="153">
        <v>0</v>
      </c>
    </row>
    <row r="684" spans="1:10">
      <c r="A684" s="113"/>
      <c r="B684" s="114"/>
      <c r="C684" s="114" t="s">
        <v>348</v>
      </c>
      <c r="D684" s="150"/>
      <c r="E684" s="151" t="s">
        <v>208</v>
      </c>
      <c r="F684" s="152" t="s">
        <v>208</v>
      </c>
      <c r="G684" s="152" t="s">
        <v>208</v>
      </c>
      <c r="H684" s="152" t="s">
        <v>208</v>
      </c>
      <c r="I684" s="152" t="s">
        <v>208</v>
      </c>
      <c r="J684" s="153" t="s">
        <v>208</v>
      </c>
    </row>
    <row r="685" spans="1:10">
      <c r="A685" s="113"/>
      <c r="B685" s="114"/>
      <c r="C685" s="114"/>
      <c r="D685" s="150" t="s">
        <v>541</v>
      </c>
      <c r="E685" s="151">
        <v>531</v>
      </c>
      <c r="F685" s="152">
        <v>12266.424779999999</v>
      </c>
      <c r="G685" s="152">
        <v>38</v>
      </c>
      <c r="H685" s="152">
        <v>663.12309000000005</v>
      </c>
      <c r="I685" s="152">
        <v>0</v>
      </c>
      <c r="J685" s="153">
        <v>0</v>
      </c>
    </row>
    <row r="686" spans="1:10">
      <c r="A686" s="113"/>
      <c r="B686" s="114"/>
      <c r="C686" s="114"/>
      <c r="D686" s="150" t="s">
        <v>539</v>
      </c>
      <c r="E686" s="151">
        <v>5059</v>
      </c>
      <c r="F686" s="152">
        <v>8960.6157099999964</v>
      </c>
      <c r="G686" s="152">
        <v>395</v>
      </c>
      <c r="H686" s="152">
        <v>510.15490999999997</v>
      </c>
      <c r="I686" s="152">
        <v>0</v>
      </c>
      <c r="J686" s="153">
        <v>0</v>
      </c>
    </row>
    <row r="687" spans="1:10">
      <c r="A687" s="113"/>
      <c r="B687" s="114"/>
      <c r="C687" s="114"/>
      <c r="D687" s="150" t="s">
        <v>559</v>
      </c>
      <c r="E687" s="151">
        <v>286</v>
      </c>
      <c r="F687" s="152">
        <v>6398.4812999999986</v>
      </c>
      <c r="G687" s="152">
        <v>14</v>
      </c>
      <c r="H687" s="152">
        <v>296.95999999999998</v>
      </c>
      <c r="I687" s="152">
        <v>0</v>
      </c>
      <c r="J687" s="153">
        <v>0</v>
      </c>
    </row>
    <row r="688" spans="1:10">
      <c r="A688" s="113"/>
      <c r="B688" s="114"/>
      <c r="C688" s="114"/>
      <c r="D688" s="150" t="s">
        <v>599</v>
      </c>
      <c r="E688" s="151">
        <v>89</v>
      </c>
      <c r="F688" s="152">
        <v>6263.32</v>
      </c>
      <c r="G688" s="152">
        <v>0</v>
      </c>
      <c r="H688" s="152">
        <v>0</v>
      </c>
      <c r="I688" s="152">
        <v>0</v>
      </c>
      <c r="J688" s="153">
        <v>0</v>
      </c>
    </row>
    <row r="689" spans="1:10">
      <c r="A689" s="113"/>
      <c r="B689" s="114"/>
      <c r="C689" s="114"/>
      <c r="D689" s="150" t="s">
        <v>577</v>
      </c>
      <c r="E689" s="151">
        <v>534</v>
      </c>
      <c r="F689" s="152">
        <v>4786.6108400000003</v>
      </c>
      <c r="G689" s="152">
        <v>53</v>
      </c>
      <c r="H689" s="152">
        <v>417.75400999999999</v>
      </c>
      <c r="I689" s="152">
        <v>0</v>
      </c>
      <c r="J689" s="153">
        <v>0</v>
      </c>
    </row>
    <row r="690" spans="1:10">
      <c r="A690" s="113"/>
      <c r="B690" s="114"/>
      <c r="C690" s="114" t="s">
        <v>349</v>
      </c>
      <c r="D690" s="150"/>
      <c r="E690" s="151" t="s">
        <v>208</v>
      </c>
      <c r="F690" s="152" t="s">
        <v>208</v>
      </c>
      <c r="G690" s="152" t="s">
        <v>208</v>
      </c>
      <c r="H690" s="152" t="s">
        <v>208</v>
      </c>
      <c r="I690" s="152" t="s">
        <v>208</v>
      </c>
      <c r="J690" s="153" t="s">
        <v>208</v>
      </c>
    </row>
    <row r="691" spans="1:10">
      <c r="A691" s="113"/>
      <c r="B691" s="114"/>
      <c r="C691" s="114"/>
      <c r="D691" s="150" t="s">
        <v>539</v>
      </c>
      <c r="E691" s="151">
        <v>2745</v>
      </c>
      <c r="F691" s="152">
        <v>22324.230109999971</v>
      </c>
      <c r="G691" s="152">
        <v>360</v>
      </c>
      <c r="H691" s="152">
        <v>2020.5839399999991</v>
      </c>
      <c r="I691" s="152">
        <v>0</v>
      </c>
      <c r="J691" s="153">
        <v>0</v>
      </c>
    </row>
    <row r="692" spans="1:10">
      <c r="A692" s="113"/>
      <c r="B692" s="114"/>
      <c r="C692" s="114"/>
      <c r="D692" s="150" t="s">
        <v>540</v>
      </c>
      <c r="E692" s="151">
        <v>1313</v>
      </c>
      <c r="F692" s="152">
        <v>15831.971340000016</v>
      </c>
      <c r="G692" s="152">
        <v>122</v>
      </c>
      <c r="H692" s="152">
        <v>1274.9648</v>
      </c>
      <c r="I692" s="152">
        <v>0</v>
      </c>
      <c r="J692" s="153">
        <v>0</v>
      </c>
    </row>
    <row r="693" spans="1:10">
      <c r="A693" s="113"/>
      <c r="B693" s="114"/>
      <c r="C693" s="114"/>
      <c r="D693" s="150" t="s">
        <v>577</v>
      </c>
      <c r="E693" s="151">
        <v>669</v>
      </c>
      <c r="F693" s="152">
        <v>11781.05618</v>
      </c>
      <c r="G693" s="152">
        <v>108</v>
      </c>
      <c r="H693" s="152">
        <v>1258.1173199999998</v>
      </c>
      <c r="I693" s="152">
        <v>0</v>
      </c>
      <c r="J693" s="153">
        <v>0</v>
      </c>
    </row>
    <row r="694" spans="1:10">
      <c r="A694" s="113"/>
      <c r="B694" s="114"/>
      <c r="C694" s="114"/>
      <c r="D694" s="150" t="s">
        <v>543</v>
      </c>
      <c r="E694" s="151">
        <v>658</v>
      </c>
      <c r="F694" s="152">
        <v>8318.3752900000036</v>
      </c>
      <c r="G694" s="152">
        <v>80</v>
      </c>
      <c r="H694" s="152">
        <v>902.03960999999981</v>
      </c>
      <c r="I694" s="152">
        <v>0</v>
      </c>
      <c r="J694" s="153">
        <v>0</v>
      </c>
    </row>
    <row r="695" spans="1:10">
      <c r="A695" s="113"/>
      <c r="B695" s="114"/>
      <c r="C695" s="114"/>
      <c r="D695" s="150" t="s">
        <v>561</v>
      </c>
      <c r="E695" s="151">
        <v>1289</v>
      </c>
      <c r="F695" s="152">
        <v>3771.8669700000009</v>
      </c>
      <c r="G695" s="152">
        <v>60</v>
      </c>
      <c r="H695" s="152">
        <v>154.52805000000004</v>
      </c>
      <c r="I695" s="152">
        <v>0</v>
      </c>
      <c r="J695" s="153">
        <v>0</v>
      </c>
    </row>
    <row r="696" spans="1:10">
      <c r="A696" s="113"/>
      <c r="B696" s="114" t="s">
        <v>350</v>
      </c>
      <c r="C696" s="114"/>
      <c r="D696" s="150"/>
      <c r="E696" s="151" t="s">
        <v>208</v>
      </c>
      <c r="F696" s="152" t="s">
        <v>208</v>
      </c>
      <c r="G696" s="152" t="s">
        <v>208</v>
      </c>
      <c r="H696" s="152" t="s">
        <v>208</v>
      </c>
      <c r="I696" s="152" t="s">
        <v>208</v>
      </c>
      <c r="J696" s="153" t="s">
        <v>208</v>
      </c>
    </row>
    <row r="697" spans="1:10">
      <c r="A697" s="113"/>
      <c r="B697" s="114"/>
      <c r="C697" s="114" t="s">
        <v>351</v>
      </c>
      <c r="D697" s="150"/>
      <c r="E697" s="151" t="s">
        <v>208</v>
      </c>
      <c r="F697" s="152" t="s">
        <v>208</v>
      </c>
      <c r="G697" s="152" t="s">
        <v>208</v>
      </c>
      <c r="H697" s="152" t="s">
        <v>208</v>
      </c>
      <c r="I697" s="152" t="s">
        <v>208</v>
      </c>
      <c r="J697" s="153" t="s">
        <v>208</v>
      </c>
    </row>
    <row r="698" spans="1:10">
      <c r="A698" s="113"/>
      <c r="B698" s="114"/>
      <c r="C698" s="114"/>
      <c r="D698" s="150" t="s">
        <v>539</v>
      </c>
      <c r="E698" s="151">
        <v>3493</v>
      </c>
      <c r="F698" s="152">
        <v>55046.26391999983</v>
      </c>
      <c r="G698" s="152">
        <v>3427</v>
      </c>
      <c r="H698" s="152">
        <v>54392.351509999833</v>
      </c>
      <c r="I698" s="152">
        <v>15</v>
      </c>
      <c r="J698" s="153">
        <v>255.59806999999998</v>
      </c>
    </row>
    <row r="699" spans="1:10">
      <c r="A699" s="113"/>
      <c r="B699" s="114"/>
      <c r="C699" s="114"/>
      <c r="D699" s="150" t="s">
        <v>563</v>
      </c>
      <c r="E699" s="151">
        <v>377</v>
      </c>
      <c r="F699" s="152">
        <v>6123.7364199999984</v>
      </c>
      <c r="G699" s="152">
        <v>30</v>
      </c>
      <c r="H699" s="152">
        <v>496.91982000000007</v>
      </c>
      <c r="I699" s="152">
        <v>0</v>
      </c>
      <c r="J699" s="153">
        <v>0</v>
      </c>
    </row>
    <row r="700" spans="1:10">
      <c r="A700" s="113"/>
      <c r="B700" s="114"/>
      <c r="C700" s="114"/>
      <c r="D700" s="150" t="s">
        <v>561</v>
      </c>
      <c r="E700" s="151">
        <v>366</v>
      </c>
      <c r="F700" s="152">
        <v>5112.2153199999984</v>
      </c>
      <c r="G700" s="152">
        <v>46</v>
      </c>
      <c r="H700" s="152">
        <v>657.77802999999994</v>
      </c>
      <c r="I700" s="152">
        <v>0</v>
      </c>
      <c r="J700" s="153">
        <v>0</v>
      </c>
    </row>
    <row r="701" spans="1:10">
      <c r="A701" s="113"/>
      <c r="B701" s="114"/>
      <c r="C701" s="114"/>
      <c r="D701" s="150" t="s">
        <v>559</v>
      </c>
      <c r="E701" s="151">
        <v>219</v>
      </c>
      <c r="F701" s="152">
        <v>3037.2982199999997</v>
      </c>
      <c r="G701" s="152">
        <v>56</v>
      </c>
      <c r="H701" s="152">
        <v>520.67772000000002</v>
      </c>
      <c r="I701" s="152">
        <v>0</v>
      </c>
      <c r="J701" s="153">
        <v>0</v>
      </c>
    </row>
    <row r="702" spans="1:10">
      <c r="A702" s="113"/>
      <c r="B702" s="114"/>
      <c r="C702" s="114"/>
      <c r="D702" s="150" t="s">
        <v>540</v>
      </c>
      <c r="E702" s="151">
        <v>192</v>
      </c>
      <c r="F702" s="152">
        <v>2163.9714600000002</v>
      </c>
      <c r="G702" s="152">
        <v>38</v>
      </c>
      <c r="H702" s="152">
        <v>443.88986</v>
      </c>
      <c r="I702" s="152">
        <v>2</v>
      </c>
      <c r="J702" s="153">
        <v>13.064399999999999</v>
      </c>
    </row>
    <row r="703" spans="1:10">
      <c r="A703" s="113"/>
      <c r="B703" s="114"/>
      <c r="C703" s="114" t="s">
        <v>352</v>
      </c>
      <c r="D703" s="150"/>
      <c r="E703" s="151" t="s">
        <v>208</v>
      </c>
      <c r="F703" s="152" t="s">
        <v>208</v>
      </c>
      <c r="G703" s="152" t="s">
        <v>208</v>
      </c>
      <c r="H703" s="152" t="s">
        <v>208</v>
      </c>
      <c r="I703" s="152" t="s">
        <v>208</v>
      </c>
      <c r="J703" s="153" t="s">
        <v>208</v>
      </c>
    </row>
    <row r="704" spans="1:10">
      <c r="A704" s="113"/>
      <c r="B704" s="114"/>
      <c r="C704" s="114"/>
      <c r="D704" s="150" t="s">
        <v>541</v>
      </c>
      <c r="E704" s="151">
        <v>27</v>
      </c>
      <c r="F704" s="152">
        <v>1809409.0908999997</v>
      </c>
      <c r="G704" s="152">
        <v>16</v>
      </c>
      <c r="H704" s="152">
        <v>12264.99422</v>
      </c>
      <c r="I704" s="152">
        <v>4</v>
      </c>
      <c r="J704" s="153">
        <v>314.56299999999999</v>
      </c>
    </row>
    <row r="705" spans="1:10">
      <c r="A705" s="113"/>
      <c r="B705" s="114"/>
      <c r="C705" s="114"/>
      <c r="D705" s="150" t="s">
        <v>600</v>
      </c>
      <c r="E705" s="151">
        <v>309</v>
      </c>
      <c r="F705" s="152">
        <v>58002.748480000009</v>
      </c>
      <c r="G705" s="152">
        <v>49</v>
      </c>
      <c r="H705" s="152">
        <v>6185.7628800000011</v>
      </c>
      <c r="I705" s="152">
        <v>0</v>
      </c>
      <c r="J705" s="153">
        <v>0</v>
      </c>
    </row>
    <row r="706" spans="1:10">
      <c r="A706" s="113"/>
      <c r="B706" s="114"/>
      <c r="C706" s="114"/>
      <c r="D706" s="150" t="s">
        <v>540</v>
      </c>
      <c r="E706" s="151">
        <v>12</v>
      </c>
      <c r="F706" s="152">
        <v>50587.795640000004</v>
      </c>
      <c r="G706" s="152">
        <v>7</v>
      </c>
      <c r="H706" s="152">
        <v>140.322</v>
      </c>
      <c r="I706" s="152">
        <v>0</v>
      </c>
      <c r="J706" s="153">
        <v>0</v>
      </c>
    </row>
    <row r="707" spans="1:10">
      <c r="A707" s="113"/>
      <c r="B707" s="114"/>
      <c r="C707" s="114"/>
      <c r="D707" s="150" t="s">
        <v>601</v>
      </c>
      <c r="E707" s="151">
        <v>57</v>
      </c>
      <c r="F707" s="152">
        <v>22851.860200000003</v>
      </c>
      <c r="G707" s="152">
        <v>57</v>
      </c>
      <c r="H707" s="152">
        <v>22851.860200000003</v>
      </c>
      <c r="I707" s="152">
        <v>0</v>
      </c>
      <c r="J707" s="153">
        <v>0</v>
      </c>
    </row>
    <row r="708" spans="1:10">
      <c r="A708" s="113"/>
      <c r="B708" s="114"/>
      <c r="C708" s="114"/>
      <c r="D708" s="150" t="s">
        <v>553</v>
      </c>
      <c r="E708" s="151">
        <v>32</v>
      </c>
      <c r="F708" s="152">
        <v>15016.07</v>
      </c>
      <c r="G708" s="152">
        <v>0</v>
      </c>
      <c r="H708" s="152">
        <v>0</v>
      </c>
      <c r="I708" s="152">
        <v>0</v>
      </c>
      <c r="J708" s="153">
        <v>0</v>
      </c>
    </row>
    <row r="709" spans="1:10">
      <c r="A709" s="113"/>
      <c r="B709" s="114"/>
      <c r="C709" s="114" t="s">
        <v>353</v>
      </c>
      <c r="D709" s="150"/>
      <c r="E709" s="151" t="s">
        <v>208</v>
      </c>
      <c r="F709" s="152" t="s">
        <v>208</v>
      </c>
      <c r="G709" s="152" t="s">
        <v>208</v>
      </c>
      <c r="H709" s="152" t="s">
        <v>208</v>
      </c>
      <c r="I709" s="152" t="s">
        <v>208</v>
      </c>
      <c r="J709" s="153" t="s">
        <v>208</v>
      </c>
    </row>
    <row r="710" spans="1:10">
      <c r="A710" s="113"/>
      <c r="B710" s="114"/>
      <c r="C710" s="114"/>
      <c r="D710" s="150" t="s">
        <v>553</v>
      </c>
      <c r="E710" s="151">
        <v>2436</v>
      </c>
      <c r="F710" s="152">
        <v>127120.5756</v>
      </c>
      <c r="G710" s="152">
        <v>201</v>
      </c>
      <c r="H710" s="152">
        <v>7179.0488000000005</v>
      </c>
      <c r="I710" s="152">
        <v>0</v>
      </c>
      <c r="J710" s="153">
        <v>0</v>
      </c>
    </row>
    <row r="711" spans="1:10">
      <c r="A711" s="113"/>
      <c r="B711" s="114"/>
      <c r="C711" s="114"/>
      <c r="D711" s="150" t="s">
        <v>561</v>
      </c>
      <c r="E711" s="151">
        <v>1178</v>
      </c>
      <c r="F711" s="152">
        <v>96789.856960000005</v>
      </c>
      <c r="G711" s="152">
        <v>26</v>
      </c>
      <c r="H711" s="152">
        <v>2051.989</v>
      </c>
      <c r="I711" s="152">
        <v>0</v>
      </c>
      <c r="J711" s="153">
        <v>0</v>
      </c>
    </row>
    <row r="712" spans="1:10">
      <c r="A712" s="113"/>
      <c r="B712" s="114"/>
      <c r="C712" s="114"/>
      <c r="D712" s="150" t="s">
        <v>602</v>
      </c>
      <c r="E712" s="151">
        <v>1533</v>
      </c>
      <c r="F712" s="152">
        <v>60442.081170000005</v>
      </c>
      <c r="G712" s="152">
        <v>181</v>
      </c>
      <c r="H712" s="152">
        <v>5467.9988999999996</v>
      </c>
      <c r="I712" s="152">
        <v>0</v>
      </c>
      <c r="J712" s="153">
        <v>0</v>
      </c>
    </row>
    <row r="713" spans="1:10">
      <c r="A713" s="113"/>
      <c r="B713" s="114"/>
      <c r="C713" s="114"/>
      <c r="D713" s="150" t="s">
        <v>598</v>
      </c>
      <c r="E713" s="151">
        <v>769</v>
      </c>
      <c r="F713" s="152">
        <v>24452.516990000007</v>
      </c>
      <c r="G713" s="152">
        <v>95</v>
      </c>
      <c r="H713" s="152">
        <v>2764.2913800000006</v>
      </c>
      <c r="I713" s="152">
        <v>0</v>
      </c>
      <c r="J713" s="153">
        <v>0</v>
      </c>
    </row>
    <row r="714" spans="1:10">
      <c r="A714" s="113"/>
      <c r="B714" s="114"/>
      <c r="C714" s="114"/>
      <c r="D714" s="150" t="s">
        <v>575</v>
      </c>
      <c r="E714" s="151">
        <v>670</v>
      </c>
      <c r="F714" s="152">
        <v>23875.02090000001</v>
      </c>
      <c r="G714" s="152">
        <v>96</v>
      </c>
      <c r="H714" s="152">
        <v>2906.7027000000003</v>
      </c>
      <c r="I714" s="152">
        <v>0</v>
      </c>
      <c r="J714" s="153">
        <v>0</v>
      </c>
    </row>
    <row r="715" spans="1:10">
      <c r="A715" s="113"/>
      <c r="B715" s="114"/>
      <c r="C715" s="114" t="s">
        <v>354</v>
      </c>
      <c r="D715" s="150"/>
      <c r="E715" s="151" t="s">
        <v>208</v>
      </c>
      <c r="F715" s="152" t="s">
        <v>208</v>
      </c>
      <c r="G715" s="152" t="s">
        <v>208</v>
      </c>
      <c r="H715" s="152" t="s">
        <v>208</v>
      </c>
      <c r="I715" s="152" t="s">
        <v>208</v>
      </c>
      <c r="J715" s="153" t="s">
        <v>208</v>
      </c>
    </row>
    <row r="716" spans="1:10">
      <c r="A716" s="113"/>
      <c r="B716" s="114"/>
      <c r="C716" s="114"/>
      <c r="D716" s="150" t="s">
        <v>593</v>
      </c>
      <c r="E716" s="151">
        <v>385</v>
      </c>
      <c r="F716" s="152">
        <v>34698.0625</v>
      </c>
      <c r="G716" s="152">
        <v>349</v>
      </c>
      <c r="H716" s="152">
        <v>31076.039699999994</v>
      </c>
      <c r="I716" s="152">
        <v>3</v>
      </c>
      <c r="J716" s="153">
        <v>299.13499999999999</v>
      </c>
    </row>
    <row r="717" spans="1:10">
      <c r="A717" s="113"/>
      <c r="B717" s="114"/>
      <c r="C717" s="114"/>
      <c r="D717" s="150" t="s">
        <v>597</v>
      </c>
      <c r="E717" s="151">
        <v>169</v>
      </c>
      <c r="F717" s="152">
        <v>4267.9944399999995</v>
      </c>
      <c r="G717" s="152">
        <v>169</v>
      </c>
      <c r="H717" s="152">
        <v>4267.9944399999995</v>
      </c>
      <c r="I717" s="152">
        <v>8</v>
      </c>
      <c r="J717" s="153">
        <v>197.54750000000001</v>
      </c>
    </row>
    <row r="718" spans="1:10">
      <c r="A718" s="113"/>
      <c r="B718" s="114"/>
      <c r="C718" s="114"/>
      <c r="D718" s="150" t="s">
        <v>603</v>
      </c>
      <c r="E718" s="151">
        <v>114</v>
      </c>
      <c r="F718" s="152">
        <v>2906.8813499999997</v>
      </c>
      <c r="G718" s="152">
        <v>114</v>
      </c>
      <c r="H718" s="152">
        <v>2906.8813499999997</v>
      </c>
      <c r="I718" s="152">
        <v>5</v>
      </c>
      <c r="J718" s="153">
        <v>99.905000000000001</v>
      </c>
    </row>
    <row r="719" spans="1:10">
      <c r="A719" s="113"/>
      <c r="B719" s="114"/>
      <c r="C719" s="114"/>
      <c r="D719" s="150" t="s">
        <v>604</v>
      </c>
      <c r="E719" s="151">
        <v>17</v>
      </c>
      <c r="F719" s="152">
        <v>1243.0566000000001</v>
      </c>
      <c r="G719" s="152">
        <v>14</v>
      </c>
      <c r="H719" s="152">
        <v>930.40580000000011</v>
      </c>
      <c r="I719" s="152">
        <v>3</v>
      </c>
      <c r="J719" s="153">
        <v>198.12610000000001</v>
      </c>
    </row>
    <row r="720" spans="1:10">
      <c r="A720" s="113"/>
      <c r="B720" s="114"/>
      <c r="C720" s="114"/>
      <c r="D720" s="150" t="s">
        <v>605</v>
      </c>
      <c r="E720" s="151">
        <v>26</v>
      </c>
      <c r="F720" s="152">
        <v>1023.8245000000002</v>
      </c>
      <c r="G720" s="152">
        <v>0</v>
      </c>
      <c r="H720" s="152">
        <v>0</v>
      </c>
      <c r="I720" s="152">
        <v>0</v>
      </c>
      <c r="J720" s="153">
        <v>0</v>
      </c>
    </row>
    <row r="721" spans="1:10">
      <c r="A721" s="113"/>
      <c r="B721" s="114"/>
      <c r="C721" s="114" t="s">
        <v>355</v>
      </c>
      <c r="D721" s="150"/>
      <c r="E721" s="151" t="s">
        <v>208</v>
      </c>
      <c r="F721" s="152" t="s">
        <v>208</v>
      </c>
      <c r="G721" s="152" t="s">
        <v>208</v>
      </c>
      <c r="H721" s="152" t="s">
        <v>208</v>
      </c>
      <c r="I721" s="152" t="s">
        <v>208</v>
      </c>
      <c r="J721" s="153" t="s">
        <v>208</v>
      </c>
    </row>
    <row r="722" spans="1:10">
      <c r="A722" s="113"/>
      <c r="B722" s="114"/>
      <c r="C722" s="114"/>
      <c r="D722" s="150" t="s">
        <v>606</v>
      </c>
      <c r="E722" s="151">
        <v>172</v>
      </c>
      <c r="F722" s="152">
        <v>14066.956370000002</v>
      </c>
      <c r="G722" s="152">
        <v>56</v>
      </c>
      <c r="H722" s="152">
        <v>2963.3154899999995</v>
      </c>
      <c r="I722" s="152">
        <v>0</v>
      </c>
      <c r="J722" s="153">
        <v>0</v>
      </c>
    </row>
    <row r="723" spans="1:10">
      <c r="A723" s="113"/>
      <c r="B723" s="114"/>
      <c r="C723" s="114"/>
      <c r="D723" s="150" t="s">
        <v>600</v>
      </c>
      <c r="E723" s="151">
        <v>78</v>
      </c>
      <c r="F723" s="152">
        <v>10675.742099999999</v>
      </c>
      <c r="G723" s="152">
        <v>17</v>
      </c>
      <c r="H723" s="152">
        <v>1535.0045</v>
      </c>
      <c r="I723" s="152">
        <v>0</v>
      </c>
      <c r="J723" s="153">
        <v>0</v>
      </c>
    </row>
    <row r="724" spans="1:10">
      <c r="A724" s="113"/>
      <c r="B724" s="114"/>
      <c r="C724" s="114"/>
      <c r="D724" s="150" t="s">
        <v>607</v>
      </c>
      <c r="E724" s="151">
        <v>46</v>
      </c>
      <c r="F724" s="152">
        <v>5131.3471</v>
      </c>
      <c r="G724" s="152">
        <v>8</v>
      </c>
      <c r="H724" s="152">
        <v>786.67699999999991</v>
      </c>
      <c r="I724" s="152">
        <v>0</v>
      </c>
      <c r="J724" s="153">
        <v>0</v>
      </c>
    </row>
    <row r="725" spans="1:10">
      <c r="A725" s="113"/>
      <c r="B725" s="114"/>
      <c r="C725" s="114"/>
      <c r="D725" s="150" t="s">
        <v>608</v>
      </c>
      <c r="E725" s="151">
        <v>47</v>
      </c>
      <c r="F725" s="152">
        <v>4807.3355000000001</v>
      </c>
      <c r="G725" s="152">
        <v>11</v>
      </c>
      <c r="H725" s="152">
        <v>777.15679999999998</v>
      </c>
      <c r="I725" s="152">
        <v>0</v>
      </c>
      <c r="J725" s="153">
        <v>0</v>
      </c>
    </row>
    <row r="726" spans="1:10">
      <c r="A726" s="113"/>
      <c r="B726" s="114"/>
      <c r="C726" s="114"/>
      <c r="D726" s="150" t="s">
        <v>598</v>
      </c>
      <c r="E726" s="151">
        <v>54</v>
      </c>
      <c r="F726" s="152">
        <v>3686.7678000000005</v>
      </c>
      <c r="G726" s="152">
        <v>12</v>
      </c>
      <c r="H726" s="152">
        <v>714.64990000000012</v>
      </c>
      <c r="I726" s="152">
        <v>0</v>
      </c>
      <c r="J726" s="153">
        <v>0</v>
      </c>
    </row>
    <row r="727" spans="1:10">
      <c r="A727" s="113"/>
      <c r="B727" s="114" t="s">
        <v>356</v>
      </c>
      <c r="C727" s="114"/>
      <c r="D727" s="150"/>
      <c r="E727" s="151" t="s">
        <v>208</v>
      </c>
      <c r="F727" s="152" t="s">
        <v>208</v>
      </c>
      <c r="G727" s="152" t="s">
        <v>208</v>
      </c>
      <c r="H727" s="152" t="s">
        <v>208</v>
      </c>
      <c r="I727" s="152" t="s">
        <v>208</v>
      </c>
      <c r="J727" s="153" t="s">
        <v>208</v>
      </c>
    </row>
    <row r="728" spans="1:10">
      <c r="A728" s="113"/>
      <c r="B728" s="114"/>
      <c r="C728" s="114"/>
      <c r="D728" s="150" t="s">
        <v>554</v>
      </c>
      <c r="E728" s="151">
        <v>313</v>
      </c>
      <c r="F728" s="152">
        <v>32.937699999999985</v>
      </c>
      <c r="G728" s="152">
        <v>13</v>
      </c>
      <c r="H728" s="152">
        <v>2.0105</v>
      </c>
      <c r="I728" s="152">
        <v>0</v>
      </c>
      <c r="J728" s="153">
        <v>0</v>
      </c>
    </row>
    <row r="729" spans="1:10">
      <c r="A729" s="113"/>
      <c r="B729" s="114"/>
      <c r="C729" s="114"/>
      <c r="D729" s="150" t="s">
        <v>569</v>
      </c>
      <c r="E729" s="151">
        <v>97</v>
      </c>
      <c r="F729" s="152">
        <v>16.685999999999996</v>
      </c>
      <c r="G729" s="152">
        <v>0</v>
      </c>
      <c r="H729" s="152">
        <v>0</v>
      </c>
      <c r="I729" s="152">
        <v>0</v>
      </c>
      <c r="J729" s="153">
        <v>0</v>
      </c>
    </row>
    <row r="730" spans="1:10">
      <c r="A730" s="113"/>
      <c r="B730" s="114"/>
      <c r="C730" s="114"/>
      <c r="D730" s="150" t="s">
        <v>561</v>
      </c>
      <c r="E730" s="151">
        <v>25</v>
      </c>
      <c r="F730" s="152">
        <v>7.8650000000000002</v>
      </c>
      <c r="G730" s="152">
        <v>0</v>
      </c>
      <c r="H730" s="152">
        <v>0</v>
      </c>
      <c r="I730" s="152">
        <v>0</v>
      </c>
      <c r="J730" s="153">
        <v>0</v>
      </c>
    </row>
    <row r="731" spans="1:10">
      <c r="A731" s="113"/>
      <c r="B731" s="114"/>
      <c r="C731" s="114"/>
      <c r="D731" s="150" t="s">
        <v>559</v>
      </c>
      <c r="E731" s="151">
        <v>1</v>
      </c>
      <c r="F731" s="152">
        <v>2</v>
      </c>
      <c r="G731" s="152">
        <v>0</v>
      </c>
      <c r="H731" s="152">
        <v>0</v>
      </c>
      <c r="I731" s="152">
        <v>0</v>
      </c>
      <c r="J731" s="153">
        <v>0</v>
      </c>
    </row>
    <row r="732" spans="1:10">
      <c r="A732" s="113"/>
      <c r="B732" s="114"/>
      <c r="C732" s="114"/>
      <c r="D732" s="150" t="s">
        <v>550</v>
      </c>
      <c r="E732" s="151">
        <v>8</v>
      </c>
      <c r="F732" s="152">
        <v>1.3599999999999999</v>
      </c>
      <c r="G732" s="152">
        <v>0</v>
      </c>
      <c r="H732" s="152">
        <v>0</v>
      </c>
      <c r="I732" s="152">
        <v>0</v>
      </c>
      <c r="J732" s="153">
        <v>0</v>
      </c>
    </row>
    <row r="733" spans="1:10">
      <c r="A733" s="144" t="s">
        <v>175</v>
      </c>
      <c r="B733" s="145"/>
      <c r="C733" s="145"/>
      <c r="D733" s="146"/>
      <c r="E733" s="147" t="s">
        <v>208</v>
      </c>
      <c r="F733" s="148" t="s">
        <v>208</v>
      </c>
      <c r="G733" s="148" t="s">
        <v>208</v>
      </c>
      <c r="H733" s="148" t="s">
        <v>208</v>
      </c>
      <c r="I733" s="148" t="s">
        <v>208</v>
      </c>
      <c r="J733" s="149" t="s">
        <v>208</v>
      </c>
    </row>
    <row r="734" spans="1:10">
      <c r="A734" s="113"/>
      <c r="B734" s="114" t="s">
        <v>357</v>
      </c>
      <c r="C734" s="114"/>
      <c r="D734" s="150"/>
      <c r="E734" s="151" t="s">
        <v>208</v>
      </c>
      <c r="F734" s="152" t="s">
        <v>208</v>
      </c>
      <c r="G734" s="152" t="s">
        <v>208</v>
      </c>
      <c r="H734" s="152" t="s">
        <v>208</v>
      </c>
      <c r="I734" s="152" t="s">
        <v>208</v>
      </c>
      <c r="J734" s="153" t="s">
        <v>208</v>
      </c>
    </row>
    <row r="735" spans="1:10">
      <c r="A735" s="113"/>
      <c r="B735" s="114"/>
      <c r="C735" s="114" t="s">
        <v>358</v>
      </c>
      <c r="D735" s="150"/>
      <c r="E735" s="151" t="s">
        <v>208</v>
      </c>
      <c r="F735" s="152" t="s">
        <v>208</v>
      </c>
      <c r="G735" s="152" t="s">
        <v>208</v>
      </c>
      <c r="H735" s="152" t="s">
        <v>208</v>
      </c>
      <c r="I735" s="152" t="s">
        <v>208</v>
      </c>
      <c r="J735" s="153" t="s">
        <v>208</v>
      </c>
    </row>
    <row r="736" spans="1:10">
      <c r="A736" s="113"/>
      <c r="B736" s="114"/>
      <c r="C736" s="114"/>
      <c r="D736" s="150" t="s">
        <v>554</v>
      </c>
      <c r="E736" s="151">
        <v>839</v>
      </c>
      <c r="F736" s="152">
        <v>28519.932949999991</v>
      </c>
      <c r="G736" s="152">
        <v>49</v>
      </c>
      <c r="H736" s="152">
        <v>1444.6552999999999</v>
      </c>
      <c r="I736" s="152">
        <v>0</v>
      </c>
      <c r="J736" s="153">
        <v>0</v>
      </c>
    </row>
    <row r="737" spans="1:10">
      <c r="A737" s="113"/>
      <c r="B737" s="114"/>
      <c r="C737" s="114"/>
      <c r="D737" s="150" t="s">
        <v>559</v>
      </c>
      <c r="E737" s="151">
        <v>92</v>
      </c>
      <c r="F737" s="152">
        <v>25706.980000000003</v>
      </c>
      <c r="G737" s="152">
        <v>92</v>
      </c>
      <c r="H737" s="152">
        <v>25706.980000000003</v>
      </c>
      <c r="I737" s="152">
        <v>0</v>
      </c>
      <c r="J737" s="153">
        <v>0</v>
      </c>
    </row>
    <row r="738" spans="1:10">
      <c r="A738" s="113"/>
      <c r="B738" s="114"/>
      <c r="C738" s="114"/>
      <c r="D738" s="150" t="s">
        <v>539</v>
      </c>
      <c r="E738" s="151">
        <v>463</v>
      </c>
      <c r="F738" s="152">
        <v>13678.759410000001</v>
      </c>
      <c r="G738" s="152">
        <v>31</v>
      </c>
      <c r="H738" s="152">
        <v>709.51140000000009</v>
      </c>
      <c r="I738" s="152">
        <v>0</v>
      </c>
      <c r="J738" s="153">
        <v>0</v>
      </c>
    </row>
    <row r="739" spans="1:10">
      <c r="A739" s="113"/>
      <c r="B739" s="114"/>
      <c r="C739" s="114"/>
      <c r="D739" s="150" t="s">
        <v>540</v>
      </c>
      <c r="E739" s="151">
        <v>14</v>
      </c>
      <c r="F739" s="152">
        <v>510</v>
      </c>
      <c r="G739" s="152">
        <v>1</v>
      </c>
      <c r="H739" s="152">
        <v>34</v>
      </c>
      <c r="I739" s="152">
        <v>0</v>
      </c>
      <c r="J739" s="153">
        <v>0</v>
      </c>
    </row>
    <row r="740" spans="1:10">
      <c r="A740" s="113"/>
      <c r="B740" s="114"/>
      <c r="C740" s="114"/>
      <c r="D740" s="150" t="s">
        <v>561</v>
      </c>
      <c r="E740" s="151">
        <v>78</v>
      </c>
      <c r="F740" s="152">
        <v>127.42369999999998</v>
      </c>
      <c r="G740" s="152">
        <v>76</v>
      </c>
      <c r="H740" s="152">
        <v>125.82369999999999</v>
      </c>
      <c r="I740" s="152">
        <v>0</v>
      </c>
      <c r="J740" s="153">
        <v>0</v>
      </c>
    </row>
    <row r="741" spans="1:10">
      <c r="A741" s="113"/>
      <c r="B741" s="114"/>
      <c r="C741" s="114" t="s">
        <v>359</v>
      </c>
      <c r="D741" s="150"/>
      <c r="E741" s="151" t="s">
        <v>208</v>
      </c>
      <c r="F741" s="152" t="s">
        <v>208</v>
      </c>
      <c r="G741" s="152" t="s">
        <v>208</v>
      </c>
      <c r="H741" s="152" t="s">
        <v>208</v>
      </c>
      <c r="I741" s="152" t="s">
        <v>208</v>
      </c>
      <c r="J741" s="153" t="s">
        <v>208</v>
      </c>
    </row>
    <row r="742" spans="1:10">
      <c r="A742" s="113"/>
      <c r="B742" s="114"/>
      <c r="C742" s="114"/>
      <c r="D742" s="150" t="s">
        <v>560</v>
      </c>
      <c r="E742" s="151">
        <v>863</v>
      </c>
      <c r="F742" s="152">
        <v>19496.12328</v>
      </c>
      <c r="G742" s="152">
        <v>24</v>
      </c>
      <c r="H742" s="152">
        <v>625.17559999999992</v>
      </c>
      <c r="I742" s="152">
        <v>0</v>
      </c>
      <c r="J742" s="153">
        <v>0</v>
      </c>
    </row>
    <row r="743" spans="1:10">
      <c r="A743" s="113"/>
      <c r="B743" s="114"/>
      <c r="C743" s="114"/>
      <c r="D743" s="150" t="s">
        <v>567</v>
      </c>
      <c r="E743" s="151">
        <v>200</v>
      </c>
      <c r="F743" s="152">
        <v>10904.2</v>
      </c>
      <c r="G743" s="152">
        <v>6</v>
      </c>
      <c r="H743" s="152">
        <v>380</v>
      </c>
      <c r="I743" s="152">
        <v>0</v>
      </c>
      <c r="J743" s="153">
        <v>0</v>
      </c>
    </row>
    <row r="744" spans="1:10">
      <c r="A744" s="113"/>
      <c r="B744" s="114"/>
      <c r="C744" s="114"/>
      <c r="D744" s="150" t="s">
        <v>547</v>
      </c>
      <c r="E744" s="151">
        <v>408</v>
      </c>
      <c r="F744" s="152">
        <v>1972.6579799999995</v>
      </c>
      <c r="G744" s="152">
        <v>13</v>
      </c>
      <c r="H744" s="152">
        <v>24.305</v>
      </c>
      <c r="I744" s="152">
        <v>0</v>
      </c>
      <c r="J744" s="153">
        <v>0</v>
      </c>
    </row>
    <row r="745" spans="1:10">
      <c r="A745" s="113"/>
      <c r="B745" s="114"/>
      <c r="C745" s="114"/>
      <c r="D745" s="150" t="s">
        <v>539</v>
      </c>
      <c r="E745" s="151">
        <v>150</v>
      </c>
      <c r="F745" s="152">
        <v>864.31428999999991</v>
      </c>
      <c r="G745" s="152">
        <v>3</v>
      </c>
      <c r="H745" s="152">
        <v>15.882</v>
      </c>
      <c r="I745" s="152">
        <v>0</v>
      </c>
      <c r="J745" s="153">
        <v>0</v>
      </c>
    </row>
    <row r="746" spans="1:10">
      <c r="A746" s="113"/>
      <c r="B746" s="114"/>
      <c r="C746" s="114"/>
      <c r="D746" s="150" t="s">
        <v>563</v>
      </c>
      <c r="E746" s="151">
        <v>189</v>
      </c>
      <c r="F746" s="152">
        <v>649.17700000000002</v>
      </c>
      <c r="G746" s="152">
        <v>8</v>
      </c>
      <c r="H746" s="152">
        <v>40.97</v>
      </c>
      <c r="I746" s="152">
        <v>0</v>
      </c>
      <c r="J746" s="153">
        <v>0</v>
      </c>
    </row>
    <row r="747" spans="1:10">
      <c r="A747" s="113"/>
      <c r="B747" s="114"/>
      <c r="C747" s="114" t="s">
        <v>360</v>
      </c>
      <c r="D747" s="150"/>
      <c r="E747" s="151" t="s">
        <v>208</v>
      </c>
      <c r="F747" s="152" t="s">
        <v>208</v>
      </c>
      <c r="G747" s="152" t="s">
        <v>208</v>
      </c>
      <c r="H747" s="152" t="s">
        <v>208</v>
      </c>
      <c r="I747" s="152" t="s">
        <v>208</v>
      </c>
      <c r="J747" s="153" t="s">
        <v>208</v>
      </c>
    </row>
    <row r="748" spans="1:10">
      <c r="A748" s="113"/>
      <c r="B748" s="114"/>
      <c r="C748" s="114"/>
      <c r="D748" s="150" t="s">
        <v>563</v>
      </c>
      <c r="E748" s="151">
        <v>113</v>
      </c>
      <c r="F748" s="152">
        <v>4337.5531300000002</v>
      </c>
      <c r="G748" s="152">
        <v>29</v>
      </c>
      <c r="H748" s="152">
        <v>4274.6799999999994</v>
      </c>
      <c r="I748" s="152">
        <v>1</v>
      </c>
      <c r="J748" s="153">
        <v>0.2</v>
      </c>
    </row>
    <row r="749" spans="1:10">
      <c r="A749" s="113"/>
      <c r="B749" s="114"/>
      <c r="C749" s="114"/>
      <c r="D749" s="150" t="s">
        <v>539</v>
      </c>
      <c r="E749" s="151">
        <v>101</v>
      </c>
      <c r="F749" s="152">
        <v>2287.5058300000001</v>
      </c>
      <c r="G749" s="152">
        <v>32</v>
      </c>
      <c r="H749" s="152">
        <v>215.01935</v>
      </c>
      <c r="I749" s="152">
        <v>0</v>
      </c>
      <c r="J749" s="153">
        <v>0</v>
      </c>
    </row>
    <row r="750" spans="1:10">
      <c r="A750" s="113"/>
      <c r="B750" s="114"/>
      <c r="C750" s="114"/>
      <c r="D750" s="150" t="s">
        <v>542</v>
      </c>
      <c r="E750" s="151">
        <v>50</v>
      </c>
      <c r="F750" s="152">
        <v>694.7399999999999</v>
      </c>
      <c r="G750" s="152">
        <v>4</v>
      </c>
      <c r="H750" s="152">
        <v>32.400000000000006</v>
      </c>
      <c r="I750" s="152">
        <v>0</v>
      </c>
      <c r="J750" s="153">
        <v>0</v>
      </c>
    </row>
    <row r="751" spans="1:10">
      <c r="A751" s="113"/>
      <c r="B751" s="114"/>
      <c r="C751" s="114"/>
      <c r="D751" s="150" t="s">
        <v>544</v>
      </c>
      <c r="E751" s="151">
        <v>5</v>
      </c>
      <c r="F751" s="152">
        <v>448</v>
      </c>
      <c r="G751" s="152">
        <v>1</v>
      </c>
      <c r="H751" s="152">
        <v>104.5</v>
      </c>
      <c r="I751" s="152">
        <v>0</v>
      </c>
      <c r="J751" s="153">
        <v>0</v>
      </c>
    </row>
    <row r="752" spans="1:10">
      <c r="A752" s="113"/>
      <c r="B752" s="114"/>
      <c r="C752" s="114"/>
      <c r="D752" s="150" t="s">
        <v>590</v>
      </c>
      <c r="E752" s="151">
        <v>3</v>
      </c>
      <c r="F752" s="152">
        <v>305.32</v>
      </c>
      <c r="G752" s="152">
        <v>0</v>
      </c>
      <c r="H752" s="152">
        <v>0</v>
      </c>
      <c r="I752" s="152">
        <v>0</v>
      </c>
      <c r="J752" s="153">
        <v>0</v>
      </c>
    </row>
    <row r="753" spans="1:10">
      <c r="A753" s="113"/>
      <c r="B753" s="114"/>
      <c r="C753" s="114" t="s">
        <v>361</v>
      </c>
      <c r="D753" s="150"/>
      <c r="E753" s="151" t="s">
        <v>208</v>
      </c>
      <c r="F753" s="152" t="s">
        <v>208</v>
      </c>
      <c r="G753" s="152" t="s">
        <v>208</v>
      </c>
      <c r="H753" s="152" t="s">
        <v>208</v>
      </c>
      <c r="I753" s="152" t="s">
        <v>208</v>
      </c>
      <c r="J753" s="153" t="s">
        <v>208</v>
      </c>
    </row>
    <row r="754" spans="1:10">
      <c r="A754" s="113"/>
      <c r="B754" s="114"/>
      <c r="C754" s="114"/>
      <c r="D754" s="150" t="s">
        <v>554</v>
      </c>
      <c r="E754" s="151">
        <v>1247</v>
      </c>
      <c r="F754" s="152">
        <v>25651.869630000005</v>
      </c>
      <c r="G754" s="152">
        <v>39</v>
      </c>
      <c r="H754" s="152">
        <v>609.97500000000014</v>
      </c>
      <c r="I754" s="152">
        <v>0</v>
      </c>
      <c r="J754" s="153">
        <v>0</v>
      </c>
    </row>
    <row r="755" spans="1:10">
      <c r="A755" s="113"/>
      <c r="B755" s="114"/>
      <c r="C755" s="114"/>
      <c r="D755" s="150" t="s">
        <v>539</v>
      </c>
      <c r="E755" s="151">
        <v>352</v>
      </c>
      <c r="F755" s="152">
        <v>11479.293950000003</v>
      </c>
      <c r="G755" s="152">
        <v>17</v>
      </c>
      <c r="H755" s="152">
        <v>231.72764999999998</v>
      </c>
      <c r="I755" s="152">
        <v>0</v>
      </c>
      <c r="J755" s="153">
        <v>0</v>
      </c>
    </row>
    <row r="756" spans="1:10">
      <c r="A756" s="113"/>
      <c r="B756" s="114"/>
      <c r="C756" s="114"/>
      <c r="D756" s="150" t="s">
        <v>550</v>
      </c>
      <c r="E756" s="151">
        <v>43</v>
      </c>
      <c r="F756" s="152">
        <v>1287.96793</v>
      </c>
      <c r="G756" s="152">
        <v>1</v>
      </c>
      <c r="H756" s="152">
        <v>58.06</v>
      </c>
      <c r="I756" s="152">
        <v>0</v>
      </c>
      <c r="J756" s="153">
        <v>0</v>
      </c>
    </row>
    <row r="757" spans="1:10">
      <c r="A757" s="113"/>
      <c r="B757" s="114"/>
      <c r="C757" s="114"/>
      <c r="D757" s="150" t="s">
        <v>551</v>
      </c>
      <c r="E757" s="151">
        <v>24</v>
      </c>
      <c r="F757" s="152">
        <v>591.87103999999999</v>
      </c>
      <c r="G757" s="152">
        <v>1</v>
      </c>
      <c r="H757" s="152">
        <v>49.768000000000001</v>
      </c>
      <c r="I757" s="152">
        <v>0</v>
      </c>
      <c r="J757" s="153">
        <v>0</v>
      </c>
    </row>
    <row r="758" spans="1:10">
      <c r="A758" s="113"/>
      <c r="B758" s="114"/>
      <c r="C758" s="114"/>
      <c r="D758" s="150" t="s">
        <v>559</v>
      </c>
      <c r="E758" s="151">
        <v>2</v>
      </c>
      <c r="F758" s="152">
        <v>44</v>
      </c>
      <c r="G758" s="152">
        <v>0</v>
      </c>
      <c r="H758" s="152">
        <v>0</v>
      </c>
      <c r="I758" s="152">
        <v>0</v>
      </c>
      <c r="J758" s="153">
        <v>0</v>
      </c>
    </row>
    <row r="759" spans="1:10">
      <c r="A759" s="113"/>
      <c r="B759" s="114"/>
      <c r="C759" s="114" t="s">
        <v>362</v>
      </c>
      <c r="D759" s="150"/>
      <c r="E759" s="151" t="s">
        <v>208</v>
      </c>
      <c r="F759" s="152" t="s">
        <v>208</v>
      </c>
      <c r="G759" s="152" t="s">
        <v>208</v>
      </c>
      <c r="H759" s="152" t="s">
        <v>208</v>
      </c>
      <c r="I759" s="152" t="s">
        <v>208</v>
      </c>
      <c r="J759" s="153" t="s">
        <v>208</v>
      </c>
    </row>
    <row r="760" spans="1:10">
      <c r="A760" s="113"/>
      <c r="B760" s="114"/>
      <c r="C760" s="114"/>
      <c r="D760" s="150" t="s">
        <v>547</v>
      </c>
      <c r="E760" s="151">
        <v>6882</v>
      </c>
      <c r="F760" s="152">
        <v>86869.308320000026</v>
      </c>
      <c r="G760" s="152">
        <v>131</v>
      </c>
      <c r="H760" s="152">
        <v>764.81200000000001</v>
      </c>
      <c r="I760" s="152">
        <v>0</v>
      </c>
      <c r="J760" s="153">
        <v>0</v>
      </c>
    </row>
    <row r="761" spans="1:10">
      <c r="A761" s="113"/>
      <c r="B761" s="114"/>
      <c r="C761" s="114"/>
      <c r="D761" s="150" t="s">
        <v>222</v>
      </c>
      <c r="E761" s="151">
        <v>1424</v>
      </c>
      <c r="F761" s="152">
        <v>60618.879199999967</v>
      </c>
      <c r="G761" s="152">
        <v>8</v>
      </c>
      <c r="H761" s="152">
        <v>161.68</v>
      </c>
      <c r="I761" s="152">
        <v>0</v>
      </c>
      <c r="J761" s="153">
        <v>0</v>
      </c>
    </row>
    <row r="762" spans="1:10">
      <c r="A762" s="113"/>
      <c r="B762" s="114"/>
      <c r="C762" s="114"/>
      <c r="D762" s="150" t="s">
        <v>539</v>
      </c>
      <c r="E762" s="151">
        <v>443</v>
      </c>
      <c r="F762" s="152">
        <v>22584.920750000001</v>
      </c>
      <c r="G762" s="152">
        <v>3</v>
      </c>
      <c r="H762" s="152">
        <v>83.43155999999999</v>
      </c>
      <c r="I762" s="152">
        <v>0</v>
      </c>
      <c r="J762" s="153">
        <v>0</v>
      </c>
    </row>
    <row r="763" spans="1:10">
      <c r="A763" s="113"/>
      <c r="B763" s="114"/>
      <c r="C763" s="114"/>
      <c r="D763" s="150" t="s">
        <v>560</v>
      </c>
      <c r="E763" s="151">
        <v>7563</v>
      </c>
      <c r="F763" s="152">
        <v>18812.933529999984</v>
      </c>
      <c r="G763" s="152">
        <v>352</v>
      </c>
      <c r="H763" s="152">
        <v>279.98566000000005</v>
      </c>
      <c r="I763" s="152">
        <v>0</v>
      </c>
      <c r="J763" s="153">
        <v>0</v>
      </c>
    </row>
    <row r="764" spans="1:10">
      <c r="A764" s="113"/>
      <c r="B764" s="114"/>
      <c r="C764" s="114"/>
      <c r="D764" s="150" t="s">
        <v>559</v>
      </c>
      <c r="E764" s="151">
        <v>3684</v>
      </c>
      <c r="F764" s="152">
        <v>17990.301649999994</v>
      </c>
      <c r="G764" s="152">
        <v>426</v>
      </c>
      <c r="H764" s="152">
        <v>1508.8397799999991</v>
      </c>
      <c r="I764" s="152">
        <v>3</v>
      </c>
      <c r="J764" s="153">
        <v>0.83550000000000002</v>
      </c>
    </row>
    <row r="765" spans="1:10">
      <c r="A765" s="113"/>
      <c r="B765" s="114"/>
      <c r="C765" s="114" t="s">
        <v>363</v>
      </c>
      <c r="D765" s="150"/>
      <c r="E765" s="151" t="s">
        <v>208</v>
      </c>
      <c r="F765" s="152" t="s">
        <v>208</v>
      </c>
      <c r="G765" s="152" t="s">
        <v>208</v>
      </c>
      <c r="H765" s="152" t="s">
        <v>208</v>
      </c>
      <c r="I765" s="152" t="s">
        <v>208</v>
      </c>
      <c r="J765" s="153" t="s">
        <v>208</v>
      </c>
    </row>
    <row r="766" spans="1:10">
      <c r="A766" s="113"/>
      <c r="B766" s="114"/>
      <c r="C766" s="114"/>
      <c r="D766" s="150" t="s">
        <v>539</v>
      </c>
      <c r="E766" s="151">
        <v>122</v>
      </c>
      <c r="F766" s="152">
        <v>259.11072999999999</v>
      </c>
      <c r="G766" s="152">
        <v>4</v>
      </c>
      <c r="H766" s="152">
        <v>22.912839999999999</v>
      </c>
      <c r="I766" s="152">
        <v>0</v>
      </c>
      <c r="J766" s="153">
        <v>0</v>
      </c>
    </row>
    <row r="767" spans="1:10">
      <c r="A767" s="113"/>
      <c r="B767" s="114"/>
      <c r="C767" s="114"/>
      <c r="D767" s="150" t="s">
        <v>558</v>
      </c>
      <c r="E767" s="151">
        <v>97</v>
      </c>
      <c r="F767" s="152">
        <v>206.18435000000002</v>
      </c>
      <c r="G767" s="152">
        <v>35</v>
      </c>
      <c r="H767" s="152">
        <v>65.424350000000004</v>
      </c>
      <c r="I767" s="152">
        <v>0</v>
      </c>
      <c r="J767" s="153">
        <v>0</v>
      </c>
    </row>
    <row r="768" spans="1:10">
      <c r="A768" s="113"/>
      <c r="B768" s="114"/>
      <c r="C768" s="114"/>
      <c r="D768" s="150" t="s">
        <v>609</v>
      </c>
      <c r="E768" s="151">
        <v>19</v>
      </c>
      <c r="F768" s="152">
        <v>48.995999999999995</v>
      </c>
      <c r="G768" s="152">
        <v>6</v>
      </c>
      <c r="H768" s="152">
        <v>12.545999999999999</v>
      </c>
      <c r="I768" s="152">
        <v>0</v>
      </c>
      <c r="J768" s="153">
        <v>0</v>
      </c>
    </row>
    <row r="769" spans="1:10">
      <c r="A769" s="113"/>
      <c r="B769" s="114"/>
      <c r="C769" s="114"/>
      <c r="D769" s="150" t="s">
        <v>541</v>
      </c>
      <c r="E769" s="151">
        <v>9</v>
      </c>
      <c r="F769" s="152">
        <v>29.712120000000002</v>
      </c>
      <c r="G769" s="152">
        <v>0</v>
      </c>
      <c r="H769" s="152">
        <v>0</v>
      </c>
      <c r="I769" s="152">
        <v>0</v>
      </c>
      <c r="J769" s="153">
        <v>0</v>
      </c>
    </row>
    <row r="770" spans="1:10">
      <c r="A770" s="113"/>
      <c r="B770" s="114"/>
      <c r="C770" s="114"/>
      <c r="D770" s="150" t="s">
        <v>547</v>
      </c>
      <c r="E770" s="151">
        <v>73</v>
      </c>
      <c r="F770" s="152">
        <v>20.920499999999997</v>
      </c>
      <c r="G770" s="152">
        <v>14</v>
      </c>
      <c r="H770" s="152">
        <v>6.5670800000000007</v>
      </c>
      <c r="I770" s="152">
        <v>0</v>
      </c>
      <c r="J770" s="153">
        <v>0</v>
      </c>
    </row>
    <row r="771" spans="1:10">
      <c r="A771" s="113"/>
      <c r="B771" s="114"/>
      <c r="C771" s="114" t="s">
        <v>290</v>
      </c>
      <c r="D771" s="150"/>
      <c r="E771" s="151" t="s">
        <v>208</v>
      </c>
      <c r="F771" s="152" t="s">
        <v>208</v>
      </c>
      <c r="G771" s="152" t="s">
        <v>208</v>
      </c>
      <c r="H771" s="152" t="s">
        <v>208</v>
      </c>
      <c r="I771" s="152" t="s">
        <v>208</v>
      </c>
      <c r="J771" s="153" t="s">
        <v>208</v>
      </c>
    </row>
    <row r="772" spans="1:10">
      <c r="A772" s="113"/>
      <c r="B772" s="114"/>
      <c r="C772" s="114"/>
      <c r="D772" s="150" t="s">
        <v>539</v>
      </c>
      <c r="E772" s="151">
        <v>2235</v>
      </c>
      <c r="F772" s="152">
        <v>40904.86026999999</v>
      </c>
      <c r="G772" s="152">
        <v>218</v>
      </c>
      <c r="H772" s="152">
        <v>1950.4658400000003</v>
      </c>
      <c r="I772" s="152">
        <v>1</v>
      </c>
      <c r="J772" s="153">
        <v>15.87565</v>
      </c>
    </row>
    <row r="773" spans="1:10">
      <c r="A773" s="113"/>
      <c r="B773" s="114"/>
      <c r="C773" s="114"/>
      <c r="D773" s="150" t="s">
        <v>550</v>
      </c>
      <c r="E773" s="151">
        <v>2498</v>
      </c>
      <c r="F773" s="152">
        <v>12273.732139999998</v>
      </c>
      <c r="G773" s="152">
        <v>235</v>
      </c>
      <c r="H773" s="152">
        <v>584.58096999999975</v>
      </c>
      <c r="I773" s="152">
        <v>0</v>
      </c>
      <c r="J773" s="153">
        <v>0</v>
      </c>
    </row>
    <row r="774" spans="1:10">
      <c r="A774" s="113"/>
      <c r="B774" s="114"/>
      <c r="C774" s="114"/>
      <c r="D774" s="150" t="s">
        <v>554</v>
      </c>
      <c r="E774" s="151">
        <v>550</v>
      </c>
      <c r="F774" s="152">
        <v>9161.8321199999973</v>
      </c>
      <c r="G774" s="152">
        <v>42</v>
      </c>
      <c r="H774" s="152">
        <v>403.11189999999999</v>
      </c>
      <c r="I774" s="152">
        <v>0</v>
      </c>
      <c r="J774" s="153">
        <v>0</v>
      </c>
    </row>
    <row r="775" spans="1:10">
      <c r="A775" s="113"/>
      <c r="B775" s="114"/>
      <c r="C775" s="114"/>
      <c r="D775" s="150" t="s">
        <v>559</v>
      </c>
      <c r="E775" s="151">
        <v>1426</v>
      </c>
      <c r="F775" s="152">
        <v>6896.0463199999976</v>
      </c>
      <c r="G775" s="152">
        <v>236</v>
      </c>
      <c r="H775" s="152">
        <v>1065.5508099999997</v>
      </c>
      <c r="I775" s="152">
        <v>0</v>
      </c>
      <c r="J775" s="153">
        <v>0</v>
      </c>
    </row>
    <row r="776" spans="1:10">
      <c r="A776" s="113"/>
      <c r="B776" s="114"/>
      <c r="C776" s="114"/>
      <c r="D776" s="150" t="s">
        <v>555</v>
      </c>
      <c r="E776" s="151">
        <v>866</v>
      </c>
      <c r="F776" s="152">
        <v>4558.0551000000014</v>
      </c>
      <c r="G776" s="152">
        <v>127</v>
      </c>
      <c r="H776" s="152">
        <v>463.30995000000007</v>
      </c>
      <c r="I776" s="152">
        <v>1</v>
      </c>
      <c r="J776" s="153">
        <v>0.48</v>
      </c>
    </row>
    <row r="777" spans="1:10">
      <c r="A777" s="113"/>
      <c r="B777" s="114"/>
      <c r="C777" s="114" t="s">
        <v>253</v>
      </c>
      <c r="D777" s="150"/>
      <c r="E777" s="151" t="s">
        <v>208</v>
      </c>
      <c r="F777" s="152" t="s">
        <v>208</v>
      </c>
      <c r="G777" s="152" t="s">
        <v>208</v>
      </c>
      <c r="H777" s="152" t="s">
        <v>208</v>
      </c>
      <c r="I777" s="152" t="s">
        <v>208</v>
      </c>
      <c r="J777" s="153" t="s">
        <v>208</v>
      </c>
    </row>
    <row r="778" spans="1:10">
      <c r="A778" s="113"/>
      <c r="B778" s="114"/>
      <c r="C778" s="114"/>
      <c r="D778" s="150" t="s">
        <v>554</v>
      </c>
      <c r="E778" s="151">
        <v>776</v>
      </c>
      <c r="F778" s="152">
        <v>13030.629089999991</v>
      </c>
      <c r="G778" s="152">
        <v>96</v>
      </c>
      <c r="H778" s="152">
        <v>1002.3163100000002</v>
      </c>
      <c r="I778" s="152">
        <v>0</v>
      </c>
      <c r="J778" s="153">
        <v>0</v>
      </c>
    </row>
    <row r="779" spans="1:10">
      <c r="A779" s="113"/>
      <c r="B779" s="114"/>
      <c r="C779" s="114"/>
      <c r="D779" s="150" t="s">
        <v>559</v>
      </c>
      <c r="E779" s="151">
        <v>142</v>
      </c>
      <c r="F779" s="152">
        <v>1902.04108</v>
      </c>
      <c r="G779" s="152">
        <v>23</v>
      </c>
      <c r="H779" s="152">
        <v>225.54739999999998</v>
      </c>
      <c r="I779" s="152">
        <v>2</v>
      </c>
      <c r="J779" s="153">
        <v>12.899999999999999</v>
      </c>
    </row>
    <row r="780" spans="1:10">
      <c r="A780" s="113"/>
      <c r="B780" s="114"/>
      <c r="C780" s="114"/>
      <c r="D780" s="150" t="s">
        <v>539</v>
      </c>
      <c r="E780" s="151">
        <v>11</v>
      </c>
      <c r="F780" s="152">
        <v>312.01821000000001</v>
      </c>
      <c r="G780" s="152">
        <v>1</v>
      </c>
      <c r="H780" s="152">
        <v>35.840000000000003</v>
      </c>
      <c r="I780" s="152">
        <v>0</v>
      </c>
      <c r="J780" s="153">
        <v>0</v>
      </c>
    </row>
    <row r="781" spans="1:10">
      <c r="A781" s="113"/>
      <c r="B781" s="114"/>
      <c r="C781" s="114"/>
      <c r="D781" s="150" t="s">
        <v>542</v>
      </c>
      <c r="E781" s="151">
        <v>9</v>
      </c>
      <c r="F781" s="152">
        <v>157.70159999999998</v>
      </c>
      <c r="G781" s="152">
        <v>2</v>
      </c>
      <c r="H781" s="152">
        <v>22.075199999999999</v>
      </c>
      <c r="I781" s="152">
        <v>0</v>
      </c>
      <c r="J781" s="153">
        <v>0</v>
      </c>
    </row>
    <row r="782" spans="1:10">
      <c r="A782" s="113"/>
      <c r="B782" s="114"/>
      <c r="C782" s="114"/>
      <c r="D782" s="150" t="s">
        <v>560</v>
      </c>
      <c r="E782" s="151">
        <v>19</v>
      </c>
      <c r="F782" s="152">
        <v>41.666040000000002</v>
      </c>
      <c r="G782" s="152">
        <v>3</v>
      </c>
      <c r="H782" s="152">
        <v>3.3541999999999996</v>
      </c>
      <c r="I782" s="152">
        <v>0</v>
      </c>
      <c r="J782" s="153">
        <v>0</v>
      </c>
    </row>
    <row r="783" spans="1:10">
      <c r="A783" s="113"/>
      <c r="B783" s="114"/>
      <c r="C783" s="114" t="s">
        <v>364</v>
      </c>
      <c r="D783" s="150"/>
      <c r="E783" s="151" t="s">
        <v>208</v>
      </c>
      <c r="F783" s="152" t="s">
        <v>208</v>
      </c>
      <c r="G783" s="152" t="s">
        <v>208</v>
      </c>
      <c r="H783" s="152" t="s">
        <v>208</v>
      </c>
      <c r="I783" s="152" t="s">
        <v>208</v>
      </c>
      <c r="J783" s="153" t="s">
        <v>208</v>
      </c>
    </row>
    <row r="784" spans="1:10">
      <c r="A784" s="113"/>
      <c r="B784" s="114"/>
      <c r="C784" s="114"/>
      <c r="D784" s="150" t="s">
        <v>540</v>
      </c>
      <c r="E784" s="151">
        <v>291</v>
      </c>
      <c r="F784" s="152">
        <v>15198.3791</v>
      </c>
      <c r="G784" s="152">
        <v>11</v>
      </c>
      <c r="H784" s="152">
        <v>85.859159999999989</v>
      </c>
      <c r="I784" s="152">
        <v>1</v>
      </c>
      <c r="J784" s="153">
        <v>1.6000000000000001E-3</v>
      </c>
    </row>
    <row r="785" spans="1:10">
      <c r="A785" s="113"/>
      <c r="B785" s="114"/>
      <c r="C785" s="114"/>
      <c r="D785" s="150" t="s">
        <v>539</v>
      </c>
      <c r="E785" s="151">
        <v>982</v>
      </c>
      <c r="F785" s="152">
        <v>6691.8157000000037</v>
      </c>
      <c r="G785" s="152">
        <v>77</v>
      </c>
      <c r="H785" s="152">
        <v>264.22955999999999</v>
      </c>
      <c r="I785" s="152">
        <v>0</v>
      </c>
      <c r="J785" s="153">
        <v>0</v>
      </c>
    </row>
    <row r="786" spans="1:10">
      <c r="A786" s="113"/>
      <c r="B786" s="114"/>
      <c r="C786" s="114"/>
      <c r="D786" s="150" t="s">
        <v>559</v>
      </c>
      <c r="E786" s="151">
        <v>419</v>
      </c>
      <c r="F786" s="152">
        <v>6015.044670000002</v>
      </c>
      <c r="G786" s="152">
        <v>54</v>
      </c>
      <c r="H786" s="152">
        <v>290.93201000000005</v>
      </c>
      <c r="I786" s="152">
        <v>0</v>
      </c>
      <c r="J786" s="153">
        <v>0</v>
      </c>
    </row>
    <row r="787" spans="1:10">
      <c r="A787" s="113"/>
      <c r="B787" s="114"/>
      <c r="C787" s="114"/>
      <c r="D787" s="150" t="s">
        <v>566</v>
      </c>
      <c r="E787" s="151">
        <v>195</v>
      </c>
      <c r="F787" s="152">
        <v>5918.5661600000021</v>
      </c>
      <c r="G787" s="152">
        <v>6</v>
      </c>
      <c r="H787" s="152">
        <v>5.3696000000000002</v>
      </c>
      <c r="I787" s="152">
        <v>0</v>
      </c>
      <c r="J787" s="153">
        <v>0</v>
      </c>
    </row>
    <row r="788" spans="1:10">
      <c r="A788" s="113"/>
      <c r="B788" s="114"/>
      <c r="C788" s="114"/>
      <c r="D788" s="150" t="s">
        <v>560</v>
      </c>
      <c r="E788" s="151">
        <v>893</v>
      </c>
      <c r="F788" s="152">
        <v>2969.1925699999988</v>
      </c>
      <c r="G788" s="152">
        <v>125</v>
      </c>
      <c r="H788" s="152">
        <v>446.43053999999989</v>
      </c>
      <c r="I788" s="152">
        <v>0</v>
      </c>
      <c r="J788" s="153">
        <v>0</v>
      </c>
    </row>
    <row r="789" spans="1:10">
      <c r="A789" s="113"/>
      <c r="B789" s="114" t="s">
        <v>365</v>
      </c>
      <c r="C789" s="114"/>
      <c r="D789" s="150"/>
      <c r="E789" s="151" t="s">
        <v>208</v>
      </c>
      <c r="F789" s="152" t="s">
        <v>208</v>
      </c>
      <c r="G789" s="152" t="s">
        <v>208</v>
      </c>
      <c r="H789" s="152" t="s">
        <v>208</v>
      </c>
      <c r="I789" s="152" t="s">
        <v>208</v>
      </c>
      <c r="J789" s="153" t="s">
        <v>208</v>
      </c>
    </row>
    <row r="790" spans="1:10">
      <c r="A790" s="113"/>
      <c r="B790" s="114"/>
      <c r="C790" s="114" t="s">
        <v>366</v>
      </c>
      <c r="D790" s="150"/>
      <c r="E790" s="151" t="s">
        <v>208</v>
      </c>
      <c r="F790" s="152" t="s">
        <v>208</v>
      </c>
      <c r="G790" s="152" t="s">
        <v>208</v>
      </c>
      <c r="H790" s="152" t="s">
        <v>208</v>
      </c>
      <c r="I790" s="152" t="s">
        <v>208</v>
      </c>
      <c r="J790" s="153" t="s">
        <v>208</v>
      </c>
    </row>
    <row r="791" spans="1:10">
      <c r="A791" s="113"/>
      <c r="B791" s="114"/>
      <c r="C791" s="114"/>
      <c r="D791" s="150" t="s">
        <v>563</v>
      </c>
      <c r="E791" s="151">
        <v>59</v>
      </c>
      <c r="F791" s="152">
        <v>731.60500000000002</v>
      </c>
      <c r="G791" s="152">
        <v>12</v>
      </c>
      <c r="H791" s="152">
        <v>627.27</v>
      </c>
      <c r="I791" s="152">
        <v>0</v>
      </c>
      <c r="J791" s="153">
        <v>0</v>
      </c>
    </row>
    <row r="792" spans="1:10">
      <c r="A792" s="113"/>
      <c r="B792" s="114"/>
      <c r="C792" s="114"/>
      <c r="D792" s="150" t="s">
        <v>539</v>
      </c>
      <c r="E792" s="151">
        <v>34</v>
      </c>
      <c r="F792" s="152">
        <v>175.81506000000002</v>
      </c>
      <c r="G792" s="152">
        <v>2</v>
      </c>
      <c r="H792" s="152">
        <v>0.30871999999999999</v>
      </c>
      <c r="I792" s="152">
        <v>0</v>
      </c>
      <c r="J792" s="153">
        <v>0</v>
      </c>
    </row>
    <row r="793" spans="1:10">
      <c r="A793" s="113"/>
      <c r="B793" s="114"/>
      <c r="C793" s="114"/>
      <c r="D793" s="150" t="s">
        <v>559</v>
      </c>
      <c r="E793" s="151">
        <v>23</v>
      </c>
      <c r="F793" s="152">
        <v>36.188299999999998</v>
      </c>
      <c r="G793" s="152">
        <v>5</v>
      </c>
      <c r="H793" s="152">
        <v>7.2238999999999995</v>
      </c>
      <c r="I793" s="152">
        <v>0</v>
      </c>
      <c r="J793" s="153">
        <v>0</v>
      </c>
    </row>
    <row r="794" spans="1:10">
      <c r="A794" s="113"/>
      <c r="B794" s="114"/>
      <c r="C794" s="114"/>
      <c r="D794" s="150" t="s">
        <v>550</v>
      </c>
      <c r="E794" s="151">
        <v>11</v>
      </c>
      <c r="F794" s="152">
        <v>35.753</v>
      </c>
      <c r="G794" s="152">
        <v>3</v>
      </c>
      <c r="H794" s="152">
        <v>1.3030000000000002</v>
      </c>
      <c r="I794" s="152">
        <v>0</v>
      </c>
      <c r="J794" s="153">
        <v>0</v>
      </c>
    </row>
    <row r="795" spans="1:10">
      <c r="A795" s="113"/>
      <c r="B795" s="114"/>
      <c r="C795" s="114"/>
      <c r="D795" s="150" t="s">
        <v>540</v>
      </c>
      <c r="E795" s="151">
        <v>8</v>
      </c>
      <c r="F795" s="152">
        <v>7.9</v>
      </c>
      <c r="G795" s="152">
        <v>1</v>
      </c>
      <c r="H795" s="152">
        <v>0.18</v>
      </c>
      <c r="I795" s="152">
        <v>0</v>
      </c>
      <c r="J795" s="153">
        <v>0</v>
      </c>
    </row>
    <row r="796" spans="1:10">
      <c r="A796" s="113"/>
      <c r="B796" s="114"/>
      <c r="C796" s="114" t="s">
        <v>367</v>
      </c>
      <c r="D796" s="150"/>
      <c r="E796" s="151" t="s">
        <v>208</v>
      </c>
      <c r="F796" s="152" t="s">
        <v>208</v>
      </c>
      <c r="G796" s="152" t="s">
        <v>208</v>
      </c>
      <c r="H796" s="152" t="s">
        <v>208</v>
      </c>
      <c r="I796" s="152" t="s">
        <v>208</v>
      </c>
      <c r="J796" s="153" t="s">
        <v>208</v>
      </c>
    </row>
    <row r="797" spans="1:10">
      <c r="A797" s="113"/>
      <c r="B797" s="114"/>
      <c r="C797" s="114"/>
      <c r="D797" s="150" t="s">
        <v>559</v>
      </c>
      <c r="E797" s="151">
        <v>3171</v>
      </c>
      <c r="F797" s="152">
        <v>51119.104849999989</v>
      </c>
      <c r="G797" s="152">
        <v>3171</v>
      </c>
      <c r="H797" s="152">
        <v>51119.104849999989</v>
      </c>
      <c r="I797" s="152">
        <v>9</v>
      </c>
      <c r="J797" s="153">
        <v>81.09</v>
      </c>
    </row>
    <row r="798" spans="1:10">
      <c r="A798" s="113"/>
      <c r="B798" s="114"/>
      <c r="C798" s="114"/>
      <c r="D798" s="150" t="s">
        <v>539</v>
      </c>
      <c r="E798" s="151">
        <v>237</v>
      </c>
      <c r="F798" s="152">
        <v>1680.7066999999995</v>
      </c>
      <c r="G798" s="152">
        <v>237</v>
      </c>
      <c r="H798" s="152">
        <v>1680.7066999999995</v>
      </c>
      <c r="I798" s="152">
        <v>3</v>
      </c>
      <c r="J798" s="153">
        <v>12.9878</v>
      </c>
    </row>
    <row r="799" spans="1:10">
      <c r="A799" s="113"/>
      <c r="B799" s="114"/>
      <c r="C799" s="114"/>
      <c r="D799" s="150" t="s">
        <v>561</v>
      </c>
      <c r="E799" s="151">
        <v>32</v>
      </c>
      <c r="F799" s="152">
        <v>149.16901999999999</v>
      </c>
      <c r="G799" s="152">
        <v>32</v>
      </c>
      <c r="H799" s="152">
        <v>149.16901999999999</v>
      </c>
      <c r="I799" s="152">
        <v>4</v>
      </c>
      <c r="J799" s="153">
        <v>1.3160000000000001</v>
      </c>
    </row>
    <row r="800" spans="1:10">
      <c r="A800" s="113"/>
      <c r="B800" s="114"/>
      <c r="C800" s="114"/>
      <c r="D800" s="150" t="s">
        <v>541</v>
      </c>
      <c r="E800" s="151">
        <v>16</v>
      </c>
      <c r="F800" s="152">
        <v>84.778319999999979</v>
      </c>
      <c r="G800" s="152">
        <v>16</v>
      </c>
      <c r="H800" s="152">
        <v>84.778319999999979</v>
      </c>
      <c r="I800" s="152">
        <v>0</v>
      </c>
      <c r="J800" s="153">
        <v>0</v>
      </c>
    </row>
    <row r="801" spans="1:10">
      <c r="A801" s="113"/>
      <c r="B801" s="114"/>
      <c r="C801" s="114"/>
      <c r="D801" s="150" t="s">
        <v>540</v>
      </c>
      <c r="E801" s="151">
        <v>6</v>
      </c>
      <c r="F801" s="152">
        <v>75.599999999999994</v>
      </c>
      <c r="G801" s="152">
        <v>6</v>
      </c>
      <c r="H801" s="152">
        <v>75.599999999999994</v>
      </c>
      <c r="I801" s="152">
        <v>0</v>
      </c>
      <c r="J801" s="153">
        <v>0</v>
      </c>
    </row>
    <row r="802" spans="1:10">
      <c r="A802" s="113"/>
      <c r="B802" s="114"/>
      <c r="C802" s="114" t="s">
        <v>368</v>
      </c>
      <c r="D802" s="150"/>
      <c r="E802" s="151" t="s">
        <v>208</v>
      </c>
      <c r="F802" s="152" t="s">
        <v>208</v>
      </c>
      <c r="G802" s="152" t="s">
        <v>208</v>
      </c>
      <c r="H802" s="152" t="s">
        <v>208</v>
      </c>
      <c r="I802" s="152" t="s">
        <v>208</v>
      </c>
      <c r="J802" s="153" t="s">
        <v>208</v>
      </c>
    </row>
    <row r="803" spans="1:10">
      <c r="A803" s="113"/>
      <c r="B803" s="114"/>
      <c r="C803" s="114"/>
      <c r="D803" s="150" t="s">
        <v>559</v>
      </c>
      <c r="E803" s="151">
        <v>278</v>
      </c>
      <c r="F803" s="152">
        <v>2100.7517000000003</v>
      </c>
      <c r="G803" s="152">
        <v>58</v>
      </c>
      <c r="H803" s="152">
        <v>392.26350000000002</v>
      </c>
      <c r="I803" s="152">
        <v>0</v>
      </c>
      <c r="J803" s="153">
        <v>0</v>
      </c>
    </row>
    <row r="804" spans="1:10">
      <c r="A804" s="113"/>
      <c r="B804" s="114"/>
      <c r="C804" s="114"/>
      <c r="D804" s="150" t="s">
        <v>568</v>
      </c>
      <c r="E804" s="151">
        <v>58</v>
      </c>
      <c r="F804" s="152">
        <v>47.600800000000007</v>
      </c>
      <c r="G804" s="152">
        <v>5</v>
      </c>
      <c r="H804" s="152">
        <v>3.1744000000000003</v>
      </c>
      <c r="I804" s="152">
        <v>0</v>
      </c>
      <c r="J804" s="153">
        <v>0</v>
      </c>
    </row>
    <row r="805" spans="1:10">
      <c r="A805" s="113"/>
      <c r="B805" s="114"/>
      <c r="C805" s="114"/>
      <c r="D805" s="150" t="s">
        <v>563</v>
      </c>
      <c r="E805" s="151">
        <v>26</v>
      </c>
      <c r="F805" s="152">
        <v>17.2517</v>
      </c>
      <c r="G805" s="152">
        <v>5</v>
      </c>
      <c r="H805" s="152">
        <v>1.3320000000000001</v>
      </c>
      <c r="I805" s="152">
        <v>0</v>
      </c>
      <c r="J805" s="153">
        <v>0</v>
      </c>
    </row>
    <row r="806" spans="1:10">
      <c r="A806" s="113"/>
      <c r="B806" s="114"/>
      <c r="C806" s="114"/>
      <c r="D806" s="150" t="s">
        <v>569</v>
      </c>
      <c r="E806" s="151">
        <v>16</v>
      </c>
      <c r="F806" s="152">
        <v>2.5434000000000001</v>
      </c>
      <c r="G806" s="152">
        <v>2</v>
      </c>
      <c r="H806" s="152">
        <v>8.4000000000000012E-3</v>
      </c>
      <c r="I806" s="152">
        <v>0</v>
      </c>
      <c r="J806" s="153">
        <v>0</v>
      </c>
    </row>
    <row r="807" spans="1:10">
      <c r="A807" s="113"/>
      <c r="B807" s="114"/>
      <c r="C807" s="114"/>
      <c r="D807" s="150" t="s">
        <v>610</v>
      </c>
      <c r="E807" s="151">
        <v>1</v>
      </c>
      <c r="F807" s="152">
        <v>1</v>
      </c>
      <c r="G807" s="152">
        <v>0</v>
      </c>
      <c r="H807" s="152">
        <v>0</v>
      </c>
      <c r="I807" s="152">
        <v>0</v>
      </c>
      <c r="J807" s="153">
        <v>0</v>
      </c>
    </row>
    <row r="808" spans="1:10">
      <c r="A808" s="113"/>
      <c r="B808" s="114"/>
      <c r="C808" s="114" t="s">
        <v>369</v>
      </c>
      <c r="D808" s="150"/>
      <c r="E808" s="151" t="s">
        <v>208</v>
      </c>
      <c r="F808" s="152" t="s">
        <v>208</v>
      </c>
      <c r="G808" s="152" t="s">
        <v>208</v>
      </c>
      <c r="H808" s="152" t="s">
        <v>208</v>
      </c>
      <c r="I808" s="152" t="s">
        <v>208</v>
      </c>
      <c r="J808" s="153" t="s">
        <v>208</v>
      </c>
    </row>
    <row r="809" spans="1:10">
      <c r="A809" s="113"/>
      <c r="B809" s="114"/>
      <c r="C809" s="114"/>
      <c r="D809" s="150" t="s">
        <v>559</v>
      </c>
      <c r="E809" s="151">
        <v>4121</v>
      </c>
      <c r="F809" s="152">
        <v>56699.347899999993</v>
      </c>
      <c r="G809" s="152">
        <v>530</v>
      </c>
      <c r="H809" s="152">
        <v>4084.5008000000012</v>
      </c>
      <c r="I809" s="152">
        <v>0</v>
      </c>
      <c r="J809" s="153">
        <v>0</v>
      </c>
    </row>
    <row r="810" spans="1:10">
      <c r="A810" s="113"/>
      <c r="B810" s="114"/>
      <c r="C810" s="114"/>
      <c r="D810" s="150" t="s">
        <v>554</v>
      </c>
      <c r="E810" s="151">
        <v>124</v>
      </c>
      <c r="F810" s="152">
        <v>1712.4784999999999</v>
      </c>
      <c r="G810" s="152">
        <v>1</v>
      </c>
      <c r="H810" s="152">
        <v>0.57791999999999999</v>
      </c>
      <c r="I810" s="152">
        <v>0</v>
      </c>
      <c r="J810" s="153">
        <v>0</v>
      </c>
    </row>
    <row r="811" spans="1:10">
      <c r="A811" s="113"/>
      <c r="B811" s="114"/>
      <c r="C811" s="114"/>
      <c r="D811" s="150" t="s">
        <v>569</v>
      </c>
      <c r="E811" s="151">
        <v>49</v>
      </c>
      <c r="F811" s="152">
        <v>210.67330000000001</v>
      </c>
      <c r="G811" s="152">
        <v>0</v>
      </c>
      <c r="H811" s="152">
        <v>0</v>
      </c>
      <c r="I811" s="152">
        <v>0</v>
      </c>
      <c r="J811" s="153">
        <v>0</v>
      </c>
    </row>
    <row r="812" spans="1:10">
      <c r="A812" s="113"/>
      <c r="B812" s="114"/>
      <c r="C812" s="114"/>
      <c r="D812" s="150" t="s">
        <v>568</v>
      </c>
      <c r="E812" s="151">
        <v>3</v>
      </c>
      <c r="F812" s="152">
        <v>0.14400000000000002</v>
      </c>
      <c r="G812" s="152">
        <v>2</v>
      </c>
      <c r="H812" s="152">
        <v>9.6000000000000002E-2</v>
      </c>
      <c r="I812" s="152">
        <v>0</v>
      </c>
      <c r="J812" s="153">
        <v>0</v>
      </c>
    </row>
    <row r="813" spans="1:10">
      <c r="A813" s="113"/>
      <c r="B813" s="114"/>
      <c r="C813" s="114" t="s">
        <v>370</v>
      </c>
      <c r="D813" s="150"/>
      <c r="E813" s="151" t="s">
        <v>208</v>
      </c>
      <c r="F813" s="152" t="s">
        <v>208</v>
      </c>
      <c r="G813" s="152" t="s">
        <v>208</v>
      </c>
      <c r="H813" s="152" t="s">
        <v>208</v>
      </c>
      <c r="I813" s="152" t="s">
        <v>208</v>
      </c>
      <c r="J813" s="153" t="s">
        <v>208</v>
      </c>
    </row>
    <row r="814" spans="1:10">
      <c r="A814" s="113"/>
      <c r="B814" s="114"/>
      <c r="C814" s="114"/>
      <c r="D814" s="150" t="s">
        <v>559</v>
      </c>
      <c r="E814" s="151">
        <v>1355</v>
      </c>
      <c r="F814" s="152">
        <v>10211.33736</v>
      </c>
      <c r="G814" s="152">
        <v>168</v>
      </c>
      <c r="H814" s="152">
        <v>736.69304999999997</v>
      </c>
      <c r="I814" s="152">
        <v>0</v>
      </c>
      <c r="J814" s="153">
        <v>0</v>
      </c>
    </row>
    <row r="815" spans="1:10">
      <c r="A815" s="113"/>
      <c r="B815" s="114"/>
      <c r="C815" s="114"/>
      <c r="D815" s="150" t="s">
        <v>547</v>
      </c>
      <c r="E815" s="151">
        <v>257</v>
      </c>
      <c r="F815" s="152">
        <v>1401.7704000000001</v>
      </c>
      <c r="G815" s="152">
        <v>51</v>
      </c>
      <c r="H815" s="152">
        <v>308.00639999999993</v>
      </c>
      <c r="I815" s="152">
        <v>0</v>
      </c>
      <c r="J815" s="153">
        <v>0</v>
      </c>
    </row>
    <row r="816" spans="1:10">
      <c r="A816" s="113"/>
      <c r="B816" s="114"/>
      <c r="C816" s="114"/>
      <c r="D816" s="150" t="s">
        <v>539</v>
      </c>
      <c r="E816" s="151">
        <v>55</v>
      </c>
      <c r="F816" s="152">
        <v>348.25388000000009</v>
      </c>
      <c r="G816" s="152">
        <v>8</v>
      </c>
      <c r="H816" s="152">
        <v>43.275510000000004</v>
      </c>
      <c r="I816" s="152">
        <v>0</v>
      </c>
      <c r="J816" s="153">
        <v>0</v>
      </c>
    </row>
    <row r="817" spans="1:10">
      <c r="A817" s="113"/>
      <c r="B817" s="114"/>
      <c r="C817" s="114"/>
      <c r="D817" s="150" t="s">
        <v>568</v>
      </c>
      <c r="E817" s="151">
        <v>18</v>
      </c>
      <c r="F817" s="152">
        <v>41.777200000000001</v>
      </c>
      <c r="G817" s="152">
        <v>9</v>
      </c>
      <c r="H817" s="152">
        <v>19.126899999999999</v>
      </c>
      <c r="I817" s="152">
        <v>0</v>
      </c>
      <c r="J817" s="153">
        <v>0</v>
      </c>
    </row>
    <row r="818" spans="1:10">
      <c r="A818" s="113"/>
      <c r="B818" s="114"/>
      <c r="C818" s="114"/>
      <c r="D818" s="150" t="s">
        <v>554</v>
      </c>
      <c r="E818" s="151">
        <v>10</v>
      </c>
      <c r="F818" s="152">
        <v>36.290800000000004</v>
      </c>
      <c r="G818" s="152">
        <v>1</v>
      </c>
      <c r="H818" s="152">
        <v>2.59</v>
      </c>
      <c r="I818" s="152">
        <v>0</v>
      </c>
      <c r="J818" s="153">
        <v>0</v>
      </c>
    </row>
    <row r="819" spans="1:10">
      <c r="A819" s="113"/>
      <c r="B819" s="114"/>
      <c r="C819" s="114" t="s">
        <v>371</v>
      </c>
      <c r="D819" s="150"/>
      <c r="E819" s="151" t="s">
        <v>208</v>
      </c>
      <c r="F819" s="152" t="s">
        <v>208</v>
      </c>
      <c r="G819" s="152" t="s">
        <v>208</v>
      </c>
      <c r="H819" s="152" t="s">
        <v>208</v>
      </c>
      <c r="I819" s="152" t="s">
        <v>208</v>
      </c>
      <c r="J819" s="153" t="s">
        <v>208</v>
      </c>
    </row>
    <row r="820" spans="1:10">
      <c r="A820" s="113"/>
      <c r="B820" s="114"/>
      <c r="C820" s="114"/>
      <c r="D820" s="150" t="s">
        <v>563</v>
      </c>
      <c r="E820" s="151">
        <v>487</v>
      </c>
      <c r="F820" s="152">
        <v>43414.874999999993</v>
      </c>
      <c r="G820" s="152">
        <v>453</v>
      </c>
      <c r="H820" s="152">
        <v>40747.663</v>
      </c>
      <c r="I820" s="152">
        <v>0</v>
      </c>
      <c r="J820" s="153">
        <v>0</v>
      </c>
    </row>
    <row r="821" spans="1:10">
      <c r="A821" s="113"/>
      <c r="B821" s="114"/>
      <c r="C821" s="114"/>
      <c r="D821" s="150" t="s">
        <v>539</v>
      </c>
      <c r="E821" s="151">
        <v>303</v>
      </c>
      <c r="F821" s="152">
        <v>33483.337240000001</v>
      </c>
      <c r="G821" s="152">
        <v>0</v>
      </c>
      <c r="H821" s="152">
        <v>0</v>
      </c>
      <c r="I821" s="152">
        <v>0</v>
      </c>
      <c r="J821" s="153">
        <v>0</v>
      </c>
    </row>
    <row r="822" spans="1:10">
      <c r="A822" s="113"/>
      <c r="B822" s="114"/>
      <c r="C822" s="114"/>
      <c r="D822" s="150" t="s">
        <v>559</v>
      </c>
      <c r="E822" s="151">
        <v>89</v>
      </c>
      <c r="F822" s="152">
        <v>580.08699000000001</v>
      </c>
      <c r="G822" s="152">
        <v>34</v>
      </c>
      <c r="H822" s="152">
        <v>174.11799999999999</v>
      </c>
      <c r="I822" s="152">
        <v>0</v>
      </c>
      <c r="J822" s="153">
        <v>0</v>
      </c>
    </row>
    <row r="823" spans="1:10">
      <c r="A823" s="113"/>
      <c r="B823" s="114"/>
      <c r="C823" s="114"/>
      <c r="D823" s="150" t="s">
        <v>568</v>
      </c>
      <c r="E823" s="151">
        <v>17</v>
      </c>
      <c r="F823" s="152">
        <v>20.855040000000002</v>
      </c>
      <c r="G823" s="152">
        <v>2</v>
      </c>
      <c r="H823" s="152">
        <v>0.95039999999999991</v>
      </c>
      <c r="I823" s="152">
        <v>0</v>
      </c>
      <c r="J823" s="153">
        <v>0</v>
      </c>
    </row>
    <row r="824" spans="1:10">
      <c r="A824" s="113"/>
      <c r="B824" s="114"/>
      <c r="C824" s="114"/>
      <c r="D824" s="150" t="s">
        <v>554</v>
      </c>
      <c r="E824" s="151">
        <v>15</v>
      </c>
      <c r="F824" s="152">
        <v>14.649300000000002</v>
      </c>
      <c r="G824" s="152">
        <v>1</v>
      </c>
      <c r="H824" s="152">
        <v>2.3250000000000002</v>
      </c>
      <c r="I824" s="152">
        <v>0</v>
      </c>
      <c r="J824" s="153">
        <v>0</v>
      </c>
    </row>
    <row r="825" spans="1:10">
      <c r="A825" s="113"/>
      <c r="B825" s="114"/>
      <c r="C825" s="114" t="s">
        <v>290</v>
      </c>
      <c r="D825" s="150"/>
      <c r="E825" s="151" t="s">
        <v>208</v>
      </c>
      <c r="F825" s="152" t="s">
        <v>208</v>
      </c>
      <c r="G825" s="152" t="s">
        <v>208</v>
      </c>
      <c r="H825" s="152" t="s">
        <v>208</v>
      </c>
      <c r="I825" s="152" t="s">
        <v>208</v>
      </c>
      <c r="J825" s="153" t="s">
        <v>208</v>
      </c>
    </row>
    <row r="826" spans="1:10">
      <c r="A826" s="113"/>
      <c r="B826" s="114"/>
      <c r="C826" s="114"/>
      <c r="D826" s="150" t="s">
        <v>559</v>
      </c>
      <c r="E826" s="151">
        <v>832</v>
      </c>
      <c r="F826" s="152">
        <v>4571.3743399999994</v>
      </c>
      <c r="G826" s="152">
        <v>159</v>
      </c>
      <c r="H826" s="152">
        <v>851.47846999999979</v>
      </c>
      <c r="I826" s="152">
        <v>2</v>
      </c>
      <c r="J826" s="153">
        <v>6.25</v>
      </c>
    </row>
    <row r="827" spans="1:10">
      <c r="A827" s="113"/>
      <c r="B827" s="114"/>
      <c r="C827" s="114"/>
      <c r="D827" s="150" t="s">
        <v>547</v>
      </c>
      <c r="E827" s="151">
        <v>12</v>
      </c>
      <c r="F827" s="152">
        <v>174.93</v>
      </c>
      <c r="G827" s="152">
        <v>4</v>
      </c>
      <c r="H827" s="152">
        <v>87.210000000000008</v>
      </c>
      <c r="I827" s="152">
        <v>0</v>
      </c>
      <c r="J827" s="153">
        <v>0</v>
      </c>
    </row>
    <row r="828" spans="1:10">
      <c r="A828" s="113"/>
      <c r="B828" s="114"/>
      <c r="C828" s="114"/>
      <c r="D828" s="150" t="s">
        <v>568</v>
      </c>
      <c r="E828" s="151">
        <v>33</v>
      </c>
      <c r="F828" s="152">
        <v>170.33664000000002</v>
      </c>
      <c r="G828" s="152">
        <v>12</v>
      </c>
      <c r="H828" s="152">
        <v>30.51464</v>
      </c>
      <c r="I828" s="152">
        <v>0</v>
      </c>
      <c r="J828" s="153">
        <v>0</v>
      </c>
    </row>
    <row r="829" spans="1:10">
      <c r="A829" s="113"/>
      <c r="B829" s="114"/>
      <c r="C829" s="114"/>
      <c r="D829" s="150" t="s">
        <v>554</v>
      </c>
      <c r="E829" s="151">
        <v>114</v>
      </c>
      <c r="F829" s="152">
        <v>169.42689000000007</v>
      </c>
      <c r="G829" s="152">
        <v>30</v>
      </c>
      <c r="H829" s="152">
        <v>36.829360000000001</v>
      </c>
      <c r="I829" s="152">
        <v>0</v>
      </c>
      <c r="J829" s="153">
        <v>0</v>
      </c>
    </row>
    <row r="830" spans="1:10">
      <c r="A830" s="113"/>
      <c r="B830" s="114"/>
      <c r="C830" s="114"/>
      <c r="D830" s="150" t="s">
        <v>558</v>
      </c>
      <c r="E830" s="151">
        <v>10</v>
      </c>
      <c r="F830" s="152">
        <v>9.0000000000000018</v>
      </c>
      <c r="G830" s="152">
        <v>1</v>
      </c>
      <c r="H830" s="152">
        <v>1.08</v>
      </c>
      <c r="I830" s="152">
        <v>0</v>
      </c>
      <c r="J830" s="153">
        <v>0</v>
      </c>
    </row>
    <row r="831" spans="1:10">
      <c r="A831" s="113"/>
      <c r="B831" s="114"/>
      <c r="C831" s="114" t="s">
        <v>253</v>
      </c>
      <c r="D831" s="150"/>
      <c r="E831" s="151" t="s">
        <v>208</v>
      </c>
      <c r="F831" s="152" t="s">
        <v>208</v>
      </c>
      <c r="G831" s="152" t="s">
        <v>208</v>
      </c>
      <c r="H831" s="152" t="s">
        <v>208</v>
      </c>
      <c r="I831" s="152" t="s">
        <v>208</v>
      </c>
      <c r="J831" s="153" t="s">
        <v>208</v>
      </c>
    </row>
    <row r="832" spans="1:10">
      <c r="A832" s="113"/>
      <c r="B832" s="114"/>
      <c r="C832" s="114"/>
      <c r="D832" s="150" t="s">
        <v>559</v>
      </c>
      <c r="E832" s="151">
        <v>1742</v>
      </c>
      <c r="F832" s="152">
        <v>2939.4593699999991</v>
      </c>
      <c r="G832" s="152">
        <v>90</v>
      </c>
      <c r="H832" s="152">
        <v>168.24889999999999</v>
      </c>
      <c r="I832" s="152">
        <v>0</v>
      </c>
      <c r="J832" s="153">
        <v>0</v>
      </c>
    </row>
    <row r="833" spans="1:10">
      <c r="A833" s="113"/>
      <c r="B833" s="114"/>
      <c r="C833" s="114"/>
      <c r="D833" s="150" t="s">
        <v>547</v>
      </c>
      <c r="E833" s="151">
        <v>109</v>
      </c>
      <c r="F833" s="152">
        <v>577.04962000000046</v>
      </c>
      <c r="G833" s="152">
        <v>21</v>
      </c>
      <c r="H833" s="152">
        <v>148.74497999999997</v>
      </c>
      <c r="I833" s="152">
        <v>0</v>
      </c>
      <c r="J833" s="153">
        <v>0</v>
      </c>
    </row>
    <row r="834" spans="1:10">
      <c r="A834" s="113"/>
      <c r="B834" s="114"/>
      <c r="C834" s="114"/>
      <c r="D834" s="150" t="s">
        <v>543</v>
      </c>
      <c r="E834" s="151">
        <v>2</v>
      </c>
      <c r="F834" s="152">
        <v>8.3159999999999989</v>
      </c>
      <c r="G834" s="152">
        <v>1</v>
      </c>
      <c r="H834" s="152">
        <v>3.78</v>
      </c>
      <c r="I834" s="152">
        <v>0</v>
      </c>
      <c r="J834" s="153">
        <v>0</v>
      </c>
    </row>
    <row r="835" spans="1:10">
      <c r="A835" s="113"/>
      <c r="B835" s="114"/>
      <c r="C835" s="114"/>
      <c r="D835" s="150" t="s">
        <v>568</v>
      </c>
      <c r="E835" s="151">
        <v>8</v>
      </c>
      <c r="F835" s="152">
        <v>4.0880000000000001</v>
      </c>
      <c r="G835" s="152">
        <v>1</v>
      </c>
      <c r="H835" s="152">
        <v>2E-3</v>
      </c>
      <c r="I835" s="152">
        <v>0</v>
      </c>
      <c r="J835" s="153">
        <v>0</v>
      </c>
    </row>
    <row r="836" spans="1:10">
      <c r="A836" s="113"/>
      <c r="B836" s="114"/>
      <c r="C836" s="114"/>
      <c r="D836" s="150" t="s">
        <v>555</v>
      </c>
      <c r="E836" s="151">
        <v>1</v>
      </c>
      <c r="F836" s="152">
        <v>0.61199999999999999</v>
      </c>
      <c r="G836" s="152">
        <v>1</v>
      </c>
      <c r="H836" s="152">
        <v>0.61199999999999999</v>
      </c>
      <c r="I836" s="152">
        <v>0</v>
      </c>
      <c r="J836" s="153">
        <v>0</v>
      </c>
    </row>
    <row r="837" spans="1:10">
      <c r="A837" s="113"/>
      <c r="B837" s="114"/>
      <c r="C837" s="114" t="s">
        <v>372</v>
      </c>
      <c r="D837" s="150"/>
      <c r="E837" s="151" t="s">
        <v>208</v>
      </c>
      <c r="F837" s="152" t="s">
        <v>208</v>
      </c>
      <c r="G837" s="152" t="s">
        <v>208</v>
      </c>
      <c r="H837" s="152" t="s">
        <v>208</v>
      </c>
      <c r="I837" s="152" t="s">
        <v>208</v>
      </c>
      <c r="J837" s="153" t="s">
        <v>208</v>
      </c>
    </row>
    <row r="838" spans="1:10">
      <c r="A838" s="113"/>
      <c r="B838" s="114"/>
      <c r="C838" s="114"/>
      <c r="D838" s="150" t="s">
        <v>539</v>
      </c>
      <c r="E838" s="151">
        <v>281</v>
      </c>
      <c r="F838" s="152">
        <v>41287.232759999999</v>
      </c>
      <c r="G838" s="152">
        <v>5</v>
      </c>
      <c r="H838" s="152">
        <v>7.9362399999999997</v>
      </c>
      <c r="I838" s="152">
        <v>0</v>
      </c>
      <c r="J838" s="153">
        <v>0</v>
      </c>
    </row>
    <row r="839" spans="1:10">
      <c r="A839" s="113"/>
      <c r="B839" s="114"/>
      <c r="C839" s="114"/>
      <c r="D839" s="150" t="s">
        <v>559</v>
      </c>
      <c r="E839" s="151">
        <v>605</v>
      </c>
      <c r="F839" s="152">
        <v>4773.0678900000039</v>
      </c>
      <c r="G839" s="152">
        <v>86</v>
      </c>
      <c r="H839" s="152">
        <v>209.91222999999997</v>
      </c>
      <c r="I839" s="152">
        <v>0</v>
      </c>
      <c r="J839" s="153">
        <v>0</v>
      </c>
    </row>
    <row r="840" spans="1:10">
      <c r="A840" s="113"/>
      <c r="B840" s="114"/>
      <c r="C840" s="114"/>
      <c r="D840" s="150" t="s">
        <v>563</v>
      </c>
      <c r="E840" s="151">
        <v>190</v>
      </c>
      <c r="F840" s="152">
        <v>535.26555999999994</v>
      </c>
      <c r="G840" s="152">
        <v>19</v>
      </c>
      <c r="H840" s="152">
        <v>362.18455999999998</v>
      </c>
      <c r="I840" s="152">
        <v>0</v>
      </c>
      <c r="J840" s="153">
        <v>0</v>
      </c>
    </row>
    <row r="841" spans="1:10">
      <c r="A841" s="113"/>
      <c r="B841" s="114"/>
      <c r="C841" s="114"/>
      <c r="D841" s="150" t="s">
        <v>547</v>
      </c>
      <c r="E841" s="151">
        <v>61</v>
      </c>
      <c r="F841" s="152">
        <v>177.79849999999996</v>
      </c>
      <c r="G841" s="152">
        <v>3</v>
      </c>
      <c r="H841" s="152">
        <v>22.272000000000002</v>
      </c>
      <c r="I841" s="152">
        <v>0</v>
      </c>
      <c r="J841" s="153">
        <v>0</v>
      </c>
    </row>
    <row r="842" spans="1:10">
      <c r="A842" s="113"/>
      <c r="B842" s="114"/>
      <c r="C842" s="114"/>
      <c r="D842" s="150" t="s">
        <v>553</v>
      </c>
      <c r="E842" s="151">
        <v>17</v>
      </c>
      <c r="F842" s="152">
        <v>82.332600000000014</v>
      </c>
      <c r="G842" s="152">
        <v>4</v>
      </c>
      <c r="H842" s="152">
        <v>24.535320000000002</v>
      </c>
      <c r="I842" s="152">
        <v>0</v>
      </c>
      <c r="J842" s="153">
        <v>0</v>
      </c>
    </row>
    <row r="843" spans="1:10">
      <c r="A843" s="113"/>
      <c r="B843" s="114" t="s">
        <v>373</v>
      </c>
      <c r="C843" s="114"/>
      <c r="D843" s="150"/>
      <c r="E843" s="151" t="s">
        <v>208</v>
      </c>
      <c r="F843" s="152" t="s">
        <v>208</v>
      </c>
      <c r="G843" s="152" t="s">
        <v>208</v>
      </c>
      <c r="H843" s="152" t="s">
        <v>208</v>
      </c>
      <c r="I843" s="152" t="s">
        <v>208</v>
      </c>
      <c r="J843" s="153" t="s">
        <v>208</v>
      </c>
    </row>
    <row r="844" spans="1:10">
      <c r="A844" s="113"/>
      <c r="B844" s="114"/>
      <c r="C844" s="114" t="s">
        <v>374</v>
      </c>
      <c r="D844" s="150"/>
      <c r="E844" s="151" t="s">
        <v>208</v>
      </c>
      <c r="F844" s="152" t="s">
        <v>208</v>
      </c>
      <c r="G844" s="152" t="s">
        <v>208</v>
      </c>
      <c r="H844" s="152" t="s">
        <v>208</v>
      </c>
      <c r="I844" s="152" t="s">
        <v>208</v>
      </c>
      <c r="J844" s="153" t="s">
        <v>208</v>
      </c>
    </row>
    <row r="845" spans="1:10">
      <c r="A845" s="113"/>
      <c r="B845" s="114"/>
      <c r="C845" s="114"/>
      <c r="D845" s="150" t="s">
        <v>559</v>
      </c>
      <c r="E845" s="151">
        <v>4817</v>
      </c>
      <c r="F845" s="152">
        <v>32804.361090000013</v>
      </c>
      <c r="G845" s="152">
        <v>787</v>
      </c>
      <c r="H845" s="152">
        <v>5524.8552400000035</v>
      </c>
      <c r="I845" s="152">
        <v>0</v>
      </c>
      <c r="J845" s="153">
        <v>0</v>
      </c>
    </row>
    <row r="846" spans="1:10">
      <c r="A846" s="113"/>
      <c r="B846" s="114"/>
      <c r="C846" s="114"/>
      <c r="D846" s="150" t="s">
        <v>539</v>
      </c>
      <c r="E846" s="151">
        <v>579</v>
      </c>
      <c r="F846" s="152">
        <v>7594.264320000002</v>
      </c>
      <c r="G846" s="152">
        <v>38</v>
      </c>
      <c r="H846" s="152">
        <v>169.88052999999999</v>
      </c>
      <c r="I846" s="152">
        <v>0</v>
      </c>
      <c r="J846" s="153">
        <v>0</v>
      </c>
    </row>
    <row r="847" spans="1:10">
      <c r="A847" s="113"/>
      <c r="B847" s="114"/>
      <c r="C847" s="114"/>
      <c r="D847" s="150" t="s">
        <v>599</v>
      </c>
      <c r="E847" s="151">
        <v>49</v>
      </c>
      <c r="F847" s="152">
        <v>1527.2474999999999</v>
      </c>
      <c r="G847" s="152">
        <v>2</v>
      </c>
      <c r="H847" s="152">
        <v>112.608</v>
      </c>
      <c r="I847" s="152">
        <v>0</v>
      </c>
      <c r="J847" s="153">
        <v>0</v>
      </c>
    </row>
    <row r="848" spans="1:10">
      <c r="A848" s="113"/>
      <c r="B848" s="114"/>
      <c r="C848" s="114"/>
      <c r="D848" s="150" t="s">
        <v>561</v>
      </c>
      <c r="E848" s="151">
        <v>369</v>
      </c>
      <c r="F848" s="152">
        <v>728.19054000000017</v>
      </c>
      <c r="G848" s="152">
        <v>46</v>
      </c>
      <c r="H848" s="152">
        <v>84.773419999999987</v>
      </c>
      <c r="I848" s="152">
        <v>0</v>
      </c>
      <c r="J848" s="153">
        <v>0</v>
      </c>
    </row>
    <row r="849" spans="1:10">
      <c r="A849" s="113"/>
      <c r="B849" s="114"/>
      <c r="C849" s="114"/>
      <c r="D849" s="150" t="s">
        <v>544</v>
      </c>
      <c r="E849" s="151">
        <v>63</v>
      </c>
      <c r="F849" s="152">
        <v>606.21388999999976</v>
      </c>
      <c r="G849" s="152">
        <v>0</v>
      </c>
      <c r="H849" s="152">
        <v>0</v>
      </c>
      <c r="I849" s="152">
        <v>0</v>
      </c>
      <c r="J849" s="153">
        <v>0</v>
      </c>
    </row>
    <row r="850" spans="1:10">
      <c r="A850" s="113"/>
      <c r="B850" s="114"/>
      <c r="C850" s="114" t="s">
        <v>375</v>
      </c>
      <c r="D850" s="150"/>
      <c r="E850" s="151" t="s">
        <v>208</v>
      </c>
      <c r="F850" s="152" t="s">
        <v>208</v>
      </c>
      <c r="G850" s="152" t="s">
        <v>208</v>
      </c>
      <c r="H850" s="152" t="s">
        <v>208</v>
      </c>
      <c r="I850" s="152" t="s">
        <v>208</v>
      </c>
      <c r="J850" s="153" t="s">
        <v>208</v>
      </c>
    </row>
    <row r="851" spans="1:10">
      <c r="A851" s="113"/>
      <c r="B851" s="114"/>
      <c r="C851" s="114"/>
      <c r="D851" s="150" t="s">
        <v>539</v>
      </c>
      <c r="E851" s="151">
        <v>712</v>
      </c>
      <c r="F851" s="152">
        <v>20545.580229999974</v>
      </c>
      <c r="G851" s="152">
        <v>17</v>
      </c>
      <c r="H851" s="152">
        <v>234.76553999999999</v>
      </c>
      <c r="I851" s="152">
        <v>0</v>
      </c>
      <c r="J851" s="153">
        <v>0</v>
      </c>
    </row>
    <row r="852" spans="1:10">
      <c r="A852" s="113"/>
      <c r="B852" s="114"/>
      <c r="C852" s="114"/>
      <c r="D852" s="150" t="s">
        <v>558</v>
      </c>
      <c r="E852" s="151">
        <v>137</v>
      </c>
      <c r="F852" s="152">
        <v>5906.6317999999992</v>
      </c>
      <c r="G852" s="152">
        <v>2</v>
      </c>
      <c r="H852" s="152">
        <v>22.7</v>
      </c>
      <c r="I852" s="152">
        <v>0</v>
      </c>
      <c r="J852" s="153">
        <v>0</v>
      </c>
    </row>
    <row r="853" spans="1:10">
      <c r="A853" s="113"/>
      <c r="B853" s="114"/>
      <c r="C853" s="114"/>
      <c r="D853" s="150" t="s">
        <v>559</v>
      </c>
      <c r="E853" s="151">
        <v>195</v>
      </c>
      <c r="F853" s="152">
        <v>1743.1880000000001</v>
      </c>
      <c r="G853" s="152">
        <v>32</v>
      </c>
      <c r="H853" s="152">
        <v>264.63899999999995</v>
      </c>
      <c r="I853" s="152">
        <v>0</v>
      </c>
      <c r="J853" s="153">
        <v>0</v>
      </c>
    </row>
    <row r="854" spans="1:10">
      <c r="A854" s="113"/>
      <c r="B854" s="114"/>
      <c r="C854" s="114"/>
      <c r="D854" s="150" t="s">
        <v>562</v>
      </c>
      <c r="E854" s="151">
        <v>35</v>
      </c>
      <c r="F854" s="152">
        <v>1629.175</v>
      </c>
      <c r="G854" s="152">
        <v>3</v>
      </c>
      <c r="H854" s="152">
        <v>60.25</v>
      </c>
      <c r="I854" s="152">
        <v>0</v>
      </c>
      <c r="J854" s="153">
        <v>0</v>
      </c>
    </row>
    <row r="855" spans="1:10">
      <c r="A855" s="113"/>
      <c r="B855" s="114"/>
      <c r="C855" s="114"/>
      <c r="D855" s="150" t="s">
        <v>544</v>
      </c>
      <c r="E855" s="151">
        <v>73</v>
      </c>
      <c r="F855" s="152">
        <v>841.64780000000007</v>
      </c>
      <c r="G855" s="152">
        <v>4</v>
      </c>
      <c r="H855" s="152">
        <v>64.900000000000006</v>
      </c>
      <c r="I855" s="152">
        <v>0</v>
      </c>
      <c r="J855" s="153">
        <v>0</v>
      </c>
    </row>
    <row r="856" spans="1:10">
      <c r="A856" s="113"/>
      <c r="B856" s="114"/>
      <c r="C856" s="114" t="s">
        <v>376</v>
      </c>
      <c r="D856" s="150"/>
      <c r="E856" s="151" t="s">
        <v>208</v>
      </c>
      <c r="F856" s="152" t="s">
        <v>208</v>
      </c>
      <c r="G856" s="152" t="s">
        <v>208</v>
      </c>
      <c r="H856" s="152" t="s">
        <v>208</v>
      </c>
      <c r="I856" s="152" t="s">
        <v>208</v>
      </c>
      <c r="J856" s="153" t="s">
        <v>208</v>
      </c>
    </row>
    <row r="857" spans="1:10">
      <c r="A857" s="113"/>
      <c r="B857" s="114"/>
      <c r="C857" s="114"/>
      <c r="D857" s="150" t="s">
        <v>559</v>
      </c>
      <c r="E857" s="151">
        <v>4103</v>
      </c>
      <c r="F857" s="152">
        <v>72947.373209999976</v>
      </c>
      <c r="G857" s="152">
        <v>328</v>
      </c>
      <c r="H857" s="152">
        <v>5509.7349999999988</v>
      </c>
      <c r="I857" s="152">
        <v>1</v>
      </c>
      <c r="J857" s="153">
        <v>10.32</v>
      </c>
    </row>
    <row r="858" spans="1:10">
      <c r="A858" s="113"/>
      <c r="B858" s="114"/>
      <c r="C858" s="114"/>
      <c r="D858" s="150" t="s">
        <v>554</v>
      </c>
      <c r="E858" s="151">
        <v>611</v>
      </c>
      <c r="F858" s="152">
        <v>10677.306499999999</v>
      </c>
      <c r="G858" s="152">
        <v>19</v>
      </c>
      <c r="H858" s="152">
        <v>74.437999999999988</v>
      </c>
      <c r="I858" s="152">
        <v>0</v>
      </c>
      <c r="J858" s="153">
        <v>0</v>
      </c>
    </row>
    <row r="859" spans="1:10">
      <c r="A859" s="113"/>
      <c r="B859" s="114"/>
      <c r="C859" s="114"/>
      <c r="D859" s="150" t="s">
        <v>561</v>
      </c>
      <c r="E859" s="151">
        <v>179</v>
      </c>
      <c r="F859" s="152">
        <v>2844.5270000000005</v>
      </c>
      <c r="G859" s="152">
        <v>10</v>
      </c>
      <c r="H859" s="152">
        <v>90.44</v>
      </c>
      <c r="I859" s="152">
        <v>0</v>
      </c>
      <c r="J859" s="153">
        <v>0</v>
      </c>
    </row>
    <row r="860" spans="1:10">
      <c r="A860" s="113"/>
      <c r="B860" s="114"/>
      <c r="C860" s="114"/>
      <c r="D860" s="150" t="s">
        <v>568</v>
      </c>
      <c r="E860" s="151">
        <v>80</v>
      </c>
      <c r="F860" s="152">
        <v>2132.3749999999991</v>
      </c>
      <c r="G860" s="152">
        <v>6</v>
      </c>
      <c r="H860" s="152">
        <v>57.519999999999996</v>
      </c>
      <c r="I860" s="152">
        <v>0</v>
      </c>
      <c r="J860" s="153">
        <v>0</v>
      </c>
    </row>
    <row r="861" spans="1:10">
      <c r="A861" s="113"/>
      <c r="B861" s="114"/>
      <c r="C861" s="114"/>
      <c r="D861" s="150" t="s">
        <v>563</v>
      </c>
      <c r="E861" s="151">
        <v>80</v>
      </c>
      <c r="F861" s="152">
        <v>1726.0000000000002</v>
      </c>
      <c r="G861" s="152">
        <v>5</v>
      </c>
      <c r="H861" s="152">
        <v>132.80000000000001</v>
      </c>
      <c r="I861" s="152">
        <v>0</v>
      </c>
      <c r="J861" s="153">
        <v>0</v>
      </c>
    </row>
    <row r="862" spans="1:10">
      <c r="A862" s="113"/>
      <c r="B862" s="114"/>
      <c r="C862" s="114" t="s">
        <v>377</v>
      </c>
      <c r="D862" s="150"/>
      <c r="E862" s="151" t="s">
        <v>208</v>
      </c>
      <c r="F862" s="152" t="s">
        <v>208</v>
      </c>
      <c r="G862" s="152" t="s">
        <v>208</v>
      </c>
      <c r="H862" s="152" t="s">
        <v>208</v>
      </c>
      <c r="I862" s="152" t="s">
        <v>208</v>
      </c>
      <c r="J862" s="153" t="s">
        <v>208</v>
      </c>
    </row>
    <row r="863" spans="1:10">
      <c r="A863" s="113"/>
      <c r="B863" s="114"/>
      <c r="C863" s="114"/>
      <c r="D863" s="150" t="s">
        <v>559</v>
      </c>
      <c r="E863" s="151">
        <v>24002</v>
      </c>
      <c r="F863" s="152">
        <v>100788.08454000001</v>
      </c>
      <c r="G863" s="152">
        <v>1696</v>
      </c>
      <c r="H863" s="152">
        <v>4718.3072100000009</v>
      </c>
      <c r="I863" s="152">
        <v>1</v>
      </c>
      <c r="J863" s="153">
        <v>9.5999999999999992E-3</v>
      </c>
    </row>
    <row r="864" spans="1:10">
      <c r="A864" s="113"/>
      <c r="B864" s="114"/>
      <c r="C864" s="114"/>
      <c r="D864" s="150" t="s">
        <v>560</v>
      </c>
      <c r="E864" s="151">
        <v>11103</v>
      </c>
      <c r="F864" s="152">
        <v>21518.937200000037</v>
      </c>
      <c r="G864" s="152">
        <v>258</v>
      </c>
      <c r="H864" s="152">
        <v>167.02793000000003</v>
      </c>
      <c r="I864" s="152">
        <v>0</v>
      </c>
      <c r="J864" s="153">
        <v>0</v>
      </c>
    </row>
    <row r="865" spans="1:10">
      <c r="A865" s="113"/>
      <c r="B865" s="114"/>
      <c r="C865" s="114"/>
      <c r="D865" s="150" t="s">
        <v>586</v>
      </c>
      <c r="E865" s="151">
        <v>352</v>
      </c>
      <c r="F865" s="152">
        <v>2483.8440199999995</v>
      </c>
      <c r="G865" s="152">
        <v>16</v>
      </c>
      <c r="H865" s="152">
        <v>34.78584</v>
      </c>
      <c r="I865" s="152">
        <v>0</v>
      </c>
      <c r="J865" s="153">
        <v>0</v>
      </c>
    </row>
    <row r="866" spans="1:10">
      <c r="A866" s="113"/>
      <c r="B866" s="114"/>
      <c r="C866" s="114"/>
      <c r="D866" s="150" t="s">
        <v>554</v>
      </c>
      <c r="E866" s="151">
        <v>246</v>
      </c>
      <c r="F866" s="152">
        <v>1317.8694399999997</v>
      </c>
      <c r="G866" s="152">
        <v>12</v>
      </c>
      <c r="H866" s="152">
        <v>51.076919999999987</v>
      </c>
      <c r="I866" s="152">
        <v>0</v>
      </c>
      <c r="J866" s="153">
        <v>0</v>
      </c>
    </row>
    <row r="867" spans="1:10">
      <c r="A867" s="113"/>
      <c r="B867" s="114"/>
      <c r="C867" s="114"/>
      <c r="D867" s="150" t="s">
        <v>558</v>
      </c>
      <c r="E867" s="151">
        <v>183</v>
      </c>
      <c r="F867" s="152">
        <v>871.14956999999958</v>
      </c>
      <c r="G867" s="152">
        <v>22</v>
      </c>
      <c r="H867" s="152">
        <v>29.662840000000003</v>
      </c>
      <c r="I867" s="152">
        <v>0</v>
      </c>
      <c r="J867" s="153">
        <v>0</v>
      </c>
    </row>
    <row r="868" spans="1:10">
      <c r="A868" s="113"/>
      <c r="B868" s="114"/>
      <c r="C868" s="114" t="s">
        <v>378</v>
      </c>
      <c r="D868" s="150"/>
      <c r="E868" s="151" t="s">
        <v>208</v>
      </c>
      <c r="F868" s="152" t="s">
        <v>208</v>
      </c>
      <c r="G868" s="152" t="s">
        <v>208</v>
      </c>
      <c r="H868" s="152" t="s">
        <v>208</v>
      </c>
      <c r="I868" s="152" t="s">
        <v>208</v>
      </c>
      <c r="J868" s="153" t="s">
        <v>208</v>
      </c>
    </row>
    <row r="869" spans="1:10">
      <c r="A869" s="113"/>
      <c r="B869" s="114"/>
      <c r="C869" s="114"/>
      <c r="D869" s="150" t="s">
        <v>559</v>
      </c>
      <c r="E869" s="151">
        <v>18613</v>
      </c>
      <c r="F869" s="152">
        <v>97054.391460000101</v>
      </c>
      <c r="G869" s="152">
        <v>1541</v>
      </c>
      <c r="H869" s="152">
        <v>7081.0064199999997</v>
      </c>
      <c r="I869" s="152">
        <v>1</v>
      </c>
      <c r="J869" s="153">
        <v>0.25600000000000001</v>
      </c>
    </row>
    <row r="870" spans="1:10">
      <c r="A870" s="113"/>
      <c r="B870" s="114"/>
      <c r="C870" s="114"/>
      <c r="D870" s="150" t="s">
        <v>547</v>
      </c>
      <c r="E870" s="151">
        <v>2935</v>
      </c>
      <c r="F870" s="152">
        <v>70757.32987999999</v>
      </c>
      <c r="G870" s="152">
        <v>46</v>
      </c>
      <c r="H870" s="152">
        <v>485.60259999999994</v>
      </c>
      <c r="I870" s="152">
        <v>0</v>
      </c>
      <c r="J870" s="153">
        <v>0</v>
      </c>
    </row>
    <row r="871" spans="1:10">
      <c r="A871" s="113"/>
      <c r="B871" s="114"/>
      <c r="C871" s="114"/>
      <c r="D871" s="150" t="s">
        <v>554</v>
      </c>
      <c r="E871" s="151">
        <v>324</v>
      </c>
      <c r="F871" s="152">
        <v>2200.7544699999999</v>
      </c>
      <c r="G871" s="152">
        <v>21</v>
      </c>
      <c r="H871" s="152">
        <v>140.27211999999997</v>
      </c>
      <c r="I871" s="152">
        <v>0</v>
      </c>
      <c r="J871" s="153">
        <v>0</v>
      </c>
    </row>
    <row r="872" spans="1:10">
      <c r="A872" s="113"/>
      <c r="B872" s="114"/>
      <c r="C872" s="114"/>
      <c r="D872" s="150" t="s">
        <v>575</v>
      </c>
      <c r="E872" s="151">
        <v>93</v>
      </c>
      <c r="F872" s="152">
        <v>1942.9548</v>
      </c>
      <c r="G872" s="152">
        <v>2</v>
      </c>
      <c r="H872" s="152">
        <v>42.41</v>
      </c>
      <c r="I872" s="152">
        <v>0</v>
      </c>
      <c r="J872" s="153">
        <v>0</v>
      </c>
    </row>
    <row r="873" spans="1:10">
      <c r="A873" s="113"/>
      <c r="B873" s="114"/>
      <c r="C873" s="114"/>
      <c r="D873" s="150" t="s">
        <v>222</v>
      </c>
      <c r="E873" s="151">
        <v>33</v>
      </c>
      <c r="F873" s="152">
        <v>938.23170000000005</v>
      </c>
      <c r="G873" s="152">
        <v>0</v>
      </c>
      <c r="H873" s="152">
        <v>0</v>
      </c>
      <c r="I873" s="152">
        <v>0</v>
      </c>
      <c r="J873" s="153">
        <v>0</v>
      </c>
    </row>
    <row r="874" spans="1:10">
      <c r="A874" s="113"/>
      <c r="B874" s="114"/>
      <c r="C874" s="114" t="s">
        <v>379</v>
      </c>
      <c r="D874" s="150"/>
      <c r="E874" s="151" t="s">
        <v>208</v>
      </c>
      <c r="F874" s="152" t="s">
        <v>208</v>
      </c>
      <c r="G874" s="152" t="s">
        <v>208</v>
      </c>
      <c r="H874" s="152" t="s">
        <v>208</v>
      </c>
      <c r="I874" s="152" t="s">
        <v>208</v>
      </c>
      <c r="J874" s="153" t="s">
        <v>208</v>
      </c>
    </row>
    <row r="875" spans="1:10">
      <c r="A875" s="113"/>
      <c r="B875" s="114"/>
      <c r="C875" s="114"/>
      <c r="D875" s="150" t="s">
        <v>539</v>
      </c>
      <c r="E875" s="151">
        <v>476</v>
      </c>
      <c r="F875" s="152">
        <v>33271.991460000005</v>
      </c>
      <c r="G875" s="152">
        <v>2</v>
      </c>
      <c r="H875" s="152">
        <v>3.5618300000000005</v>
      </c>
      <c r="I875" s="152">
        <v>0</v>
      </c>
      <c r="J875" s="153">
        <v>0</v>
      </c>
    </row>
    <row r="876" spans="1:10">
      <c r="A876" s="113"/>
      <c r="B876" s="114"/>
      <c r="C876" s="114"/>
      <c r="D876" s="150" t="s">
        <v>609</v>
      </c>
      <c r="E876" s="151">
        <v>510</v>
      </c>
      <c r="F876" s="152">
        <v>29250.782880000006</v>
      </c>
      <c r="G876" s="152">
        <v>0</v>
      </c>
      <c r="H876" s="152">
        <v>0</v>
      </c>
      <c r="I876" s="152">
        <v>0</v>
      </c>
      <c r="J876" s="153">
        <v>0</v>
      </c>
    </row>
    <row r="877" spans="1:10">
      <c r="A877" s="113"/>
      <c r="B877" s="114"/>
      <c r="C877" s="114"/>
      <c r="D877" s="150" t="s">
        <v>559</v>
      </c>
      <c r="E877" s="151">
        <v>748</v>
      </c>
      <c r="F877" s="152">
        <v>22504.096780000007</v>
      </c>
      <c r="G877" s="152">
        <v>134</v>
      </c>
      <c r="H877" s="152">
        <v>1794.9771100000007</v>
      </c>
      <c r="I877" s="152">
        <v>0</v>
      </c>
      <c r="J877" s="153">
        <v>0</v>
      </c>
    </row>
    <row r="878" spans="1:10">
      <c r="A878" s="113"/>
      <c r="B878" s="114"/>
      <c r="C878" s="114"/>
      <c r="D878" s="150" t="s">
        <v>544</v>
      </c>
      <c r="E878" s="151">
        <v>287</v>
      </c>
      <c r="F878" s="152">
        <v>21085.544910000004</v>
      </c>
      <c r="G878" s="152">
        <v>0</v>
      </c>
      <c r="H878" s="152">
        <v>0</v>
      </c>
      <c r="I878" s="152">
        <v>0</v>
      </c>
      <c r="J878" s="153">
        <v>0</v>
      </c>
    </row>
    <row r="879" spans="1:10">
      <c r="A879" s="113"/>
      <c r="B879" s="114"/>
      <c r="C879" s="114"/>
      <c r="D879" s="150" t="s">
        <v>577</v>
      </c>
      <c r="E879" s="151">
        <v>262</v>
      </c>
      <c r="F879" s="152">
        <v>17406.823599999992</v>
      </c>
      <c r="G879" s="152">
        <v>0</v>
      </c>
      <c r="H879" s="152">
        <v>0</v>
      </c>
      <c r="I879" s="152">
        <v>0</v>
      </c>
      <c r="J879" s="153">
        <v>0</v>
      </c>
    </row>
    <row r="880" spans="1:10">
      <c r="A880" s="113"/>
      <c r="B880" s="114"/>
      <c r="C880" s="114" t="s">
        <v>290</v>
      </c>
      <c r="D880" s="150"/>
      <c r="E880" s="151" t="s">
        <v>208</v>
      </c>
      <c r="F880" s="152" t="s">
        <v>208</v>
      </c>
      <c r="G880" s="152" t="s">
        <v>208</v>
      </c>
      <c r="H880" s="152" t="s">
        <v>208</v>
      </c>
      <c r="I880" s="152" t="s">
        <v>208</v>
      </c>
      <c r="J880" s="153" t="s">
        <v>208</v>
      </c>
    </row>
    <row r="881" spans="1:10">
      <c r="A881" s="113"/>
      <c r="B881" s="114"/>
      <c r="C881" s="114"/>
      <c r="D881" s="150" t="s">
        <v>559</v>
      </c>
      <c r="E881" s="151">
        <v>51523</v>
      </c>
      <c r="F881" s="152">
        <v>401198.17497999984</v>
      </c>
      <c r="G881" s="152">
        <v>17026</v>
      </c>
      <c r="H881" s="152">
        <v>151133.64248999988</v>
      </c>
      <c r="I881" s="152">
        <v>39</v>
      </c>
      <c r="J881" s="153">
        <v>491.584</v>
      </c>
    </row>
    <row r="882" spans="1:10">
      <c r="A882" s="113"/>
      <c r="B882" s="114"/>
      <c r="C882" s="114"/>
      <c r="D882" s="150" t="s">
        <v>539</v>
      </c>
      <c r="E882" s="151">
        <v>7724</v>
      </c>
      <c r="F882" s="152">
        <v>257588.71919</v>
      </c>
      <c r="G882" s="152">
        <v>527</v>
      </c>
      <c r="H882" s="152">
        <v>6894.9116599999961</v>
      </c>
      <c r="I882" s="152">
        <v>0</v>
      </c>
      <c r="J882" s="153">
        <v>0</v>
      </c>
    </row>
    <row r="883" spans="1:10">
      <c r="A883" s="113"/>
      <c r="B883" s="114"/>
      <c r="C883" s="114"/>
      <c r="D883" s="150" t="s">
        <v>566</v>
      </c>
      <c r="E883" s="151">
        <v>1929</v>
      </c>
      <c r="F883" s="152">
        <v>35899.745099999993</v>
      </c>
      <c r="G883" s="152">
        <v>224</v>
      </c>
      <c r="H883" s="152">
        <v>3004.96434</v>
      </c>
      <c r="I883" s="152">
        <v>2</v>
      </c>
      <c r="J883" s="153">
        <v>28.512</v>
      </c>
    </row>
    <row r="884" spans="1:10">
      <c r="A884" s="113"/>
      <c r="B884" s="114"/>
      <c r="C884" s="114"/>
      <c r="D884" s="150" t="s">
        <v>554</v>
      </c>
      <c r="E884" s="151">
        <v>3278</v>
      </c>
      <c r="F884" s="152">
        <v>33865.612449999971</v>
      </c>
      <c r="G884" s="152">
        <v>481</v>
      </c>
      <c r="H884" s="152">
        <v>4098.2519300000004</v>
      </c>
      <c r="I884" s="152">
        <v>0</v>
      </c>
      <c r="J884" s="153">
        <v>0</v>
      </c>
    </row>
    <row r="885" spans="1:10">
      <c r="A885" s="113"/>
      <c r="B885" s="114"/>
      <c r="C885" s="114"/>
      <c r="D885" s="150" t="s">
        <v>568</v>
      </c>
      <c r="E885" s="151">
        <v>2161</v>
      </c>
      <c r="F885" s="152">
        <v>31463.181709999993</v>
      </c>
      <c r="G885" s="152">
        <v>231</v>
      </c>
      <c r="H885" s="152">
        <v>2689.3568800000007</v>
      </c>
      <c r="I885" s="152">
        <v>0</v>
      </c>
      <c r="J885" s="153">
        <v>0</v>
      </c>
    </row>
    <row r="886" spans="1:10">
      <c r="A886" s="113"/>
      <c r="B886" s="114"/>
      <c r="C886" s="114" t="s">
        <v>253</v>
      </c>
      <c r="D886" s="150"/>
      <c r="E886" s="151" t="s">
        <v>208</v>
      </c>
      <c r="F886" s="152" t="s">
        <v>208</v>
      </c>
      <c r="G886" s="152" t="s">
        <v>208</v>
      </c>
      <c r="H886" s="152" t="s">
        <v>208</v>
      </c>
      <c r="I886" s="152" t="s">
        <v>208</v>
      </c>
      <c r="J886" s="153" t="s">
        <v>208</v>
      </c>
    </row>
    <row r="887" spans="1:10">
      <c r="A887" s="113"/>
      <c r="B887" s="114"/>
      <c r="C887" s="114"/>
      <c r="D887" s="150" t="s">
        <v>547</v>
      </c>
      <c r="E887" s="151">
        <v>241</v>
      </c>
      <c r="F887" s="152">
        <v>5719.7291000000014</v>
      </c>
      <c r="G887" s="152">
        <v>32</v>
      </c>
      <c r="H887" s="152">
        <v>285.86886000000004</v>
      </c>
      <c r="I887" s="152">
        <v>0</v>
      </c>
      <c r="J887" s="153">
        <v>0</v>
      </c>
    </row>
    <row r="888" spans="1:10">
      <c r="A888" s="113"/>
      <c r="B888" s="114"/>
      <c r="C888" s="114"/>
      <c r="D888" s="150" t="s">
        <v>559</v>
      </c>
      <c r="E888" s="151">
        <v>1194</v>
      </c>
      <c r="F888" s="152">
        <v>3044.9975600000002</v>
      </c>
      <c r="G888" s="152">
        <v>169</v>
      </c>
      <c r="H888" s="152">
        <v>351.73492999999996</v>
      </c>
      <c r="I888" s="152">
        <v>1</v>
      </c>
      <c r="J888" s="153">
        <v>0.39500000000000002</v>
      </c>
    </row>
    <row r="889" spans="1:10">
      <c r="A889" s="113"/>
      <c r="B889" s="114"/>
      <c r="C889" s="114"/>
      <c r="D889" s="150" t="s">
        <v>554</v>
      </c>
      <c r="E889" s="151">
        <v>121</v>
      </c>
      <c r="F889" s="152">
        <v>1596.9492999999998</v>
      </c>
      <c r="G889" s="152">
        <v>26</v>
      </c>
      <c r="H889" s="152">
        <v>204.79219999999995</v>
      </c>
      <c r="I889" s="152">
        <v>3</v>
      </c>
      <c r="J889" s="153">
        <v>20.988</v>
      </c>
    </row>
    <row r="890" spans="1:10">
      <c r="A890" s="113"/>
      <c r="B890" s="114"/>
      <c r="C890" s="114"/>
      <c r="D890" s="150" t="s">
        <v>609</v>
      </c>
      <c r="E890" s="151">
        <v>19</v>
      </c>
      <c r="F890" s="152">
        <v>312.70499999999998</v>
      </c>
      <c r="G890" s="152">
        <v>4</v>
      </c>
      <c r="H890" s="152">
        <v>37.294800000000002</v>
      </c>
      <c r="I890" s="152">
        <v>0</v>
      </c>
      <c r="J890" s="153">
        <v>0</v>
      </c>
    </row>
    <row r="891" spans="1:10">
      <c r="A891" s="113"/>
      <c r="B891" s="114"/>
      <c r="C891" s="114"/>
      <c r="D891" s="150" t="s">
        <v>544</v>
      </c>
      <c r="E891" s="151">
        <v>18</v>
      </c>
      <c r="F891" s="152">
        <v>83.525360000000006</v>
      </c>
      <c r="G891" s="152">
        <v>8</v>
      </c>
      <c r="H891" s="152">
        <v>27.396319999999999</v>
      </c>
      <c r="I891" s="152">
        <v>0</v>
      </c>
      <c r="J891" s="153">
        <v>0</v>
      </c>
    </row>
    <row r="892" spans="1:10">
      <c r="A892" s="113"/>
      <c r="B892" s="114"/>
      <c r="C892" s="114" t="s">
        <v>380</v>
      </c>
      <c r="D892" s="150"/>
      <c r="E892" s="151" t="s">
        <v>208</v>
      </c>
      <c r="F892" s="152" t="s">
        <v>208</v>
      </c>
      <c r="G892" s="152" t="s">
        <v>208</v>
      </c>
      <c r="H892" s="152" t="s">
        <v>208</v>
      </c>
      <c r="I892" s="152" t="s">
        <v>208</v>
      </c>
      <c r="J892" s="153" t="s">
        <v>208</v>
      </c>
    </row>
    <row r="893" spans="1:10">
      <c r="A893" s="113"/>
      <c r="B893" s="114"/>
      <c r="C893" s="114"/>
      <c r="D893" s="150" t="s">
        <v>559</v>
      </c>
      <c r="E893" s="151">
        <v>7799</v>
      </c>
      <c r="F893" s="152">
        <v>37942.121689999993</v>
      </c>
      <c r="G893" s="152">
        <v>849</v>
      </c>
      <c r="H893" s="152">
        <v>4611.8541999999998</v>
      </c>
      <c r="I893" s="152">
        <v>0</v>
      </c>
      <c r="J893" s="153">
        <v>0</v>
      </c>
    </row>
    <row r="894" spans="1:10">
      <c r="A894" s="113"/>
      <c r="B894" s="114"/>
      <c r="C894" s="114"/>
      <c r="D894" s="150" t="s">
        <v>547</v>
      </c>
      <c r="E894" s="151">
        <v>1366</v>
      </c>
      <c r="F894" s="152">
        <v>23091.637720000021</v>
      </c>
      <c r="G894" s="152">
        <v>63</v>
      </c>
      <c r="H894" s="152">
        <v>447.00243999999998</v>
      </c>
      <c r="I894" s="152">
        <v>0</v>
      </c>
      <c r="J894" s="153">
        <v>0</v>
      </c>
    </row>
    <row r="895" spans="1:10">
      <c r="A895" s="113"/>
      <c r="B895" s="114"/>
      <c r="C895" s="114"/>
      <c r="D895" s="150" t="s">
        <v>539</v>
      </c>
      <c r="E895" s="151">
        <v>394</v>
      </c>
      <c r="F895" s="152">
        <v>16263.393970000001</v>
      </c>
      <c r="G895" s="152">
        <v>3</v>
      </c>
      <c r="H895" s="152">
        <v>102.5463</v>
      </c>
      <c r="I895" s="152">
        <v>0</v>
      </c>
      <c r="J895" s="153">
        <v>0</v>
      </c>
    </row>
    <row r="896" spans="1:10">
      <c r="A896" s="113"/>
      <c r="B896" s="114"/>
      <c r="C896" s="114"/>
      <c r="D896" s="150" t="s">
        <v>542</v>
      </c>
      <c r="E896" s="151">
        <v>105</v>
      </c>
      <c r="F896" s="152">
        <v>6963.6492600000001</v>
      </c>
      <c r="G896" s="152">
        <v>0</v>
      </c>
      <c r="H896" s="152">
        <v>0</v>
      </c>
      <c r="I896" s="152">
        <v>0</v>
      </c>
      <c r="J896" s="153">
        <v>0</v>
      </c>
    </row>
    <row r="897" spans="1:10">
      <c r="A897" s="113"/>
      <c r="B897" s="114"/>
      <c r="C897" s="114"/>
      <c r="D897" s="150" t="s">
        <v>540</v>
      </c>
      <c r="E897" s="151">
        <v>28</v>
      </c>
      <c r="F897" s="152">
        <v>3489.1951999999997</v>
      </c>
      <c r="G897" s="152">
        <v>0</v>
      </c>
      <c r="H897" s="152">
        <v>0</v>
      </c>
      <c r="I897" s="152">
        <v>0</v>
      </c>
      <c r="J897" s="153">
        <v>0</v>
      </c>
    </row>
    <row r="898" spans="1:10">
      <c r="A898" s="113"/>
      <c r="B898" s="114" t="s">
        <v>381</v>
      </c>
      <c r="C898" s="114"/>
      <c r="D898" s="150"/>
      <c r="E898" s="151" t="s">
        <v>208</v>
      </c>
      <c r="F898" s="152" t="s">
        <v>208</v>
      </c>
      <c r="G898" s="152" t="s">
        <v>208</v>
      </c>
      <c r="H898" s="152" t="s">
        <v>208</v>
      </c>
      <c r="I898" s="152" t="s">
        <v>208</v>
      </c>
      <c r="J898" s="153" t="s">
        <v>208</v>
      </c>
    </row>
    <row r="899" spans="1:10">
      <c r="A899" s="113"/>
      <c r="B899" s="114"/>
      <c r="C899" s="114" t="s">
        <v>382</v>
      </c>
      <c r="D899" s="150"/>
      <c r="E899" s="151" t="s">
        <v>208</v>
      </c>
      <c r="F899" s="152" t="s">
        <v>208</v>
      </c>
      <c r="G899" s="152" t="s">
        <v>208</v>
      </c>
      <c r="H899" s="152" t="s">
        <v>208</v>
      </c>
      <c r="I899" s="152" t="s">
        <v>208</v>
      </c>
      <c r="J899" s="153" t="s">
        <v>208</v>
      </c>
    </row>
    <row r="900" spans="1:10">
      <c r="A900" s="113"/>
      <c r="B900" s="114"/>
      <c r="C900" s="114"/>
      <c r="D900" s="150" t="s">
        <v>559</v>
      </c>
      <c r="E900" s="151">
        <v>3910</v>
      </c>
      <c r="F900" s="152">
        <v>6714.7349100000029</v>
      </c>
      <c r="G900" s="152">
        <v>738</v>
      </c>
      <c r="H900" s="152">
        <v>1054.6407999999997</v>
      </c>
      <c r="I900" s="152">
        <v>0</v>
      </c>
      <c r="J900" s="153">
        <v>0</v>
      </c>
    </row>
    <row r="901" spans="1:10">
      <c r="A901" s="113"/>
      <c r="B901" s="114"/>
      <c r="C901" s="114"/>
      <c r="D901" s="150" t="s">
        <v>611</v>
      </c>
      <c r="E901" s="151">
        <v>182</v>
      </c>
      <c r="F901" s="152">
        <v>147.7705</v>
      </c>
      <c r="G901" s="152">
        <v>15</v>
      </c>
      <c r="H901" s="152">
        <v>12.0585</v>
      </c>
      <c r="I901" s="152">
        <v>0</v>
      </c>
      <c r="J901" s="153">
        <v>0</v>
      </c>
    </row>
    <row r="902" spans="1:10">
      <c r="A902" s="113"/>
      <c r="B902" s="114"/>
      <c r="C902" s="114"/>
      <c r="D902" s="150" t="s">
        <v>561</v>
      </c>
      <c r="E902" s="151">
        <v>27</v>
      </c>
      <c r="F902" s="152">
        <v>28.724500000000003</v>
      </c>
      <c r="G902" s="152">
        <v>5</v>
      </c>
      <c r="H902" s="152">
        <v>3.0394999999999999</v>
      </c>
      <c r="I902" s="152">
        <v>0</v>
      </c>
      <c r="J902" s="153">
        <v>0</v>
      </c>
    </row>
    <row r="903" spans="1:10">
      <c r="A903" s="113"/>
      <c r="B903" s="114"/>
      <c r="C903" s="114"/>
      <c r="D903" s="150" t="s">
        <v>547</v>
      </c>
      <c r="E903" s="151">
        <v>44</v>
      </c>
      <c r="F903" s="152">
        <v>10.776700000000002</v>
      </c>
      <c r="G903" s="152">
        <v>44</v>
      </c>
      <c r="H903" s="152">
        <v>10.776700000000002</v>
      </c>
      <c r="I903" s="152">
        <v>0</v>
      </c>
      <c r="J903" s="153">
        <v>0</v>
      </c>
    </row>
    <row r="904" spans="1:10">
      <c r="A904" s="113"/>
      <c r="B904" s="114"/>
      <c r="C904" s="114"/>
      <c r="D904" s="150" t="s">
        <v>558</v>
      </c>
      <c r="E904" s="151">
        <v>3</v>
      </c>
      <c r="F904" s="152">
        <v>9.3000000000000007</v>
      </c>
      <c r="G904" s="152">
        <v>3</v>
      </c>
      <c r="H904" s="152">
        <v>9.3000000000000007</v>
      </c>
      <c r="I904" s="152">
        <v>0</v>
      </c>
      <c r="J904" s="153">
        <v>0</v>
      </c>
    </row>
    <row r="905" spans="1:10">
      <c r="A905" s="113"/>
      <c r="B905" s="114"/>
      <c r="C905" s="114" t="s">
        <v>383</v>
      </c>
      <c r="D905" s="150"/>
      <c r="E905" s="151" t="s">
        <v>208</v>
      </c>
      <c r="F905" s="152" t="s">
        <v>208</v>
      </c>
      <c r="G905" s="152" t="s">
        <v>208</v>
      </c>
      <c r="H905" s="152" t="s">
        <v>208</v>
      </c>
      <c r="I905" s="152" t="s">
        <v>208</v>
      </c>
      <c r="J905" s="153" t="s">
        <v>208</v>
      </c>
    </row>
    <row r="906" spans="1:10">
      <c r="A906" s="113"/>
      <c r="B906" s="114"/>
      <c r="C906" s="114"/>
      <c r="D906" s="150" t="s">
        <v>559</v>
      </c>
      <c r="E906" s="151">
        <v>227</v>
      </c>
      <c r="F906" s="152">
        <v>1251.4805000000001</v>
      </c>
      <c r="G906" s="152">
        <v>8</v>
      </c>
      <c r="H906" s="152">
        <v>52.825000000000003</v>
      </c>
      <c r="I906" s="152">
        <v>0</v>
      </c>
      <c r="J906" s="153">
        <v>0</v>
      </c>
    </row>
    <row r="907" spans="1:10">
      <c r="A907" s="113"/>
      <c r="B907" s="114"/>
      <c r="C907" s="114"/>
      <c r="D907" s="150" t="s">
        <v>561</v>
      </c>
      <c r="E907" s="151">
        <v>1</v>
      </c>
      <c r="F907" s="152">
        <v>14.4</v>
      </c>
      <c r="G907" s="152">
        <v>0</v>
      </c>
      <c r="H907" s="152">
        <v>0</v>
      </c>
      <c r="I907" s="152">
        <v>0</v>
      </c>
      <c r="J907" s="153">
        <v>0</v>
      </c>
    </row>
    <row r="908" spans="1:10">
      <c r="A908" s="113"/>
      <c r="B908" s="114"/>
      <c r="C908" s="114"/>
      <c r="D908" s="150" t="s">
        <v>591</v>
      </c>
      <c r="E908" s="151">
        <v>1</v>
      </c>
      <c r="F908" s="152">
        <v>5.5039999999999996</v>
      </c>
      <c r="G908" s="152">
        <v>0</v>
      </c>
      <c r="H908" s="152">
        <v>0</v>
      </c>
      <c r="I908" s="152">
        <v>0</v>
      </c>
      <c r="J908" s="153">
        <v>0</v>
      </c>
    </row>
    <row r="909" spans="1:10">
      <c r="A909" s="113"/>
      <c r="B909" s="114"/>
      <c r="C909" s="114"/>
      <c r="D909" s="150" t="s">
        <v>547</v>
      </c>
      <c r="E909" s="151">
        <v>1</v>
      </c>
      <c r="F909" s="152">
        <v>3.5999999999999999E-3</v>
      </c>
      <c r="G909" s="152">
        <v>0</v>
      </c>
      <c r="H909" s="152">
        <v>0</v>
      </c>
      <c r="I909" s="152">
        <v>0</v>
      </c>
      <c r="J909" s="153">
        <v>0</v>
      </c>
    </row>
    <row r="910" spans="1:10">
      <c r="A910" s="113"/>
      <c r="B910" s="114"/>
      <c r="C910" s="114"/>
      <c r="D910" s="150" t="s">
        <v>558</v>
      </c>
      <c r="E910" s="151">
        <v>1</v>
      </c>
      <c r="F910" s="152">
        <v>2.3999999999999998E-3</v>
      </c>
      <c r="G910" s="152">
        <v>0</v>
      </c>
      <c r="H910" s="152">
        <v>0</v>
      </c>
      <c r="I910" s="152">
        <v>0</v>
      </c>
      <c r="J910" s="153">
        <v>0</v>
      </c>
    </row>
    <row r="911" spans="1:10">
      <c r="A911" s="113"/>
      <c r="B911" s="114"/>
      <c r="C911" s="114" t="s">
        <v>384</v>
      </c>
      <c r="D911" s="150"/>
      <c r="E911" s="151" t="s">
        <v>208</v>
      </c>
      <c r="F911" s="152" t="s">
        <v>208</v>
      </c>
      <c r="G911" s="152" t="s">
        <v>208</v>
      </c>
      <c r="H911" s="152" t="s">
        <v>208</v>
      </c>
      <c r="I911" s="152" t="s">
        <v>208</v>
      </c>
      <c r="J911" s="153" t="s">
        <v>208</v>
      </c>
    </row>
    <row r="912" spans="1:10">
      <c r="A912" s="113"/>
      <c r="B912" s="114"/>
      <c r="C912" s="114"/>
      <c r="D912" s="150" t="s">
        <v>559</v>
      </c>
      <c r="E912" s="151">
        <v>2228</v>
      </c>
      <c r="F912" s="152">
        <v>10744.457960000005</v>
      </c>
      <c r="G912" s="152">
        <v>381</v>
      </c>
      <c r="H912" s="152">
        <v>1799.6629799999998</v>
      </c>
      <c r="I912" s="152">
        <v>0</v>
      </c>
      <c r="J912" s="153">
        <v>0</v>
      </c>
    </row>
    <row r="913" spans="1:10">
      <c r="A913" s="113"/>
      <c r="B913" s="114"/>
      <c r="C913" s="114"/>
      <c r="D913" s="150" t="s">
        <v>575</v>
      </c>
      <c r="E913" s="151">
        <v>23</v>
      </c>
      <c r="F913" s="152">
        <v>443.53247999999991</v>
      </c>
      <c r="G913" s="152">
        <v>0</v>
      </c>
      <c r="H913" s="152">
        <v>0</v>
      </c>
      <c r="I913" s="152">
        <v>0</v>
      </c>
      <c r="J913" s="153">
        <v>0</v>
      </c>
    </row>
    <row r="914" spans="1:10">
      <c r="A914" s="113"/>
      <c r="B914" s="114"/>
      <c r="C914" s="114"/>
      <c r="D914" s="150" t="s">
        <v>561</v>
      </c>
      <c r="E914" s="151">
        <v>10</v>
      </c>
      <c r="F914" s="152">
        <v>90.456199999999995</v>
      </c>
      <c r="G914" s="152">
        <v>7</v>
      </c>
      <c r="H914" s="152">
        <v>58.084999999999994</v>
      </c>
      <c r="I914" s="152">
        <v>0</v>
      </c>
      <c r="J914" s="153">
        <v>0</v>
      </c>
    </row>
    <row r="915" spans="1:10">
      <c r="A915" s="113"/>
      <c r="B915" s="114"/>
      <c r="C915" s="114"/>
      <c r="D915" s="150" t="s">
        <v>562</v>
      </c>
      <c r="E915" s="151">
        <v>5</v>
      </c>
      <c r="F915" s="152">
        <v>63.63532</v>
      </c>
      <c r="G915" s="152">
        <v>0</v>
      </c>
      <c r="H915" s="152">
        <v>0</v>
      </c>
      <c r="I915" s="152">
        <v>0</v>
      </c>
      <c r="J915" s="153">
        <v>0</v>
      </c>
    </row>
    <row r="916" spans="1:10">
      <c r="A916" s="113"/>
      <c r="B916" s="114"/>
      <c r="C916" s="114"/>
      <c r="D916" s="150" t="s">
        <v>548</v>
      </c>
      <c r="E916" s="151">
        <v>4</v>
      </c>
      <c r="F916" s="152">
        <v>43.744799999999998</v>
      </c>
      <c r="G916" s="152">
        <v>0</v>
      </c>
      <c r="H916" s="152">
        <v>0</v>
      </c>
      <c r="I916" s="152">
        <v>0</v>
      </c>
      <c r="J916" s="153">
        <v>0</v>
      </c>
    </row>
    <row r="917" spans="1:10">
      <c r="A917" s="113"/>
      <c r="B917" s="114"/>
      <c r="C917" s="114" t="s">
        <v>290</v>
      </c>
      <c r="D917" s="150"/>
      <c r="E917" s="151" t="s">
        <v>208</v>
      </c>
      <c r="F917" s="152" t="s">
        <v>208</v>
      </c>
      <c r="G917" s="152" t="s">
        <v>208</v>
      </c>
      <c r="H917" s="152" t="s">
        <v>208</v>
      </c>
      <c r="I917" s="152" t="s">
        <v>208</v>
      </c>
      <c r="J917" s="153" t="s">
        <v>208</v>
      </c>
    </row>
    <row r="918" spans="1:10">
      <c r="A918" s="113"/>
      <c r="B918" s="114"/>
      <c r="C918" s="114"/>
      <c r="D918" s="150" t="s">
        <v>559</v>
      </c>
      <c r="E918" s="151">
        <v>1007</v>
      </c>
      <c r="F918" s="152">
        <v>5961.204200000001</v>
      </c>
      <c r="G918" s="152">
        <v>155</v>
      </c>
      <c r="H918" s="152">
        <v>734.93900000000019</v>
      </c>
      <c r="I918" s="152">
        <v>0</v>
      </c>
      <c r="J918" s="153">
        <v>0</v>
      </c>
    </row>
    <row r="919" spans="1:10">
      <c r="A919" s="113"/>
      <c r="B919" s="114"/>
      <c r="C919" s="114"/>
      <c r="D919" s="150" t="s">
        <v>547</v>
      </c>
      <c r="E919" s="151">
        <v>24</v>
      </c>
      <c r="F919" s="152">
        <v>184.63230000000004</v>
      </c>
      <c r="G919" s="152">
        <v>10</v>
      </c>
      <c r="H919" s="152">
        <v>20.052299999999999</v>
      </c>
      <c r="I919" s="152">
        <v>1</v>
      </c>
      <c r="J919" s="153">
        <v>0.03</v>
      </c>
    </row>
    <row r="920" spans="1:10">
      <c r="A920" s="113"/>
      <c r="B920" s="114"/>
      <c r="C920" s="114"/>
      <c r="D920" s="150" t="s">
        <v>562</v>
      </c>
      <c r="E920" s="151">
        <v>5</v>
      </c>
      <c r="F920" s="152">
        <v>119.75999999999999</v>
      </c>
      <c r="G920" s="152">
        <v>5</v>
      </c>
      <c r="H920" s="152">
        <v>119.75999999999999</v>
      </c>
      <c r="I920" s="152">
        <v>0</v>
      </c>
      <c r="J920" s="153">
        <v>0</v>
      </c>
    </row>
    <row r="921" spans="1:10">
      <c r="A921" s="113"/>
      <c r="B921" s="114"/>
      <c r="C921" s="114"/>
      <c r="D921" s="150" t="s">
        <v>561</v>
      </c>
      <c r="E921" s="151">
        <v>6</v>
      </c>
      <c r="F921" s="152">
        <v>7.2329099999999995</v>
      </c>
      <c r="G921" s="152">
        <v>2</v>
      </c>
      <c r="H921" s="152">
        <v>2.33412</v>
      </c>
      <c r="I921" s="152">
        <v>0</v>
      </c>
      <c r="J921" s="153">
        <v>0</v>
      </c>
    </row>
    <row r="922" spans="1:10">
      <c r="A922" s="113"/>
      <c r="B922" s="114"/>
      <c r="C922" s="114"/>
      <c r="D922" s="150" t="s">
        <v>557</v>
      </c>
      <c r="E922" s="151">
        <v>1</v>
      </c>
      <c r="F922" s="152">
        <v>6.21</v>
      </c>
      <c r="G922" s="152">
        <v>1</v>
      </c>
      <c r="H922" s="152">
        <v>6.21</v>
      </c>
      <c r="I922" s="152">
        <v>0</v>
      </c>
      <c r="J922" s="153">
        <v>0</v>
      </c>
    </row>
    <row r="923" spans="1:10">
      <c r="A923" s="113"/>
      <c r="B923" s="114"/>
      <c r="C923" s="114" t="s">
        <v>253</v>
      </c>
      <c r="D923" s="150"/>
      <c r="E923" s="151" t="s">
        <v>208</v>
      </c>
      <c r="F923" s="152" t="s">
        <v>208</v>
      </c>
      <c r="G923" s="152" t="s">
        <v>208</v>
      </c>
      <c r="H923" s="152" t="s">
        <v>208</v>
      </c>
      <c r="I923" s="152" t="s">
        <v>208</v>
      </c>
      <c r="J923" s="153" t="s">
        <v>208</v>
      </c>
    </row>
    <row r="924" spans="1:10">
      <c r="A924" s="113"/>
      <c r="B924" s="114"/>
      <c r="C924" s="114"/>
      <c r="D924" s="150" t="s">
        <v>559</v>
      </c>
      <c r="E924" s="151">
        <v>590</v>
      </c>
      <c r="F924" s="152">
        <v>2580.41579</v>
      </c>
      <c r="G924" s="152">
        <v>90</v>
      </c>
      <c r="H924" s="152">
        <v>234.08189999999996</v>
      </c>
      <c r="I924" s="152">
        <v>0</v>
      </c>
      <c r="J924" s="153">
        <v>0</v>
      </c>
    </row>
    <row r="925" spans="1:10">
      <c r="A925" s="113"/>
      <c r="B925" s="114"/>
      <c r="C925" s="114"/>
      <c r="D925" s="150" t="s">
        <v>562</v>
      </c>
      <c r="E925" s="151">
        <v>9</v>
      </c>
      <c r="F925" s="152">
        <v>50.48</v>
      </c>
      <c r="G925" s="152">
        <v>6</v>
      </c>
      <c r="H925" s="152">
        <v>30.5</v>
      </c>
      <c r="I925" s="152">
        <v>0</v>
      </c>
      <c r="J925" s="153">
        <v>0</v>
      </c>
    </row>
    <row r="926" spans="1:10">
      <c r="A926" s="113"/>
      <c r="B926" s="114"/>
      <c r="C926" s="114"/>
      <c r="D926" s="150" t="s">
        <v>556</v>
      </c>
      <c r="E926" s="151">
        <v>9</v>
      </c>
      <c r="F926" s="152">
        <v>17.834</v>
      </c>
      <c r="G926" s="152">
        <v>4</v>
      </c>
      <c r="H926" s="152">
        <v>6.1459999999999999</v>
      </c>
      <c r="I926" s="152">
        <v>0</v>
      </c>
      <c r="J926" s="153">
        <v>0</v>
      </c>
    </row>
    <row r="927" spans="1:10">
      <c r="A927" s="113"/>
      <c r="B927" s="114"/>
      <c r="C927" s="114"/>
      <c r="D927" s="150" t="s">
        <v>557</v>
      </c>
      <c r="E927" s="151">
        <v>1</v>
      </c>
      <c r="F927" s="152">
        <v>1.2E-2</v>
      </c>
      <c r="G927" s="152">
        <v>1</v>
      </c>
      <c r="H927" s="152">
        <v>1.2E-2</v>
      </c>
      <c r="I927" s="152">
        <v>0</v>
      </c>
      <c r="J927" s="153">
        <v>0</v>
      </c>
    </row>
    <row r="928" spans="1:10">
      <c r="A928" s="113"/>
      <c r="B928" s="114"/>
      <c r="C928" s="114" t="s">
        <v>385</v>
      </c>
      <c r="D928" s="150"/>
      <c r="E928" s="151" t="s">
        <v>208</v>
      </c>
      <c r="F928" s="152" t="s">
        <v>208</v>
      </c>
      <c r="G928" s="152" t="s">
        <v>208</v>
      </c>
      <c r="H928" s="152" t="s">
        <v>208</v>
      </c>
      <c r="I928" s="152" t="s">
        <v>208</v>
      </c>
      <c r="J928" s="153" t="s">
        <v>208</v>
      </c>
    </row>
    <row r="929" spans="1:10">
      <c r="A929" s="113"/>
      <c r="B929" s="114"/>
      <c r="C929" s="114"/>
      <c r="D929" s="150" t="s">
        <v>559</v>
      </c>
      <c r="E929" s="151">
        <v>469</v>
      </c>
      <c r="F929" s="152">
        <v>2237.7206399999991</v>
      </c>
      <c r="G929" s="152">
        <v>67</v>
      </c>
      <c r="H929" s="152">
        <v>204.34640000000005</v>
      </c>
      <c r="I929" s="152">
        <v>0</v>
      </c>
      <c r="J929" s="153">
        <v>0</v>
      </c>
    </row>
    <row r="930" spans="1:10">
      <c r="A930" s="113"/>
      <c r="B930" s="114"/>
      <c r="C930" s="114"/>
      <c r="D930" s="150" t="s">
        <v>540</v>
      </c>
      <c r="E930" s="151">
        <v>40</v>
      </c>
      <c r="F930" s="152">
        <v>217.07305000000008</v>
      </c>
      <c r="G930" s="152">
        <v>1</v>
      </c>
      <c r="H930" s="152">
        <v>4.62</v>
      </c>
      <c r="I930" s="152">
        <v>0</v>
      </c>
      <c r="J930" s="153">
        <v>0</v>
      </c>
    </row>
    <row r="931" spans="1:10">
      <c r="A931" s="113"/>
      <c r="B931" s="114"/>
      <c r="C931" s="114"/>
      <c r="D931" s="150" t="s">
        <v>550</v>
      </c>
      <c r="E931" s="151">
        <v>22</v>
      </c>
      <c r="F931" s="152">
        <v>45.275100000000002</v>
      </c>
      <c r="G931" s="152">
        <v>5</v>
      </c>
      <c r="H931" s="152">
        <v>6.0699999999999997E-2</v>
      </c>
      <c r="I931" s="152">
        <v>0</v>
      </c>
      <c r="J931" s="153">
        <v>0</v>
      </c>
    </row>
    <row r="932" spans="1:10">
      <c r="A932" s="113"/>
      <c r="B932" s="114"/>
      <c r="C932" s="114"/>
      <c r="D932" s="150" t="s">
        <v>547</v>
      </c>
      <c r="E932" s="151">
        <v>149</v>
      </c>
      <c r="F932" s="152">
        <v>17.384609999999995</v>
      </c>
      <c r="G932" s="152">
        <v>6</v>
      </c>
      <c r="H932" s="152">
        <v>0.7535400000000001</v>
      </c>
      <c r="I932" s="152">
        <v>0</v>
      </c>
      <c r="J932" s="153">
        <v>0</v>
      </c>
    </row>
    <row r="933" spans="1:10">
      <c r="A933" s="113"/>
      <c r="B933" s="114"/>
      <c r="C933" s="114"/>
      <c r="D933" s="150" t="s">
        <v>554</v>
      </c>
      <c r="E933" s="151">
        <v>11</v>
      </c>
      <c r="F933" s="152">
        <v>3.0400000000000005</v>
      </c>
      <c r="G933" s="152">
        <v>2</v>
      </c>
      <c r="H933" s="152">
        <v>0.83100000000000007</v>
      </c>
      <c r="I933" s="152">
        <v>0</v>
      </c>
      <c r="J933" s="153">
        <v>0</v>
      </c>
    </row>
    <row r="934" spans="1:10">
      <c r="A934" s="113"/>
      <c r="B934" s="114" t="s">
        <v>386</v>
      </c>
      <c r="C934" s="114"/>
      <c r="D934" s="150"/>
      <c r="E934" s="151" t="s">
        <v>208</v>
      </c>
      <c r="F934" s="152" t="s">
        <v>208</v>
      </c>
      <c r="G934" s="152" t="s">
        <v>208</v>
      </c>
      <c r="H934" s="152" t="s">
        <v>208</v>
      </c>
      <c r="I934" s="152" t="s">
        <v>208</v>
      </c>
      <c r="J934" s="153" t="s">
        <v>208</v>
      </c>
    </row>
    <row r="935" spans="1:10">
      <c r="A935" s="113"/>
      <c r="B935" s="114"/>
      <c r="C935" s="114" t="s">
        <v>387</v>
      </c>
      <c r="D935" s="150"/>
      <c r="E935" s="151" t="s">
        <v>208</v>
      </c>
      <c r="F935" s="152" t="s">
        <v>208</v>
      </c>
      <c r="G935" s="152" t="s">
        <v>208</v>
      </c>
      <c r="H935" s="152" t="s">
        <v>208</v>
      </c>
      <c r="I935" s="152" t="s">
        <v>208</v>
      </c>
      <c r="J935" s="153" t="s">
        <v>208</v>
      </c>
    </row>
    <row r="936" spans="1:10">
      <c r="A936" s="113"/>
      <c r="B936" s="114"/>
      <c r="C936" s="114"/>
      <c r="D936" s="150" t="s">
        <v>543</v>
      </c>
      <c r="E936" s="151">
        <v>8</v>
      </c>
      <c r="F936" s="152">
        <v>104.1</v>
      </c>
      <c r="G936" s="152">
        <v>0</v>
      </c>
      <c r="H936" s="152">
        <v>0</v>
      </c>
      <c r="I936" s="152">
        <v>0</v>
      </c>
      <c r="J936" s="153">
        <v>0</v>
      </c>
    </row>
    <row r="937" spans="1:10">
      <c r="A937" s="113"/>
      <c r="B937" s="114"/>
      <c r="C937" s="114"/>
      <c r="D937" s="150" t="s">
        <v>598</v>
      </c>
      <c r="E937" s="151">
        <v>3</v>
      </c>
      <c r="F937" s="152">
        <v>30.35</v>
      </c>
      <c r="G937" s="152">
        <v>1</v>
      </c>
      <c r="H937" s="152">
        <v>0.05</v>
      </c>
      <c r="I937" s="152">
        <v>0</v>
      </c>
      <c r="J937" s="153">
        <v>0</v>
      </c>
    </row>
    <row r="938" spans="1:10">
      <c r="A938" s="113"/>
      <c r="B938" s="114"/>
      <c r="C938" s="114"/>
      <c r="D938" s="150" t="s">
        <v>612</v>
      </c>
      <c r="E938" s="151">
        <v>1</v>
      </c>
      <c r="F938" s="152">
        <v>21</v>
      </c>
      <c r="G938" s="152">
        <v>0</v>
      </c>
      <c r="H938" s="152">
        <v>0</v>
      </c>
      <c r="I938" s="152">
        <v>0</v>
      </c>
      <c r="J938" s="153">
        <v>0</v>
      </c>
    </row>
    <row r="939" spans="1:10">
      <c r="A939" s="113"/>
      <c r="B939" s="114"/>
      <c r="C939" s="114"/>
      <c r="D939" s="150" t="s">
        <v>555</v>
      </c>
      <c r="E939" s="151">
        <v>9</v>
      </c>
      <c r="F939" s="152">
        <v>13.08</v>
      </c>
      <c r="G939" s="152">
        <v>1</v>
      </c>
      <c r="H939" s="152">
        <v>1.5</v>
      </c>
      <c r="I939" s="152">
        <v>0</v>
      </c>
      <c r="J939" s="153">
        <v>0</v>
      </c>
    </row>
    <row r="940" spans="1:10">
      <c r="A940" s="113"/>
      <c r="B940" s="114"/>
      <c r="C940" s="114"/>
      <c r="D940" s="150" t="s">
        <v>562</v>
      </c>
      <c r="E940" s="151">
        <v>3</v>
      </c>
      <c r="F940" s="152">
        <v>12.625</v>
      </c>
      <c r="G940" s="152">
        <v>0</v>
      </c>
      <c r="H940" s="152">
        <v>0</v>
      </c>
      <c r="I940" s="152">
        <v>0</v>
      </c>
      <c r="J940" s="153">
        <v>0</v>
      </c>
    </row>
    <row r="941" spans="1:10">
      <c r="A941" s="113"/>
      <c r="B941" s="114"/>
      <c r="C941" s="114" t="s">
        <v>388</v>
      </c>
      <c r="D941" s="150"/>
      <c r="E941" s="151" t="s">
        <v>208</v>
      </c>
      <c r="F941" s="152" t="s">
        <v>208</v>
      </c>
      <c r="G941" s="152" t="s">
        <v>208</v>
      </c>
      <c r="H941" s="152" t="s">
        <v>208</v>
      </c>
      <c r="I941" s="152" t="s">
        <v>208</v>
      </c>
      <c r="J941" s="153" t="s">
        <v>208</v>
      </c>
    </row>
    <row r="942" spans="1:10">
      <c r="A942" s="113"/>
      <c r="B942" s="114"/>
      <c r="C942" s="114"/>
      <c r="D942" s="150" t="s">
        <v>559</v>
      </c>
      <c r="E942" s="151">
        <v>47</v>
      </c>
      <c r="F942" s="152">
        <v>271.81040000000002</v>
      </c>
      <c r="G942" s="152">
        <v>6</v>
      </c>
      <c r="H942" s="152">
        <v>55.196799999999996</v>
      </c>
      <c r="I942" s="152">
        <v>0</v>
      </c>
      <c r="J942" s="153">
        <v>0</v>
      </c>
    </row>
    <row r="943" spans="1:10">
      <c r="A943" s="113"/>
      <c r="B943" s="114"/>
      <c r="C943" s="114"/>
      <c r="D943" s="150" t="s">
        <v>561</v>
      </c>
      <c r="E943" s="151">
        <v>26</v>
      </c>
      <c r="F943" s="152">
        <v>152.20400000000001</v>
      </c>
      <c r="G943" s="152">
        <v>5</v>
      </c>
      <c r="H943" s="152">
        <v>9.1999999999999993</v>
      </c>
      <c r="I943" s="152">
        <v>0</v>
      </c>
      <c r="J943" s="153">
        <v>0</v>
      </c>
    </row>
    <row r="944" spans="1:10">
      <c r="A944" s="113"/>
      <c r="B944" s="114"/>
      <c r="C944" s="114"/>
      <c r="D944" s="150" t="s">
        <v>555</v>
      </c>
      <c r="E944" s="151">
        <v>59</v>
      </c>
      <c r="F944" s="152">
        <v>84.333999999999989</v>
      </c>
      <c r="G944" s="152">
        <v>2</v>
      </c>
      <c r="H944" s="152">
        <v>5.1899999999999995</v>
      </c>
      <c r="I944" s="152">
        <v>0</v>
      </c>
      <c r="J944" s="153">
        <v>0</v>
      </c>
    </row>
    <row r="945" spans="1:10">
      <c r="A945" s="113"/>
      <c r="B945" s="114"/>
      <c r="C945" s="114"/>
      <c r="D945" s="150" t="s">
        <v>586</v>
      </c>
      <c r="E945" s="151">
        <v>97</v>
      </c>
      <c r="F945" s="152">
        <v>53.600780000000007</v>
      </c>
      <c r="G945" s="152">
        <v>9</v>
      </c>
      <c r="H945" s="152">
        <v>5.0981500000000004</v>
      </c>
      <c r="I945" s="152">
        <v>0</v>
      </c>
      <c r="J945" s="153">
        <v>0</v>
      </c>
    </row>
    <row r="946" spans="1:10">
      <c r="A946" s="113"/>
      <c r="B946" s="114"/>
      <c r="C946" s="114"/>
      <c r="D946" s="150" t="s">
        <v>539</v>
      </c>
      <c r="E946" s="151">
        <v>93</v>
      </c>
      <c r="F946" s="152">
        <v>19.026319999999998</v>
      </c>
      <c r="G946" s="152">
        <v>3</v>
      </c>
      <c r="H946" s="152">
        <v>0.98172000000000015</v>
      </c>
      <c r="I946" s="152">
        <v>0</v>
      </c>
      <c r="J946" s="153">
        <v>0</v>
      </c>
    </row>
    <row r="947" spans="1:10">
      <c r="A947" s="113"/>
      <c r="B947" s="114"/>
      <c r="C947" s="114" t="s">
        <v>389</v>
      </c>
      <c r="D947" s="150"/>
      <c r="E947" s="151" t="s">
        <v>208</v>
      </c>
      <c r="F947" s="152" t="s">
        <v>208</v>
      </c>
      <c r="G947" s="152" t="s">
        <v>208</v>
      </c>
      <c r="H947" s="152" t="s">
        <v>208</v>
      </c>
      <c r="I947" s="152" t="s">
        <v>208</v>
      </c>
      <c r="J947" s="153" t="s">
        <v>208</v>
      </c>
    </row>
    <row r="948" spans="1:10">
      <c r="A948" s="113"/>
      <c r="B948" s="114"/>
      <c r="C948" s="114"/>
      <c r="D948" s="150" t="s">
        <v>222</v>
      </c>
      <c r="E948" s="151">
        <v>69</v>
      </c>
      <c r="F948" s="152">
        <v>228.53300000000002</v>
      </c>
      <c r="G948" s="152">
        <v>5</v>
      </c>
      <c r="H948" s="152">
        <v>27.688000000000002</v>
      </c>
      <c r="I948" s="152">
        <v>0</v>
      </c>
      <c r="J948" s="153">
        <v>0</v>
      </c>
    </row>
    <row r="949" spans="1:10">
      <c r="A949" s="113"/>
      <c r="B949" s="114"/>
      <c r="C949" s="114"/>
      <c r="D949" s="150" t="s">
        <v>539</v>
      </c>
      <c r="E949" s="151">
        <v>5</v>
      </c>
      <c r="F949" s="152">
        <v>5.16</v>
      </c>
      <c r="G949" s="152">
        <v>1</v>
      </c>
      <c r="H949" s="152">
        <v>1.5</v>
      </c>
      <c r="I949" s="152">
        <v>0</v>
      </c>
      <c r="J949" s="153">
        <v>0</v>
      </c>
    </row>
    <row r="950" spans="1:10">
      <c r="A950" s="113"/>
      <c r="B950" s="114"/>
      <c r="C950" s="114"/>
      <c r="D950" s="150" t="s">
        <v>544</v>
      </c>
      <c r="E950" s="151">
        <v>3</v>
      </c>
      <c r="F950" s="152">
        <v>5</v>
      </c>
      <c r="G950" s="152">
        <v>0</v>
      </c>
      <c r="H950" s="152">
        <v>0</v>
      </c>
      <c r="I950" s="152">
        <v>0</v>
      </c>
      <c r="J950" s="153">
        <v>0</v>
      </c>
    </row>
    <row r="951" spans="1:10">
      <c r="A951" s="113"/>
      <c r="B951" s="114"/>
      <c r="C951" s="114"/>
      <c r="D951" s="150" t="s">
        <v>559</v>
      </c>
      <c r="E951" s="151">
        <v>24</v>
      </c>
      <c r="F951" s="152">
        <v>4.8717000000000015</v>
      </c>
      <c r="G951" s="152">
        <v>2</v>
      </c>
      <c r="H951" s="152">
        <v>0.42499999999999999</v>
      </c>
      <c r="I951" s="152">
        <v>0</v>
      </c>
      <c r="J951" s="153">
        <v>0</v>
      </c>
    </row>
    <row r="952" spans="1:10">
      <c r="A952" s="113"/>
      <c r="B952" s="114"/>
      <c r="C952" s="114"/>
      <c r="D952" s="150" t="s">
        <v>563</v>
      </c>
      <c r="E952" s="151">
        <v>39</v>
      </c>
      <c r="F952" s="152">
        <v>4.5812000000000008</v>
      </c>
      <c r="G952" s="152">
        <v>1</v>
      </c>
      <c r="H952" s="152">
        <v>0.05</v>
      </c>
      <c r="I952" s="152">
        <v>0</v>
      </c>
      <c r="J952" s="153">
        <v>0</v>
      </c>
    </row>
    <row r="953" spans="1:10">
      <c r="A953" s="113"/>
      <c r="B953" s="114"/>
      <c r="C953" s="114" t="s">
        <v>390</v>
      </c>
      <c r="D953" s="150"/>
      <c r="E953" s="151" t="s">
        <v>208</v>
      </c>
      <c r="F953" s="152" t="s">
        <v>208</v>
      </c>
      <c r="G953" s="152" t="s">
        <v>208</v>
      </c>
      <c r="H953" s="152" t="s">
        <v>208</v>
      </c>
      <c r="I953" s="152" t="s">
        <v>208</v>
      </c>
      <c r="J953" s="153" t="s">
        <v>208</v>
      </c>
    </row>
    <row r="954" spans="1:10">
      <c r="A954" s="113"/>
      <c r="B954" s="114"/>
      <c r="C954" s="114"/>
      <c r="D954" s="150" t="s">
        <v>544</v>
      </c>
      <c r="E954" s="151">
        <v>30</v>
      </c>
      <c r="F954" s="152">
        <v>0.66316000000000008</v>
      </c>
      <c r="G954" s="152">
        <v>1</v>
      </c>
      <c r="H954" s="152">
        <v>2.5000000000000001E-3</v>
      </c>
      <c r="I954" s="152">
        <v>0</v>
      </c>
      <c r="J954" s="153">
        <v>0</v>
      </c>
    </row>
    <row r="955" spans="1:10">
      <c r="A955" s="113"/>
      <c r="B955" s="114"/>
      <c r="C955" s="114"/>
      <c r="D955" s="150" t="s">
        <v>569</v>
      </c>
      <c r="E955" s="151">
        <v>5</v>
      </c>
      <c r="F955" s="152">
        <v>8.5000000000000006E-2</v>
      </c>
      <c r="G955" s="152">
        <v>0</v>
      </c>
      <c r="H955" s="152">
        <v>0</v>
      </c>
      <c r="I955" s="152">
        <v>0</v>
      </c>
      <c r="J955" s="153">
        <v>0</v>
      </c>
    </row>
    <row r="956" spans="1:10">
      <c r="A956" s="113"/>
      <c r="B956" s="114"/>
      <c r="C956" s="114"/>
      <c r="D956" s="150" t="s">
        <v>610</v>
      </c>
      <c r="E956" s="151">
        <v>8</v>
      </c>
      <c r="F956" s="152">
        <v>6.368E-2</v>
      </c>
      <c r="G956" s="152">
        <v>0</v>
      </c>
      <c r="H956" s="152">
        <v>0</v>
      </c>
      <c r="I956" s="152">
        <v>0</v>
      </c>
      <c r="J956" s="153">
        <v>0</v>
      </c>
    </row>
    <row r="957" spans="1:10">
      <c r="A957" s="113"/>
      <c r="B957" s="114"/>
      <c r="C957" s="114"/>
      <c r="D957" s="150" t="s">
        <v>563</v>
      </c>
      <c r="E957" s="151">
        <v>3</v>
      </c>
      <c r="F957" s="152">
        <v>8.4000000000000012E-3</v>
      </c>
      <c r="G957" s="152">
        <v>0</v>
      </c>
      <c r="H957" s="152">
        <v>0</v>
      </c>
      <c r="I957" s="152">
        <v>0</v>
      </c>
      <c r="J957" s="153">
        <v>0</v>
      </c>
    </row>
    <row r="958" spans="1:10">
      <c r="A958" s="113"/>
      <c r="B958" s="114"/>
      <c r="C958" s="114"/>
      <c r="D958" s="150" t="s">
        <v>613</v>
      </c>
      <c r="E958" s="151">
        <v>1</v>
      </c>
      <c r="F958" s="152">
        <v>7.0000000000000001E-3</v>
      </c>
      <c r="G958" s="152">
        <v>0</v>
      </c>
      <c r="H958" s="152">
        <v>0</v>
      </c>
      <c r="I958" s="152">
        <v>0</v>
      </c>
      <c r="J958" s="153">
        <v>0</v>
      </c>
    </row>
    <row r="959" spans="1:10">
      <c r="A959" s="113"/>
      <c r="B959" s="114"/>
      <c r="C959" s="114" t="s">
        <v>391</v>
      </c>
      <c r="D959" s="150"/>
      <c r="E959" s="151" t="s">
        <v>208</v>
      </c>
      <c r="F959" s="152" t="s">
        <v>208</v>
      </c>
      <c r="G959" s="152" t="s">
        <v>208</v>
      </c>
      <c r="H959" s="152" t="s">
        <v>208</v>
      </c>
      <c r="I959" s="152" t="s">
        <v>208</v>
      </c>
      <c r="J959" s="153" t="s">
        <v>208</v>
      </c>
    </row>
    <row r="960" spans="1:10">
      <c r="A960" s="113"/>
      <c r="B960" s="114"/>
      <c r="C960" s="114"/>
      <c r="D960" s="150" t="s">
        <v>567</v>
      </c>
      <c r="E960" s="151">
        <v>21</v>
      </c>
      <c r="F960" s="152">
        <v>184.28149999999999</v>
      </c>
      <c r="G960" s="152">
        <v>1</v>
      </c>
      <c r="H960" s="152">
        <v>5</v>
      </c>
      <c r="I960" s="152">
        <v>0</v>
      </c>
      <c r="J960" s="153">
        <v>0</v>
      </c>
    </row>
    <row r="961" spans="1:10">
      <c r="A961" s="113"/>
      <c r="B961" s="114"/>
      <c r="C961" s="114"/>
      <c r="D961" s="150" t="s">
        <v>614</v>
      </c>
      <c r="E961" s="151">
        <v>6</v>
      </c>
      <c r="F961" s="152">
        <v>60</v>
      </c>
      <c r="G961" s="152">
        <v>1</v>
      </c>
      <c r="H961" s="152">
        <v>6</v>
      </c>
      <c r="I961" s="152">
        <v>0</v>
      </c>
      <c r="J961" s="153">
        <v>0</v>
      </c>
    </row>
    <row r="962" spans="1:10">
      <c r="A962" s="113"/>
      <c r="B962" s="114"/>
      <c r="C962" s="114"/>
      <c r="D962" s="150" t="s">
        <v>575</v>
      </c>
      <c r="E962" s="151">
        <v>17</v>
      </c>
      <c r="F962" s="152">
        <v>54.370000000000005</v>
      </c>
      <c r="G962" s="152">
        <v>3</v>
      </c>
      <c r="H962" s="152">
        <v>13.59</v>
      </c>
      <c r="I962" s="152">
        <v>0</v>
      </c>
      <c r="J962" s="153">
        <v>0</v>
      </c>
    </row>
    <row r="963" spans="1:10">
      <c r="A963" s="113"/>
      <c r="B963" s="114"/>
      <c r="C963" s="114"/>
      <c r="D963" s="150" t="s">
        <v>550</v>
      </c>
      <c r="E963" s="151">
        <v>7</v>
      </c>
      <c r="F963" s="152">
        <v>43.671999999999997</v>
      </c>
      <c r="G963" s="152">
        <v>0</v>
      </c>
      <c r="H963" s="152">
        <v>0</v>
      </c>
      <c r="I963" s="152">
        <v>0</v>
      </c>
      <c r="J963" s="153">
        <v>0</v>
      </c>
    </row>
    <row r="964" spans="1:10">
      <c r="A964" s="113"/>
      <c r="B964" s="114"/>
      <c r="C964" s="114"/>
      <c r="D964" s="150" t="s">
        <v>586</v>
      </c>
      <c r="E964" s="151">
        <v>40</v>
      </c>
      <c r="F964" s="152">
        <v>16.256</v>
      </c>
      <c r="G964" s="152">
        <v>5</v>
      </c>
      <c r="H964" s="152">
        <v>4.5890000000000004</v>
      </c>
      <c r="I964" s="152">
        <v>0</v>
      </c>
      <c r="J964" s="153">
        <v>0</v>
      </c>
    </row>
    <row r="965" spans="1:10">
      <c r="A965" s="113"/>
      <c r="B965" s="114"/>
      <c r="C965" s="114" t="s">
        <v>392</v>
      </c>
      <c r="D965" s="150"/>
      <c r="E965" s="151" t="s">
        <v>208</v>
      </c>
      <c r="F965" s="152" t="s">
        <v>208</v>
      </c>
      <c r="G965" s="152" t="s">
        <v>208</v>
      </c>
      <c r="H965" s="152" t="s">
        <v>208</v>
      </c>
      <c r="I965" s="152" t="s">
        <v>208</v>
      </c>
      <c r="J965" s="153" t="s">
        <v>208</v>
      </c>
    </row>
    <row r="966" spans="1:10">
      <c r="A966" s="113"/>
      <c r="B966" s="114"/>
      <c r="C966" s="114"/>
      <c r="D966" s="150" t="s">
        <v>559</v>
      </c>
      <c r="E966" s="151">
        <v>1566</v>
      </c>
      <c r="F966" s="152">
        <v>11388.344899999998</v>
      </c>
      <c r="G966" s="152">
        <v>1566</v>
      </c>
      <c r="H966" s="152">
        <v>11388.3449</v>
      </c>
      <c r="I966" s="152">
        <v>1</v>
      </c>
      <c r="J966" s="153">
        <v>0.65</v>
      </c>
    </row>
    <row r="967" spans="1:10">
      <c r="A967" s="113"/>
      <c r="B967" s="114"/>
      <c r="C967" s="114"/>
      <c r="D967" s="150" t="s">
        <v>560</v>
      </c>
      <c r="E967" s="151">
        <v>94</v>
      </c>
      <c r="F967" s="152">
        <v>465.51059999999995</v>
      </c>
      <c r="G967" s="152">
        <v>94</v>
      </c>
      <c r="H967" s="152">
        <v>465.51059999999995</v>
      </c>
      <c r="I967" s="152">
        <v>0</v>
      </c>
      <c r="J967" s="153">
        <v>0</v>
      </c>
    </row>
    <row r="968" spans="1:10">
      <c r="A968" s="113"/>
      <c r="B968" s="114"/>
      <c r="C968" s="114"/>
      <c r="D968" s="150" t="s">
        <v>563</v>
      </c>
      <c r="E968" s="151">
        <v>28</v>
      </c>
      <c r="F968" s="152">
        <v>105.4346</v>
      </c>
      <c r="G968" s="152">
        <v>28</v>
      </c>
      <c r="H968" s="152">
        <v>105.4346</v>
      </c>
      <c r="I968" s="152">
        <v>2</v>
      </c>
      <c r="J968" s="153">
        <v>0.52400000000000002</v>
      </c>
    </row>
    <row r="969" spans="1:10">
      <c r="A969" s="113"/>
      <c r="B969" s="114"/>
      <c r="C969" s="114"/>
      <c r="D969" s="150" t="s">
        <v>539</v>
      </c>
      <c r="E969" s="151">
        <v>36</v>
      </c>
      <c r="F969" s="152">
        <v>64.47851</v>
      </c>
      <c r="G969" s="152">
        <v>36</v>
      </c>
      <c r="H969" s="152">
        <v>64.47851</v>
      </c>
      <c r="I969" s="152">
        <v>0</v>
      </c>
      <c r="J969" s="153">
        <v>0</v>
      </c>
    </row>
    <row r="970" spans="1:10">
      <c r="A970" s="113"/>
      <c r="B970" s="114"/>
      <c r="C970" s="114"/>
      <c r="D970" s="150" t="s">
        <v>544</v>
      </c>
      <c r="E970" s="151">
        <v>9</v>
      </c>
      <c r="F970" s="152">
        <v>15.176399999999999</v>
      </c>
      <c r="G970" s="152">
        <v>9</v>
      </c>
      <c r="H970" s="152">
        <v>15.176399999999999</v>
      </c>
      <c r="I970" s="152">
        <v>0</v>
      </c>
      <c r="J970" s="153">
        <v>0</v>
      </c>
    </row>
    <row r="971" spans="1:10">
      <c r="A971" s="113"/>
      <c r="B971" s="114"/>
      <c r="C971" s="114" t="s">
        <v>393</v>
      </c>
      <c r="D971" s="150"/>
      <c r="E971" s="151" t="s">
        <v>208</v>
      </c>
      <c r="F971" s="152" t="s">
        <v>208</v>
      </c>
      <c r="G971" s="152" t="s">
        <v>208</v>
      </c>
      <c r="H971" s="152" t="s">
        <v>208</v>
      </c>
      <c r="I971" s="152" t="s">
        <v>208</v>
      </c>
      <c r="J971" s="153" t="s">
        <v>208</v>
      </c>
    </row>
    <row r="972" spans="1:10">
      <c r="A972" s="113"/>
      <c r="B972" s="114"/>
      <c r="C972" s="114"/>
      <c r="D972" s="150" t="s">
        <v>575</v>
      </c>
      <c r="E972" s="151">
        <v>175</v>
      </c>
      <c r="F972" s="152">
        <v>488.08969999999982</v>
      </c>
      <c r="G972" s="152">
        <v>175</v>
      </c>
      <c r="H972" s="152">
        <v>488.08969999999982</v>
      </c>
      <c r="I972" s="152">
        <v>1</v>
      </c>
      <c r="J972" s="153">
        <v>6.0030000000000001</v>
      </c>
    </row>
    <row r="973" spans="1:10">
      <c r="A973" s="113"/>
      <c r="B973" s="114"/>
      <c r="C973" s="114"/>
      <c r="D973" s="150" t="s">
        <v>586</v>
      </c>
      <c r="E973" s="151">
        <v>4</v>
      </c>
      <c r="F973" s="152">
        <v>13.959999999999999</v>
      </c>
      <c r="G973" s="152">
        <v>4</v>
      </c>
      <c r="H973" s="152">
        <v>13.959999999999999</v>
      </c>
      <c r="I973" s="152">
        <v>0</v>
      </c>
      <c r="J973" s="153">
        <v>0</v>
      </c>
    </row>
    <row r="974" spans="1:10">
      <c r="A974" s="113"/>
      <c r="B974" s="114"/>
      <c r="C974" s="114"/>
      <c r="D974" s="150" t="s">
        <v>561</v>
      </c>
      <c r="E974" s="151">
        <v>3</v>
      </c>
      <c r="F974" s="152">
        <v>7</v>
      </c>
      <c r="G974" s="152">
        <v>3</v>
      </c>
      <c r="H974" s="152">
        <v>7</v>
      </c>
      <c r="I974" s="152">
        <v>0</v>
      </c>
      <c r="J974" s="153">
        <v>0</v>
      </c>
    </row>
    <row r="975" spans="1:10">
      <c r="A975" s="113"/>
      <c r="B975" s="114"/>
      <c r="C975" s="114"/>
      <c r="D975" s="150" t="s">
        <v>563</v>
      </c>
      <c r="E975" s="151">
        <v>4</v>
      </c>
      <c r="F975" s="152">
        <v>0.50550000000000006</v>
      </c>
      <c r="G975" s="152">
        <v>4</v>
      </c>
      <c r="H975" s="152">
        <v>0.50550000000000006</v>
      </c>
      <c r="I975" s="152">
        <v>0</v>
      </c>
      <c r="J975" s="153">
        <v>0</v>
      </c>
    </row>
    <row r="976" spans="1:10">
      <c r="A976" s="113"/>
      <c r="B976" s="114"/>
      <c r="C976" s="114"/>
      <c r="D976" s="150" t="s">
        <v>558</v>
      </c>
      <c r="E976" s="151">
        <v>5</v>
      </c>
      <c r="F976" s="152">
        <v>0.13500000000000001</v>
      </c>
      <c r="G976" s="152">
        <v>5</v>
      </c>
      <c r="H976" s="152">
        <v>0.13500000000000001</v>
      </c>
      <c r="I976" s="152">
        <v>0</v>
      </c>
      <c r="J976" s="153">
        <v>0</v>
      </c>
    </row>
    <row r="977" spans="1:10">
      <c r="A977" s="113"/>
      <c r="B977" s="114"/>
      <c r="C977" s="114" t="s">
        <v>394</v>
      </c>
      <c r="D977" s="150"/>
      <c r="E977" s="151" t="s">
        <v>208</v>
      </c>
      <c r="F977" s="152" t="s">
        <v>208</v>
      </c>
      <c r="G977" s="152" t="s">
        <v>208</v>
      </c>
      <c r="H977" s="152" t="s">
        <v>208</v>
      </c>
      <c r="I977" s="152" t="s">
        <v>208</v>
      </c>
      <c r="J977" s="153" t="s">
        <v>208</v>
      </c>
    </row>
    <row r="978" spans="1:10">
      <c r="A978" s="113"/>
      <c r="B978" s="114"/>
      <c r="C978" s="114"/>
      <c r="D978" s="150" t="s">
        <v>544</v>
      </c>
      <c r="E978" s="151">
        <v>102</v>
      </c>
      <c r="F978" s="152">
        <v>763.07531999999992</v>
      </c>
      <c r="G978" s="152">
        <v>26</v>
      </c>
      <c r="H978" s="152">
        <v>195.38500000000002</v>
      </c>
      <c r="I978" s="152">
        <v>1</v>
      </c>
      <c r="J978" s="153">
        <v>0.2</v>
      </c>
    </row>
    <row r="979" spans="1:10">
      <c r="A979" s="113"/>
      <c r="B979" s="114"/>
      <c r="C979" s="114"/>
      <c r="D979" s="150" t="s">
        <v>559</v>
      </c>
      <c r="E979" s="151">
        <v>18</v>
      </c>
      <c r="F979" s="152">
        <v>178.00360000000001</v>
      </c>
      <c r="G979" s="152">
        <v>1</v>
      </c>
      <c r="H979" s="152">
        <v>14</v>
      </c>
      <c r="I979" s="152">
        <v>0</v>
      </c>
      <c r="J979" s="153">
        <v>0</v>
      </c>
    </row>
    <row r="980" spans="1:10">
      <c r="A980" s="113"/>
      <c r="B980" s="114"/>
      <c r="C980" s="114"/>
      <c r="D980" s="150" t="s">
        <v>577</v>
      </c>
      <c r="E980" s="151">
        <v>4</v>
      </c>
      <c r="F980" s="152">
        <v>54</v>
      </c>
      <c r="G980" s="152">
        <v>2</v>
      </c>
      <c r="H980" s="152">
        <v>18</v>
      </c>
      <c r="I980" s="152">
        <v>0</v>
      </c>
      <c r="J980" s="153">
        <v>0</v>
      </c>
    </row>
    <row r="981" spans="1:10">
      <c r="A981" s="113"/>
      <c r="B981" s="114"/>
      <c r="C981" s="114"/>
      <c r="D981" s="150" t="s">
        <v>561</v>
      </c>
      <c r="E981" s="151">
        <v>5</v>
      </c>
      <c r="F981" s="152">
        <v>1.4259999999999999</v>
      </c>
      <c r="G981" s="152">
        <v>0</v>
      </c>
      <c r="H981" s="152">
        <v>0</v>
      </c>
      <c r="I981" s="152">
        <v>0</v>
      </c>
      <c r="J981" s="153">
        <v>0</v>
      </c>
    </row>
    <row r="982" spans="1:10">
      <c r="A982" s="113"/>
      <c r="B982" s="114"/>
      <c r="C982" s="114"/>
      <c r="D982" s="150" t="s">
        <v>222</v>
      </c>
      <c r="E982" s="151">
        <v>1</v>
      </c>
      <c r="F982" s="152">
        <v>1.1000000000000001</v>
      </c>
      <c r="G982" s="152">
        <v>0</v>
      </c>
      <c r="H982" s="152">
        <v>0</v>
      </c>
      <c r="I982" s="152">
        <v>0</v>
      </c>
      <c r="J982" s="153">
        <v>0</v>
      </c>
    </row>
    <row r="983" spans="1:10">
      <c r="A983" s="113"/>
      <c r="B983" s="114"/>
      <c r="C983" s="114" t="s">
        <v>395</v>
      </c>
      <c r="D983" s="150"/>
      <c r="E983" s="151" t="s">
        <v>208</v>
      </c>
      <c r="F983" s="152" t="s">
        <v>208</v>
      </c>
      <c r="G983" s="152" t="s">
        <v>208</v>
      </c>
      <c r="H983" s="152" t="s">
        <v>208</v>
      </c>
      <c r="I983" s="152" t="s">
        <v>208</v>
      </c>
      <c r="J983" s="153" t="s">
        <v>208</v>
      </c>
    </row>
    <row r="984" spans="1:10">
      <c r="A984" s="113"/>
      <c r="B984" s="114"/>
      <c r="C984" s="114"/>
      <c r="D984" s="150" t="s">
        <v>561</v>
      </c>
      <c r="E984" s="151">
        <v>466</v>
      </c>
      <c r="F984" s="152">
        <v>3884.1113599999994</v>
      </c>
      <c r="G984" s="152">
        <v>16</v>
      </c>
      <c r="H984" s="152">
        <v>69.188680000000005</v>
      </c>
      <c r="I984" s="152">
        <v>0</v>
      </c>
      <c r="J984" s="153">
        <v>0</v>
      </c>
    </row>
    <row r="985" spans="1:10">
      <c r="A985" s="113"/>
      <c r="B985" s="114"/>
      <c r="C985" s="114"/>
      <c r="D985" s="150" t="s">
        <v>555</v>
      </c>
      <c r="E985" s="151">
        <v>375</v>
      </c>
      <c r="F985" s="152">
        <v>3098.1911000000005</v>
      </c>
      <c r="G985" s="152">
        <v>22</v>
      </c>
      <c r="H985" s="152">
        <v>135.9032</v>
      </c>
      <c r="I985" s="152">
        <v>0</v>
      </c>
      <c r="J985" s="153">
        <v>0</v>
      </c>
    </row>
    <row r="986" spans="1:10">
      <c r="A986" s="113"/>
      <c r="B986" s="114"/>
      <c r="C986" s="114"/>
      <c r="D986" s="150" t="s">
        <v>575</v>
      </c>
      <c r="E986" s="151">
        <v>120</v>
      </c>
      <c r="F986" s="152">
        <v>1662.0159500000002</v>
      </c>
      <c r="G986" s="152">
        <v>6</v>
      </c>
      <c r="H986" s="152">
        <v>73.041499999999999</v>
      </c>
      <c r="I986" s="152">
        <v>0</v>
      </c>
      <c r="J986" s="153">
        <v>0</v>
      </c>
    </row>
    <row r="987" spans="1:10">
      <c r="A987" s="113"/>
      <c r="B987" s="114"/>
      <c r="C987" s="114"/>
      <c r="D987" s="150" t="s">
        <v>563</v>
      </c>
      <c r="E987" s="151">
        <v>123</v>
      </c>
      <c r="F987" s="152">
        <v>497.79719999999992</v>
      </c>
      <c r="G987" s="152">
        <v>7</v>
      </c>
      <c r="H987" s="152">
        <v>16.450900000000001</v>
      </c>
      <c r="I987" s="152">
        <v>0</v>
      </c>
      <c r="J987" s="153">
        <v>0</v>
      </c>
    </row>
    <row r="988" spans="1:10">
      <c r="A988" s="113"/>
      <c r="B988" s="114"/>
      <c r="C988" s="114"/>
      <c r="D988" s="150" t="s">
        <v>590</v>
      </c>
      <c r="E988" s="151">
        <v>95</v>
      </c>
      <c r="F988" s="152">
        <v>119.74100999999997</v>
      </c>
      <c r="G988" s="152">
        <v>10</v>
      </c>
      <c r="H988" s="152">
        <v>10.651679999999999</v>
      </c>
      <c r="I988" s="152">
        <v>0</v>
      </c>
      <c r="J988" s="153">
        <v>0</v>
      </c>
    </row>
    <row r="989" spans="1:10">
      <c r="A989" s="113"/>
      <c r="B989" s="114"/>
      <c r="C989" s="114" t="s">
        <v>396</v>
      </c>
      <c r="D989" s="150"/>
      <c r="E989" s="151" t="s">
        <v>208</v>
      </c>
      <c r="F989" s="152" t="s">
        <v>208</v>
      </c>
      <c r="G989" s="152" t="s">
        <v>208</v>
      </c>
      <c r="H989" s="152" t="s">
        <v>208</v>
      </c>
      <c r="I989" s="152" t="s">
        <v>208</v>
      </c>
      <c r="J989" s="153" t="s">
        <v>208</v>
      </c>
    </row>
    <row r="990" spans="1:10">
      <c r="A990" s="113"/>
      <c r="B990" s="114"/>
      <c r="C990" s="114"/>
      <c r="D990" s="150" t="s">
        <v>541</v>
      </c>
      <c r="E990" s="151">
        <v>229</v>
      </c>
      <c r="F990" s="152">
        <v>4363.6481899999999</v>
      </c>
      <c r="G990" s="152">
        <v>5</v>
      </c>
      <c r="H990" s="152">
        <v>143.60599999999999</v>
      </c>
      <c r="I990" s="152">
        <v>0</v>
      </c>
      <c r="J990" s="153">
        <v>0</v>
      </c>
    </row>
    <row r="991" spans="1:10">
      <c r="A991" s="113"/>
      <c r="B991" s="114"/>
      <c r="C991" s="114"/>
      <c r="D991" s="150" t="s">
        <v>539</v>
      </c>
      <c r="E991" s="151">
        <v>29</v>
      </c>
      <c r="F991" s="152">
        <v>435.66950000000003</v>
      </c>
      <c r="G991" s="152">
        <v>2</v>
      </c>
      <c r="H991" s="152">
        <v>21</v>
      </c>
      <c r="I991" s="152">
        <v>0</v>
      </c>
      <c r="J991" s="153">
        <v>0</v>
      </c>
    </row>
    <row r="992" spans="1:10">
      <c r="A992" s="113"/>
      <c r="B992" s="114"/>
      <c r="C992" s="114"/>
      <c r="D992" s="150" t="s">
        <v>554</v>
      </c>
      <c r="E992" s="151">
        <v>3</v>
      </c>
      <c r="F992" s="152">
        <v>51.239999999999995</v>
      </c>
      <c r="G992" s="152">
        <v>0</v>
      </c>
      <c r="H992" s="152">
        <v>0</v>
      </c>
      <c r="I992" s="152">
        <v>0</v>
      </c>
      <c r="J992" s="153">
        <v>0</v>
      </c>
    </row>
    <row r="993" spans="1:10">
      <c r="A993" s="113"/>
      <c r="B993" s="114"/>
      <c r="C993" s="114"/>
      <c r="D993" s="150" t="s">
        <v>563</v>
      </c>
      <c r="E993" s="151">
        <v>76</v>
      </c>
      <c r="F993" s="152">
        <v>30.5444</v>
      </c>
      <c r="G993" s="152">
        <v>5</v>
      </c>
      <c r="H993" s="152">
        <v>1.1320000000000001</v>
      </c>
      <c r="I993" s="152">
        <v>0</v>
      </c>
      <c r="J993" s="153">
        <v>0</v>
      </c>
    </row>
    <row r="994" spans="1:10">
      <c r="A994" s="113"/>
      <c r="B994" s="114"/>
      <c r="C994" s="114"/>
      <c r="D994" s="150" t="s">
        <v>548</v>
      </c>
      <c r="E994" s="151">
        <v>1</v>
      </c>
      <c r="F994" s="152">
        <v>20</v>
      </c>
      <c r="G994" s="152">
        <v>0</v>
      </c>
      <c r="H994" s="152">
        <v>0</v>
      </c>
      <c r="I994" s="152">
        <v>0</v>
      </c>
      <c r="J994" s="153">
        <v>0</v>
      </c>
    </row>
    <row r="995" spans="1:10">
      <c r="A995" s="113"/>
      <c r="B995" s="114"/>
      <c r="C995" s="114" t="s">
        <v>397</v>
      </c>
      <c r="D995" s="150"/>
      <c r="E995" s="151" t="s">
        <v>208</v>
      </c>
      <c r="F995" s="152" t="s">
        <v>208</v>
      </c>
      <c r="G995" s="152" t="s">
        <v>208</v>
      </c>
      <c r="H995" s="152" t="s">
        <v>208</v>
      </c>
      <c r="I995" s="152" t="s">
        <v>208</v>
      </c>
      <c r="J995" s="153" t="s">
        <v>208</v>
      </c>
    </row>
    <row r="996" spans="1:10">
      <c r="A996" s="113"/>
      <c r="B996" s="114"/>
      <c r="C996" s="114"/>
      <c r="D996" s="150" t="s">
        <v>586</v>
      </c>
      <c r="E996" s="151">
        <v>92</v>
      </c>
      <c r="F996" s="152">
        <v>24.213300000000004</v>
      </c>
      <c r="G996" s="152">
        <v>14</v>
      </c>
      <c r="H996" s="152">
        <v>2.3006000000000002</v>
      </c>
      <c r="I996" s="152">
        <v>0</v>
      </c>
      <c r="J996" s="153">
        <v>0</v>
      </c>
    </row>
    <row r="997" spans="1:10">
      <c r="A997" s="113"/>
      <c r="B997" s="114"/>
      <c r="C997" s="114"/>
      <c r="D997" s="150" t="s">
        <v>563</v>
      </c>
      <c r="E997" s="151">
        <v>32</v>
      </c>
      <c r="F997" s="152">
        <v>19.224799999999998</v>
      </c>
      <c r="G997" s="152">
        <v>3</v>
      </c>
      <c r="H997" s="152">
        <v>4.4399999999999995</v>
      </c>
      <c r="I997" s="152">
        <v>0</v>
      </c>
      <c r="J997" s="153">
        <v>0</v>
      </c>
    </row>
    <row r="998" spans="1:10">
      <c r="A998" s="113"/>
      <c r="B998" s="114"/>
      <c r="C998" s="114"/>
      <c r="D998" s="150" t="s">
        <v>557</v>
      </c>
      <c r="E998" s="151">
        <v>19</v>
      </c>
      <c r="F998" s="152">
        <v>12.611369999999999</v>
      </c>
      <c r="G998" s="152">
        <v>9</v>
      </c>
      <c r="H998" s="152">
        <v>9.5428599999999992</v>
      </c>
      <c r="I998" s="152">
        <v>0</v>
      </c>
      <c r="J998" s="153">
        <v>0</v>
      </c>
    </row>
    <row r="999" spans="1:10">
      <c r="A999" s="113"/>
      <c r="B999" s="114"/>
      <c r="C999" s="114"/>
      <c r="D999" s="150" t="s">
        <v>578</v>
      </c>
      <c r="E999" s="151">
        <v>14</v>
      </c>
      <c r="F999" s="152">
        <v>11.257199999999997</v>
      </c>
      <c r="G999" s="152">
        <v>1</v>
      </c>
      <c r="H999" s="152">
        <v>1.05</v>
      </c>
      <c r="I999" s="152">
        <v>0</v>
      </c>
      <c r="J999" s="153">
        <v>0</v>
      </c>
    </row>
    <row r="1000" spans="1:10">
      <c r="A1000" s="113"/>
      <c r="B1000" s="114"/>
      <c r="C1000" s="114"/>
      <c r="D1000" s="150" t="s">
        <v>555</v>
      </c>
      <c r="E1000" s="151">
        <v>6</v>
      </c>
      <c r="F1000" s="152">
        <v>2.8601999999999999</v>
      </c>
      <c r="G1000" s="152">
        <v>5</v>
      </c>
      <c r="H1000" s="152">
        <v>2.7504</v>
      </c>
      <c r="I1000" s="152">
        <v>0</v>
      </c>
      <c r="J1000" s="153">
        <v>0</v>
      </c>
    </row>
    <row r="1001" spans="1:10">
      <c r="A1001" s="113"/>
      <c r="B1001" s="114"/>
      <c r="C1001" s="114" t="s">
        <v>398</v>
      </c>
      <c r="D1001" s="150"/>
      <c r="E1001" s="151" t="s">
        <v>208</v>
      </c>
      <c r="F1001" s="152" t="s">
        <v>208</v>
      </c>
      <c r="G1001" s="152" t="s">
        <v>208</v>
      </c>
      <c r="H1001" s="152" t="s">
        <v>208</v>
      </c>
      <c r="I1001" s="152" t="s">
        <v>208</v>
      </c>
      <c r="J1001" s="153" t="s">
        <v>208</v>
      </c>
    </row>
    <row r="1002" spans="1:10">
      <c r="A1002" s="113"/>
      <c r="B1002" s="114"/>
      <c r="C1002" s="114"/>
      <c r="D1002" s="150" t="s">
        <v>563</v>
      </c>
      <c r="E1002" s="151">
        <v>1505</v>
      </c>
      <c r="F1002" s="152">
        <v>8212.3085599999977</v>
      </c>
      <c r="G1002" s="152">
        <v>186</v>
      </c>
      <c r="H1002" s="152">
        <v>788.9871999999998</v>
      </c>
      <c r="I1002" s="152">
        <v>0</v>
      </c>
      <c r="J1002" s="153">
        <v>0</v>
      </c>
    </row>
    <row r="1003" spans="1:10">
      <c r="A1003" s="113"/>
      <c r="B1003" s="114"/>
      <c r="C1003" s="114"/>
      <c r="D1003" s="150" t="s">
        <v>580</v>
      </c>
      <c r="E1003" s="151">
        <v>96</v>
      </c>
      <c r="F1003" s="152">
        <v>3762.6848199999995</v>
      </c>
      <c r="G1003" s="152">
        <v>10</v>
      </c>
      <c r="H1003" s="152">
        <v>247.96071999999998</v>
      </c>
      <c r="I1003" s="152">
        <v>0</v>
      </c>
      <c r="J1003" s="153">
        <v>0</v>
      </c>
    </row>
    <row r="1004" spans="1:10">
      <c r="A1004" s="113"/>
      <c r="B1004" s="114"/>
      <c r="C1004" s="114"/>
      <c r="D1004" s="150" t="s">
        <v>559</v>
      </c>
      <c r="E1004" s="151">
        <v>681</v>
      </c>
      <c r="F1004" s="152">
        <v>2869.9508499999997</v>
      </c>
      <c r="G1004" s="152">
        <v>242</v>
      </c>
      <c r="H1004" s="152">
        <v>779.08896999999979</v>
      </c>
      <c r="I1004" s="152">
        <v>0</v>
      </c>
      <c r="J1004" s="153">
        <v>0</v>
      </c>
    </row>
    <row r="1005" spans="1:10">
      <c r="A1005" s="113"/>
      <c r="B1005" s="114"/>
      <c r="C1005" s="114"/>
      <c r="D1005" s="150" t="s">
        <v>539</v>
      </c>
      <c r="E1005" s="151">
        <v>986</v>
      </c>
      <c r="F1005" s="152">
        <v>623.49532000000011</v>
      </c>
      <c r="G1005" s="152">
        <v>75</v>
      </c>
      <c r="H1005" s="152">
        <v>167.42059000000003</v>
      </c>
      <c r="I1005" s="152">
        <v>0</v>
      </c>
      <c r="J1005" s="153">
        <v>0</v>
      </c>
    </row>
    <row r="1006" spans="1:10">
      <c r="A1006" s="113"/>
      <c r="B1006" s="114"/>
      <c r="C1006" s="114"/>
      <c r="D1006" s="150" t="s">
        <v>610</v>
      </c>
      <c r="E1006" s="151">
        <v>36</v>
      </c>
      <c r="F1006" s="152">
        <v>615.21771999999999</v>
      </c>
      <c r="G1006" s="152">
        <v>5</v>
      </c>
      <c r="H1006" s="152">
        <v>137.48000000000002</v>
      </c>
      <c r="I1006" s="152">
        <v>0</v>
      </c>
      <c r="J1006" s="153">
        <v>0</v>
      </c>
    </row>
    <row r="1007" spans="1:10">
      <c r="A1007" s="113"/>
      <c r="B1007" s="114" t="s">
        <v>399</v>
      </c>
      <c r="C1007" s="114"/>
      <c r="D1007" s="150"/>
      <c r="E1007" s="151" t="s">
        <v>208</v>
      </c>
      <c r="F1007" s="152" t="s">
        <v>208</v>
      </c>
      <c r="G1007" s="152" t="s">
        <v>208</v>
      </c>
      <c r="H1007" s="152" t="s">
        <v>208</v>
      </c>
      <c r="I1007" s="152" t="s">
        <v>208</v>
      </c>
      <c r="J1007" s="153" t="s">
        <v>208</v>
      </c>
    </row>
    <row r="1008" spans="1:10">
      <c r="A1008" s="113"/>
      <c r="B1008" s="114"/>
      <c r="C1008" s="114" t="s">
        <v>400</v>
      </c>
      <c r="D1008" s="150"/>
      <c r="E1008" s="151" t="s">
        <v>208</v>
      </c>
      <c r="F1008" s="152" t="s">
        <v>208</v>
      </c>
      <c r="G1008" s="152" t="s">
        <v>208</v>
      </c>
      <c r="H1008" s="152" t="s">
        <v>208</v>
      </c>
      <c r="I1008" s="152" t="s">
        <v>208</v>
      </c>
      <c r="J1008" s="153" t="s">
        <v>208</v>
      </c>
    </row>
    <row r="1009" spans="1:10">
      <c r="A1009" s="113"/>
      <c r="B1009" s="114"/>
      <c r="C1009" s="114"/>
      <c r="D1009" s="150" t="s">
        <v>559</v>
      </c>
      <c r="E1009" s="151">
        <v>592</v>
      </c>
      <c r="F1009" s="152">
        <v>3005.5905699999989</v>
      </c>
      <c r="G1009" s="152">
        <v>101</v>
      </c>
      <c r="H1009" s="152">
        <v>322.10822000000002</v>
      </c>
      <c r="I1009" s="152">
        <v>0</v>
      </c>
      <c r="J1009" s="153">
        <v>0</v>
      </c>
    </row>
    <row r="1010" spans="1:10">
      <c r="A1010" s="113"/>
      <c r="B1010" s="114"/>
      <c r="C1010" s="114"/>
      <c r="D1010" s="150" t="s">
        <v>540</v>
      </c>
      <c r="E1010" s="151">
        <v>10</v>
      </c>
      <c r="F1010" s="152">
        <v>195.99194999999997</v>
      </c>
      <c r="G1010" s="152">
        <v>3</v>
      </c>
      <c r="H1010" s="152">
        <v>35.980049999999999</v>
      </c>
      <c r="I1010" s="152">
        <v>0</v>
      </c>
      <c r="J1010" s="153">
        <v>0</v>
      </c>
    </row>
    <row r="1011" spans="1:10">
      <c r="A1011" s="113"/>
      <c r="B1011" s="114"/>
      <c r="C1011" s="114"/>
      <c r="D1011" s="150" t="s">
        <v>561</v>
      </c>
      <c r="E1011" s="151">
        <v>36</v>
      </c>
      <c r="F1011" s="152">
        <v>138.01684000000003</v>
      </c>
      <c r="G1011" s="152">
        <v>3</v>
      </c>
      <c r="H1011" s="152">
        <v>0.33699999999999997</v>
      </c>
      <c r="I1011" s="152">
        <v>0</v>
      </c>
      <c r="J1011" s="153">
        <v>0</v>
      </c>
    </row>
    <row r="1012" spans="1:10">
      <c r="A1012" s="113"/>
      <c r="B1012" s="114"/>
      <c r="C1012" s="114"/>
      <c r="D1012" s="150" t="s">
        <v>568</v>
      </c>
      <c r="E1012" s="151">
        <v>194</v>
      </c>
      <c r="F1012" s="152">
        <v>82.294179999999983</v>
      </c>
      <c r="G1012" s="152">
        <v>20</v>
      </c>
      <c r="H1012" s="152">
        <v>16.060960000000001</v>
      </c>
      <c r="I1012" s="152">
        <v>0</v>
      </c>
      <c r="J1012" s="153">
        <v>0</v>
      </c>
    </row>
    <row r="1013" spans="1:10">
      <c r="A1013" s="113"/>
      <c r="B1013" s="114"/>
      <c r="C1013" s="114"/>
      <c r="D1013" s="150" t="s">
        <v>615</v>
      </c>
      <c r="E1013" s="151">
        <v>7</v>
      </c>
      <c r="F1013" s="152">
        <v>19.002160000000003</v>
      </c>
      <c r="G1013" s="152">
        <v>2</v>
      </c>
      <c r="H1013" s="152">
        <v>6</v>
      </c>
      <c r="I1013" s="152">
        <v>0</v>
      </c>
      <c r="J1013" s="153">
        <v>0</v>
      </c>
    </row>
    <row r="1014" spans="1:10">
      <c r="A1014" s="113"/>
      <c r="B1014" s="114"/>
      <c r="C1014" s="114" t="s">
        <v>401</v>
      </c>
      <c r="D1014" s="150"/>
      <c r="E1014" s="151" t="s">
        <v>208</v>
      </c>
      <c r="F1014" s="152" t="s">
        <v>208</v>
      </c>
      <c r="G1014" s="152" t="s">
        <v>208</v>
      </c>
      <c r="H1014" s="152" t="s">
        <v>208</v>
      </c>
      <c r="I1014" s="152" t="s">
        <v>208</v>
      </c>
      <c r="J1014" s="153" t="s">
        <v>208</v>
      </c>
    </row>
    <row r="1015" spans="1:10">
      <c r="A1015" s="113"/>
      <c r="B1015" s="114"/>
      <c r="C1015" s="114"/>
      <c r="D1015" s="150" t="s">
        <v>559</v>
      </c>
      <c r="E1015" s="151">
        <v>1029</v>
      </c>
      <c r="F1015" s="152">
        <v>7850.200609999999</v>
      </c>
      <c r="G1015" s="152">
        <v>89</v>
      </c>
      <c r="H1015" s="152">
        <v>715.70429999999999</v>
      </c>
      <c r="I1015" s="152">
        <v>0</v>
      </c>
      <c r="J1015" s="153">
        <v>0</v>
      </c>
    </row>
    <row r="1016" spans="1:10">
      <c r="A1016" s="113"/>
      <c r="B1016" s="114"/>
      <c r="C1016" s="114"/>
      <c r="D1016" s="150" t="s">
        <v>568</v>
      </c>
      <c r="E1016" s="151">
        <v>1154</v>
      </c>
      <c r="F1016" s="152">
        <v>373.60979000000015</v>
      </c>
      <c r="G1016" s="152">
        <v>99</v>
      </c>
      <c r="H1016" s="152">
        <v>40.409720000000014</v>
      </c>
      <c r="I1016" s="152">
        <v>0</v>
      </c>
      <c r="J1016" s="153">
        <v>0</v>
      </c>
    </row>
    <row r="1017" spans="1:10">
      <c r="A1017" s="113"/>
      <c r="B1017" s="114"/>
      <c r="C1017" s="114"/>
      <c r="D1017" s="150" t="s">
        <v>561</v>
      </c>
      <c r="E1017" s="151">
        <v>21</v>
      </c>
      <c r="F1017" s="152">
        <v>30.401879999999998</v>
      </c>
      <c r="G1017" s="152">
        <v>0</v>
      </c>
      <c r="H1017" s="152">
        <v>0</v>
      </c>
      <c r="I1017" s="152">
        <v>0</v>
      </c>
      <c r="J1017" s="153">
        <v>0</v>
      </c>
    </row>
    <row r="1018" spans="1:10">
      <c r="A1018" s="113"/>
      <c r="B1018" s="114"/>
      <c r="C1018" s="114"/>
      <c r="D1018" s="150" t="s">
        <v>539</v>
      </c>
      <c r="E1018" s="151">
        <v>101</v>
      </c>
      <c r="F1018" s="152">
        <v>18.871560000000002</v>
      </c>
      <c r="G1018" s="152">
        <v>8</v>
      </c>
      <c r="H1018" s="152">
        <v>0.20648</v>
      </c>
      <c r="I1018" s="152">
        <v>0</v>
      </c>
      <c r="J1018" s="153">
        <v>0</v>
      </c>
    </row>
    <row r="1019" spans="1:10">
      <c r="A1019" s="113"/>
      <c r="B1019" s="114"/>
      <c r="C1019" s="114"/>
      <c r="D1019" s="150" t="s">
        <v>611</v>
      </c>
      <c r="E1019" s="151">
        <v>20</v>
      </c>
      <c r="F1019" s="152">
        <v>7.7944900000000006</v>
      </c>
      <c r="G1019" s="152">
        <v>3</v>
      </c>
      <c r="H1019" s="152">
        <v>2.4199999999999999E-2</v>
      </c>
      <c r="I1019" s="152">
        <v>0</v>
      </c>
      <c r="J1019" s="153">
        <v>0</v>
      </c>
    </row>
    <row r="1020" spans="1:10">
      <c r="A1020" s="113"/>
      <c r="B1020" s="114"/>
      <c r="C1020" s="114" t="s">
        <v>402</v>
      </c>
      <c r="D1020" s="150"/>
      <c r="E1020" s="151" t="s">
        <v>208</v>
      </c>
      <c r="F1020" s="152" t="s">
        <v>208</v>
      </c>
      <c r="G1020" s="152" t="s">
        <v>208</v>
      </c>
      <c r="H1020" s="152" t="s">
        <v>208</v>
      </c>
      <c r="I1020" s="152" t="s">
        <v>208</v>
      </c>
      <c r="J1020" s="153" t="s">
        <v>208</v>
      </c>
    </row>
    <row r="1021" spans="1:10">
      <c r="A1021" s="113"/>
      <c r="B1021" s="114"/>
      <c r="C1021" s="114"/>
      <c r="D1021" s="150" t="s">
        <v>586</v>
      </c>
      <c r="E1021" s="151">
        <v>2493</v>
      </c>
      <c r="F1021" s="152">
        <v>5543.964649999999</v>
      </c>
      <c r="G1021" s="152">
        <v>73</v>
      </c>
      <c r="H1021" s="152">
        <v>98.300650000000005</v>
      </c>
      <c r="I1021" s="152">
        <v>1</v>
      </c>
      <c r="J1021" s="153">
        <v>0.04</v>
      </c>
    </row>
    <row r="1022" spans="1:10">
      <c r="A1022" s="113"/>
      <c r="B1022" s="114"/>
      <c r="C1022" s="114"/>
      <c r="D1022" s="150" t="s">
        <v>563</v>
      </c>
      <c r="E1022" s="151">
        <v>1821</v>
      </c>
      <c r="F1022" s="152">
        <v>3099.9037199999989</v>
      </c>
      <c r="G1022" s="152">
        <v>150</v>
      </c>
      <c r="H1022" s="152">
        <v>177.59308999999999</v>
      </c>
      <c r="I1022" s="152">
        <v>0</v>
      </c>
      <c r="J1022" s="153">
        <v>0</v>
      </c>
    </row>
    <row r="1023" spans="1:10">
      <c r="A1023" s="113"/>
      <c r="B1023" s="114"/>
      <c r="C1023" s="114"/>
      <c r="D1023" s="150" t="s">
        <v>615</v>
      </c>
      <c r="E1023" s="151">
        <v>145</v>
      </c>
      <c r="F1023" s="152">
        <v>2671.4465699999992</v>
      </c>
      <c r="G1023" s="152">
        <v>4</v>
      </c>
      <c r="H1023" s="152">
        <v>52.808499999999995</v>
      </c>
      <c r="I1023" s="152">
        <v>0</v>
      </c>
      <c r="J1023" s="153">
        <v>0</v>
      </c>
    </row>
    <row r="1024" spans="1:10">
      <c r="A1024" s="113"/>
      <c r="B1024" s="114"/>
      <c r="C1024" s="114"/>
      <c r="D1024" s="150" t="s">
        <v>575</v>
      </c>
      <c r="E1024" s="151">
        <v>132</v>
      </c>
      <c r="F1024" s="152">
        <v>1286.7080900000003</v>
      </c>
      <c r="G1024" s="152">
        <v>4</v>
      </c>
      <c r="H1024" s="152">
        <v>44.66</v>
      </c>
      <c r="I1024" s="152">
        <v>0</v>
      </c>
      <c r="J1024" s="153">
        <v>0</v>
      </c>
    </row>
    <row r="1025" spans="1:10">
      <c r="A1025" s="113"/>
      <c r="B1025" s="114"/>
      <c r="C1025" s="114"/>
      <c r="D1025" s="150" t="s">
        <v>548</v>
      </c>
      <c r="E1025" s="151">
        <v>344</v>
      </c>
      <c r="F1025" s="152">
        <v>406.59984999999978</v>
      </c>
      <c r="G1025" s="152">
        <v>13</v>
      </c>
      <c r="H1025" s="152">
        <v>10.56</v>
      </c>
      <c r="I1025" s="152">
        <v>0</v>
      </c>
      <c r="J1025" s="153">
        <v>0</v>
      </c>
    </row>
    <row r="1026" spans="1:10">
      <c r="A1026" s="113"/>
      <c r="B1026" s="114" t="s">
        <v>403</v>
      </c>
      <c r="C1026" s="114"/>
      <c r="D1026" s="150"/>
      <c r="E1026" s="151" t="s">
        <v>208</v>
      </c>
      <c r="F1026" s="152" t="s">
        <v>208</v>
      </c>
      <c r="G1026" s="152" t="s">
        <v>208</v>
      </c>
      <c r="H1026" s="152" t="s">
        <v>208</v>
      </c>
      <c r="I1026" s="152" t="s">
        <v>208</v>
      </c>
      <c r="J1026" s="153" t="s">
        <v>208</v>
      </c>
    </row>
    <row r="1027" spans="1:10">
      <c r="A1027" s="113"/>
      <c r="B1027" s="114"/>
      <c r="C1027" s="114" t="s">
        <v>404</v>
      </c>
      <c r="D1027" s="150"/>
      <c r="E1027" s="151" t="s">
        <v>208</v>
      </c>
      <c r="F1027" s="152" t="s">
        <v>208</v>
      </c>
      <c r="G1027" s="152" t="s">
        <v>208</v>
      </c>
      <c r="H1027" s="152" t="s">
        <v>208</v>
      </c>
      <c r="I1027" s="152" t="s">
        <v>208</v>
      </c>
      <c r="J1027" s="153" t="s">
        <v>208</v>
      </c>
    </row>
    <row r="1028" spans="1:10">
      <c r="A1028" s="113"/>
      <c r="B1028" s="114"/>
      <c r="C1028" s="114"/>
      <c r="D1028" s="150" t="s">
        <v>539</v>
      </c>
      <c r="E1028" s="151">
        <v>1801</v>
      </c>
      <c r="F1028" s="152">
        <v>31225.120849999967</v>
      </c>
      <c r="G1028" s="152">
        <v>238</v>
      </c>
      <c r="H1028" s="152">
        <v>2462.6677899999986</v>
      </c>
      <c r="I1028" s="152">
        <v>7</v>
      </c>
      <c r="J1028" s="153">
        <v>25.26492</v>
      </c>
    </row>
    <row r="1029" spans="1:10">
      <c r="A1029" s="113"/>
      <c r="B1029" s="114"/>
      <c r="C1029" s="114"/>
      <c r="D1029" s="150" t="s">
        <v>222</v>
      </c>
      <c r="E1029" s="151">
        <v>777</v>
      </c>
      <c r="F1029" s="152">
        <v>6631.0492600000007</v>
      </c>
      <c r="G1029" s="152">
        <v>299</v>
      </c>
      <c r="H1029" s="152">
        <v>1712.8815899999997</v>
      </c>
      <c r="I1029" s="152">
        <v>0</v>
      </c>
      <c r="J1029" s="153">
        <v>0</v>
      </c>
    </row>
    <row r="1030" spans="1:10">
      <c r="A1030" s="113"/>
      <c r="B1030" s="114"/>
      <c r="C1030" s="114"/>
      <c r="D1030" s="150" t="s">
        <v>559</v>
      </c>
      <c r="E1030" s="151">
        <v>1210</v>
      </c>
      <c r="F1030" s="152">
        <v>6273.6737899999962</v>
      </c>
      <c r="G1030" s="152">
        <v>342</v>
      </c>
      <c r="H1030" s="152">
        <v>1241.1182399999996</v>
      </c>
      <c r="I1030" s="152">
        <v>2</v>
      </c>
      <c r="J1030" s="153">
        <v>6.0043199999999999</v>
      </c>
    </row>
    <row r="1031" spans="1:10">
      <c r="A1031" s="113"/>
      <c r="B1031" s="114"/>
      <c r="C1031" s="114"/>
      <c r="D1031" s="150" t="s">
        <v>569</v>
      </c>
      <c r="E1031" s="151">
        <v>392</v>
      </c>
      <c r="F1031" s="152">
        <v>4371.1447800000005</v>
      </c>
      <c r="G1031" s="152">
        <v>43</v>
      </c>
      <c r="H1031" s="152">
        <v>325.10433000000006</v>
      </c>
      <c r="I1031" s="152">
        <v>0</v>
      </c>
      <c r="J1031" s="153">
        <v>0</v>
      </c>
    </row>
    <row r="1032" spans="1:10">
      <c r="A1032" s="113"/>
      <c r="B1032" s="114"/>
      <c r="C1032" s="114"/>
      <c r="D1032" s="150" t="s">
        <v>554</v>
      </c>
      <c r="E1032" s="151">
        <v>555</v>
      </c>
      <c r="F1032" s="152">
        <v>2432.7883399999996</v>
      </c>
      <c r="G1032" s="152">
        <v>260</v>
      </c>
      <c r="H1032" s="152">
        <v>1635.5347400000003</v>
      </c>
      <c r="I1032" s="152">
        <v>0</v>
      </c>
      <c r="J1032" s="153">
        <v>0</v>
      </c>
    </row>
    <row r="1033" spans="1:10">
      <c r="A1033" s="113"/>
      <c r="B1033" s="114"/>
      <c r="C1033" s="114" t="s">
        <v>405</v>
      </c>
      <c r="D1033" s="150"/>
      <c r="E1033" s="151" t="s">
        <v>208</v>
      </c>
      <c r="F1033" s="152" t="s">
        <v>208</v>
      </c>
      <c r="G1033" s="152" t="s">
        <v>208</v>
      </c>
      <c r="H1033" s="152" t="s">
        <v>208</v>
      </c>
      <c r="I1033" s="152" t="s">
        <v>208</v>
      </c>
      <c r="J1033" s="153" t="s">
        <v>208</v>
      </c>
    </row>
    <row r="1034" spans="1:10">
      <c r="A1034" s="113"/>
      <c r="B1034" s="114"/>
      <c r="C1034" s="114"/>
      <c r="D1034" s="150" t="s">
        <v>559</v>
      </c>
      <c r="E1034" s="151">
        <v>938</v>
      </c>
      <c r="F1034" s="152">
        <v>17544.289740000015</v>
      </c>
      <c r="G1034" s="152">
        <v>135</v>
      </c>
      <c r="H1034" s="152">
        <v>1705.26396</v>
      </c>
      <c r="I1034" s="152">
        <v>0</v>
      </c>
      <c r="J1034" s="153">
        <v>0</v>
      </c>
    </row>
    <row r="1035" spans="1:10">
      <c r="A1035" s="113"/>
      <c r="B1035" s="114"/>
      <c r="C1035" s="114"/>
      <c r="D1035" s="150" t="s">
        <v>577</v>
      </c>
      <c r="E1035" s="151">
        <v>125</v>
      </c>
      <c r="F1035" s="152">
        <v>1765.9503999999999</v>
      </c>
      <c r="G1035" s="152">
        <v>2</v>
      </c>
      <c r="H1035" s="152">
        <v>23.527999999999999</v>
      </c>
      <c r="I1035" s="152">
        <v>0</v>
      </c>
      <c r="J1035" s="153">
        <v>0</v>
      </c>
    </row>
    <row r="1036" spans="1:10">
      <c r="A1036" s="113"/>
      <c r="B1036" s="114"/>
      <c r="C1036" s="114"/>
      <c r="D1036" s="150" t="s">
        <v>554</v>
      </c>
      <c r="E1036" s="151">
        <v>30</v>
      </c>
      <c r="F1036" s="152">
        <v>472.52600000000007</v>
      </c>
      <c r="G1036" s="152">
        <v>0</v>
      </c>
      <c r="H1036" s="152">
        <v>0</v>
      </c>
      <c r="I1036" s="152">
        <v>0</v>
      </c>
      <c r="J1036" s="153">
        <v>0</v>
      </c>
    </row>
    <row r="1037" spans="1:10">
      <c r="A1037" s="113"/>
      <c r="B1037" s="114"/>
      <c r="C1037" s="114"/>
      <c r="D1037" s="150" t="s">
        <v>582</v>
      </c>
      <c r="E1037" s="151">
        <v>15</v>
      </c>
      <c r="F1037" s="152">
        <v>281.88479999999993</v>
      </c>
      <c r="G1037" s="152">
        <v>0</v>
      </c>
      <c r="H1037" s="152">
        <v>0</v>
      </c>
      <c r="I1037" s="152">
        <v>0</v>
      </c>
      <c r="J1037" s="153">
        <v>0</v>
      </c>
    </row>
    <row r="1038" spans="1:10">
      <c r="A1038" s="113"/>
      <c r="B1038" s="114"/>
      <c r="C1038" s="114"/>
      <c r="D1038" s="150" t="s">
        <v>561</v>
      </c>
      <c r="E1038" s="151">
        <v>19</v>
      </c>
      <c r="F1038" s="152">
        <v>250.03275000000005</v>
      </c>
      <c r="G1038" s="152">
        <v>1</v>
      </c>
      <c r="H1038" s="152">
        <v>3.0000000000000001E-3</v>
      </c>
      <c r="I1038" s="152">
        <v>0</v>
      </c>
      <c r="J1038" s="153">
        <v>0</v>
      </c>
    </row>
    <row r="1039" spans="1:10">
      <c r="A1039" s="113"/>
      <c r="B1039" s="114"/>
      <c r="C1039" s="114" t="s">
        <v>406</v>
      </c>
      <c r="D1039" s="150"/>
      <c r="E1039" s="151" t="s">
        <v>208</v>
      </c>
      <c r="F1039" s="152" t="s">
        <v>208</v>
      </c>
      <c r="G1039" s="152" t="s">
        <v>208</v>
      </c>
      <c r="H1039" s="152" t="s">
        <v>208</v>
      </c>
      <c r="I1039" s="152" t="s">
        <v>208</v>
      </c>
      <c r="J1039" s="153" t="s">
        <v>208</v>
      </c>
    </row>
    <row r="1040" spans="1:10">
      <c r="A1040" s="113"/>
      <c r="B1040" s="114"/>
      <c r="C1040" s="114"/>
      <c r="D1040" s="150" t="s">
        <v>559</v>
      </c>
      <c r="E1040" s="151">
        <v>3044</v>
      </c>
      <c r="F1040" s="152">
        <v>8973.7890200000002</v>
      </c>
      <c r="G1040" s="152">
        <v>242</v>
      </c>
      <c r="H1040" s="152">
        <v>511.44864000000001</v>
      </c>
      <c r="I1040" s="152">
        <v>1</v>
      </c>
      <c r="J1040" s="153">
        <v>1.2E-2</v>
      </c>
    </row>
    <row r="1041" spans="1:10">
      <c r="A1041" s="113"/>
      <c r="B1041" s="114"/>
      <c r="C1041" s="114"/>
      <c r="D1041" s="150" t="s">
        <v>544</v>
      </c>
      <c r="E1041" s="151">
        <v>735</v>
      </c>
      <c r="F1041" s="152">
        <v>2489.3551000000011</v>
      </c>
      <c r="G1041" s="152">
        <v>72</v>
      </c>
      <c r="H1041" s="152">
        <v>226.02107000000001</v>
      </c>
      <c r="I1041" s="152">
        <v>0</v>
      </c>
      <c r="J1041" s="153">
        <v>0</v>
      </c>
    </row>
    <row r="1042" spans="1:10">
      <c r="A1042" s="113"/>
      <c r="B1042" s="114"/>
      <c r="C1042" s="114"/>
      <c r="D1042" s="150" t="s">
        <v>547</v>
      </c>
      <c r="E1042" s="151">
        <v>727</v>
      </c>
      <c r="F1042" s="152">
        <v>650.86898000000008</v>
      </c>
      <c r="G1042" s="152">
        <v>34</v>
      </c>
      <c r="H1042" s="152">
        <v>23.888360000000002</v>
      </c>
      <c r="I1042" s="152">
        <v>0</v>
      </c>
      <c r="J1042" s="153">
        <v>0</v>
      </c>
    </row>
    <row r="1043" spans="1:10">
      <c r="A1043" s="113"/>
      <c r="B1043" s="114"/>
      <c r="C1043" s="114"/>
      <c r="D1043" s="150" t="s">
        <v>539</v>
      </c>
      <c r="E1043" s="151">
        <v>50</v>
      </c>
      <c r="F1043" s="152">
        <v>447.08938000000006</v>
      </c>
      <c r="G1043" s="152">
        <v>7</v>
      </c>
      <c r="H1043" s="152">
        <v>26.462520000000001</v>
      </c>
      <c r="I1043" s="152">
        <v>0</v>
      </c>
      <c r="J1043" s="153">
        <v>0</v>
      </c>
    </row>
    <row r="1044" spans="1:10">
      <c r="A1044" s="113"/>
      <c r="B1044" s="114"/>
      <c r="C1044" s="114"/>
      <c r="D1044" s="150" t="s">
        <v>554</v>
      </c>
      <c r="E1044" s="151">
        <v>56</v>
      </c>
      <c r="F1044" s="152">
        <v>117.13082</v>
      </c>
      <c r="G1044" s="152">
        <v>5</v>
      </c>
      <c r="H1044" s="152">
        <v>0.13514000000000001</v>
      </c>
      <c r="I1044" s="152">
        <v>0</v>
      </c>
      <c r="J1044" s="153">
        <v>0</v>
      </c>
    </row>
    <row r="1045" spans="1:10">
      <c r="A1045" s="113"/>
      <c r="B1045" s="114"/>
      <c r="C1045" s="114" t="s">
        <v>407</v>
      </c>
      <c r="D1045" s="150"/>
      <c r="E1045" s="151" t="s">
        <v>208</v>
      </c>
      <c r="F1045" s="152" t="s">
        <v>208</v>
      </c>
      <c r="G1045" s="152" t="s">
        <v>208</v>
      </c>
      <c r="H1045" s="152" t="s">
        <v>208</v>
      </c>
      <c r="I1045" s="152" t="s">
        <v>208</v>
      </c>
      <c r="J1045" s="153" t="s">
        <v>208</v>
      </c>
    </row>
    <row r="1046" spans="1:10">
      <c r="A1046" s="113"/>
      <c r="B1046" s="114"/>
      <c r="C1046" s="114"/>
      <c r="D1046" s="150" t="s">
        <v>559</v>
      </c>
      <c r="E1046" s="151">
        <v>5771</v>
      </c>
      <c r="F1046" s="152">
        <v>121664.90820999998</v>
      </c>
      <c r="G1046" s="152">
        <v>882</v>
      </c>
      <c r="H1046" s="152">
        <v>15786.724740000003</v>
      </c>
      <c r="I1046" s="152">
        <v>0</v>
      </c>
      <c r="J1046" s="153">
        <v>0</v>
      </c>
    </row>
    <row r="1047" spans="1:10">
      <c r="A1047" s="113"/>
      <c r="B1047" s="114"/>
      <c r="C1047" s="114"/>
      <c r="D1047" s="150" t="s">
        <v>554</v>
      </c>
      <c r="E1047" s="151">
        <v>1113</v>
      </c>
      <c r="F1047" s="152">
        <v>16419.897030000004</v>
      </c>
      <c r="G1047" s="152">
        <v>143</v>
      </c>
      <c r="H1047" s="152">
        <v>877.71811000000002</v>
      </c>
      <c r="I1047" s="152">
        <v>0</v>
      </c>
      <c r="J1047" s="153">
        <v>0</v>
      </c>
    </row>
    <row r="1048" spans="1:10">
      <c r="A1048" s="113"/>
      <c r="B1048" s="114"/>
      <c r="C1048" s="114"/>
      <c r="D1048" s="150" t="s">
        <v>569</v>
      </c>
      <c r="E1048" s="151">
        <v>947</v>
      </c>
      <c r="F1048" s="152">
        <v>14009.847960000003</v>
      </c>
      <c r="G1048" s="152">
        <v>57</v>
      </c>
      <c r="H1048" s="152">
        <v>491.95067999999992</v>
      </c>
      <c r="I1048" s="152">
        <v>0</v>
      </c>
      <c r="J1048" s="153">
        <v>0</v>
      </c>
    </row>
    <row r="1049" spans="1:10">
      <c r="A1049" s="113"/>
      <c r="B1049" s="114"/>
      <c r="C1049" s="114"/>
      <c r="D1049" s="150" t="s">
        <v>575</v>
      </c>
      <c r="E1049" s="151">
        <v>411</v>
      </c>
      <c r="F1049" s="152">
        <v>7537.4897499999988</v>
      </c>
      <c r="G1049" s="152">
        <v>10</v>
      </c>
      <c r="H1049" s="152">
        <v>151.72944000000001</v>
      </c>
      <c r="I1049" s="152">
        <v>0</v>
      </c>
      <c r="J1049" s="153">
        <v>0</v>
      </c>
    </row>
    <row r="1050" spans="1:10">
      <c r="A1050" s="113"/>
      <c r="B1050" s="114"/>
      <c r="C1050" s="114"/>
      <c r="D1050" s="150" t="s">
        <v>590</v>
      </c>
      <c r="E1050" s="151">
        <v>463</v>
      </c>
      <c r="F1050" s="152">
        <v>7029.8954999999996</v>
      </c>
      <c r="G1050" s="152">
        <v>34</v>
      </c>
      <c r="H1050" s="152">
        <v>490.08247999999992</v>
      </c>
      <c r="I1050" s="152">
        <v>0</v>
      </c>
      <c r="J1050" s="153">
        <v>0</v>
      </c>
    </row>
    <row r="1051" spans="1:10">
      <c r="A1051" s="113"/>
      <c r="B1051" s="114"/>
      <c r="C1051" s="114" t="s">
        <v>408</v>
      </c>
      <c r="D1051" s="150"/>
      <c r="E1051" s="151" t="s">
        <v>208</v>
      </c>
      <c r="F1051" s="152" t="s">
        <v>208</v>
      </c>
      <c r="G1051" s="152" t="s">
        <v>208</v>
      </c>
      <c r="H1051" s="152" t="s">
        <v>208</v>
      </c>
      <c r="I1051" s="152" t="s">
        <v>208</v>
      </c>
      <c r="J1051" s="153" t="s">
        <v>208</v>
      </c>
    </row>
    <row r="1052" spans="1:10">
      <c r="A1052" s="113"/>
      <c r="B1052" s="114"/>
      <c r="C1052" s="114"/>
      <c r="D1052" s="150" t="s">
        <v>545</v>
      </c>
      <c r="E1052" s="151">
        <v>487</v>
      </c>
      <c r="F1052" s="152">
        <v>1760.2022599999996</v>
      </c>
      <c r="G1052" s="152">
        <v>270</v>
      </c>
      <c r="H1052" s="152">
        <v>1078.7616599999999</v>
      </c>
      <c r="I1052" s="152">
        <v>0</v>
      </c>
      <c r="J1052" s="153">
        <v>0</v>
      </c>
    </row>
    <row r="1053" spans="1:10">
      <c r="A1053" s="113"/>
      <c r="B1053" s="114"/>
      <c r="C1053" s="114"/>
      <c r="D1053" s="150" t="s">
        <v>550</v>
      </c>
      <c r="E1053" s="151">
        <v>1023</v>
      </c>
      <c r="F1053" s="152">
        <v>1313.8018500000003</v>
      </c>
      <c r="G1053" s="152">
        <v>334</v>
      </c>
      <c r="H1053" s="152">
        <v>625.20404000000042</v>
      </c>
      <c r="I1053" s="152">
        <v>1</v>
      </c>
      <c r="J1053" s="153">
        <v>0.12375</v>
      </c>
    </row>
    <row r="1054" spans="1:10">
      <c r="A1054" s="113"/>
      <c r="B1054" s="114"/>
      <c r="C1054" s="114"/>
      <c r="D1054" s="150" t="s">
        <v>560</v>
      </c>
      <c r="E1054" s="151">
        <v>135</v>
      </c>
      <c r="F1054" s="152">
        <v>1134.4514400000005</v>
      </c>
      <c r="G1054" s="152">
        <v>6</v>
      </c>
      <c r="H1054" s="152">
        <v>12.982800000000001</v>
      </c>
      <c r="I1054" s="152">
        <v>0</v>
      </c>
      <c r="J1054" s="153">
        <v>0</v>
      </c>
    </row>
    <row r="1055" spans="1:10">
      <c r="A1055" s="113"/>
      <c r="B1055" s="114"/>
      <c r="C1055" s="114"/>
      <c r="D1055" s="150" t="s">
        <v>599</v>
      </c>
      <c r="E1055" s="151">
        <v>40</v>
      </c>
      <c r="F1055" s="152">
        <v>790.15200000000004</v>
      </c>
      <c r="G1055" s="152">
        <v>0</v>
      </c>
      <c r="H1055" s="152">
        <v>0</v>
      </c>
      <c r="I1055" s="152">
        <v>0</v>
      </c>
      <c r="J1055" s="153">
        <v>0</v>
      </c>
    </row>
    <row r="1056" spans="1:10">
      <c r="A1056" s="113"/>
      <c r="B1056" s="114"/>
      <c r="C1056" s="114"/>
      <c r="D1056" s="150" t="s">
        <v>585</v>
      </c>
      <c r="E1056" s="151">
        <v>130</v>
      </c>
      <c r="F1056" s="152">
        <v>779.34546000000012</v>
      </c>
      <c r="G1056" s="152">
        <v>71</v>
      </c>
      <c r="H1056" s="152">
        <v>564.77587999999992</v>
      </c>
      <c r="I1056" s="152">
        <v>0</v>
      </c>
      <c r="J1056" s="153">
        <v>0</v>
      </c>
    </row>
    <row r="1057" spans="1:10">
      <c r="A1057" s="113"/>
      <c r="B1057" s="114"/>
      <c r="C1057" s="114" t="s">
        <v>290</v>
      </c>
      <c r="D1057" s="150"/>
      <c r="E1057" s="151" t="s">
        <v>208</v>
      </c>
      <c r="F1057" s="152" t="s">
        <v>208</v>
      </c>
      <c r="G1057" s="152" t="s">
        <v>208</v>
      </c>
      <c r="H1057" s="152" t="s">
        <v>208</v>
      </c>
      <c r="I1057" s="152" t="s">
        <v>208</v>
      </c>
      <c r="J1057" s="153" t="s">
        <v>208</v>
      </c>
    </row>
    <row r="1058" spans="1:10">
      <c r="A1058" s="113"/>
      <c r="B1058" s="114"/>
      <c r="C1058" s="114"/>
      <c r="D1058" s="150" t="s">
        <v>559</v>
      </c>
      <c r="E1058" s="151">
        <v>339</v>
      </c>
      <c r="F1058" s="152">
        <v>5057.5460499999999</v>
      </c>
      <c r="G1058" s="152">
        <v>81</v>
      </c>
      <c r="H1058" s="152">
        <v>878.7876500000001</v>
      </c>
      <c r="I1058" s="152">
        <v>0</v>
      </c>
      <c r="J1058" s="153">
        <v>0</v>
      </c>
    </row>
    <row r="1059" spans="1:10">
      <c r="A1059" s="113"/>
      <c r="B1059" s="114"/>
      <c r="C1059" s="114"/>
      <c r="D1059" s="150" t="s">
        <v>582</v>
      </c>
      <c r="E1059" s="151">
        <v>179</v>
      </c>
      <c r="F1059" s="152">
        <v>2734.7761999999993</v>
      </c>
      <c r="G1059" s="152">
        <v>46</v>
      </c>
      <c r="H1059" s="152">
        <v>585.77699999999982</v>
      </c>
      <c r="I1059" s="152">
        <v>3</v>
      </c>
      <c r="J1059" s="153">
        <v>1.6860000000000002</v>
      </c>
    </row>
    <row r="1060" spans="1:10">
      <c r="A1060" s="113"/>
      <c r="B1060" s="114"/>
      <c r="C1060" s="114"/>
      <c r="D1060" s="150" t="s">
        <v>577</v>
      </c>
      <c r="E1060" s="151">
        <v>192</v>
      </c>
      <c r="F1060" s="152">
        <v>2133.0494600000002</v>
      </c>
      <c r="G1060" s="152">
        <v>41</v>
      </c>
      <c r="H1060" s="152">
        <v>363.3306</v>
      </c>
      <c r="I1060" s="152">
        <v>0</v>
      </c>
      <c r="J1060" s="153">
        <v>0</v>
      </c>
    </row>
    <row r="1061" spans="1:10">
      <c r="A1061" s="113"/>
      <c r="B1061" s="114"/>
      <c r="C1061" s="114"/>
      <c r="D1061" s="150" t="s">
        <v>554</v>
      </c>
      <c r="E1061" s="151">
        <v>213</v>
      </c>
      <c r="F1061" s="152">
        <v>1981.8749000000003</v>
      </c>
      <c r="G1061" s="152">
        <v>150</v>
      </c>
      <c r="H1061" s="152">
        <v>1458.4745000000003</v>
      </c>
      <c r="I1061" s="152">
        <v>4</v>
      </c>
      <c r="J1061" s="153">
        <v>14.247199999999999</v>
      </c>
    </row>
    <row r="1062" spans="1:10">
      <c r="A1062" s="113"/>
      <c r="B1062" s="114"/>
      <c r="C1062" s="114"/>
      <c r="D1062" s="150" t="s">
        <v>550</v>
      </c>
      <c r="E1062" s="151">
        <v>1474</v>
      </c>
      <c r="F1062" s="152">
        <v>1977.5751000000034</v>
      </c>
      <c r="G1062" s="152">
        <v>688</v>
      </c>
      <c r="H1062" s="152">
        <v>1161.1769500000005</v>
      </c>
      <c r="I1062" s="152">
        <v>0</v>
      </c>
      <c r="J1062" s="153">
        <v>0</v>
      </c>
    </row>
    <row r="1063" spans="1:10">
      <c r="A1063" s="113"/>
      <c r="B1063" s="114"/>
      <c r="C1063" s="114" t="s">
        <v>253</v>
      </c>
      <c r="D1063" s="150"/>
      <c r="E1063" s="151" t="s">
        <v>208</v>
      </c>
      <c r="F1063" s="152" t="s">
        <v>208</v>
      </c>
      <c r="G1063" s="152" t="s">
        <v>208</v>
      </c>
      <c r="H1063" s="152" t="s">
        <v>208</v>
      </c>
      <c r="I1063" s="152" t="s">
        <v>208</v>
      </c>
      <c r="J1063" s="153" t="s">
        <v>208</v>
      </c>
    </row>
    <row r="1064" spans="1:10">
      <c r="A1064" s="113"/>
      <c r="B1064" s="114"/>
      <c r="C1064" s="114"/>
      <c r="D1064" s="150" t="s">
        <v>544</v>
      </c>
      <c r="E1064" s="151">
        <v>14</v>
      </c>
      <c r="F1064" s="152">
        <v>92.783000000000001</v>
      </c>
      <c r="G1064" s="152">
        <v>4</v>
      </c>
      <c r="H1064" s="152">
        <v>28.503200000000003</v>
      </c>
      <c r="I1064" s="152">
        <v>0</v>
      </c>
      <c r="J1064" s="153">
        <v>0</v>
      </c>
    </row>
    <row r="1065" spans="1:10">
      <c r="A1065" s="113"/>
      <c r="B1065" s="114"/>
      <c r="C1065" s="114"/>
      <c r="D1065" s="150" t="s">
        <v>539</v>
      </c>
      <c r="E1065" s="151">
        <v>30</v>
      </c>
      <c r="F1065" s="152">
        <v>33.258840000000006</v>
      </c>
      <c r="G1065" s="152">
        <v>3</v>
      </c>
      <c r="H1065" s="152">
        <v>2.34823</v>
      </c>
      <c r="I1065" s="152">
        <v>0</v>
      </c>
      <c r="J1065" s="153">
        <v>0</v>
      </c>
    </row>
    <row r="1066" spans="1:10">
      <c r="A1066" s="113"/>
      <c r="B1066" s="114"/>
      <c r="C1066" s="114"/>
      <c r="D1066" s="150" t="s">
        <v>568</v>
      </c>
      <c r="E1066" s="151">
        <v>16</v>
      </c>
      <c r="F1066" s="152">
        <v>2.7429999999999999</v>
      </c>
      <c r="G1066" s="152">
        <v>4</v>
      </c>
      <c r="H1066" s="152">
        <v>0.97199999999999998</v>
      </c>
      <c r="I1066" s="152">
        <v>0</v>
      </c>
      <c r="J1066" s="153">
        <v>0</v>
      </c>
    </row>
    <row r="1067" spans="1:10">
      <c r="A1067" s="113"/>
      <c r="B1067" s="114"/>
      <c r="C1067" s="114" t="s">
        <v>409</v>
      </c>
      <c r="D1067" s="150"/>
      <c r="E1067" s="151" t="s">
        <v>208</v>
      </c>
      <c r="F1067" s="152" t="s">
        <v>208</v>
      </c>
      <c r="G1067" s="152" t="s">
        <v>208</v>
      </c>
      <c r="H1067" s="152" t="s">
        <v>208</v>
      </c>
      <c r="I1067" s="152" t="s">
        <v>208</v>
      </c>
      <c r="J1067" s="153" t="s">
        <v>208</v>
      </c>
    </row>
    <row r="1068" spans="1:10">
      <c r="A1068" s="113"/>
      <c r="B1068" s="114"/>
      <c r="C1068" s="114"/>
      <c r="D1068" s="150" t="s">
        <v>559</v>
      </c>
      <c r="E1068" s="151">
        <v>485</v>
      </c>
      <c r="F1068" s="152">
        <v>6391.6034899999995</v>
      </c>
      <c r="G1068" s="152">
        <v>111</v>
      </c>
      <c r="H1068" s="152">
        <v>1166.9749999999997</v>
      </c>
      <c r="I1068" s="152">
        <v>0</v>
      </c>
      <c r="J1068" s="153">
        <v>0</v>
      </c>
    </row>
    <row r="1069" spans="1:10">
      <c r="A1069" s="113"/>
      <c r="B1069" s="114"/>
      <c r="C1069" s="114"/>
      <c r="D1069" s="150" t="s">
        <v>554</v>
      </c>
      <c r="E1069" s="151">
        <v>753</v>
      </c>
      <c r="F1069" s="152">
        <v>5408.6876200000006</v>
      </c>
      <c r="G1069" s="152">
        <v>49</v>
      </c>
      <c r="H1069" s="152">
        <v>270.41978</v>
      </c>
      <c r="I1069" s="152">
        <v>0</v>
      </c>
      <c r="J1069" s="153">
        <v>0</v>
      </c>
    </row>
    <row r="1070" spans="1:10">
      <c r="A1070" s="113"/>
      <c r="B1070" s="114"/>
      <c r="C1070" s="114"/>
      <c r="D1070" s="150" t="s">
        <v>569</v>
      </c>
      <c r="E1070" s="151">
        <v>489</v>
      </c>
      <c r="F1070" s="152">
        <v>4051.3629899999987</v>
      </c>
      <c r="G1070" s="152">
        <v>22</v>
      </c>
      <c r="H1070" s="152">
        <v>138.99143999999998</v>
      </c>
      <c r="I1070" s="152">
        <v>0</v>
      </c>
      <c r="J1070" s="153">
        <v>0</v>
      </c>
    </row>
    <row r="1071" spans="1:10">
      <c r="A1071" s="113"/>
      <c r="B1071" s="114"/>
      <c r="C1071" s="114"/>
      <c r="D1071" s="150" t="s">
        <v>563</v>
      </c>
      <c r="E1071" s="151">
        <v>239</v>
      </c>
      <c r="F1071" s="152">
        <v>2661.0927900000006</v>
      </c>
      <c r="G1071" s="152">
        <v>30</v>
      </c>
      <c r="H1071" s="152">
        <v>142.62326000000002</v>
      </c>
      <c r="I1071" s="152">
        <v>2</v>
      </c>
      <c r="J1071" s="153">
        <v>0.57599999999999996</v>
      </c>
    </row>
    <row r="1072" spans="1:10">
      <c r="A1072" s="113"/>
      <c r="B1072" s="114"/>
      <c r="C1072" s="114"/>
      <c r="D1072" s="150" t="s">
        <v>539</v>
      </c>
      <c r="E1072" s="151">
        <v>369</v>
      </c>
      <c r="F1072" s="152">
        <v>2351.1561400000001</v>
      </c>
      <c r="G1072" s="152">
        <v>13</v>
      </c>
      <c r="H1072" s="152">
        <v>8.2272800000000004</v>
      </c>
      <c r="I1072" s="152">
        <v>0</v>
      </c>
      <c r="J1072" s="153">
        <v>0</v>
      </c>
    </row>
    <row r="1073" spans="1:10">
      <c r="A1073" s="113"/>
      <c r="B1073" s="114" t="s">
        <v>410</v>
      </c>
      <c r="C1073" s="114"/>
      <c r="D1073" s="150"/>
      <c r="E1073" s="151" t="s">
        <v>208</v>
      </c>
      <c r="F1073" s="152" t="s">
        <v>208</v>
      </c>
      <c r="G1073" s="152" t="s">
        <v>208</v>
      </c>
      <c r="H1073" s="152" t="s">
        <v>208</v>
      </c>
      <c r="I1073" s="152" t="s">
        <v>208</v>
      </c>
      <c r="J1073" s="153" t="s">
        <v>208</v>
      </c>
    </row>
    <row r="1074" spans="1:10">
      <c r="A1074" s="113"/>
      <c r="B1074" s="114"/>
      <c r="C1074" s="114" t="s">
        <v>411</v>
      </c>
      <c r="D1074" s="150"/>
      <c r="E1074" s="151" t="s">
        <v>208</v>
      </c>
      <c r="F1074" s="152" t="s">
        <v>208</v>
      </c>
      <c r="G1074" s="152" t="s">
        <v>208</v>
      </c>
      <c r="H1074" s="152" t="s">
        <v>208</v>
      </c>
      <c r="I1074" s="152" t="s">
        <v>208</v>
      </c>
      <c r="J1074" s="153" t="s">
        <v>208</v>
      </c>
    </row>
    <row r="1075" spans="1:10">
      <c r="A1075" s="113"/>
      <c r="B1075" s="114"/>
      <c r="C1075" s="114"/>
      <c r="D1075" s="150" t="s">
        <v>559</v>
      </c>
      <c r="E1075" s="151">
        <v>353</v>
      </c>
      <c r="F1075" s="152">
        <v>3699.3382900000001</v>
      </c>
      <c r="G1075" s="152">
        <v>107</v>
      </c>
      <c r="H1075" s="152">
        <v>825.79558999999995</v>
      </c>
      <c r="I1075" s="152">
        <v>1</v>
      </c>
      <c r="J1075" s="153">
        <v>2.88</v>
      </c>
    </row>
    <row r="1076" spans="1:10">
      <c r="A1076" s="113"/>
      <c r="B1076" s="114"/>
      <c r="C1076" s="114"/>
      <c r="D1076" s="150" t="s">
        <v>561</v>
      </c>
      <c r="E1076" s="151">
        <v>496</v>
      </c>
      <c r="F1076" s="152">
        <v>2959.2297400000007</v>
      </c>
      <c r="G1076" s="152">
        <v>180</v>
      </c>
      <c r="H1076" s="152">
        <v>1586.6314500000003</v>
      </c>
      <c r="I1076" s="152">
        <v>0</v>
      </c>
      <c r="J1076" s="153">
        <v>0</v>
      </c>
    </row>
    <row r="1077" spans="1:10">
      <c r="A1077" s="113"/>
      <c r="B1077" s="114"/>
      <c r="C1077" s="114"/>
      <c r="D1077" s="150" t="s">
        <v>560</v>
      </c>
      <c r="E1077" s="151">
        <v>484</v>
      </c>
      <c r="F1077" s="152">
        <v>782.60551000000009</v>
      </c>
      <c r="G1077" s="152">
        <v>55</v>
      </c>
      <c r="H1077" s="152">
        <v>47.437159999999992</v>
      </c>
      <c r="I1077" s="152">
        <v>1</v>
      </c>
      <c r="J1077" s="153">
        <v>1.98</v>
      </c>
    </row>
    <row r="1078" spans="1:10">
      <c r="A1078" s="113"/>
      <c r="B1078" s="114"/>
      <c r="C1078" s="114"/>
      <c r="D1078" s="150" t="s">
        <v>539</v>
      </c>
      <c r="E1078" s="151">
        <v>163</v>
      </c>
      <c r="F1078" s="152">
        <v>557.57911999999988</v>
      </c>
      <c r="G1078" s="152">
        <v>59</v>
      </c>
      <c r="H1078" s="152">
        <v>359.32224000000002</v>
      </c>
      <c r="I1078" s="152">
        <v>0</v>
      </c>
      <c r="J1078" s="153">
        <v>0</v>
      </c>
    </row>
    <row r="1079" spans="1:10">
      <c r="A1079" s="113"/>
      <c r="B1079" s="114"/>
      <c r="C1079" s="114"/>
      <c r="D1079" s="150" t="s">
        <v>540</v>
      </c>
      <c r="E1079" s="151">
        <v>77</v>
      </c>
      <c r="F1079" s="152">
        <v>431.75137999999993</v>
      </c>
      <c r="G1079" s="152">
        <v>22</v>
      </c>
      <c r="H1079" s="152">
        <v>95.318979999999996</v>
      </c>
      <c r="I1079" s="152">
        <v>0</v>
      </c>
      <c r="J1079" s="153">
        <v>0</v>
      </c>
    </row>
    <row r="1080" spans="1:10">
      <c r="A1080" s="113"/>
      <c r="B1080" s="114"/>
      <c r="C1080" s="114" t="s">
        <v>412</v>
      </c>
      <c r="D1080" s="150"/>
      <c r="E1080" s="151" t="s">
        <v>208</v>
      </c>
      <c r="F1080" s="152" t="s">
        <v>208</v>
      </c>
      <c r="G1080" s="152" t="s">
        <v>208</v>
      </c>
      <c r="H1080" s="152" t="s">
        <v>208</v>
      </c>
      <c r="I1080" s="152" t="s">
        <v>208</v>
      </c>
      <c r="J1080" s="153" t="s">
        <v>208</v>
      </c>
    </row>
    <row r="1081" spans="1:10">
      <c r="A1081" s="113"/>
      <c r="B1081" s="114"/>
      <c r="C1081" s="114"/>
      <c r="D1081" s="150" t="s">
        <v>550</v>
      </c>
      <c r="E1081" s="151">
        <v>433</v>
      </c>
      <c r="F1081" s="152">
        <v>1020.4526900000003</v>
      </c>
      <c r="G1081" s="152">
        <v>48</v>
      </c>
      <c r="H1081" s="152">
        <v>42.156960000000005</v>
      </c>
      <c r="I1081" s="152">
        <v>0</v>
      </c>
      <c r="J1081" s="153">
        <v>0</v>
      </c>
    </row>
    <row r="1082" spans="1:10">
      <c r="A1082" s="113"/>
      <c r="B1082" s="114"/>
      <c r="C1082" s="114"/>
      <c r="D1082" s="150" t="s">
        <v>559</v>
      </c>
      <c r="E1082" s="151">
        <v>111</v>
      </c>
      <c r="F1082" s="152">
        <v>303.82509999999991</v>
      </c>
      <c r="G1082" s="152">
        <v>28</v>
      </c>
      <c r="H1082" s="152">
        <v>63.481499999999997</v>
      </c>
      <c r="I1082" s="152">
        <v>0</v>
      </c>
      <c r="J1082" s="153">
        <v>0</v>
      </c>
    </row>
    <row r="1083" spans="1:10">
      <c r="A1083" s="113"/>
      <c r="B1083" s="114"/>
      <c r="C1083" s="114"/>
      <c r="D1083" s="150" t="s">
        <v>539</v>
      </c>
      <c r="E1083" s="151">
        <v>99</v>
      </c>
      <c r="F1083" s="152">
        <v>273.84526000000005</v>
      </c>
      <c r="G1083" s="152">
        <v>65</v>
      </c>
      <c r="H1083" s="152">
        <v>170.70263999999995</v>
      </c>
      <c r="I1083" s="152">
        <v>0</v>
      </c>
      <c r="J1083" s="153">
        <v>0</v>
      </c>
    </row>
    <row r="1084" spans="1:10">
      <c r="A1084" s="113"/>
      <c r="B1084" s="114"/>
      <c r="C1084" s="114"/>
      <c r="D1084" s="150" t="s">
        <v>547</v>
      </c>
      <c r="E1084" s="151">
        <v>360</v>
      </c>
      <c r="F1084" s="152">
        <v>219.62810000000007</v>
      </c>
      <c r="G1084" s="152">
        <v>187</v>
      </c>
      <c r="H1084" s="152">
        <v>106.62750000000001</v>
      </c>
      <c r="I1084" s="152">
        <v>2</v>
      </c>
      <c r="J1084" s="153">
        <v>4.5599999999999996</v>
      </c>
    </row>
    <row r="1085" spans="1:10">
      <c r="A1085" s="113"/>
      <c r="B1085" s="114"/>
      <c r="C1085" s="114"/>
      <c r="D1085" s="150" t="s">
        <v>558</v>
      </c>
      <c r="E1085" s="151">
        <v>93</v>
      </c>
      <c r="F1085" s="152">
        <v>169.16275000000002</v>
      </c>
      <c r="G1085" s="152">
        <v>21</v>
      </c>
      <c r="H1085" s="152">
        <v>49.488</v>
      </c>
      <c r="I1085" s="152">
        <v>0</v>
      </c>
      <c r="J1085" s="153">
        <v>0</v>
      </c>
    </row>
    <row r="1086" spans="1:10">
      <c r="A1086" s="113"/>
      <c r="B1086" s="114"/>
      <c r="C1086" s="114" t="s">
        <v>407</v>
      </c>
      <c r="D1086" s="150"/>
      <c r="E1086" s="151" t="s">
        <v>208</v>
      </c>
      <c r="F1086" s="152" t="s">
        <v>208</v>
      </c>
      <c r="G1086" s="152" t="s">
        <v>208</v>
      </c>
      <c r="H1086" s="152" t="s">
        <v>208</v>
      </c>
      <c r="I1086" s="152" t="s">
        <v>208</v>
      </c>
      <c r="J1086" s="153" t="s">
        <v>208</v>
      </c>
    </row>
    <row r="1087" spans="1:10">
      <c r="A1087" s="113"/>
      <c r="B1087" s="114"/>
      <c r="C1087" s="114"/>
      <c r="D1087" s="150" t="s">
        <v>559</v>
      </c>
      <c r="E1087" s="151">
        <v>691</v>
      </c>
      <c r="F1087" s="152">
        <v>5490.1205500000015</v>
      </c>
      <c r="G1087" s="152">
        <v>138</v>
      </c>
      <c r="H1087" s="152">
        <v>919.70609999999988</v>
      </c>
      <c r="I1087" s="152">
        <v>0</v>
      </c>
      <c r="J1087" s="153">
        <v>0</v>
      </c>
    </row>
    <row r="1088" spans="1:10">
      <c r="A1088" s="113"/>
      <c r="B1088" s="114"/>
      <c r="C1088" s="114"/>
      <c r="D1088" s="150" t="s">
        <v>560</v>
      </c>
      <c r="E1088" s="151">
        <v>44</v>
      </c>
      <c r="F1088" s="152">
        <v>384.19499999999999</v>
      </c>
      <c r="G1088" s="152">
        <v>5</v>
      </c>
      <c r="H1088" s="152">
        <v>31.048500000000001</v>
      </c>
      <c r="I1088" s="152">
        <v>0</v>
      </c>
      <c r="J1088" s="153">
        <v>0</v>
      </c>
    </row>
    <row r="1089" spans="1:10">
      <c r="A1089" s="113"/>
      <c r="B1089" s="114"/>
      <c r="C1089" s="114"/>
      <c r="D1089" s="150" t="s">
        <v>554</v>
      </c>
      <c r="E1089" s="151">
        <v>9</v>
      </c>
      <c r="F1089" s="152">
        <v>106.12609999999999</v>
      </c>
      <c r="G1089" s="152">
        <v>1</v>
      </c>
      <c r="H1089" s="152">
        <v>18.30105</v>
      </c>
      <c r="I1089" s="152">
        <v>0</v>
      </c>
      <c r="J1089" s="153">
        <v>0</v>
      </c>
    </row>
    <row r="1090" spans="1:10">
      <c r="A1090" s="113"/>
      <c r="B1090" s="114"/>
      <c r="C1090" s="114"/>
      <c r="D1090" s="150" t="s">
        <v>222</v>
      </c>
      <c r="E1090" s="151">
        <v>4</v>
      </c>
      <c r="F1090" s="152">
        <v>33.940079999999995</v>
      </c>
      <c r="G1090" s="152">
        <v>0</v>
      </c>
      <c r="H1090" s="152">
        <v>0</v>
      </c>
      <c r="I1090" s="152">
        <v>0</v>
      </c>
      <c r="J1090" s="153">
        <v>0</v>
      </c>
    </row>
    <row r="1091" spans="1:10">
      <c r="A1091" s="113"/>
      <c r="B1091" s="114"/>
      <c r="C1091" s="114"/>
      <c r="D1091" s="150" t="s">
        <v>550</v>
      </c>
      <c r="E1091" s="151">
        <v>63</v>
      </c>
      <c r="F1091" s="152">
        <v>25.272819999999996</v>
      </c>
      <c r="G1091" s="152">
        <v>6</v>
      </c>
      <c r="H1091" s="152">
        <v>3.1280000000000001</v>
      </c>
      <c r="I1091" s="152">
        <v>0</v>
      </c>
      <c r="J1091" s="153">
        <v>0</v>
      </c>
    </row>
    <row r="1092" spans="1:10">
      <c r="A1092" s="113"/>
      <c r="B1092" s="114"/>
      <c r="C1092" s="114" t="s">
        <v>413</v>
      </c>
      <c r="D1092" s="150"/>
      <c r="E1092" s="151" t="s">
        <v>208</v>
      </c>
      <c r="F1092" s="152" t="s">
        <v>208</v>
      </c>
      <c r="G1092" s="152" t="s">
        <v>208</v>
      </c>
      <c r="H1092" s="152" t="s">
        <v>208</v>
      </c>
      <c r="I1092" s="152" t="s">
        <v>208</v>
      </c>
      <c r="J1092" s="153" t="s">
        <v>208</v>
      </c>
    </row>
    <row r="1093" spans="1:10">
      <c r="A1093" s="113"/>
      <c r="B1093" s="114"/>
      <c r="C1093" s="114"/>
      <c r="D1093" s="150" t="s">
        <v>539</v>
      </c>
      <c r="E1093" s="151">
        <v>4979</v>
      </c>
      <c r="F1093" s="152">
        <v>3929.4155199999973</v>
      </c>
      <c r="G1093" s="152">
        <v>318</v>
      </c>
      <c r="H1093" s="152">
        <v>51.528399999999998</v>
      </c>
      <c r="I1093" s="152">
        <v>0</v>
      </c>
      <c r="J1093" s="153">
        <v>0</v>
      </c>
    </row>
    <row r="1094" spans="1:10">
      <c r="A1094" s="113"/>
      <c r="B1094" s="114"/>
      <c r="C1094" s="114"/>
      <c r="D1094" s="150" t="s">
        <v>602</v>
      </c>
      <c r="E1094" s="151">
        <v>142</v>
      </c>
      <c r="F1094" s="152">
        <v>3610.5339999999987</v>
      </c>
      <c r="G1094" s="152">
        <v>4</v>
      </c>
      <c r="H1094" s="152">
        <v>82.812000000000012</v>
      </c>
      <c r="I1094" s="152">
        <v>0</v>
      </c>
      <c r="J1094" s="153">
        <v>0</v>
      </c>
    </row>
    <row r="1095" spans="1:10">
      <c r="A1095" s="113"/>
      <c r="B1095" s="114"/>
      <c r="C1095" s="114"/>
      <c r="D1095" s="150" t="s">
        <v>553</v>
      </c>
      <c r="E1095" s="151">
        <v>115</v>
      </c>
      <c r="F1095" s="152">
        <v>2721.7709</v>
      </c>
      <c r="G1095" s="152">
        <v>2</v>
      </c>
      <c r="H1095" s="152">
        <v>17.34</v>
      </c>
      <c r="I1095" s="152">
        <v>0</v>
      </c>
      <c r="J1095" s="153">
        <v>0</v>
      </c>
    </row>
    <row r="1096" spans="1:10">
      <c r="A1096" s="113"/>
      <c r="B1096" s="114"/>
      <c r="C1096" s="114"/>
      <c r="D1096" s="150" t="s">
        <v>561</v>
      </c>
      <c r="E1096" s="151">
        <v>364</v>
      </c>
      <c r="F1096" s="152">
        <v>2566.0510199999999</v>
      </c>
      <c r="G1096" s="152">
        <v>51</v>
      </c>
      <c r="H1096" s="152">
        <v>144.33927</v>
      </c>
      <c r="I1096" s="152">
        <v>0</v>
      </c>
      <c r="J1096" s="153">
        <v>0</v>
      </c>
    </row>
    <row r="1097" spans="1:10">
      <c r="A1097" s="113"/>
      <c r="B1097" s="114"/>
      <c r="C1097" s="114"/>
      <c r="D1097" s="150" t="s">
        <v>555</v>
      </c>
      <c r="E1097" s="151">
        <v>61</v>
      </c>
      <c r="F1097" s="152">
        <v>2465.5160000000001</v>
      </c>
      <c r="G1097" s="152">
        <v>0</v>
      </c>
      <c r="H1097" s="152">
        <v>0</v>
      </c>
      <c r="I1097" s="152">
        <v>0</v>
      </c>
      <c r="J1097" s="153">
        <v>0</v>
      </c>
    </row>
    <row r="1098" spans="1:10">
      <c r="A1098" s="113"/>
      <c r="B1098" s="114"/>
      <c r="C1098" s="114" t="s">
        <v>414</v>
      </c>
      <c r="D1098" s="150"/>
      <c r="E1098" s="151" t="s">
        <v>208</v>
      </c>
      <c r="F1098" s="152" t="s">
        <v>208</v>
      </c>
      <c r="G1098" s="152" t="s">
        <v>208</v>
      </c>
      <c r="H1098" s="152" t="s">
        <v>208</v>
      </c>
      <c r="I1098" s="152" t="s">
        <v>208</v>
      </c>
      <c r="J1098" s="153" t="s">
        <v>208</v>
      </c>
    </row>
    <row r="1099" spans="1:10">
      <c r="A1099" s="113"/>
      <c r="B1099" s="114"/>
      <c r="C1099" s="114"/>
      <c r="D1099" s="150" t="s">
        <v>555</v>
      </c>
      <c r="E1099" s="151">
        <v>1185</v>
      </c>
      <c r="F1099" s="152">
        <v>44777.130560000005</v>
      </c>
      <c r="G1099" s="152">
        <v>110</v>
      </c>
      <c r="H1099" s="152">
        <v>3478.3563999999997</v>
      </c>
      <c r="I1099" s="152">
        <v>0</v>
      </c>
      <c r="J1099" s="153">
        <v>0</v>
      </c>
    </row>
    <row r="1100" spans="1:10">
      <c r="A1100" s="113"/>
      <c r="B1100" s="114"/>
      <c r="C1100" s="114"/>
      <c r="D1100" s="150" t="s">
        <v>567</v>
      </c>
      <c r="E1100" s="151">
        <v>560</v>
      </c>
      <c r="F1100" s="152">
        <v>31666.802339999998</v>
      </c>
      <c r="G1100" s="152">
        <v>42</v>
      </c>
      <c r="H1100" s="152">
        <v>1319.7189999999998</v>
      </c>
      <c r="I1100" s="152">
        <v>0</v>
      </c>
      <c r="J1100" s="153">
        <v>0</v>
      </c>
    </row>
    <row r="1101" spans="1:10">
      <c r="A1101" s="113"/>
      <c r="B1101" s="114"/>
      <c r="C1101" s="114"/>
      <c r="D1101" s="150" t="s">
        <v>560</v>
      </c>
      <c r="E1101" s="151">
        <v>421</v>
      </c>
      <c r="F1101" s="152">
        <v>31530.334800000001</v>
      </c>
      <c r="G1101" s="152">
        <v>16</v>
      </c>
      <c r="H1101" s="152">
        <v>998.38</v>
      </c>
      <c r="I1101" s="152">
        <v>0</v>
      </c>
      <c r="J1101" s="153">
        <v>0</v>
      </c>
    </row>
    <row r="1102" spans="1:10">
      <c r="A1102" s="113"/>
      <c r="B1102" s="114"/>
      <c r="C1102" s="114"/>
      <c r="D1102" s="150" t="s">
        <v>554</v>
      </c>
      <c r="E1102" s="151">
        <v>240</v>
      </c>
      <c r="F1102" s="152">
        <v>13467.274999999998</v>
      </c>
      <c r="G1102" s="152">
        <v>11</v>
      </c>
      <c r="H1102" s="152">
        <v>553.54999999999995</v>
      </c>
      <c r="I1102" s="152">
        <v>0</v>
      </c>
      <c r="J1102" s="153">
        <v>0</v>
      </c>
    </row>
    <row r="1103" spans="1:10">
      <c r="A1103" s="113"/>
      <c r="B1103" s="114"/>
      <c r="C1103" s="114"/>
      <c r="D1103" s="150" t="s">
        <v>562</v>
      </c>
      <c r="E1103" s="151">
        <v>415</v>
      </c>
      <c r="F1103" s="152">
        <v>7655.7437200000013</v>
      </c>
      <c r="G1103" s="152">
        <v>74</v>
      </c>
      <c r="H1103" s="152">
        <v>1209.876</v>
      </c>
      <c r="I1103" s="152">
        <v>0</v>
      </c>
      <c r="J1103" s="153">
        <v>0</v>
      </c>
    </row>
    <row r="1104" spans="1:10">
      <c r="A1104" s="113"/>
      <c r="B1104" s="114"/>
      <c r="C1104" s="114" t="s">
        <v>290</v>
      </c>
      <c r="D1104" s="150"/>
      <c r="E1104" s="151" t="s">
        <v>208</v>
      </c>
      <c r="F1104" s="152" t="s">
        <v>208</v>
      </c>
      <c r="G1104" s="152" t="s">
        <v>208</v>
      </c>
      <c r="H1104" s="152" t="s">
        <v>208</v>
      </c>
      <c r="I1104" s="152" t="s">
        <v>208</v>
      </c>
      <c r="J1104" s="153" t="s">
        <v>208</v>
      </c>
    </row>
    <row r="1105" spans="1:10">
      <c r="A1105" s="113"/>
      <c r="B1105" s="114"/>
      <c r="C1105" s="114"/>
      <c r="D1105" s="150" t="s">
        <v>559</v>
      </c>
      <c r="E1105" s="151">
        <v>156</v>
      </c>
      <c r="F1105" s="152">
        <v>1197.96136</v>
      </c>
      <c r="G1105" s="152">
        <v>46</v>
      </c>
      <c r="H1105" s="152">
        <v>325.53366000000011</v>
      </c>
      <c r="I1105" s="152">
        <v>0</v>
      </c>
      <c r="J1105" s="153">
        <v>0</v>
      </c>
    </row>
    <row r="1106" spans="1:10">
      <c r="A1106" s="113"/>
      <c r="B1106" s="114"/>
      <c r="C1106" s="114"/>
      <c r="D1106" s="150" t="s">
        <v>547</v>
      </c>
      <c r="E1106" s="151">
        <v>14</v>
      </c>
      <c r="F1106" s="152">
        <v>104.32799999999999</v>
      </c>
      <c r="G1106" s="152">
        <v>4</v>
      </c>
      <c r="H1106" s="152">
        <v>5.048</v>
      </c>
      <c r="I1106" s="152">
        <v>0</v>
      </c>
      <c r="J1106" s="153">
        <v>0</v>
      </c>
    </row>
    <row r="1107" spans="1:10">
      <c r="A1107" s="113"/>
      <c r="B1107" s="114"/>
      <c r="C1107" s="114"/>
      <c r="D1107" s="150" t="s">
        <v>550</v>
      </c>
      <c r="E1107" s="151">
        <v>26</v>
      </c>
      <c r="F1107" s="152">
        <v>9.0898400000000006</v>
      </c>
      <c r="G1107" s="152">
        <v>13</v>
      </c>
      <c r="H1107" s="152">
        <v>4.3662100000000006</v>
      </c>
      <c r="I1107" s="152">
        <v>0</v>
      </c>
      <c r="J1107" s="153">
        <v>0</v>
      </c>
    </row>
    <row r="1108" spans="1:10">
      <c r="A1108" s="113"/>
      <c r="B1108" s="114"/>
      <c r="C1108" s="114"/>
      <c r="D1108" s="150" t="s">
        <v>563</v>
      </c>
      <c r="E1108" s="151">
        <v>1</v>
      </c>
      <c r="F1108" s="152">
        <v>0.216</v>
      </c>
      <c r="G1108" s="152">
        <v>1</v>
      </c>
      <c r="H1108" s="152">
        <v>0.216</v>
      </c>
      <c r="I1108" s="152">
        <v>1</v>
      </c>
      <c r="J1108" s="153">
        <v>0.216</v>
      </c>
    </row>
    <row r="1109" spans="1:10">
      <c r="A1109" s="113"/>
      <c r="B1109" s="114"/>
      <c r="C1109" s="114"/>
      <c r="D1109" s="150" t="s">
        <v>566</v>
      </c>
      <c r="E1109" s="151">
        <v>1</v>
      </c>
      <c r="F1109" s="152">
        <v>0.13500000000000001</v>
      </c>
      <c r="G1109" s="152">
        <v>1</v>
      </c>
      <c r="H1109" s="152">
        <v>0.13500000000000001</v>
      </c>
      <c r="I1109" s="152">
        <v>0</v>
      </c>
      <c r="J1109" s="153">
        <v>0</v>
      </c>
    </row>
    <row r="1110" spans="1:10">
      <c r="A1110" s="113"/>
      <c r="B1110" s="114"/>
      <c r="C1110" s="114" t="s">
        <v>253</v>
      </c>
      <c r="D1110" s="150"/>
      <c r="E1110" s="151" t="s">
        <v>208</v>
      </c>
      <c r="F1110" s="152" t="s">
        <v>208</v>
      </c>
      <c r="G1110" s="152" t="s">
        <v>208</v>
      </c>
      <c r="H1110" s="152" t="s">
        <v>208</v>
      </c>
      <c r="I1110" s="152" t="s">
        <v>208</v>
      </c>
      <c r="J1110" s="153" t="s">
        <v>208</v>
      </c>
    </row>
    <row r="1111" spans="1:10">
      <c r="A1111" s="113"/>
      <c r="B1111" s="114"/>
      <c r="C1111" s="114"/>
      <c r="D1111" s="150" t="s">
        <v>559</v>
      </c>
      <c r="E1111" s="151">
        <v>1790</v>
      </c>
      <c r="F1111" s="152">
        <v>10115.46666</v>
      </c>
      <c r="G1111" s="152">
        <v>245</v>
      </c>
      <c r="H1111" s="152">
        <v>731.46641000000011</v>
      </c>
      <c r="I1111" s="152">
        <v>0</v>
      </c>
      <c r="J1111" s="153">
        <v>0</v>
      </c>
    </row>
    <row r="1112" spans="1:10">
      <c r="A1112" s="113"/>
      <c r="B1112" s="114"/>
      <c r="C1112" s="114"/>
      <c r="D1112" s="150" t="s">
        <v>550</v>
      </c>
      <c r="E1112" s="151">
        <v>16</v>
      </c>
      <c r="F1112" s="152">
        <v>19.4664</v>
      </c>
      <c r="G1112" s="152">
        <v>7</v>
      </c>
      <c r="H1112" s="152">
        <v>9.8824000000000005</v>
      </c>
      <c r="I1112" s="152">
        <v>0</v>
      </c>
      <c r="J1112" s="153">
        <v>0</v>
      </c>
    </row>
    <row r="1113" spans="1:10">
      <c r="A1113" s="113"/>
      <c r="B1113" s="114"/>
      <c r="C1113" s="114"/>
      <c r="D1113" s="150" t="s">
        <v>547</v>
      </c>
      <c r="E1113" s="151">
        <v>2</v>
      </c>
      <c r="F1113" s="152">
        <v>0.11520000000000001</v>
      </c>
      <c r="G1113" s="152">
        <v>1</v>
      </c>
      <c r="H1113" s="152">
        <v>6.720000000000001E-2</v>
      </c>
      <c r="I1113" s="152">
        <v>0</v>
      </c>
      <c r="J1113" s="153">
        <v>0</v>
      </c>
    </row>
    <row r="1114" spans="1:10">
      <c r="A1114" s="113"/>
      <c r="B1114" s="114"/>
      <c r="C1114" s="114"/>
      <c r="D1114" s="150" t="s">
        <v>560</v>
      </c>
      <c r="E1114" s="151">
        <v>1</v>
      </c>
      <c r="F1114" s="152">
        <v>9.6000000000000002E-2</v>
      </c>
      <c r="G1114" s="152">
        <v>0</v>
      </c>
      <c r="H1114" s="152">
        <v>0</v>
      </c>
      <c r="I1114" s="152">
        <v>0</v>
      </c>
      <c r="J1114" s="153">
        <v>0</v>
      </c>
    </row>
    <row r="1115" spans="1:10">
      <c r="A1115" s="113"/>
      <c r="B1115" s="114"/>
      <c r="C1115" s="114" t="s">
        <v>415</v>
      </c>
      <c r="D1115" s="150"/>
      <c r="E1115" s="151" t="s">
        <v>208</v>
      </c>
      <c r="F1115" s="152" t="s">
        <v>208</v>
      </c>
      <c r="G1115" s="152" t="s">
        <v>208</v>
      </c>
      <c r="H1115" s="152" t="s">
        <v>208</v>
      </c>
      <c r="I1115" s="152" t="s">
        <v>208</v>
      </c>
      <c r="J1115" s="153" t="s">
        <v>208</v>
      </c>
    </row>
    <row r="1116" spans="1:10">
      <c r="A1116" s="113"/>
      <c r="B1116" s="114"/>
      <c r="C1116" s="114"/>
      <c r="D1116" s="150" t="s">
        <v>559</v>
      </c>
      <c r="E1116" s="151">
        <v>572</v>
      </c>
      <c r="F1116" s="152">
        <v>4057.1689400000009</v>
      </c>
      <c r="G1116" s="152">
        <v>113</v>
      </c>
      <c r="H1116" s="152">
        <v>448.67287000000005</v>
      </c>
      <c r="I1116" s="152">
        <v>2</v>
      </c>
      <c r="J1116" s="153">
        <v>6.6500000000000004E-2</v>
      </c>
    </row>
    <row r="1117" spans="1:10">
      <c r="A1117" s="113"/>
      <c r="B1117" s="114"/>
      <c r="C1117" s="114"/>
      <c r="D1117" s="150" t="s">
        <v>539</v>
      </c>
      <c r="E1117" s="151">
        <v>136</v>
      </c>
      <c r="F1117" s="152">
        <v>921.88155000000006</v>
      </c>
      <c r="G1117" s="152">
        <v>40</v>
      </c>
      <c r="H1117" s="152">
        <v>110.11728000000001</v>
      </c>
      <c r="I1117" s="152">
        <v>0</v>
      </c>
      <c r="J1117" s="153">
        <v>0</v>
      </c>
    </row>
    <row r="1118" spans="1:10">
      <c r="A1118" s="113"/>
      <c r="B1118" s="114"/>
      <c r="C1118" s="114"/>
      <c r="D1118" s="150" t="s">
        <v>543</v>
      </c>
      <c r="E1118" s="151">
        <v>9</v>
      </c>
      <c r="F1118" s="152">
        <v>112</v>
      </c>
      <c r="G1118" s="152">
        <v>0</v>
      </c>
      <c r="H1118" s="152">
        <v>0</v>
      </c>
      <c r="I1118" s="152">
        <v>0</v>
      </c>
      <c r="J1118" s="153">
        <v>0</v>
      </c>
    </row>
    <row r="1119" spans="1:10">
      <c r="A1119" s="113"/>
      <c r="B1119" s="114"/>
      <c r="C1119" s="114"/>
      <c r="D1119" s="150" t="s">
        <v>560</v>
      </c>
      <c r="E1119" s="151">
        <v>69</v>
      </c>
      <c r="F1119" s="152">
        <v>78.728999999999999</v>
      </c>
      <c r="G1119" s="152">
        <v>10</v>
      </c>
      <c r="H1119" s="152">
        <v>8.6550000000000011</v>
      </c>
      <c r="I1119" s="152">
        <v>0</v>
      </c>
      <c r="J1119" s="153">
        <v>0</v>
      </c>
    </row>
    <row r="1120" spans="1:10">
      <c r="A1120" s="113"/>
      <c r="B1120" s="114"/>
      <c r="C1120" s="114"/>
      <c r="D1120" s="150" t="s">
        <v>561</v>
      </c>
      <c r="E1120" s="151">
        <v>4</v>
      </c>
      <c r="F1120" s="152">
        <v>78.380679999999998</v>
      </c>
      <c r="G1120" s="152">
        <v>0</v>
      </c>
      <c r="H1120" s="152">
        <v>0</v>
      </c>
      <c r="I1120" s="152">
        <v>0</v>
      </c>
      <c r="J1120" s="153">
        <v>0</v>
      </c>
    </row>
    <row r="1121" spans="1:10">
      <c r="A1121" s="113"/>
      <c r="B1121" s="114" t="s">
        <v>416</v>
      </c>
      <c r="C1121" s="114"/>
      <c r="D1121" s="150"/>
      <c r="E1121" s="151" t="s">
        <v>208</v>
      </c>
      <c r="F1121" s="152" t="s">
        <v>208</v>
      </c>
      <c r="G1121" s="152" t="s">
        <v>208</v>
      </c>
      <c r="H1121" s="152" t="s">
        <v>208</v>
      </c>
      <c r="I1121" s="152" t="s">
        <v>208</v>
      </c>
      <c r="J1121" s="153" t="s">
        <v>208</v>
      </c>
    </row>
    <row r="1122" spans="1:10">
      <c r="A1122" s="113"/>
      <c r="B1122" s="114"/>
      <c r="C1122" s="114" t="s">
        <v>417</v>
      </c>
      <c r="D1122" s="150"/>
      <c r="E1122" s="151" t="s">
        <v>208</v>
      </c>
      <c r="F1122" s="152" t="s">
        <v>208</v>
      </c>
      <c r="G1122" s="152" t="s">
        <v>208</v>
      </c>
      <c r="H1122" s="152" t="s">
        <v>208</v>
      </c>
      <c r="I1122" s="152" t="s">
        <v>208</v>
      </c>
      <c r="J1122" s="153" t="s">
        <v>208</v>
      </c>
    </row>
    <row r="1123" spans="1:10">
      <c r="A1123" s="113"/>
      <c r="B1123" s="114"/>
      <c r="C1123" s="114"/>
      <c r="D1123" s="150" t="s">
        <v>554</v>
      </c>
      <c r="E1123" s="151">
        <v>339</v>
      </c>
      <c r="F1123" s="152">
        <v>108600.3404</v>
      </c>
      <c r="G1123" s="152">
        <v>223</v>
      </c>
      <c r="H1123" s="152">
        <v>99938.957999999984</v>
      </c>
      <c r="I1123" s="152">
        <v>0</v>
      </c>
      <c r="J1123" s="153">
        <v>0</v>
      </c>
    </row>
    <row r="1124" spans="1:10">
      <c r="A1124" s="113"/>
      <c r="B1124" s="114"/>
      <c r="C1124" s="114"/>
      <c r="D1124" s="150" t="s">
        <v>568</v>
      </c>
      <c r="E1124" s="151">
        <v>128</v>
      </c>
      <c r="F1124" s="152">
        <v>368.00139999999999</v>
      </c>
      <c r="G1124" s="152">
        <v>39</v>
      </c>
      <c r="H1124" s="152">
        <v>71.147000000000006</v>
      </c>
      <c r="I1124" s="152">
        <v>0</v>
      </c>
      <c r="J1124" s="153">
        <v>0</v>
      </c>
    </row>
    <row r="1125" spans="1:10">
      <c r="A1125" s="113"/>
      <c r="B1125" s="114"/>
      <c r="C1125" s="114"/>
      <c r="D1125" s="150" t="s">
        <v>561</v>
      </c>
      <c r="E1125" s="151">
        <v>34</v>
      </c>
      <c r="F1125" s="152">
        <v>77.397999999999982</v>
      </c>
      <c r="G1125" s="152">
        <v>15</v>
      </c>
      <c r="H1125" s="152">
        <v>35.184400000000004</v>
      </c>
      <c r="I1125" s="152">
        <v>0</v>
      </c>
      <c r="J1125" s="153">
        <v>0</v>
      </c>
    </row>
    <row r="1126" spans="1:10">
      <c r="A1126" s="113"/>
      <c r="B1126" s="114"/>
      <c r="C1126" s="114"/>
      <c r="D1126" s="150" t="s">
        <v>553</v>
      </c>
      <c r="E1126" s="151">
        <v>16</v>
      </c>
      <c r="F1126" s="152">
        <v>10.825199999999999</v>
      </c>
      <c r="G1126" s="152">
        <v>3</v>
      </c>
      <c r="H1126" s="152">
        <v>3.4999999999999996E-2</v>
      </c>
      <c r="I1126" s="152">
        <v>0</v>
      </c>
      <c r="J1126" s="153">
        <v>0</v>
      </c>
    </row>
    <row r="1127" spans="1:10">
      <c r="A1127" s="113"/>
      <c r="B1127" s="114"/>
      <c r="C1127" s="114"/>
      <c r="D1127" s="150" t="s">
        <v>563</v>
      </c>
      <c r="E1127" s="151">
        <v>13</v>
      </c>
      <c r="F1127" s="152">
        <v>5.4139999999999997</v>
      </c>
      <c r="G1127" s="152">
        <v>5</v>
      </c>
      <c r="H1127" s="152">
        <v>2.165</v>
      </c>
      <c r="I1127" s="152">
        <v>0</v>
      </c>
      <c r="J1127" s="153">
        <v>0</v>
      </c>
    </row>
    <row r="1128" spans="1:10">
      <c r="A1128" s="113"/>
      <c r="B1128" s="114"/>
      <c r="C1128" s="114" t="s">
        <v>418</v>
      </c>
      <c r="D1128" s="150"/>
      <c r="E1128" s="151" t="s">
        <v>208</v>
      </c>
      <c r="F1128" s="152" t="s">
        <v>208</v>
      </c>
      <c r="G1128" s="152" t="s">
        <v>208</v>
      </c>
      <c r="H1128" s="152" t="s">
        <v>208</v>
      </c>
      <c r="I1128" s="152" t="s">
        <v>208</v>
      </c>
      <c r="J1128" s="153" t="s">
        <v>208</v>
      </c>
    </row>
    <row r="1129" spans="1:10">
      <c r="A1129" s="113"/>
      <c r="B1129" s="114"/>
      <c r="C1129" s="114"/>
      <c r="D1129" s="150" t="s">
        <v>555</v>
      </c>
      <c r="E1129" s="151">
        <v>94</v>
      </c>
      <c r="F1129" s="152">
        <v>13085.85</v>
      </c>
      <c r="G1129" s="152">
        <v>5</v>
      </c>
      <c r="H1129" s="152">
        <v>702</v>
      </c>
      <c r="I1129" s="152">
        <v>0</v>
      </c>
      <c r="J1129" s="153">
        <v>0</v>
      </c>
    </row>
    <row r="1130" spans="1:10">
      <c r="A1130" s="113"/>
      <c r="B1130" s="114"/>
      <c r="C1130" s="114"/>
      <c r="D1130" s="150" t="s">
        <v>575</v>
      </c>
      <c r="E1130" s="151">
        <v>15</v>
      </c>
      <c r="F1130" s="152">
        <v>1212.2060000000001</v>
      </c>
      <c r="G1130" s="152">
        <v>1</v>
      </c>
      <c r="H1130" s="152">
        <v>72</v>
      </c>
      <c r="I1130" s="152">
        <v>0</v>
      </c>
      <c r="J1130" s="153">
        <v>0</v>
      </c>
    </row>
    <row r="1131" spans="1:10">
      <c r="A1131" s="113"/>
      <c r="B1131" s="114"/>
      <c r="C1131" s="114"/>
      <c r="D1131" s="150" t="s">
        <v>554</v>
      </c>
      <c r="E1131" s="151">
        <v>15</v>
      </c>
      <c r="F1131" s="152">
        <v>175.62</v>
      </c>
      <c r="G1131" s="152">
        <v>0</v>
      </c>
      <c r="H1131" s="152">
        <v>0</v>
      </c>
      <c r="I1131" s="152">
        <v>0</v>
      </c>
      <c r="J1131" s="153">
        <v>0</v>
      </c>
    </row>
    <row r="1132" spans="1:10">
      <c r="A1132" s="113"/>
      <c r="B1132" s="114"/>
      <c r="C1132" s="114"/>
      <c r="D1132" s="150" t="s">
        <v>563</v>
      </c>
      <c r="E1132" s="151">
        <v>5</v>
      </c>
      <c r="F1132" s="152">
        <v>3.45</v>
      </c>
      <c r="G1132" s="152">
        <v>0</v>
      </c>
      <c r="H1132" s="152">
        <v>0</v>
      </c>
      <c r="I1132" s="152">
        <v>0</v>
      </c>
      <c r="J1132" s="153">
        <v>0</v>
      </c>
    </row>
    <row r="1133" spans="1:10">
      <c r="A1133" s="113"/>
      <c r="B1133" s="114"/>
      <c r="C1133" s="114"/>
      <c r="D1133" s="150" t="s">
        <v>586</v>
      </c>
      <c r="E1133" s="151">
        <v>6</v>
      </c>
      <c r="F1133" s="152">
        <v>0.60850000000000004</v>
      </c>
      <c r="G1133" s="152">
        <v>0</v>
      </c>
      <c r="H1133" s="152">
        <v>0</v>
      </c>
      <c r="I1133" s="152">
        <v>0</v>
      </c>
      <c r="J1133" s="153">
        <v>0</v>
      </c>
    </row>
    <row r="1134" spans="1:10">
      <c r="A1134" s="113"/>
      <c r="B1134" s="114"/>
      <c r="C1134" s="114" t="s">
        <v>419</v>
      </c>
      <c r="D1134" s="150"/>
      <c r="E1134" s="151" t="s">
        <v>208</v>
      </c>
      <c r="F1134" s="152" t="s">
        <v>208</v>
      </c>
      <c r="G1134" s="152" t="s">
        <v>208</v>
      </c>
      <c r="H1134" s="152" t="s">
        <v>208</v>
      </c>
      <c r="I1134" s="152" t="s">
        <v>208</v>
      </c>
      <c r="J1134" s="153" t="s">
        <v>208</v>
      </c>
    </row>
    <row r="1135" spans="1:10">
      <c r="A1135" s="113"/>
      <c r="B1135" s="114"/>
      <c r="C1135" s="114"/>
      <c r="D1135" s="150" t="s">
        <v>560</v>
      </c>
      <c r="E1135" s="151">
        <v>6</v>
      </c>
      <c r="F1135" s="152">
        <v>1800</v>
      </c>
      <c r="G1135" s="152">
        <v>0</v>
      </c>
      <c r="H1135" s="152">
        <v>0</v>
      </c>
      <c r="I1135" s="152">
        <v>0</v>
      </c>
      <c r="J1135" s="153">
        <v>0</v>
      </c>
    </row>
    <row r="1136" spans="1:10">
      <c r="A1136" s="113"/>
      <c r="B1136" s="114"/>
      <c r="C1136" s="114"/>
      <c r="D1136" s="150" t="s">
        <v>562</v>
      </c>
      <c r="E1136" s="151">
        <v>8</v>
      </c>
      <c r="F1136" s="152">
        <v>637</v>
      </c>
      <c r="G1136" s="152">
        <v>1</v>
      </c>
      <c r="H1136" s="152">
        <v>100</v>
      </c>
      <c r="I1136" s="152">
        <v>0</v>
      </c>
      <c r="J1136" s="153">
        <v>0</v>
      </c>
    </row>
    <row r="1137" spans="1:10">
      <c r="A1137" s="113"/>
      <c r="B1137" s="114"/>
      <c r="C1137" s="114"/>
      <c r="D1137" s="150" t="s">
        <v>539</v>
      </c>
      <c r="E1137" s="151">
        <v>24</v>
      </c>
      <c r="F1137" s="152">
        <v>294.38537999999994</v>
      </c>
      <c r="G1137" s="152">
        <v>2</v>
      </c>
      <c r="H1137" s="152">
        <v>8.6183999999999994</v>
      </c>
      <c r="I1137" s="152">
        <v>0</v>
      </c>
      <c r="J1137" s="153">
        <v>0</v>
      </c>
    </row>
    <row r="1138" spans="1:10">
      <c r="A1138" s="113"/>
      <c r="B1138" s="114"/>
      <c r="C1138" s="114"/>
      <c r="D1138" s="150" t="s">
        <v>559</v>
      </c>
      <c r="E1138" s="151">
        <v>13</v>
      </c>
      <c r="F1138" s="152">
        <v>94.9</v>
      </c>
      <c r="G1138" s="152">
        <v>1</v>
      </c>
      <c r="H1138" s="152">
        <v>0.06</v>
      </c>
      <c r="I1138" s="152">
        <v>0</v>
      </c>
      <c r="J1138" s="153">
        <v>0</v>
      </c>
    </row>
    <row r="1139" spans="1:10">
      <c r="A1139" s="113"/>
      <c r="B1139" s="114"/>
      <c r="C1139" s="114"/>
      <c r="D1139" s="150" t="s">
        <v>544</v>
      </c>
      <c r="E1139" s="151">
        <v>8</v>
      </c>
      <c r="F1139" s="152">
        <v>60.269999999999996</v>
      </c>
      <c r="G1139" s="152">
        <v>1</v>
      </c>
      <c r="H1139" s="152">
        <v>4.4999999999999998E-2</v>
      </c>
      <c r="I1139" s="152">
        <v>0</v>
      </c>
      <c r="J1139" s="153">
        <v>0</v>
      </c>
    </row>
    <row r="1140" spans="1:10">
      <c r="A1140" s="113"/>
      <c r="B1140" s="114"/>
      <c r="C1140" s="114" t="s">
        <v>420</v>
      </c>
      <c r="D1140" s="150"/>
      <c r="E1140" s="151" t="s">
        <v>208</v>
      </c>
      <c r="F1140" s="152" t="s">
        <v>208</v>
      </c>
      <c r="G1140" s="152" t="s">
        <v>208</v>
      </c>
      <c r="H1140" s="152" t="s">
        <v>208</v>
      </c>
      <c r="I1140" s="152" t="s">
        <v>208</v>
      </c>
      <c r="J1140" s="153" t="s">
        <v>208</v>
      </c>
    </row>
    <row r="1141" spans="1:10">
      <c r="A1141" s="113"/>
      <c r="B1141" s="114"/>
      <c r="C1141" s="114"/>
      <c r="D1141" s="150" t="s">
        <v>558</v>
      </c>
      <c r="E1141" s="151">
        <v>28</v>
      </c>
      <c r="F1141" s="152">
        <v>5984</v>
      </c>
      <c r="G1141" s="152">
        <v>2</v>
      </c>
      <c r="H1141" s="152">
        <v>154</v>
      </c>
      <c r="I1141" s="152">
        <v>0</v>
      </c>
      <c r="J1141" s="153">
        <v>0</v>
      </c>
    </row>
    <row r="1142" spans="1:10">
      <c r="A1142" s="113"/>
      <c r="B1142" s="114"/>
      <c r="C1142" s="114"/>
      <c r="D1142" s="150" t="s">
        <v>545</v>
      </c>
      <c r="E1142" s="151">
        <v>17</v>
      </c>
      <c r="F1142" s="152">
        <v>2923</v>
      </c>
      <c r="G1142" s="152">
        <v>5</v>
      </c>
      <c r="H1142" s="152">
        <v>463</v>
      </c>
      <c r="I1142" s="152">
        <v>0</v>
      </c>
      <c r="J1142" s="153">
        <v>0</v>
      </c>
    </row>
    <row r="1143" spans="1:10">
      <c r="A1143" s="113"/>
      <c r="B1143" s="114"/>
      <c r="C1143" s="114"/>
      <c r="D1143" s="150" t="s">
        <v>562</v>
      </c>
      <c r="E1143" s="151">
        <v>15</v>
      </c>
      <c r="F1143" s="152">
        <v>1022.1005</v>
      </c>
      <c r="G1143" s="152">
        <v>1</v>
      </c>
      <c r="H1143" s="152">
        <v>22</v>
      </c>
      <c r="I1143" s="152">
        <v>0</v>
      </c>
      <c r="J1143" s="153">
        <v>0</v>
      </c>
    </row>
    <row r="1144" spans="1:10">
      <c r="A1144" s="113"/>
      <c r="B1144" s="114"/>
      <c r="C1144" s="114"/>
      <c r="D1144" s="150" t="s">
        <v>568</v>
      </c>
      <c r="E1144" s="151">
        <v>7</v>
      </c>
      <c r="F1144" s="152">
        <v>20.736000000000001</v>
      </c>
      <c r="G1144" s="152">
        <v>1</v>
      </c>
      <c r="H1144" s="152">
        <v>2.4</v>
      </c>
      <c r="I1144" s="152">
        <v>0</v>
      </c>
      <c r="J1144" s="153">
        <v>0</v>
      </c>
    </row>
    <row r="1145" spans="1:10">
      <c r="A1145" s="113"/>
      <c r="B1145" s="114"/>
      <c r="C1145" s="114"/>
      <c r="D1145" s="150" t="s">
        <v>539</v>
      </c>
      <c r="E1145" s="151">
        <v>5</v>
      </c>
      <c r="F1145" s="152">
        <v>0.39622999999999997</v>
      </c>
      <c r="G1145" s="152">
        <v>0</v>
      </c>
      <c r="H1145" s="152">
        <v>0</v>
      </c>
      <c r="I1145" s="152">
        <v>0</v>
      </c>
      <c r="J1145" s="153">
        <v>0</v>
      </c>
    </row>
    <row r="1146" spans="1:10">
      <c r="A1146" s="113"/>
      <c r="B1146" s="114"/>
      <c r="C1146" s="114" t="s">
        <v>421</v>
      </c>
      <c r="D1146" s="150"/>
      <c r="E1146" s="151" t="s">
        <v>208</v>
      </c>
      <c r="F1146" s="152" t="s">
        <v>208</v>
      </c>
      <c r="G1146" s="152" t="s">
        <v>208</v>
      </c>
      <c r="H1146" s="152" t="s">
        <v>208</v>
      </c>
      <c r="I1146" s="152" t="s">
        <v>208</v>
      </c>
      <c r="J1146" s="153" t="s">
        <v>208</v>
      </c>
    </row>
    <row r="1147" spans="1:10">
      <c r="A1147" s="113"/>
      <c r="B1147" s="114"/>
      <c r="C1147" s="114"/>
      <c r="D1147" s="150" t="s">
        <v>560</v>
      </c>
      <c r="E1147" s="151">
        <v>8</v>
      </c>
      <c r="F1147" s="152">
        <v>5.6779999999999999</v>
      </c>
      <c r="G1147" s="152">
        <v>1</v>
      </c>
      <c r="H1147" s="152">
        <v>0.9</v>
      </c>
      <c r="I1147" s="152">
        <v>0</v>
      </c>
      <c r="J1147" s="153">
        <v>0</v>
      </c>
    </row>
    <row r="1148" spans="1:10">
      <c r="A1148" s="113"/>
      <c r="B1148" s="114"/>
      <c r="C1148" s="114"/>
      <c r="D1148" s="150" t="s">
        <v>568</v>
      </c>
      <c r="E1148" s="151">
        <v>1</v>
      </c>
      <c r="F1148" s="152">
        <v>2.4E-2</v>
      </c>
      <c r="G1148" s="152">
        <v>1</v>
      </c>
      <c r="H1148" s="152">
        <v>2.4E-2</v>
      </c>
      <c r="I1148" s="152">
        <v>0</v>
      </c>
      <c r="J1148" s="153">
        <v>0</v>
      </c>
    </row>
    <row r="1149" spans="1:10">
      <c r="A1149" s="113"/>
      <c r="B1149" s="114"/>
      <c r="C1149" s="114" t="s">
        <v>422</v>
      </c>
      <c r="D1149" s="150"/>
      <c r="E1149" s="151" t="s">
        <v>208</v>
      </c>
      <c r="F1149" s="152" t="s">
        <v>208</v>
      </c>
      <c r="G1149" s="152" t="s">
        <v>208</v>
      </c>
      <c r="H1149" s="152" t="s">
        <v>208</v>
      </c>
      <c r="I1149" s="152" t="s">
        <v>208</v>
      </c>
      <c r="J1149" s="153" t="s">
        <v>208</v>
      </c>
    </row>
    <row r="1150" spans="1:10">
      <c r="A1150" s="113"/>
      <c r="B1150" s="114"/>
      <c r="C1150" s="114"/>
      <c r="D1150" s="150" t="s">
        <v>539</v>
      </c>
      <c r="E1150" s="151">
        <v>12</v>
      </c>
      <c r="F1150" s="152">
        <v>204.33999999999997</v>
      </c>
      <c r="G1150" s="152">
        <v>0</v>
      </c>
      <c r="H1150" s="152">
        <v>0</v>
      </c>
      <c r="I1150" s="152">
        <v>0</v>
      </c>
      <c r="J1150" s="153">
        <v>0</v>
      </c>
    </row>
    <row r="1151" spans="1:10">
      <c r="A1151" s="113"/>
      <c r="B1151" s="114"/>
      <c r="C1151" s="114"/>
      <c r="D1151" s="150" t="s">
        <v>547</v>
      </c>
      <c r="E1151" s="151">
        <v>2</v>
      </c>
      <c r="F1151" s="152">
        <v>0.77500000000000002</v>
      </c>
      <c r="G1151" s="152">
        <v>0</v>
      </c>
      <c r="H1151" s="152">
        <v>0</v>
      </c>
      <c r="I1151" s="152">
        <v>0</v>
      </c>
      <c r="J1151" s="153">
        <v>0</v>
      </c>
    </row>
    <row r="1152" spans="1:10">
      <c r="A1152" s="113"/>
      <c r="B1152" s="114"/>
      <c r="C1152" s="114" t="s">
        <v>423</v>
      </c>
      <c r="D1152" s="150"/>
      <c r="E1152" s="151" t="s">
        <v>208</v>
      </c>
      <c r="F1152" s="152" t="s">
        <v>208</v>
      </c>
      <c r="G1152" s="152" t="s">
        <v>208</v>
      </c>
      <c r="H1152" s="152" t="s">
        <v>208</v>
      </c>
      <c r="I1152" s="152" t="s">
        <v>208</v>
      </c>
      <c r="J1152" s="153" t="s">
        <v>208</v>
      </c>
    </row>
    <row r="1153" spans="1:10">
      <c r="A1153" s="113"/>
      <c r="B1153" s="114"/>
      <c r="C1153" s="114"/>
      <c r="D1153" s="150" t="s">
        <v>554</v>
      </c>
      <c r="E1153" s="151">
        <v>47</v>
      </c>
      <c r="F1153" s="152">
        <v>3609.1000000000004</v>
      </c>
      <c r="G1153" s="152">
        <v>3</v>
      </c>
      <c r="H1153" s="152">
        <v>243.5</v>
      </c>
      <c r="I1153" s="152">
        <v>0</v>
      </c>
      <c r="J1153" s="153">
        <v>0</v>
      </c>
    </row>
    <row r="1154" spans="1:10">
      <c r="A1154" s="113"/>
      <c r="B1154" s="114"/>
      <c r="C1154" s="114"/>
      <c r="D1154" s="150" t="s">
        <v>561</v>
      </c>
      <c r="E1154" s="151">
        <v>38</v>
      </c>
      <c r="F1154" s="152">
        <v>930.67500000000007</v>
      </c>
      <c r="G1154" s="152">
        <v>4</v>
      </c>
      <c r="H1154" s="152">
        <v>87.675000000000011</v>
      </c>
      <c r="I1154" s="152">
        <v>0</v>
      </c>
      <c r="J1154" s="153">
        <v>0</v>
      </c>
    </row>
    <row r="1155" spans="1:10">
      <c r="A1155" s="113"/>
      <c r="B1155" s="114"/>
      <c r="C1155" s="114"/>
      <c r="D1155" s="150" t="s">
        <v>566</v>
      </c>
      <c r="E1155" s="151">
        <v>15</v>
      </c>
      <c r="F1155" s="152">
        <v>645.12369999999999</v>
      </c>
      <c r="G1155" s="152">
        <v>4</v>
      </c>
      <c r="H1155" s="152">
        <v>197.07029999999997</v>
      </c>
      <c r="I1155" s="152">
        <v>0</v>
      </c>
      <c r="J1155" s="153">
        <v>0</v>
      </c>
    </row>
    <row r="1156" spans="1:10">
      <c r="A1156" s="113"/>
      <c r="B1156" s="114"/>
      <c r="C1156" s="114"/>
      <c r="D1156" s="150" t="s">
        <v>558</v>
      </c>
      <c r="E1156" s="151">
        <v>48</v>
      </c>
      <c r="F1156" s="152">
        <v>470.25</v>
      </c>
      <c r="G1156" s="152">
        <v>3</v>
      </c>
      <c r="H1156" s="152">
        <v>30</v>
      </c>
      <c r="I1156" s="152">
        <v>0</v>
      </c>
      <c r="J1156" s="153">
        <v>0</v>
      </c>
    </row>
    <row r="1157" spans="1:10">
      <c r="A1157" s="113"/>
      <c r="B1157" s="114"/>
      <c r="C1157" s="114"/>
      <c r="D1157" s="150" t="s">
        <v>539</v>
      </c>
      <c r="E1157" s="151">
        <v>44</v>
      </c>
      <c r="F1157" s="152">
        <v>379.09606000000002</v>
      </c>
      <c r="G1157" s="152">
        <v>2</v>
      </c>
      <c r="H1157" s="152">
        <v>17.55452</v>
      </c>
      <c r="I1157" s="152">
        <v>0</v>
      </c>
      <c r="J1157" s="153">
        <v>0</v>
      </c>
    </row>
    <row r="1158" spans="1:10">
      <c r="A1158" s="113"/>
      <c r="B1158" s="114"/>
      <c r="C1158" s="114" t="s">
        <v>424</v>
      </c>
      <c r="D1158" s="150"/>
      <c r="E1158" s="151" t="s">
        <v>208</v>
      </c>
      <c r="F1158" s="152" t="s">
        <v>208</v>
      </c>
      <c r="G1158" s="152" t="s">
        <v>208</v>
      </c>
      <c r="H1158" s="152" t="s">
        <v>208</v>
      </c>
      <c r="I1158" s="152" t="s">
        <v>208</v>
      </c>
      <c r="J1158" s="153" t="s">
        <v>208</v>
      </c>
    </row>
    <row r="1159" spans="1:10">
      <c r="A1159" s="113"/>
      <c r="B1159" s="114"/>
      <c r="C1159" s="114"/>
      <c r="D1159" s="150" t="s">
        <v>559</v>
      </c>
      <c r="E1159" s="151">
        <v>36</v>
      </c>
      <c r="F1159" s="152">
        <v>479.10225000000003</v>
      </c>
      <c r="G1159" s="152">
        <v>17</v>
      </c>
      <c r="H1159" s="152">
        <v>338.00225</v>
      </c>
      <c r="I1159" s="152">
        <v>0</v>
      </c>
      <c r="J1159" s="153">
        <v>0</v>
      </c>
    </row>
    <row r="1160" spans="1:10">
      <c r="A1160" s="113"/>
      <c r="B1160" s="114"/>
      <c r="C1160" s="114"/>
      <c r="D1160" s="150" t="s">
        <v>558</v>
      </c>
      <c r="E1160" s="151">
        <v>7</v>
      </c>
      <c r="F1160" s="152">
        <v>244</v>
      </c>
      <c r="G1160" s="152">
        <v>0</v>
      </c>
      <c r="H1160" s="152">
        <v>0</v>
      </c>
      <c r="I1160" s="152">
        <v>0</v>
      </c>
      <c r="J1160" s="153">
        <v>0</v>
      </c>
    </row>
    <row r="1161" spans="1:10">
      <c r="A1161" s="113"/>
      <c r="B1161" s="114"/>
      <c r="C1161" s="114"/>
      <c r="D1161" s="150" t="s">
        <v>554</v>
      </c>
      <c r="E1161" s="151">
        <v>11</v>
      </c>
      <c r="F1161" s="152">
        <v>92.990000000000009</v>
      </c>
      <c r="G1161" s="152">
        <v>2</v>
      </c>
      <c r="H1161" s="152">
        <v>12.860000000000001</v>
      </c>
      <c r="I1161" s="152">
        <v>0</v>
      </c>
      <c r="J1161" s="153">
        <v>0</v>
      </c>
    </row>
    <row r="1162" spans="1:10">
      <c r="A1162" s="113"/>
      <c r="B1162" s="114"/>
      <c r="C1162" s="114"/>
      <c r="D1162" s="150" t="s">
        <v>550</v>
      </c>
      <c r="E1162" s="151">
        <v>2</v>
      </c>
      <c r="F1162" s="152">
        <v>39.975000000000001</v>
      </c>
      <c r="G1162" s="152">
        <v>0</v>
      </c>
      <c r="H1162" s="152">
        <v>0</v>
      </c>
      <c r="I1162" s="152">
        <v>0</v>
      </c>
      <c r="J1162" s="153">
        <v>0</v>
      </c>
    </row>
    <row r="1163" spans="1:10">
      <c r="A1163" s="113"/>
      <c r="B1163" s="114"/>
      <c r="C1163" s="114"/>
      <c r="D1163" s="150" t="s">
        <v>561</v>
      </c>
      <c r="E1163" s="151">
        <v>3</v>
      </c>
      <c r="F1163" s="152">
        <v>3</v>
      </c>
      <c r="G1163" s="152">
        <v>3</v>
      </c>
      <c r="H1163" s="152">
        <v>3</v>
      </c>
      <c r="I1163" s="152">
        <v>0</v>
      </c>
      <c r="J1163" s="153">
        <v>0</v>
      </c>
    </row>
    <row r="1164" spans="1:10">
      <c r="A1164" s="113"/>
      <c r="B1164" s="114" t="s">
        <v>425</v>
      </c>
      <c r="C1164" s="114"/>
      <c r="D1164" s="150"/>
      <c r="E1164" s="151" t="s">
        <v>208</v>
      </c>
      <c r="F1164" s="152" t="s">
        <v>208</v>
      </c>
      <c r="G1164" s="152" t="s">
        <v>208</v>
      </c>
      <c r="H1164" s="152" t="s">
        <v>208</v>
      </c>
      <c r="I1164" s="152" t="s">
        <v>208</v>
      </c>
      <c r="J1164" s="153" t="s">
        <v>208</v>
      </c>
    </row>
    <row r="1165" spans="1:10">
      <c r="A1165" s="113"/>
      <c r="B1165" s="114"/>
      <c r="C1165" s="114" t="s">
        <v>426</v>
      </c>
      <c r="D1165" s="150"/>
      <c r="E1165" s="151" t="s">
        <v>208</v>
      </c>
      <c r="F1165" s="152" t="s">
        <v>208</v>
      </c>
      <c r="G1165" s="152" t="s">
        <v>208</v>
      </c>
      <c r="H1165" s="152" t="s">
        <v>208</v>
      </c>
      <c r="I1165" s="152" t="s">
        <v>208</v>
      </c>
      <c r="J1165" s="153" t="s">
        <v>208</v>
      </c>
    </row>
    <row r="1166" spans="1:10">
      <c r="A1166" s="113"/>
      <c r="B1166" s="114"/>
      <c r="C1166" s="114"/>
      <c r="D1166" s="150" t="s">
        <v>590</v>
      </c>
      <c r="E1166" s="151">
        <v>461</v>
      </c>
      <c r="F1166" s="152">
        <v>2671.6871400000005</v>
      </c>
      <c r="G1166" s="152">
        <v>25</v>
      </c>
      <c r="H1166" s="152">
        <v>157.54637999999997</v>
      </c>
      <c r="I1166" s="152">
        <v>0</v>
      </c>
      <c r="J1166" s="153">
        <v>0</v>
      </c>
    </row>
    <row r="1167" spans="1:10">
      <c r="A1167" s="113"/>
      <c r="B1167" s="114"/>
      <c r="C1167" s="114"/>
      <c r="D1167" s="150" t="s">
        <v>559</v>
      </c>
      <c r="E1167" s="151">
        <v>572</v>
      </c>
      <c r="F1167" s="152">
        <v>1424.4350400000001</v>
      </c>
      <c r="G1167" s="152">
        <v>52</v>
      </c>
      <c r="H1167" s="152">
        <v>91.905419999999978</v>
      </c>
      <c r="I1167" s="152">
        <v>0</v>
      </c>
      <c r="J1167" s="153">
        <v>0</v>
      </c>
    </row>
    <row r="1168" spans="1:10">
      <c r="A1168" s="113"/>
      <c r="B1168" s="114"/>
      <c r="C1168" s="114"/>
      <c r="D1168" s="150" t="s">
        <v>563</v>
      </c>
      <c r="E1168" s="151">
        <v>80</v>
      </c>
      <c r="F1168" s="152">
        <v>370.89692999999994</v>
      </c>
      <c r="G1168" s="152">
        <v>5</v>
      </c>
      <c r="H1168" s="152">
        <v>11.496320000000001</v>
      </c>
      <c r="I1168" s="152">
        <v>0</v>
      </c>
      <c r="J1168" s="153">
        <v>0</v>
      </c>
    </row>
    <row r="1169" spans="1:10">
      <c r="A1169" s="113"/>
      <c r="B1169" s="114"/>
      <c r="C1169" s="114"/>
      <c r="D1169" s="150" t="s">
        <v>575</v>
      </c>
      <c r="E1169" s="151">
        <v>83</v>
      </c>
      <c r="F1169" s="152">
        <v>236.19574999999998</v>
      </c>
      <c r="G1169" s="152">
        <v>14</v>
      </c>
      <c r="H1169" s="152">
        <v>9.0989000000000004</v>
      </c>
      <c r="I1169" s="152">
        <v>0</v>
      </c>
      <c r="J1169" s="153">
        <v>0</v>
      </c>
    </row>
    <row r="1170" spans="1:10">
      <c r="A1170" s="113"/>
      <c r="B1170" s="114"/>
      <c r="C1170" s="114"/>
      <c r="D1170" s="150" t="s">
        <v>558</v>
      </c>
      <c r="E1170" s="151">
        <v>837</v>
      </c>
      <c r="F1170" s="152">
        <v>169.32890000000006</v>
      </c>
      <c r="G1170" s="152">
        <v>68</v>
      </c>
      <c r="H1170" s="152">
        <v>10.90753</v>
      </c>
      <c r="I1170" s="152">
        <v>0</v>
      </c>
      <c r="J1170" s="153">
        <v>0</v>
      </c>
    </row>
    <row r="1171" spans="1:10">
      <c r="A1171" s="113"/>
      <c r="B1171" s="114"/>
      <c r="C1171" s="114" t="s">
        <v>427</v>
      </c>
      <c r="D1171" s="150"/>
      <c r="E1171" s="151" t="s">
        <v>208</v>
      </c>
      <c r="F1171" s="152" t="s">
        <v>208</v>
      </c>
      <c r="G1171" s="152" t="s">
        <v>208</v>
      </c>
      <c r="H1171" s="152" t="s">
        <v>208</v>
      </c>
      <c r="I1171" s="152" t="s">
        <v>208</v>
      </c>
      <c r="J1171" s="153" t="s">
        <v>208</v>
      </c>
    </row>
    <row r="1172" spans="1:10">
      <c r="A1172" s="113"/>
      <c r="B1172" s="114"/>
      <c r="C1172" s="114"/>
      <c r="D1172" s="150" t="s">
        <v>559</v>
      </c>
      <c r="E1172" s="151">
        <v>1402</v>
      </c>
      <c r="F1172" s="152">
        <v>21396.398200000003</v>
      </c>
      <c r="G1172" s="152">
        <v>92</v>
      </c>
      <c r="H1172" s="152">
        <v>386.13920000000007</v>
      </c>
      <c r="I1172" s="152">
        <v>0</v>
      </c>
      <c r="J1172" s="153">
        <v>0</v>
      </c>
    </row>
    <row r="1173" spans="1:10">
      <c r="A1173" s="113"/>
      <c r="B1173" s="114"/>
      <c r="C1173" s="114"/>
      <c r="D1173" s="150" t="s">
        <v>540</v>
      </c>
      <c r="E1173" s="151">
        <v>255</v>
      </c>
      <c r="F1173" s="152">
        <v>13518.924999999999</v>
      </c>
      <c r="G1173" s="152">
        <v>4</v>
      </c>
      <c r="H1173" s="152">
        <v>77.099999999999994</v>
      </c>
      <c r="I1173" s="152">
        <v>0</v>
      </c>
      <c r="J1173" s="153">
        <v>0</v>
      </c>
    </row>
    <row r="1174" spans="1:10">
      <c r="A1174" s="113"/>
      <c r="B1174" s="114"/>
      <c r="C1174" s="114"/>
      <c r="D1174" s="150" t="s">
        <v>539</v>
      </c>
      <c r="E1174" s="151">
        <v>416</v>
      </c>
      <c r="F1174" s="152">
        <v>5942.2475600000016</v>
      </c>
      <c r="G1174" s="152">
        <v>16</v>
      </c>
      <c r="H1174" s="152">
        <v>121.16595000000001</v>
      </c>
      <c r="I1174" s="152">
        <v>0</v>
      </c>
      <c r="J1174" s="153">
        <v>0</v>
      </c>
    </row>
    <row r="1175" spans="1:10">
      <c r="A1175" s="113"/>
      <c r="B1175" s="114"/>
      <c r="C1175" s="114"/>
      <c r="D1175" s="150" t="s">
        <v>550</v>
      </c>
      <c r="E1175" s="151">
        <v>68</v>
      </c>
      <c r="F1175" s="152">
        <v>1783.175</v>
      </c>
      <c r="G1175" s="152">
        <v>0</v>
      </c>
      <c r="H1175" s="152">
        <v>0</v>
      </c>
      <c r="I1175" s="152">
        <v>0</v>
      </c>
      <c r="J1175" s="153">
        <v>0</v>
      </c>
    </row>
    <row r="1176" spans="1:10">
      <c r="A1176" s="113"/>
      <c r="B1176" s="114"/>
      <c r="C1176" s="114"/>
      <c r="D1176" s="150" t="s">
        <v>541</v>
      </c>
      <c r="E1176" s="151">
        <v>63</v>
      </c>
      <c r="F1176" s="152">
        <v>1388.2694499999998</v>
      </c>
      <c r="G1176" s="152">
        <v>0</v>
      </c>
      <c r="H1176" s="152">
        <v>0</v>
      </c>
      <c r="I1176" s="152">
        <v>0</v>
      </c>
      <c r="J1176" s="153">
        <v>0</v>
      </c>
    </row>
    <row r="1177" spans="1:10">
      <c r="A1177" s="113"/>
      <c r="B1177" s="114"/>
      <c r="C1177" s="114" t="s">
        <v>428</v>
      </c>
      <c r="D1177" s="150"/>
      <c r="E1177" s="151" t="s">
        <v>208</v>
      </c>
      <c r="F1177" s="152" t="s">
        <v>208</v>
      </c>
      <c r="G1177" s="152" t="s">
        <v>208</v>
      </c>
      <c r="H1177" s="152" t="s">
        <v>208</v>
      </c>
      <c r="I1177" s="152" t="s">
        <v>208</v>
      </c>
      <c r="J1177" s="153" t="s">
        <v>208</v>
      </c>
    </row>
    <row r="1178" spans="1:10">
      <c r="A1178" s="113"/>
      <c r="B1178" s="114"/>
      <c r="C1178" s="114"/>
      <c r="D1178" s="150" t="s">
        <v>560</v>
      </c>
      <c r="E1178" s="151">
        <v>814</v>
      </c>
      <c r="F1178" s="152">
        <v>8452.5527000000002</v>
      </c>
      <c r="G1178" s="152">
        <v>40</v>
      </c>
      <c r="H1178" s="152">
        <v>217.45416</v>
      </c>
      <c r="I1178" s="152">
        <v>0</v>
      </c>
      <c r="J1178" s="153">
        <v>0</v>
      </c>
    </row>
    <row r="1179" spans="1:10">
      <c r="A1179" s="113"/>
      <c r="B1179" s="114"/>
      <c r="C1179" s="114"/>
      <c r="D1179" s="150" t="s">
        <v>540</v>
      </c>
      <c r="E1179" s="151">
        <v>357</v>
      </c>
      <c r="F1179" s="152">
        <v>7102.1415899999993</v>
      </c>
      <c r="G1179" s="152">
        <v>6</v>
      </c>
      <c r="H1179" s="152">
        <v>77.384099999999989</v>
      </c>
      <c r="I1179" s="152">
        <v>0</v>
      </c>
      <c r="J1179" s="153">
        <v>0</v>
      </c>
    </row>
    <row r="1180" spans="1:10">
      <c r="A1180" s="113"/>
      <c r="B1180" s="114"/>
      <c r="C1180" s="114"/>
      <c r="D1180" s="150" t="s">
        <v>567</v>
      </c>
      <c r="E1180" s="151">
        <v>22</v>
      </c>
      <c r="F1180" s="152">
        <v>940</v>
      </c>
      <c r="G1180" s="152">
        <v>1</v>
      </c>
      <c r="H1180" s="152">
        <v>60</v>
      </c>
      <c r="I1180" s="152">
        <v>0</v>
      </c>
      <c r="J1180" s="153">
        <v>0</v>
      </c>
    </row>
    <row r="1181" spans="1:10">
      <c r="A1181" s="113"/>
      <c r="B1181" s="114"/>
      <c r="C1181" s="114"/>
      <c r="D1181" s="150" t="s">
        <v>539</v>
      </c>
      <c r="E1181" s="151">
        <v>154</v>
      </c>
      <c r="F1181" s="152">
        <v>800.4327199999999</v>
      </c>
      <c r="G1181" s="152">
        <v>22</v>
      </c>
      <c r="H1181" s="152">
        <v>67.186910000000012</v>
      </c>
      <c r="I1181" s="152">
        <v>0</v>
      </c>
      <c r="J1181" s="153">
        <v>0</v>
      </c>
    </row>
    <row r="1182" spans="1:10">
      <c r="A1182" s="113"/>
      <c r="B1182" s="114"/>
      <c r="C1182" s="114"/>
      <c r="D1182" s="150" t="s">
        <v>561</v>
      </c>
      <c r="E1182" s="151">
        <v>99</v>
      </c>
      <c r="F1182" s="152">
        <v>486.43040000000002</v>
      </c>
      <c r="G1182" s="152">
        <v>42</v>
      </c>
      <c r="H1182" s="152">
        <v>66.670400000000001</v>
      </c>
      <c r="I1182" s="152">
        <v>0</v>
      </c>
      <c r="J1182" s="153">
        <v>0</v>
      </c>
    </row>
    <row r="1183" spans="1:10">
      <c r="A1183" s="113"/>
      <c r="B1183" s="114"/>
      <c r="C1183" s="114" t="s">
        <v>290</v>
      </c>
      <c r="D1183" s="150"/>
      <c r="E1183" s="151" t="s">
        <v>208</v>
      </c>
      <c r="F1183" s="152" t="s">
        <v>208</v>
      </c>
      <c r="G1183" s="152" t="s">
        <v>208</v>
      </c>
      <c r="H1183" s="152" t="s">
        <v>208</v>
      </c>
      <c r="I1183" s="152" t="s">
        <v>208</v>
      </c>
      <c r="J1183" s="153" t="s">
        <v>208</v>
      </c>
    </row>
    <row r="1184" spans="1:10">
      <c r="A1184" s="113"/>
      <c r="B1184" s="114"/>
      <c r="C1184" s="114"/>
      <c r="D1184" s="150" t="s">
        <v>559</v>
      </c>
      <c r="E1184" s="151">
        <v>448</v>
      </c>
      <c r="F1184" s="152">
        <v>2090.4771099999994</v>
      </c>
      <c r="G1184" s="152">
        <v>78</v>
      </c>
      <c r="H1184" s="152">
        <v>363.22626000000002</v>
      </c>
      <c r="I1184" s="152">
        <v>0</v>
      </c>
      <c r="J1184" s="153">
        <v>0</v>
      </c>
    </row>
    <row r="1185" spans="1:10">
      <c r="A1185" s="113"/>
      <c r="B1185" s="114"/>
      <c r="C1185" s="114"/>
      <c r="D1185" s="150" t="s">
        <v>568</v>
      </c>
      <c r="E1185" s="151">
        <v>138</v>
      </c>
      <c r="F1185" s="152">
        <v>1075.0455999999999</v>
      </c>
      <c r="G1185" s="152">
        <v>44</v>
      </c>
      <c r="H1185" s="152">
        <v>200.46277000000001</v>
      </c>
      <c r="I1185" s="152">
        <v>0</v>
      </c>
      <c r="J1185" s="153">
        <v>0</v>
      </c>
    </row>
    <row r="1186" spans="1:10">
      <c r="A1186" s="113"/>
      <c r="B1186" s="114"/>
      <c r="C1186" s="114"/>
      <c r="D1186" s="150" t="s">
        <v>542</v>
      </c>
      <c r="E1186" s="151">
        <v>39</v>
      </c>
      <c r="F1186" s="152">
        <v>740.86319999999989</v>
      </c>
      <c r="G1186" s="152">
        <v>4</v>
      </c>
      <c r="H1186" s="152">
        <v>80.64</v>
      </c>
      <c r="I1186" s="152">
        <v>0</v>
      </c>
      <c r="J1186" s="153">
        <v>0</v>
      </c>
    </row>
    <row r="1187" spans="1:10">
      <c r="A1187" s="113"/>
      <c r="B1187" s="114"/>
      <c r="C1187" s="114"/>
      <c r="D1187" s="150" t="s">
        <v>560</v>
      </c>
      <c r="E1187" s="151">
        <v>101</v>
      </c>
      <c r="F1187" s="152">
        <v>468.89210000000008</v>
      </c>
      <c r="G1187" s="152">
        <v>12</v>
      </c>
      <c r="H1187" s="152">
        <v>39.298800000000007</v>
      </c>
      <c r="I1187" s="152">
        <v>0</v>
      </c>
      <c r="J1187" s="153">
        <v>0</v>
      </c>
    </row>
    <row r="1188" spans="1:10">
      <c r="A1188" s="113"/>
      <c r="B1188" s="114"/>
      <c r="C1188" s="114"/>
      <c r="D1188" s="150" t="s">
        <v>567</v>
      </c>
      <c r="E1188" s="151">
        <v>25</v>
      </c>
      <c r="F1188" s="152">
        <v>136.56300000000002</v>
      </c>
      <c r="G1188" s="152">
        <v>2</v>
      </c>
      <c r="H1188" s="152">
        <v>10.434000000000001</v>
      </c>
      <c r="I1188" s="152">
        <v>0</v>
      </c>
      <c r="J1188" s="153">
        <v>0</v>
      </c>
    </row>
    <row r="1189" spans="1:10">
      <c r="A1189" s="113"/>
      <c r="B1189" s="114"/>
      <c r="C1189" s="114" t="s">
        <v>253</v>
      </c>
      <c r="D1189" s="150"/>
      <c r="E1189" s="151" t="s">
        <v>208</v>
      </c>
      <c r="F1189" s="152" t="s">
        <v>208</v>
      </c>
      <c r="G1189" s="152" t="s">
        <v>208</v>
      </c>
      <c r="H1189" s="152" t="s">
        <v>208</v>
      </c>
      <c r="I1189" s="152" t="s">
        <v>208</v>
      </c>
      <c r="J1189" s="153" t="s">
        <v>208</v>
      </c>
    </row>
    <row r="1190" spans="1:10">
      <c r="A1190" s="113"/>
      <c r="B1190" s="114"/>
      <c r="C1190" s="114"/>
      <c r="D1190" s="150" t="s">
        <v>561</v>
      </c>
      <c r="E1190" s="151">
        <v>325</v>
      </c>
      <c r="F1190" s="152">
        <v>8948.1778599999998</v>
      </c>
      <c r="G1190" s="152">
        <v>18</v>
      </c>
      <c r="H1190" s="152">
        <v>135.61586000000003</v>
      </c>
      <c r="I1190" s="152">
        <v>0</v>
      </c>
      <c r="J1190" s="153">
        <v>0</v>
      </c>
    </row>
    <row r="1191" spans="1:10">
      <c r="A1191" s="113"/>
      <c r="B1191" s="114"/>
      <c r="C1191" s="114"/>
      <c r="D1191" s="150" t="s">
        <v>547</v>
      </c>
      <c r="E1191" s="151">
        <v>20</v>
      </c>
      <c r="F1191" s="152">
        <v>650.75088000000005</v>
      </c>
      <c r="G1191" s="152">
        <v>1</v>
      </c>
      <c r="H1191" s="152">
        <v>16.847999999999999</v>
      </c>
      <c r="I1191" s="152">
        <v>0</v>
      </c>
      <c r="J1191" s="153">
        <v>0</v>
      </c>
    </row>
    <row r="1192" spans="1:10">
      <c r="A1192" s="113"/>
      <c r="B1192" s="114"/>
      <c r="C1192" s="114"/>
      <c r="D1192" s="150" t="s">
        <v>559</v>
      </c>
      <c r="E1192" s="151">
        <v>39</v>
      </c>
      <c r="F1192" s="152">
        <v>49.618320000000004</v>
      </c>
      <c r="G1192" s="152">
        <v>3</v>
      </c>
      <c r="H1192" s="152">
        <v>2.6200000000000001E-2</v>
      </c>
      <c r="I1192" s="152">
        <v>0</v>
      </c>
      <c r="J1192" s="153">
        <v>0</v>
      </c>
    </row>
    <row r="1193" spans="1:10">
      <c r="A1193" s="113"/>
      <c r="B1193" s="114"/>
      <c r="C1193" s="114"/>
      <c r="D1193" s="150" t="s">
        <v>554</v>
      </c>
      <c r="E1193" s="151">
        <v>1</v>
      </c>
      <c r="F1193" s="152">
        <v>19.502400000000002</v>
      </c>
      <c r="G1193" s="152">
        <v>1</v>
      </c>
      <c r="H1193" s="152">
        <v>19.502400000000002</v>
      </c>
      <c r="I1193" s="152">
        <v>0</v>
      </c>
      <c r="J1193" s="153">
        <v>0</v>
      </c>
    </row>
    <row r="1194" spans="1:10">
      <c r="A1194" s="113"/>
      <c r="B1194" s="114"/>
      <c r="C1194" s="114"/>
      <c r="D1194" s="150" t="s">
        <v>586</v>
      </c>
      <c r="E1194" s="151">
        <v>9</v>
      </c>
      <c r="F1194" s="152">
        <v>6.6960000000000006</v>
      </c>
      <c r="G1194" s="152">
        <v>1</v>
      </c>
      <c r="H1194" s="152">
        <v>0.72</v>
      </c>
      <c r="I1194" s="152">
        <v>0</v>
      </c>
      <c r="J1194" s="153">
        <v>0</v>
      </c>
    </row>
    <row r="1195" spans="1:10">
      <c r="A1195" s="113"/>
      <c r="B1195" s="114"/>
      <c r="C1195" s="114" t="s">
        <v>429</v>
      </c>
      <c r="D1195" s="150"/>
      <c r="E1195" s="151" t="s">
        <v>208</v>
      </c>
      <c r="F1195" s="152" t="s">
        <v>208</v>
      </c>
      <c r="G1195" s="152" t="s">
        <v>208</v>
      </c>
      <c r="H1195" s="152" t="s">
        <v>208</v>
      </c>
      <c r="I1195" s="152" t="s">
        <v>208</v>
      </c>
      <c r="J1195" s="153" t="s">
        <v>208</v>
      </c>
    </row>
    <row r="1196" spans="1:10">
      <c r="A1196" s="113"/>
      <c r="B1196" s="114"/>
      <c r="C1196" s="114"/>
      <c r="D1196" s="150" t="s">
        <v>554</v>
      </c>
      <c r="E1196" s="151">
        <v>536</v>
      </c>
      <c r="F1196" s="152">
        <v>14526.712059999989</v>
      </c>
      <c r="G1196" s="152">
        <v>16</v>
      </c>
      <c r="H1196" s="152">
        <v>299.09908999999999</v>
      </c>
      <c r="I1196" s="152">
        <v>0</v>
      </c>
      <c r="J1196" s="153">
        <v>0</v>
      </c>
    </row>
    <row r="1197" spans="1:10">
      <c r="A1197" s="113"/>
      <c r="B1197" s="114"/>
      <c r="C1197" s="114"/>
      <c r="D1197" s="150" t="s">
        <v>548</v>
      </c>
      <c r="E1197" s="151">
        <v>79</v>
      </c>
      <c r="F1197" s="152">
        <v>7062.1250000000018</v>
      </c>
      <c r="G1197" s="152">
        <v>0</v>
      </c>
      <c r="H1197" s="152">
        <v>0</v>
      </c>
      <c r="I1197" s="152">
        <v>0</v>
      </c>
      <c r="J1197" s="153">
        <v>0</v>
      </c>
    </row>
    <row r="1198" spans="1:10">
      <c r="A1198" s="113"/>
      <c r="B1198" s="114"/>
      <c r="C1198" s="114"/>
      <c r="D1198" s="150" t="s">
        <v>550</v>
      </c>
      <c r="E1198" s="151">
        <v>167</v>
      </c>
      <c r="F1198" s="152">
        <v>5675.7230100000006</v>
      </c>
      <c r="G1198" s="152">
        <v>10</v>
      </c>
      <c r="H1198" s="152">
        <v>3.0902999999999996</v>
      </c>
      <c r="I1198" s="152">
        <v>0</v>
      </c>
      <c r="J1198" s="153">
        <v>0</v>
      </c>
    </row>
    <row r="1199" spans="1:10">
      <c r="A1199" s="113"/>
      <c r="B1199" s="114"/>
      <c r="C1199" s="114"/>
      <c r="D1199" s="150" t="s">
        <v>539</v>
      </c>
      <c r="E1199" s="151">
        <v>206</v>
      </c>
      <c r="F1199" s="152">
        <v>4915.4219799999992</v>
      </c>
      <c r="G1199" s="152">
        <v>5</v>
      </c>
      <c r="H1199" s="152">
        <v>17.09995</v>
      </c>
      <c r="I1199" s="152">
        <v>0</v>
      </c>
      <c r="J1199" s="153">
        <v>0</v>
      </c>
    </row>
    <row r="1200" spans="1:10">
      <c r="A1200" s="113"/>
      <c r="B1200" s="114"/>
      <c r="C1200" s="114"/>
      <c r="D1200" s="150" t="s">
        <v>559</v>
      </c>
      <c r="E1200" s="151">
        <v>730</v>
      </c>
      <c r="F1200" s="152">
        <v>4865.2360499999986</v>
      </c>
      <c r="G1200" s="152">
        <v>151</v>
      </c>
      <c r="H1200" s="152">
        <v>756.89309999999978</v>
      </c>
      <c r="I1200" s="152">
        <v>0</v>
      </c>
      <c r="J1200" s="153">
        <v>0</v>
      </c>
    </row>
    <row r="1201" spans="1:10">
      <c r="A1201" s="144" t="s">
        <v>177</v>
      </c>
      <c r="B1201" s="145"/>
      <c r="C1201" s="145"/>
      <c r="D1201" s="146"/>
      <c r="E1201" s="147" t="s">
        <v>208</v>
      </c>
      <c r="F1201" s="148" t="s">
        <v>208</v>
      </c>
      <c r="G1201" s="148" t="s">
        <v>208</v>
      </c>
      <c r="H1201" s="148" t="s">
        <v>208</v>
      </c>
      <c r="I1201" s="148" t="s">
        <v>208</v>
      </c>
      <c r="J1201" s="149" t="s">
        <v>208</v>
      </c>
    </row>
    <row r="1202" spans="1:10">
      <c r="A1202" s="113"/>
      <c r="B1202" s="114" t="s">
        <v>430</v>
      </c>
      <c r="C1202" s="114"/>
      <c r="D1202" s="150"/>
      <c r="E1202" s="151" t="s">
        <v>208</v>
      </c>
      <c r="F1202" s="152" t="s">
        <v>208</v>
      </c>
      <c r="G1202" s="152" t="s">
        <v>208</v>
      </c>
      <c r="H1202" s="152" t="s">
        <v>208</v>
      </c>
      <c r="I1202" s="152" t="s">
        <v>208</v>
      </c>
      <c r="J1202" s="153" t="s">
        <v>208</v>
      </c>
    </row>
    <row r="1203" spans="1:10">
      <c r="A1203" s="113"/>
      <c r="B1203" s="114"/>
      <c r="C1203" s="114" t="s">
        <v>431</v>
      </c>
      <c r="D1203" s="150"/>
      <c r="E1203" s="151" t="s">
        <v>208</v>
      </c>
      <c r="F1203" s="152" t="s">
        <v>208</v>
      </c>
      <c r="G1203" s="152" t="s">
        <v>208</v>
      </c>
      <c r="H1203" s="152" t="s">
        <v>208</v>
      </c>
      <c r="I1203" s="152" t="s">
        <v>208</v>
      </c>
      <c r="J1203" s="153" t="s">
        <v>208</v>
      </c>
    </row>
    <row r="1204" spans="1:10">
      <c r="A1204" s="113"/>
      <c r="B1204" s="114"/>
      <c r="C1204" s="114"/>
      <c r="D1204" s="150" t="s">
        <v>540</v>
      </c>
      <c r="E1204" s="151">
        <v>176</v>
      </c>
      <c r="F1204" s="152">
        <v>3673.2022399999992</v>
      </c>
      <c r="G1204" s="152">
        <v>4</v>
      </c>
      <c r="H1204" s="152">
        <v>101.68559999999999</v>
      </c>
      <c r="I1204" s="152">
        <v>0</v>
      </c>
      <c r="J1204" s="153">
        <v>0</v>
      </c>
    </row>
    <row r="1205" spans="1:10">
      <c r="A1205" s="113"/>
      <c r="B1205" s="114"/>
      <c r="C1205" s="114"/>
      <c r="D1205" s="150" t="s">
        <v>539</v>
      </c>
      <c r="E1205" s="151">
        <v>338</v>
      </c>
      <c r="F1205" s="152">
        <v>2704.2226299999998</v>
      </c>
      <c r="G1205" s="152">
        <v>17</v>
      </c>
      <c r="H1205" s="152">
        <v>102.33369</v>
      </c>
      <c r="I1205" s="152">
        <v>0</v>
      </c>
      <c r="J1205" s="153">
        <v>0</v>
      </c>
    </row>
    <row r="1206" spans="1:10">
      <c r="A1206" s="113"/>
      <c r="B1206" s="114"/>
      <c r="C1206" s="114"/>
      <c r="D1206" s="150" t="s">
        <v>559</v>
      </c>
      <c r="E1206" s="151">
        <v>905</v>
      </c>
      <c r="F1206" s="152">
        <v>2508.1972899999982</v>
      </c>
      <c r="G1206" s="152">
        <v>174</v>
      </c>
      <c r="H1206" s="152">
        <v>1306.3732400000001</v>
      </c>
      <c r="I1206" s="152">
        <v>0</v>
      </c>
      <c r="J1206" s="153">
        <v>0</v>
      </c>
    </row>
    <row r="1207" spans="1:10">
      <c r="A1207" s="113"/>
      <c r="B1207" s="114"/>
      <c r="C1207" s="114"/>
      <c r="D1207" s="150" t="s">
        <v>554</v>
      </c>
      <c r="E1207" s="151">
        <v>486</v>
      </c>
      <c r="F1207" s="152">
        <v>1676.3122000000003</v>
      </c>
      <c r="G1207" s="152">
        <v>40</v>
      </c>
      <c r="H1207" s="152">
        <v>131.36315000000002</v>
      </c>
      <c r="I1207" s="152">
        <v>0</v>
      </c>
      <c r="J1207" s="153">
        <v>0</v>
      </c>
    </row>
    <row r="1208" spans="1:10">
      <c r="A1208" s="113"/>
      <c r="B1208" s="114"/>
      <c r="C1208" s="114"/>
      <c r="D1208" s="150" t="s">
        <v>560</v>
      </c>
      <c r="E1208" s="151">
        <v>445</v>
      </c>
      <c r="F1208" s="152">
        <v>1423.4875100000002</v>
      </c>
      <c r="G1208" s="152">
        <v>43</v>
      </c>
      <c r="H1208" s="152">
        <v>418.43971000000016</v>
      </c>
      <c r="I1208" s="152">
        <v>0</v>
      </c>
      <c r="J1208" s="153">
        <v>0</v>
      </c>
    </row>
    <row r="1209" spans="1:10">
      <c r="A1209" s="113"/>
      <c r="B1209" s="114"/>
      <c r="C1209" s="114" t="s">
        <v>432</v>
      </c>
      <c r="D1209" s="150"/>
      <c r="E1209" s="151" t="s">
        <v>208</v>
      </c>
      <c r="F1209" s="152" t="s">
        <v>208</v>
      </c>
      <c r="G1209" s="152" t="s">
        <v>208</v>
      </c>
      <c r="H1209" s="152" t="s">
        <v>208</v>
      </c>
      <c r="I1209" s="152" t="s">
        <v>208</v>
      </c>
      <c r="J1209" s="153" t="s">
        <v>208</v>
      </c>
    </row>
    <row r="1210" spans="1:10">
      <c r="A1210" s="113"/>
      <c r="B1210" s="114"/>
      <c r="C1210" s="114"/>
      <c r="D1210" s="150" t="s">
        <v>554</v>
      </c>
      <c r="E1210" s="151">
        <v>276</v>
      </c>
      <c r="F1210" s="152">
        <v>1336.1138100000001</v>
      </c>
      <c r="G1210" s="152">
        <v>35</v>
      </c>
      <c r="H1210" s="152">
        <v>109.19279999999999</v>
      </c>
      <c r="I1210" s="152">
        <v>0</v>
      </c>
      <c r="J1210" s="153">
        <v>0</v>
      </c>
    </row>
    <row r="1211" spans="1:10">
      <c r="A1211" s="113"/>
      <c r="B1211" s="114"/>
      <c r="C1211" s="114"/>
      <c r="D1211" s="150" t="s">
        <v>540</v>
      </c>
      <c r="E1211" s="151">
        <v>13</v>
      </c>
      <c r="F1211" s="152">
        <v>208.96259999999995</v>
      </c>
      <c r="G1211" s="152">
        <v>1</v>
      </c>
      <c r="H1211" s="152">
        <v>15.4596</v>
      </c>
      <c r="I1211" s="152">
        <v>0</v>
      </c>
      <c r="J1211" s="153">
        <v>0</v>
      </c>
    </row>
    <row r="1212" spans="1:10">
      <c r="A1212" s="113"/>
      <c r="B1212" s="114"/>
      <c r="C1212" s="114"/>
      <c r="D1212" s="150" t="s">
        <v>542</v>
      </c>
      <c r="E1212" s="151">
        <v>13</v>
      </c>
      <c r="F1212" s="152">
        <v>122.24016000000002</v>
      </c>
      <c r="G1212" s="152">
        <v>0</v>
      </c>
      <c r="H1212" s="152">
        <v>0</v>
      </c>
      <c r="I1212" s="152">
        <v>0</v>
      </c>
      <c r="J1212" s="153">
        <v>0</v>
      </c>
    </row>
    <row r="1213" spans="1:10">
      <c r="A1213" s="113"/>
      <c r="B1213" s="114"/>
      <c r="C1213" s="114"/>
      <c r="D1213" s="150" t="s">
        <v>539</v>
      </c>
      <c r="E1213" s="151">
        <v>21</v>
      </c>
      <c r="F1213" s="152">
        <v>47.91601</v>
      </c>
      <c r="G1213" s="152">
        <v>2</v>
      </c>
      <c r="H1213" s="152">
        <v>9.8447700000000005</v>
      </c>
      <c r="I1213" s="152">
        <v>0</v>
      </c>
      <c r="J1213" s="153">
        <v>0</v>
      </c>
    </row>
    <row r="1214" spans="1:10">
      <c r="A1214" s="113"/>
      <c r="B1214" s="114"/>
      <c r="C1214" s="114"/>
      <c r="D1214" s="150" t="s">
        <v>586</v>
      </c>
      <c r="E1214" s="151">
        <v>23</v>
      </c>
      <c r="F1214" s="152">
        <v>6.2432799999999995</v>
      </c>
      <c r="G1214" s="152">
        <v>2</v>
      </c>
      <c r="H1214" s="152">
        <v>0.1608</v>
      </c>
      <c r="I1214" s="152">
        <v>0</v>
      </c>
      <c r="J1214" s="153">
        <v>0</v>
      </c>
    </row>
    <row r="1215" spans="1:10">
      <c r="A1215" s="113"/>
      <c r="B1215" s="114"/>
      <c r="C1215" s="114" t="s">
        <v>433</v>
      </c>
      <c r="D1215" s="150"/>
      <c r="E1215" s="151" t="s">
        <v>208</v>
      </c>
      <c r="F1215" s="152" t="s">
        <v>208</v>
      </c>
      <c r="G1215" s="152" t="s">
        <v>208</v>
      </c>
      <c r="H1215" s="152" t="s">
        <v>208</v>
      </c>
      <c r="I1215" s="152" t="s">
        <v>208</v>
      </c>
      <c r="J1215" s="153" t="s">
        <v>208</v>
      </c>
    </row>
    <row r="1216" spans="1:10">
      <c r="A1216" s="113"/>
      <c r="B1216" s="114"/>
      <c r="C1216" s="114"/>
      <c r="D1216" s="150" t="s">
        <v>539</v>
      </c>
      <c r="E1216" s="151">
        <v>941</v>
      </c>
      <c r="F1216" s="152">
        <v>7267.9043000000001</v>
      </c>
      <c r="G1216" s="152">
        <v>59</v>
      </c>
      <c r="H1216" s="152">
        <v>177.74001999999996</v>
      </c>
      <c r="I1216" s="152">
        <v>0</v>
      </c>
      <c r="J1216" s="153">
        <v>0</v>
      </c>
    </row>
    <row r="1217" spans="1:10">
      <c r="A1217" s="113"/>
      <c r="B1217" s="114"/>
      <c r="C1217" s="114"/>
      <c r="D1217" s="150" t="s">
        <v>542</v>
      </c>
      <c r="E1217" s="151">
        <v>667</v>
      </c>
      <c r="F1217" s="152">
        <v>5748.5548399999989</v>
      </c>
      <c r="G1217" s="152">
        <v>13</v>
      </c>
      <c r="H1217" s="152">
        <v>106.11959999999999</v>
      </c>
      <c r="I1217" s="152">
        <v>0</v>
      </c>
      <c r="J1217" s="153">
        <v>0</v>
      </c>
    </row>
    <row r="1218" spans="1:10">
      <c r="A1218" s="113"/>
      <c r="B1218" s="114"/>
      <c r="C1218" s="114"/>
      <c r="D1218" s="150" t="s">
        <v>554</v>
      </c>
      <c r="E1218" s="151">
        <v>864</v>
      </c>
      <c r="F1218" s="152">
        <v>4926.3124500000013</v>
      </c>
      <c r="G1218" s="152">
        <v>53</v>
      </c>
      <c r="H1218" s="152">
        <v>113.73320000000002</v>
      </c>
      <c r="I1218" s="152">
        <v>0</v>
      </c>
      <c r="J1218" s="153">
        <v>0</v>
      </c>
    </row>
    <row r="1219" spans="1:10">
      <c r="A1219" s="113"/>
      <c r="B1219" s="114"/>
      <c r="C1219" s="114"/>
      <c r="D1219" s="150" t="s">
        <v>547</v>
      </c>
      <c r="E1219" s="151">
        <v>1319</v>
      </c>
      <c r="F1219" s="152">
        <v>2601.9033900000022</v>
      </c>
      <c r="G1219" s="152">
        <v>77</v>
      </c>
      <c r="H1219" s="152">
        <v>72.846490000000003</v>
      </c>
      <c r="I1219" s="152">
        <v>0</v>
      </c>
      <c r="J1219" s="153">
        <v>0</v>
      </c>
    </row>
    <row r="1220" spans="1:10">
      <c r="A1220" s="113"/>
      <c r="B1220" s="114"/>
      <c r="C1220" s="114"/>
      <c r="D1220" s="150" t="s">
        <v>560</v>
      </c>
      <c r="E1220" s="151">
        <v>480</v>
      </c>
      <c r="F1220" s="152">
        <v>1619.5792700000009</v>
      </c>
      <c r="G1220" s="152">
        <v>36</v>
      </c>
      <c r="H1220" s="152">
        <v>19.901069999999997</v>
      </c>
      <c r="I1220" s="152">
        <v>0</v>
      </c>
      <c r="J1220" s="153">
        <v>0</v>
      </c>
    </row>
    <row r="1221" spans="1:10">
      <c r="A1221" s="113"/>
      <c r="B1221" s="114"/>
      <c r="C1221" s="114" t="s">
        <v>434</v>
      </c>
      <c r="D1221" s="150"/>
      <c r="E1221" s="151" t="s">
        <v>208</v>
      </c>
      <c r="F1221" s="152" t="s">
        <v>208</v>
      </c>
      <c r="G1221" s="152" t="s">
        <v>208</v>
      </c>
      <c r="H1221" s="152" t="s">
        <v>208</v>
      </c>
      <c r="I1221" s="152" t="s">
        <v>208</v>
      </c>
      <c r="J1221" s="153" t="s">
        <v>208</v>
      </c>
    </row>
    <row r="1222" spans="1:10">
      <c r="A1222" s="113"/>
      <c r="B1222" s="114"/>
      <c r="C1222" s="114"/>
      <c r="D1222" s="150" t="s">
        <v>559</v>
      </c>
      <c r="E1222" s="151">
        <v>153</v>
      </c>
      <c r="F1222" s="152">
        <v>1695.5013999999996</v>
      </c>
      <c r="G1222" s="152">
        <v>26</v>
      </c>
      <c r="H1222" s="152">
        <v>42.000200000000007</v>
      </c>
      <c r="I1222" s="152">
        <v>0</v>
      </c>
      <c r="J1222" s="153">
        <v>0</v>
      </c>
    </row>
    <row r="1223" spans="1:10">
      <c r="A1223" s="113"/>
      <c r="B1223" s="114"/>
      <c r="C1223" s="114"/>
      <c r="D1223" s="150" t="s">
        <v>561</v>
      </c>
      <c r="E1223" s="151">
        <v>11</v>
      </c>
      <c r="F1223" s="152">
        <v>198</v>
      </c>
      <c r="G1223" s="152">
        <v>1</v>
      </c>
      <c r="H1223" s="152">
        <v>18</v>
      </c>
      <c r="I1223" s="152">
        <v>0</v>
      </c>
      <c r="J1223" s="153">
        <v>0</v>
      </c>
    </row>
    <row r="1224" spans="1:10">
      <c r="A1224" s="113"/>
      <c r="B1224" s="114"/>
      <c r="C1224" s="114"/>
      <c r="D1224" s="150" t="s">
        <v>554</v>
      </c>
      <c r="E1224" s="151">
        <v>12</v>
      </c>
      <c r="F1224" s="152">
        <v>31.119720000000001</v>
      </c>
      <c r="G1224" s="152">
        <v>0</v>
      </c>
      <c r="H1224" s="152">
        <v>0</v>
      </c>
      <c r="I1224" s="152">
        <v>0</v>
      </c>
      <c r="J1224" s="153">
        <v>0</v>
      </c>
    </row>
    <row r="1225" spans="1:10">
      <c r="A1225" s="113"/>
      <c r="B1225" s="114"/>
      <c r="C1225" s="114"/>
      <c r="D1225" s="150" t="s">
        <v>560</v>
      </c>
      <c r="E1225" s="151">
        <v>39</v>
      </c>
      <c r="F1225" s="152">
        <v>26.442599999999999</v>
      </c>
      <c r="G1225" s="152">
        <v>5</v>
      </c>
      <c r="H1225" s="152">
        <v>1.0227999999999999</v>
      </c>
      <c r="I1225" s="152">
        <v>0</v>
      </c>
      <c r="J1225" s="153">
        <v>0</v>
      </c>
    </row>
    <row r="1226" spans="1:10">
      <c r="A1226" s="113"/>
      <c r="B1226" s="114"/>
      <c r="C1226" s="114"/>
      <c r="D1226" s="150" t="s">
        <v>568</v>
      </c>
      <c r="E1226" s="151">
        <v>1</v>
      </c>
      <c r="F1226" s="152">
        <v>2.4E-2</v>
      </c>
      <c r="G1226" s="152">
        <v>1</v>
      </c>
      <c r="H1226" s="152">
        <v>2.4E-2</v>
      </c>
      <c r="I1226" s="152">
        <v>0</v>
      </c>
      <c r="J1226" s="153">
        <v>0</v>
      </c>
    </row>
    <row r="1227" spans="1:10">
      <c r="A1227" s="113"/>
      <c r="B1227" s="114"/>
      <c r="C1227" s="114" t="s">
        <v>435</v>
      </c>
      <c r="D1227" s="150"/>
      <c r="E1227" s="151" t="s">
        <v>208</v>
      </c>
      <c r="F1227" s="152" t="s">
        <v>208</v>
      </c>
      <c r="G1227" s="152" t="s">
        <v>208</v>
      </c>
      <c r="H1227" s="152" t="s">
        <v>208</v>
      </c>
      <c r="I1227" s="152" t="s">
        <v>208</v>
      </c>
      <c r="J1227" s="153" t="s">
        <v>208</v>
      </c>
    </row>
    <row r="1228" spans="1:10">
      <c r="A1228" s="113"/>
      <c r="B1228" s="114"/>
      <c r="C1228" s="114"/>
      <c r="D1228" s="150" t="s">
        <v>560</v>
      </c>
      <c r="E1228" s="151">
        <v>538</v>
      </c>
      <c r="F1228" s="152">
        <v>1523.8370900000002</v>
      </c>
      <c r="G1228" s="152">
        <v>39</v>
      </c>
      <c r="H1228" s="152">
        <v>107.96929</v>
      </c>
      <c r="I1228" s="152">
        <v>0</v>
      </c>
      <c r="J1228" s="153">
        <v>0</v>
      </c>
    </row>
    <row r="1229" spans="1:10">
      <c r="A1229" s="113"/>
      <c r="B1229" s="114"/>
      <c r="C1229" s="114"/>
      <c r="D1229" s="150" t="s">
        <v>559</v>
      </c>
      <c r="E1229" s="151">
        <v>88</v>
      </c>
      <c r="F1229" s="152">
        <v>316.35500000000002</v>
      </c>
      <c r="G1229" s="152">
        <v>13</v>
      </c>
      <c r="H1229" s="152">
        <v>23.558</v>
      </c>
      <c r="I1229" s="152">
        <v>0</v>
      </c>
      <c r="J1229" s="153">
        <v>0</v>
      </c>
    </row>
    <row r="1230" spans="1:10">
      <c r="A1230" s="113"/>
      <c r="B1230" s="114"/>
      <c r="C1230" s="114"/>
      <c r="D1230" s="150" t="s">
        <v>554</v>
      </c>
      <c r="E1230" s="151">
        <v>7</v>
      </c>
      <c r="F1230" s="152">
        <v>9.1050000000000004</v>
      </c>
      <c r="G1230" s="152">
        <v>1</v>
      </c>
      <c r="H1230" s="152">
        <v>0.48</v>
      </c>
      <c r="I1230" s="152">
        <v>0</v>
      </c>
      <c r="J1230" s="153">
        <v>0</v>
      </c>
    </row>
    <row r="1231" spans="1:10">
      <c r="A1231" s="113"/>
      <c r="B1231" s="114"/>
      <c r="C1231" s="114"/>
      <c r="D1231" s="150" t="s">
        <v>555</v>
      </c>
      <c r="E1231" s="151">
        <v>2</v>
      </c>
      <c r="F1231" s="152">
        <v>2.0236800000000001</v>
      </c>
      <c r="G1231" s="152">
        <v>0</v>
      </c>
      <c r="H1231" s="152">
        <v>0</v>
      </c>
      <c r="I1231" s="152">
        <v>0</v>
      </c>
      <c r="J1231" s="153">
        <v>0</v>
      </c>
    </row>
    <row r="1232" spans="1:10">
      <c r="A1232" s="113"/>
      <c r="B1232" s="114"/>
      <c r="C1232" s="114"/>
      <c r="D1232" s="150" t="s">
        <v>568</v>
      </c>
      <c r="E1232" s="151">
        <v>2</v>
      </c>
      <c r="F1232" s="152">
        <v>0.19799999999999998</v>
      </c>
      <c r="G1232" s="152">
        <v>1</v>
      </c>
      <c r="H1232" s="152">
        <v>1.7999999999999999E-2</v>
      </c>
      <c r="I1232" s="152">
        <v>0</v>
      </c>
      <c r="J1232" s="153">
        <v>0</v>
      </c>
    </row>
    <row r="1233" spans="1:10">
      <c r="A1233" s="113"/>
      <c r="B1233" s="114"/>
      <c r="C1233" s="114" t="s">
        <v>436</v>
      </c>
      <c r="D1233" s="150"/>
      <c r="E1233" s="151" t="s">
        <v>208</v>
      </c>
      <c r="F1233" s="152" t="s">
        <v>208</v>
      </c>
      <c r="G1233" s="152" t="s">
        <v>208</v>
      </c>
      <c r="H1233" s="152" t="s">
        <v>208</v>
      </c>
      <c r="I1233" s="152" t="s">
        <v>208</v>
      </c>
      <c r="J1233" s="153" t="s">
        <v>208</v>
      </c>
    </row>
    <row r="1234" spans="1:10">
      <c r="A1234" s="113"/>
      <c r="B1234" s="114"/>
      <c r="C1234" s="114"/>
      <c r="D1234" s="150" t="s">
        <v>559</v>
      </c>
      <c r="E1234" s="151">
        <v>396</v>
      </c>
      <c r="F1234" s="152">
        <v>2353.7945199999999</v>
      </c>
      <c r="G1234" s="152">
        <v>46</v>
      </c>
      <c r="H1234" s="152">
        <v>235.56905999999998</v>
      </c>
      <c r="I1234" s="152">
        <v>0</v>
      </c>
      <c r="J1234" s="153">
        <v>0</v>
      </c>
    </row>
    <row r="1235" spans="1:10">
      <c r="A1235" s="113"/>
      <c r="B1235" s="114"/>
      <c r="C1235" s="114"/>
      <c r="D1235" s="150" t="s">
        <v>569</v>
      </c>
      <c r="E1235" s="151">
        <v>127</v>
      </c>
      <c r="F1235" s="152">
        <v>266.89380999999992</v>
      </c>
      <c r="G1235" s="152">
        <v>6</v>
      </c>
      <c r="H1235" s="152">
        <v>3.4930000000000003E-2</v>
      </c>
      <c r="I1235" s="152">
        <v>0</v>
      </c>
      <c r="J1235" s="153">
        <v>0</v>
      </c>
    </row>
    <row r="1236" spans="1:10">
      <c r="A1236" s="113"/>
      <c r="B1236" s="114"/>
      <c r="C1236" s="114"/>
      <c r="D1236" s="150" t="s">
        <v>575</v>
      </c>
      <c r="E1236" s="151">
        <v>27</v>
      </c>
      <c r="F1236" s="152">
        <v>136.45311000000001</v>
      </c>
      <c r="G1236" s="152">
        <v>5</v>
      </c>
      <c r="H1236" s="152">
        <v>34.586929999999995</v>
      </c>
      <c r="I1236" s="152">
        <v>0</v>
      </c>
      <c r="J1236" s="153">
        <v>0</v>
      </c>
    </row>
    <row r="1237" spans="1:10">
      <c r="A1237" s="113"/>
      <c r="B1237" s="114"/>
      <c r="C1237" s="114"/>
      <c r="D1237" s="150" t="s">
        <v>554</v>
      </c>
      <c r="E1237" s="151">
        <v>46</v>
      </c>
      <c r="F1237" s="152">
        <v>135.90976000000001</v>
      </c>
      <c r="G1237" s="152">
        <v>1</v>
      </c>
      <c r="H1237" s="152">
        <v>0.81120000000000003</v>
      </c>
      <c r="I1237" s="152">
        <v>0</v>
      </c>
      <c r="J1237" s="153">
        <v>0</v>
      </c>
    </row>
    <row r="1238" spans="1:10">
      <c r="A1238" s="113"/>
      <c r="B1238" s="114"/>
      <c r="C1238" s="114"/>
      <c r="D1238" s="150" t="s">
        <v>560</v>
      </c>
      <c r="E1238" s="151">
        <v>38</v>
      </c>
      <c r="F1238" s="152">
        <v>93.174400000000006</v>
      </c>
      <c r="G1238" s="152">
        <v>3</v>
      </c>
      <c r="H1238" s="152">
        <v>9.64</v>
      </c>
      <c r="I1238" s="152">
        <v>0</v>
      </c>
      <c r="J1238" s="153">
        <v>0</v>
      </c>
    </row>
    <row r="1239" spans="1:10">
      <c r="A1239" s="113"/>
      <c r="B1239" s="114"/>
      <c r="C1239" s="114" t="s">
        <v>437</v>
      </c>
      <c r="D1239" s="150"/>
      <c r="E1239" s="151" t="s">
        <v>208</v>
      </c>
      <c r="F1239" s="152" t="s">
        <v>208</v>
      </c>
      <c r="G1239" s="152" t="s">
        <v>208</v>
      </c>
      <c r="H1239" s="152" t="s">
        <v>208</v>
      </c>
      <c r="I1239" s="152" t="s">
        <v>208</v>
      </c>
      <c r="J1239" s="153" t="s">
        <v>208</v>
      </c>
    </row>
    <row r="1240" spans="1:10">
      <c r="A1240" s="113"/>
      <c r="B1240" s="114"/>
      <c r="C1240" s="114"/>
      <c r="D1240" s="150" t="s">
        <v>554</v>
      </c>
      <c r="E1240" s="151">
        <v>538</v>
      </c>
      <c r="F1240" s="152">
        <v>3342.0066899999983</v>
      </c>
      <c r="G1240" s="152">
        <v>19</v>
      </c>
      <c r="H1240" s="152">
        <v>147.93685999999997</v>
      </c>
      <c r="I1240" s="152">
        <v>0</v>
      </c>
      <c r="J1240" s="153">
        <v>0</v>
      </c>
    </row>
    <row r="1241" spans="1:10">
      <c r="A1241" s="113"/>
      <c r="B1241" s="114"/>
      <c r="C1241" s="114"/>
      <c r="D1241" s="150" t="s">
        <v>561</v>
      </c>
      <c r="E1241" s="151">
        <v>197</v>
      </c>
      <c r="F1241" s="152">
        <v>2369.9828400000001</v>
      </c>
      <c r="G1241" s="152">
        <v>41</v>
      </c>
      <c r="H1241" s="152">
        <v>204.93444000000002</v>
      </c>
      <c r="I1241" s="152">
        <v>0</v>
      </c>
      <c r="J1241" s="153">
        <v>0</v>
      </c>
    </row>
    <row r="1242" spans="1:10">
      <c r="A1242" s="113"/>
      <c r="B1242" s="114"/>
      <c r="C1242" s="114"/>
      <c r="D1242" s="150" t="s">
        <v>560</v>
      </c>
      <c r="E1242" s="151">
        <v>105</v>
      </c>
      <c r="F1242" s="152">
        <v>275.33200000000011</v>
      </c>
      <c r="G1242" s="152">
        <v>2</v>
      </c>
      <c r="H1242" s="152">
        <v>1.024</v>
      </c>
      <c r="I1242" s="152">
        <v>0</v>
      </c>
      <c r="J1242" s="153">
        <v>0</v>
      </c>
    </row>
    <row r="1243" spans="1:10">
      <c r="A1243" s="113"/>
      <c r="B1243" s="114"/>
      <c r="C1243" s="114"/>
      <c r="D1243" s="150" t="s">
        <v>559</v>
      </c>
      <c r="E1243" s="151">
        <v>26</v>
      </c>
      <c r="F1243" s="152">
        <v>127.10968000000003</v>
      </c>
      <c r="G1243" s="152">
        <v>3</v>
      </c>
      <c r="H1243" s="152">
        <v>15.993119999999999</v>
      </c>
      <c r="I1243" s="152">
        <v>0</v>
      </c>
      <c r="J1243" s="153">
        <v>0</v>
      </c>
    </row>
    <row r="1244" spans="1:10">
      <c r="A1244" s="113"/>
      <c r="B1244" s="114"/>
      <c r="C1244" s="114"/>
      <c r="D1244" s="150" t="s">
        <v>569</v>
      </c>
      <c r="E1244" s="151">
        <v>33</v>
      </c>
      <c r="F1244" s="152">
        <v>31.353000000000009</v>
      </c>
      <c r="G1244" s="152">
        <v>0</v>
      </c>
      <c r="H1244" s="152">
        <v>0</v>
      </c>
      <c r="I1244" s="152">
        <v>0</v>
      </c>
      <c r="J1244" s="153">
        <v>0</v>
      </c>
    </row>
    <row r="1245" spans="1:10">
      <c r="A1245" s="113"/>
      <c r="B1245" s="114"/>
      <c r="C1245" s="114" t="s">
        <v>438</v>
      </c>
      <c r="D1245" s="150"/>
      <c r="E1245" s="151" t="s">
        <v>208</v>
      </c>
      <c r="F1245" s="152" t="s">
        <v>208</v>
      </c>
      <c r="G1245" s="152" t="s">
        <v>208</v>
      </c>
      <c r="H1245" s="152" t="s">
        <v>208</v>
      </c>
      <c r="I1245" s="152" t="s">
        <v>208</v>
      </c>
      <c r="J1245" s="153" t="s">
        <v>208</v>
      </c>
    </row>
    <row r="1246" spans="1:10">
      <c r="A1246" s="113"/>
      <c r="B1246" s="114"/>
      <c r="C1246" s="114"/>
      <c r="D1246" s="150" t="s">
        <v>562</v>
      </c>
      <c r="E1246" s="151">
        <v>130</v>
      </c>
      <c r="F1246" s="152">
        <v>3074.5064799999986</v>
      </c>
      <c r="G1246" s="152">
        <v>0</v>
      </c>
      <c r="H1246" s="152">
        <v>0</v>
      </c>
      <c r="I1246" s="152">
        <v>0</v>
      </c>
      <c r="J1246" s="153">
        <v>0</v>
      </c>
    </row>
    <row r="1247" spans="1:10">
      <c r="A1247" s="113"/>
      <c r="B1247" s="114"/>
      <c r="C1247" s="114"/>
      <c r="D1247" s="150" t="s">
        <v>539</v>
      </c>
      <c r="E1247" s="151">
        <v>111</v>
      </c>
      <c r="F1247" s="152">
        <v>1471.0336000000004</v>
      </c>
      <c r="G1247" s="152">
        <v>3</v>
      </c>
      <c r="H1247" s="152">
        <v>8.5198800000000006</v>
      </c>
      <c r="I1247" s="152">
        <v>0</v>
      </c>
      <c r="J1247" s="153">
        <v>0</v>
      </c>
    </row>
    <row r="1248" spans="1:10">
      <c r="A1248" s="113"/>
      <c r="B1248" s="114"/>
      <c r="C1248" s="114"/>
      <c r="D1248" s="150" t="s">
        <v>543</v>
      </c>
      <c r="E1248" s="151">
        <v>89</v>
      </c>
      <c r="F1248" s="152">
        <v>1369.4757200000004</v>
      </c>
      <c r="G1248" s="152">
        <v>0</v>
      </c>
      <c r="H1248" s="152">
        <v>0</v>
      </c>
      <c r="I1248" s="152">
        <v>0</v>
      </c>
      <c r="J1248" s="153">
        <v>0</v>
      </c>
    </row>
    <row r="1249" spans="1:10">
      <c r="A1249" s="113"/>
      <c r="B1249" s="114"/>
      <c r="C1249" s="114"/>
      <c r="D1249" s="150" t="s">
        <v>554</v>
      </c>
      <c r="E1249" s="151">
        <v>45</v>
      </c>
      <c r="F1249" s="152">
        <v>540.58000000000004</v>
      </c>
      <c r="G1249" s="152">
        <v>0</v>
      </c>
      <c r="H1249" s="152">
        <v>0</v>
      </c>
      <c r="I1249" s="152">
        <v>0</v>
      </c>
      <c r="J1249" s="153">
        <v>0</v>
      </c>
    </row>
    <row r="1250" spans="1:10">
      <c r="A1250" s="113"/>
      <c r="B1250" s="114"/>
      <c r="C1250" s="114"/>
      <c r="D1250" s="150" t="s">
        <v>569</v>
      </c>
      <c r="E1250" s="151">
        <v>80</v>
      </c>
      <c r="F1250" s="152">
        <v>43.989920000000026</v>
      </c>
      <c r="G1250" s="152">
        <v>2</v>
      </c>
      <c r="H1250" s="152">
        <v>1.2799999999999999E-2</v>
      </c>
      <c r="I1250" s="152">
        <v>0</v>
      </c>
      <c r="J1250" s="153">
        <v>0</v>
      </c>
    </row>
    <row r="1251" spans="1:10">
      <c r="A1251" s="113"/>
      <c r="B1251" s="114"/>
      <c r="C1251" s="114" t="s">
        <v>439</v>
      </c>
      <c r="D1251" s="150"/>
      <c r="E1251" s="151" t="s">
        <v>208</v>
      </c>
      <c r="F1251" s="152" t="s">
        <v>208</v>
      </c>
      <c r="G1251" s="152" t="s">
        <v>208</v>
      </c>
      <c r="H1251" s="152" t="s">
        <v>208</v>
      </c>
      <c r="I1251" s="152" t="s">
        <v>208</v>
      </c>
      <c r="J1251" s="153" t="s">
        <v>208</v>
      </c>
    </row>
    <row r="1252" spans="1:10">
      <c r="A1252" s="113"/>
      <c r="B1252" s="114"/>
      <c r="C1252" s="114"/>
      <c r="D1252" s="150" t="s">
        <v>539</v>
      </c>
      <c r="E1252" s="151">
        <v>203</v>
      </c>
      <c r="F1252" s="152">
        <v>1976.5244000000005</v>
      </c>
      <c r="G1252" s="152">
        <v>3</v>
      </c>
      <c r="H1252" s="152">
        <v>7.8714599999999999</v>
      </c>
      <c r="I1252" s="152">
        <v>0</v>
      </c>
      <c r="J1252" s="153">
        <v>0</v>
      </c>
    </row>
    <row r="1253" spans="1:10">
      <c r="A1253" s="113"/>
      <c r="B1253" s="114"/>
      <c r="C1253" s="114"/>
      <c r="D1253" s="150" t="s">
        <v>550</v>
      </c>
      <c r="E1253" s="151">
        <v>343</v>
      </c>
      <c r="F1253" s="152">
        <v>1373.4843799999994</v>
      </c>
      <c r="G1253" s="152">
        <v>45</v>
      </c>
      <c r="H1253" s="152">
        <v>42.5396</v>
      </c>
      <c r="I1253" s="152">
        <v>0</v>
      </c>
      <c r="J1253" s="153">
        <v>0</v>
      </c>
    </row>
    <row r="1254" spans="1:10">
      <c r="A1254" s="113"/>
      <c r="B1254" s="114"/>
      <c r="C1254" s="114"/>
      <c r="D1254" s="150" t="s">
        <v>554</v>
      </c>
      <c r="E1254" s="151">
        <v>28</v>
      </c>
      <c r="F1254" s="152">
        <v>300.19200000000001</v>
      </c>
      <c r="G1254" s="152">
        <v>0</v>
      </c>
      <c r="H1254" s="152">
        <v>0</v>
      </c>
      <c r="I1254" s="152">
        <v>0</v>
      </c>
      <c r="J1254" s="153">
        <v>0</v>
      </c>
    </row>
    <row r="1255" spans="1:10">
      <c r="A1255" s="113"/>
      <c r="B1255" s="114"/>
      <c r="C1255" s="114"/>
      <c r="D1255" s="150" t="s">
        <v>569</v>
      </c>
      <c r="E1255" s="151">
        <v>17</v>
      </c>
      <c r="F1255" s="152">
        <v>220.32000000000011</v>
      </c>
      <c r="G1255" s="152">
        <v>0</v>
      </c>
      <c r="H1255" s="152">
        <v>0</v>
      </c>
      <c r="I1255" s="152">
        <v>0</v>
      </c>
      <c r="J1255" s="153">
        <v>0</v>
      </c>
    </row>
    <row r="1256" spans="1:10">
      <c r="A1256" s="113"/>
      <c r="B1256" s="114"/>
      <c r="C1256" s="114"/>
      <c r="D1256" s="150" t="s">
        <v>559</v>
      </c>
      <c r="E1256" s="151">
        <v>40</v>
      </c>
      <c r="F1256" s="152">
        <v>120.28872</v>
      </c>
      <c r="G1256" s="152">
        <v>3</v>
      </c>
      <c r="H1256" s="152">
        <v>1.7733199999999998</v>
      </c>
      <c r="I1256" s="152">
        <v>0</v>
      </c>
      <c r="J1256" s="153">
        <v>0</v>
      </c>
    </row>
    <row r="1257" spans="1:10">
      <c r="A1257" s="113"/>
      <c r="B1257" s="114"/>
      <c r="C1257" s="114" t="s">
        <v>440</v>
      </c>
      <c r="D1257" s="150"/>
      <c r="E1257" s="151" t="s">
        <v>208</v>
      </c>
      <c r="F1257" s="152" t="s">
        <v>208</v>
      </c>
      <c r="G1257" s="152" t="s">
        <v>208</v>
      </c>
      <c r="H1257" s="152" t="s">
        <v>208</v>
      </c>
      <c r="I1257" s="152" t="s">
        <v>208</v>
      </c>
      <c r="J1257" s="153" t="s">
        <v>208</v>
      </c>
    </row>
    <row r="1258" spans="1:10">
      <c r="A1258" s="113"/>
      <c r="B1258" s="114"/>
      <c r="C1258" s="114"/>
      <c r="D1258" s="150" t="s">
        <v>559</v>
      </c>
      <c r="E1258" s="151">
        <v>663</v>
      </c>
      <c r="F1258" s="152">
        <v>2846.1496300000003</v>
      </c>
      <c r="G1258" s="152">
        <v>50</v>
      </c>
      <c r="H1258" s="152">
        <v>161.91801000000001</v>
      </c>
      <c r="I1258" s="152">
        <v>0</v>
      </c>
      <c r="J1258" s="153">
        <v>0</v>
      </c>
    </row>
    <row r="1259" spans="1:10">
      <c r="A1259" s="113"/>
      <c r="B1259" s="114"/>
      <c r="C1259" s="114"/>
      <c r="D1259" s="150" t="s">
        <v>539</v>
      </c>
      <c r="E1259" s="151">
        <v>471</v>
      </c>
      <c r="F1259" s="152">
        <v>976.20766000000003</v>
      </c>
      <c r="G1259" s="152">
        <v>31</v>
      </c>
      <c r="H1259" s="152">
        <v>39.334159999999997</v>
      </c>
      <c r="I1259" s="152">
        <v>0</v>
      </c>
      <c r="J1259" s="153">
        <v>0</v>
      </c>
    </row>
    <row r="1260" spans="1:10">
      <c r="A1260" s="113"/>
      <c r="B1260" s="114"/>
      <c r="C1260" s="114"/>
      <c r="D1260" s="150" t="s">
        <v>554</v>
      </c>
      <c r="E1260" s="151">
        <v>228</v>
      </c>
      <c r="F1260" s="152">
        <v>890.07632000000001</v>
      </c>
      <c r="G1260" s="152">
        <v>14</v>
      </c>
      <c r="H1260" s="152">
        <v>50.187440000000002</v>
      </c>
      <c r="I1260" s="152">
        <v>0</v>
      </c>
      <c r="J1260" s="153">
        <v>0</v>
      </c>
    </row>
    <row r="1261" spans="1:10">
      <c r="A1261" s="113"/>
      <c r="B1261" s="114"/>
      <c r="C1261" s="114"/>
      <c r="D1261" s="150" t="s">
        <v>616</v>
      </c>
      <c r="E1261" s="151">
        <v>100</v>
      </c>
      <c r="F1261" s="152">
        <v>163.93848</v>
      </c>
      <c r="G1261" s="152">
        <v>0</v>
      </c>
      <c r="H1261" s="152">
        <v>0</v>
      </c>
      <c r="I1261" s="152">
        <v>0</v>
      </c>
      <c r="J1261" s="153">
        <v>0</v>
      </c>
    </row>
    <row r="1262" spans="1:10">
      <c r="A1262" s="113"/>
      <c r="B1262" s="114"/>
      <c r="C1262" s="114"/>
      <c r="D1262" s="150" t="s">
        <v>568</v>
      </c>
      <c r="E1262" s="151">
        <v>131</v>
      </c>
      <c r="F1262" s="152">
        <v>150.54744000000002</v>
      </c>
      <c r="G1262" s="152">
        <v>33</v>
      </c>
      <c r="H1262" s="152">
        <v>36.687239999999996</v>
      </c>
      <c r="I1262" s="152">
        <v>0</v>
      </c>
      <c r="J1262" s="153">
        <v>0</v>
      </c>
    </row>
    <row r="1263" spans="1:10">
      <c r="A1263" s="113"/>
      <c r="B1263" s="114"/>
      <c r="C1263" s="114" t="s">
        <v>441</v>
      </c>
      <c r="D1263" s="150"/>
      <c r="E1263" s="151" t="s">
        <v>208</v>
      </c>
      <c r="F1263" s="152" t="s">
        <v>208</v>
      </c>
      <c r="G1263" s="152" t="s">
        <v>208</v>
      </c>
      <c r="H1263" s="152" t="s">
        <v>208</v>
      </c>
      <c r="I1263" s="152" t="s">
        <v>208</v>
      </c>
      <c r="J1263" s="153" t="s">
        <v>208</v>
      </c>
    </row>
    <row r="1264" spans="1:10">
      <c r="A1264" s="113"/>
      <c r="B1264" s="114"/>
      <c r="C1264" s="114"/>
      <c r="D1264" s="150" t="s">
        <v>547</v>
      </c>
      <c r="E1264" s="151">
        <v>1262</v>
      </c>
      <c r="F1264" s="152">
        <v>1071.0106300000002</v>
      </c>
      <c r="G1264" s="152">
        <v>131</v>
      </c>
      <c r="H1264" s="152">
        <v>113.24163</v>
      </c>
      <c r="I1264" s="152">
        <v>0</v>
      </c>
      <c r="J1264" s="153">
        <v>0</v>
      </c>
    </row>
    <row r="1265" spans="1:10">
      <c r="A1265" s="113"/>
      <c r="B1265" s="114"/>
      <c r="C1265" s="114"/>
      <c r="D1265" s="150" t="s">
        <v>559</v>
      </c>
      <c r="E1265" s="151">
        <v>119</v>
      </c>
      <c r="F1265" s="152">
        <v>852.35215000000005</v>
      </c>
      <c r="G1265" s="152">
        <v>25</v>
      </c>
      <c r="H1265" s="152">
        <v>169.44711999999998</v>
      </c>
      <c r="I1265" s="152">
        <v>0</v>
      </c>
      <c r="J1265" s="153">
        <v>0</v>
      </c>
    </row>
    <row r="1266" spans="1:10">
      <c r="A1266" s="113"/>
      <c r="B1266" s="114"/>
      <c r="C1266" s="114"/>
      <c r="D1266" s="150" t="s">
        <v>539</v>
      </c>
      <c r="E1266" s="151">
        <v>94</v>
      </c>
      <c r="F1266" s="152">
        <v>634.49891000000002</v>
      </c>
      <c r="G1266" s="152">
        <v>3</v>
      </c>
      <c r="H1266" s="152">
        <v>0.67419999999999991</v>
      </c>
      <c r="I1266" s="152">
        <v>0</v>
      </c>
      <c r="J1266" s="153">
        <v>0</v>
      </c>
    </row>
    <row r="1267" spans="1:10">
      <c r="A1267" s="113"/>
      <c r="B1267" s="114"/>
      <c r="C1267" s="114"/>
      <c r="D1267" s="150" t="s">
        <v>550</v>
      </c>
      <c r="E1267" s="151">
        <v>271</v>
      </c>
      <c r="F1267" s="152">
        <v>312.66217000000012</v>
      </c>
      <c r="G1267" s="152">
        <v>49</v>
      </c>
      <c r="H1267" s="152">
        <v>51.241379999999999</v>
      </c>
      <c r="I1267" s="152">
        <v>0</v>
      </c>
      <c r="J1267" s="153">
        <v>0</v>
      </c>
    </row>
    <row r="1268" spans="1:10">
      <c r="A1268" s="113"/>
      <c r="B1268" s="114"/>
      <c r="C1268" s="114"/>
      <c r="D1268" s="150" t="s">
        <v>569</v>
      </c>
      <c r="E1268" s="151">
        <v>157</v>
      </c>
      <c r="F1268" s="152">
        <v>239.67195999999987</v>
      </c>
      <c r="G1268" s="152">
        <v>5</v>
      </c>
      <c r="H1268" s="152">
        <v>1.0619999999999998</v>
      </c>
      <c r="I1268" s="152">
        <v>0</v>
      </c>
      <c r="J1268" s="153">
        <v>0</v>
      </c>
    </row>
    <row r="1269" spans="1:10">
      <c r="A1269" s="113"/>
      <c r="B1269" s="114"/>
      <c r="C1269" s="114" t="s">
        <v>442</v>
      </c>
      <c r="D1269" s="150"/>
      <c r="E1269" s="151" t="s">
        <v>208</v>
      </c>
      <c r="F1269" s="152" t="s">
        <v>208</v>
      </c>
      <c r="G1269" s="152" t="s">
        <v>208</v>
      </c>
      <c r="H1269" s="152" t="s">
        <v>208</v>
      </c>
      <c r="I1269" s="152" t="s">
        <v>208</v>
      </c>
      <c r="J1269" s="153" t="s">
        <v>208</v>
      </c>
    </row>
    <row r="1270" spans="1:10">
      <c r="A1270" s="113"/>
      <c r="B1270" s="114"/>
      <c r="C1270" s="114"/>
      <c r="D1270" s="150" t="s">
        <v>559</v>
      </c>
      <c r="E1270" s="151">
        <v>88</v>
      </c>
      <c r="F1270" s="152">
        <v>3027.2699999999995</v>
      </c>
      <c r="G1270" s="152">
        <v>13</v>
      </c>
      <c r="H1270" s="152">
        <v>275.04000000000002</v>
      </c>
      <c r="I1270" s="152">
        <v>0</v>
      </c>
      <c r="J1270" s="153">
        <v>0</v>
      </c>
    </row>
    <row r="1271" spans="1:10">
      <c r="A1271" s="113"/>
      <c r="B1271" s="114"/>
      <c r="C1271" s="114"/>
      <c r="D1271" s="150" t="s">
        <v>554</v>
      </c>
      <c r="E1271" s="151">
        <v>60</v>
      </c>
      <c r="F1271" s="152">
        <v>2957.6729</v>
      </c>
      <c r="G1271" s="152">
        <v>4</v>
      </c>
      <c r="H1271" s="152">
        <v>146.97200000000001</v>
      </c>
      <c r="I1271" s="152">
        <v>0</v>
      </c>
      <c r="J1271" s="153">
        <v>0</v>
      </c>
    </row>
    <row r="1272" spans="1:10">
      <c r="A1272" s="113"/>
      <c r="B1272" s="114"/>
      <c r="C1272" s="114"/>
      <c r="D1272" s="150" t="s">
        <v>553</v>
      </c>
      <c r="E1272" s="151">
        <v>38</v>
      </c>
      <c r="F1272" s="152">
        <v>1135</v>
      </c>
      <c r="G1272" s="152">
        <v>1</v>
      </c>
      <c r="H1272" s="152">
        <v>20</v>
      </c>
      <c r="I1272" s="152">
        <v>0</v>
      </c>
      <c r="J1272" s="153">
        <v>0</v>
      </c>
    </row>
    <row r="1273" spans="1:10">
      <c r="A1273" s="113"/>
      <c r="B1273" s="114"/>
      <c r="C1273" s="114"/>
      <c r="D1273" s="150" t="s">
        <v>566</v>
      </c>
      <c r="E1273" s="151">
        <v>40</v>
      </c>
      <c r="F1273" s="152">
        <v>811.74499999999978</v>
      </c>
      <c r="G1273" s="152">
        <v>1</v>
      </c>
      <c r="H1273" s="152">
        <v>18</v>
      </c>
      <c r="I1273" s="152">
        <v>0</v>
      </c>
      <c r="J1273" s="153">
        <v>0</v>
      </c>
    </row>
    <row r="1274" spans="1:10">
      <c r="A1274" s="113"/>
      <c r="B1274" s="114"/>
      <c r="C1274" s="114"/>
      <c r="D1274" s="150" t="s">
        <v>560</v>
      </c>
      <c r="E1274" s="151">
        <v>16</v>
      </c>
      <c r="F1274" s="152">
        <v>270.50099999999998</v>
      </c>
      <c r="G1274" s="152">
        <v>3</v>
      </c>
      <c r="H1274" s="152">
        <v>18.190000000000001</v>
      </c>
      <c r="I1274" s="152">
        <v>0</v>
      </c>
      <c r="J1274" s="153">
        <v>0</v>
      </c>
    </row>
    <row r="1275" spans="1:10">
      <c r="A1275" s="113"/>
      <c r="B1275" s="114"/>
      <c r="C1275" s="114" t="s">
        <v>443</v>
      </c>
      <c r="D1275" s="150"/>
      <c r="E1275" s="151" t="s">
        <v>208</v>
      </c>
      <c r="F1275" s="152" t="s">
        <v>208</v>
      </c>
      <c r="G1275" s="152" t="s">
        <v>208</v>
      </c>
      <c r="H1275" s="152" t="s">
        <v>208</v>
      </c>
      <c r="I1275" s="152" t="s">
        <v>208</v>
      </c>
      <c r="J1275" s="153" t="s">
        <v>208</v>
      </c>
    </row>
    <row r="1276" spans="1:10">
      <c r="A1276" s="113"/>
      <c r="B1276" s="114"/>
      <c r="C1276" s="114"/>
      <c r="D1276" s="150" t="s">
        <v>540</v>
      </c>
      <c r="E1276" s="151">
        <v>285</v>
      </c>
      <c r="F1276" s="152">
        <v>817156.20343999995</v>
      </c>
      <c r="G1276" s="152">
        <v>17</v>
      </c>
      <c r="H1276" s="152">
        <v>32569.550489999998</v>
      </c>
      <c r="I1276" s="152">
        <v>0</v>
      </c>
      <c r="J1276" s="153">
        <v>0</v>
      </c>
    </row>
    <row r="1277" spans="1:10">
      <c r="A1277" s="113"/>
      <c r="B1277" s="114"/>
      <c r="C1277" s="114"/>
      <c r="D1277" s="150" t="s">
        <v>560</v>
      </c>
      <c r="E1277" s="151">
        <v>3780</v>
      </c>
      <c r="F1277" s="152">
        <v>127047.09949999997</v>
      </c>
      <c r="G1277" s="152">
        <v>65</v>
      </c>
      <c r="H1277" s="152">
        <v>1328.7133000000001</v>
      </c>
      <c r="I1277" s="152">
        <v>1</v>
      </c>
      <c r="J1277" s="153">
        <v>6.6E-3</v>
      </c>
    </row>
    <row r="1278" spans="1:10">
      <c r="A1278" s="113"/>
      <c r="B1278" s="114"/>
      <c r="C1278" s="114"/>
      <c r="D1278" s="150" t="s">
        <v>554</v>
      </c>
      <c r="E1278" s="151">
        <v>1473</v>
      </c>
      <c r="F1278" s="152">
        <v>60285.190980000007</v>
      </c>
      <c r="G1278" s="152">
        <v>29</v>
      </c>
      <c r="H1278" s="152">
        <v>486.59148000000005</v>
      </c>
      <c r="I1278" s="152">
        <v>0</v>
      </c>
      <c r="J1278" s="153">
        <v>0</v>
      </c>
    </row>
    <row r="1279" spans="1:10">
      <c r="A1279" s="113"/>
      <c r="B1279" s="114"/>
      <c r="C1279" s="114"/>
      <c r="D1279" s="150" t="s">
        <v>539</v>
      </c>
      <c r="E1279" s="151">
        <v>2462</v>
      </c>
      <c r="F1279" s="152">
        <v>55978.783360000016</v>
      </c>
      <c r="G1279" s="152">
        <v>129</v>
      </c>
      <c r="H1279" s="152">
        <v>827.69542999999999</v>
      </c>
      <c r="I1279" s="152">
        <v>0</v>
      </c>
      <c r="J1279" s="153">
        <v>0</v>
      </c>
    </row>
    <row r="1280" spans="1:10">
      <c r="A1280" s="113"/>
      <c r="B1280" s="114"/>
      <c r="C1280" s="114"/>
      <c r="D1280" s="150" t="s">
        <v>567</v>
      </c>
      <c r="E1280" s="151">
        <v>1034</v>
      </c>
      <c r="F1280" s="152">
        <v>50918.1682</v>
      </c>
      <c r="G1280" s="152">
        <v>26</v>
      </c>
      <c r="H1280" s="152">
        <v>949.72499999999991</v>
      </c>
      <c r="I1280" s="152">
        <v>0</v>
      </c>
      <c r="J1280" s="153">
        <v>0</v>
      </c>
    </row>
    <row r="1281" spans="1:10">
      <c r="A1281" s="113"/>
      <c r="B1281" s="114"/>
      <c r="C1281" s="114" t="s">
        <v>444</v>
      </c>
      <c r="D1281" s="150"/>
      <c r="E1281" s="151" t="s">
        <v>208</v>
      </c>
      <c r="F1281" s="152" t="s">
        <v>208</v>
      </c>
      <c r="G1281" s="152" t="s">
        <v>208</v>
      </c>
      <c r="H1281" s="152" t="s">
        <v>208</v>
      </c>
      <c r="I1281" s="152" t="s">
        <v>208</v>
      </c>
      <c r="J1281" s="153" t="s">
        <v>208</v>
      </c>
    </row>
    <row r="1282" spans="1:10">
      <c r="A1282" s="113"/>
      <c r="B1282" s="114"/>
      <c r="C1282" s="114"/>
      <c r="D1282" s="150" t="s">
        <v>543</v>
      </c>
      <c r="E1282" s="151">
        <v>91</v>
      </c>
      <c r="F1282" s="152">
        <v>270661.21999999997</v>
      </c>
      <c r="G1282" s="152">
        <v>0</v>
      </c>
      <c r="H1282" s="152">
        <v>0</v>
      </c>
      <c r="I1282" s="152">
        <v>0</v>
      </c>
      <c r="J1282" s="153">
        <v>0</v>
      </c>
    </row>
    <row r="1283" spans="1:10">
      <c r="A1283" s="113"/>
      <c r="B1283" s="114"/>
      <c r="C1283" s="114"/>
      <c r="D1283" s="150" t="s">
        <v>540</v>
      </c>
      <c r="E1283" s="151">
        <v>333</v>
      </c>
      <c r="F1283" s="152">
        <v>133104.26598</v>
      </c>
      <c r="G1283" s="152">
        <v>14</v>
      </c>
      <c r="H1283" s="152">
        <v>362.19335999999998</v>
      </c>
      <c r="I1283" s="152">
        <v>0</v>
      </c>
      <c r="J1283" s="153">
        <v>0</v>
      </c>
    </row>
    <row r="1284" spans="1:10">
      <c r="A1284" s="113"/>
      <c r="B1284" s="114"/>
      <c r="C1284" s="114"/>
      <c r="D1284" s="150" t="s">
        <v>559</v>
      </c>
      <c r="E1284" s="151">
        <v>254</v>
      </c>
      <c r="F1284" s="152">
        <v>7427.9603199999992</v>
      </c>
      <c r="G1284" s="152">
        <v>22</v>
      </c>
      <c r="H1284" s="152">
        <v>271.53899999999999</v>
      </c>
      <c r="I1284" s="152">
        <v>0</v>
      </c>
      <c r="J1284" s="153">
        <v>0</v>
      </c>
    </row>
    <row r="1285" spans="1:10">
      <c r="A1285" s="113"/>
      <c r="B1285" s="114"/>
      <c r="C1285" s="114"/>
      <c r="D1285" s="150" t="s">
        <v>561</v>
      </c>
      <c r="E1285" s="151">
        <v>342</v>
      </c>
      <c r="F1285" s="152">
        <v>1946.0298799999998</v>
      </c>
      <c r="G1285" s="152">
        <v>26</v>
      </c>
      <c r="H1285" s="152">
        <v>66.906459999999996</v>
      </c>
      <c r="I1285" s="152">
        <v>0</v>
      </c>
      <c r="J1285" s="153">
        <v>0</v>
      </c>
    </row>
    <row r="1286" spans="1:10">
      <c r="A1286" s="113"/>
      <c r="B1286" s="114"/>
      <c r="C1286" s="114"/>
      <c r="D1286" s="150" t="s">
        <v>558</v>
      </c>
      <c r="E1286" s="151">
        <v>44</v>
      </c>
      <c r="F1286" s="152">
        <v>1508.32006</v>
      </c>
      <c r="G1286" s="152">
        <v>10</v>
      </c>
      <c r="H1286" s="152">
        <v>42.351000000000006</v>
      </c>
      <c r="I1286" s="152">
        <v>0</v>
      </c>
      <c r="J1286" s="153">
        <v>0</v>
      </c>
    </row>
    <row r="1287" spans="1:10">
      <c r="A1287" s="113"/>
      <c r="B1287" s="114"/>
      <c r="C1287" s="114" t="s">
        <v>445</v>
      </c>
      <c r="D1287" s="150"/>
      <c r="E1287" s="151" t="s">
        <v>208</v>
      </c>
      <c r="F1287" s="152" t="s">
        <v>208</v>
      </c>
      <c r="G1287" s="152" t="s">
        <v>208</v>
      </c>
      <c r="H1287" s="152" t="s">
        <v>208</v>
      </c>
      <c r="I1287" s="152" t="s">
        <v>208</v>
      </c>
      <c r="J1287" s="153" t="s">
        <v>208</v>
      </c>
    </row>
    <row r="1288" spans="1:10">
      <c r="A1288" s="113"/>
      <c r="B1288" s="114"/>
      <c r="C1288" s="114"/>
      <c r="D1288" s="150" t="s">
        <v>559</v>
      </c>
      <c r="E1288" s="151">
        <v>2702</v>
      </c>
      <c r="F1288" s="152">
        <v>10275.274839999996</v>
      </c>
      <c r="G1288" s="152">
        <v>459</v>
      </c>
      <c r="H1288" s="152">
        <v>1162.2008400000002</v>
      </c>
      <c r="I1288" s="152">
        <v>5</v>
      </c>
      <c r="J1288" s="153">
        <v>1.1234600000000001</v>
      </c>
    </row>
    <row r="1289" spans="1:10">
      <c r="A1289" s="113"/>
      <c r="B1289" s="114"/>
      <c r="C1289" s="114"/>
      <c r="D1289" s="150" t="s">
        <v>560</v>
      </c>
      <c r="E1289" s="151">
        <v>2907</v>
      </c>
      <c r="F1289" s="152">
        <v>6323.5593299999937</v>
      </c>
      <c r="G1289" s="152">
        <v>119</v>
      </c>
      <c r="H1289" s="152">
        <v>81.63682</v>
      </c>
      <c r="I1289" s="152">
        <v>2</v>
      </c>
      <c r="J1289" s="153">
        <v>1.7500000000000002E-2</v>
      </c>
    </row>
    <row r="1290" spans="1:10">
      <c r="A1290" s="113"/>
      <c r="B1290" s="114"/>
      <c r="C1290" s="114"/>
      <c r="D1290" s="150" t="s">
        <v>554</v>
      </c>
      <c r="E1290" s="151">
        <v>2380</v>
      </c>
      <c r="F1290" s="152">
        <v>5296.455640000001</v>
      </c>
      <c r="G1290" s="152">
        <v>115</v>
      </c>
      <c r="H1290" s="152">
        <v>92.882229999999993</v>
      </c>
      <c r="I1290" s="152">
        <v>0</v>
      </c>
      <c r="J1290" s="153">
        <v>0</v>
      </c>
    </row>
    <row r="1291" spans="1:10">
      <c r="A1291" s="113"/>
      <c r="B1291" s="114"/>
      <c r="C1291" s="114"/>
      <c r="D1291" s="150" t="s">
        <v>561</v>
      </c>
      <c r="E1291" s="151">
        <v>603</v>
      </c>
      <c r="F1291" s="152">
        <v>4140.0684299999994</v>
      </c>
      <c r="G1291" s="152">
        <v>108</v>
      </c>
      <c r="H1291" s="152">
        <v>260.61828000000003</v>
      </c>
      <c r="I1291" s="152">
        <v>3</v>
      </c>
      <c r="J1291" s="153">
        <v>2.6692</v>
      </c>
    </row>
    <row r="1292" spans="1:10">
      <c r="A1292" s="113"/>
      <c r="B1292" s="114"/>
      <c r="C1292" s="114"/>
      <c r="D1292" s="150" t="s">
        <v>611</v>
      </c>
      <c r="E1292" s="151">
        <v>413</v>
      </c>
      <c r="F1292" s="152">
        <v>4117.1378700000014</v>
      </c>
      <c r="G1292" s="152">
        <v>36</v>
      </c>
      <c r="H1292" s="152">
        <v>161.11740999999998</v>
      </c>
      <c r="I1292" s="152">
        <v>0</v>
      </c>
      <c r="J1292" s="153">
        <v>0</v>
      </c>
    </row>
    <row r="1293" spans="1:10">
      <c r="A1293" s="113"/>
      <c r="B1293" s="114" t="s">
        <v>446</v>
      </c>
      <c r="C1293" s="114"/>
      <c r="D1293" s="150"/>
      <c r="E1293" s="151" t="s">
        <v>208</v>
      </c>
      <c r="F1293" s="152" t="s">
        <v>208</v>
      </c>
      <c r="G1293" s="152" t="s">
        <v>208</v>
      </c>
      <c r="H1293" s="152" t="s">
        <v>208</v>
      </c>
      <c r="I1293" s="152" t="s">
        <v>208</v>
      </c>
      <c r="J1293" s="153" t="s">
        <v>208</v>
      </c>
    </row>
    <row r="1294" spans="1:10">
      <c r="A1294" s="113"/>
      <c r="B1294" s="114"/>
      <c r="C1294" s="114" t="s">
        <v>447</v>
      </c>
      <c r="D1294" s="150"/>
      <c r="E1294" s="151" t="s">
        <v>208</v>
      </c>
      <c r="F1294" s="152" t="s">
        <v>208</v>
      </c>
      <c r="G1294" s="152" t="s">
        <v>208</v>
      </c>
      <c r="H1294" s="152" t="s">
        <v>208</v>
      </c>
      <c r="I1294" s="152" t="s">
        <v>208</v>
      </c>
      <c r="J1294" s="153" t="s">
        <v>208</v>
      </c>
    </row>
    <row r="1295" spans="1:10">
      <c r="A1295" s="113"/>
      <c r="B1295" s="114"/>
      <c r="C1295" s="114"/>
      <c r="D1295" s="150" t="s">
        <v>550</v>
      </c>
      <c r="E1295" s="151">
        <v>59</v>
      </c>
      <c r="F1295" s="152">
        <v>837.93200000000002</v>
      </c>
      <c r="G1295" s="152">
        <v>2</v>
      </c>
      <c r="H1295" s="152">
        <v>42.03</v>
      </c>
      <c r="I1295" s="152">
        <v>0</v>
      </c>
      <c r="J1295" s="153">
        <v>0</v>
      </c>
    </row>
    <row r="1296" spans="1:10">
      <c r="A1296" s="113"/>
      <c r="B1296" s="114"/>
      <c r="C1296" s="114"/>
      <c r="D1296" s="150" t="s">
        <v>562</v>
      </c>
      <c r="E1296" s="151">
        <v>25</v>
      </c>
      <c r="F1296" s="152">
        <v>565.31499999999994</v>
      </c>
      <c r="G1296" s="152">
        <v>0</v>
      </c>
      <c r="H1296" s="152">
        <v>0</v>
      </c>
      <c r="I1296" s="152">
        <v>0</v>
      </c>
      <c r="J1296" s="153">
        <v>0</v>
      </c>
    </row>
    <row r="1297" spans="1:10">
      <c r="A1297" s="113"/>
      <c r="B1297" s="114"/>
      <c r="C1297" s="114"/>
      <c r="D1297" s="150" t="s">
        <v>568</v>
      </c>
      <c r="E1297" s="151">
        <v>58</v>
      </c>
      <c r="F1297" s="152">
        <v>139.16476</v>
      </c>
      <c r="G1297" s="152">
        <v>5</v>
      </c>
      <c r="H1297" s="152">
        <v>0.22075999999999998</v>
      </c>
      <c r="I1297" s="152">
        <v>0</v>
      </c>
      <c r="J1297" s="153">
        <v>0</v>
      </c>
    </row>
    <row r="1298" spans="1:10">
      <c r="A1298" s="113"/>
      <c r="B1298" s="114"/>
      <c r="C1298" s="114"/>
      <c r="D1298" s="150" t="s">
        <v>559</v>
      </c>
      <c r="E1298" s="151">
        <v>11</v>
      </c>
      <c r="F1298" s="152">
        <v>93.405999999999992</v>
      </c>
      <c r="G1298" s="152">
        <v>2</v>
      </c>
      <c r="H1298" s="152">
        <v>16.866299999999999</v>
      </c>
      <c r="I1298" s="152">
        <v>0</v>
      </c>
      <c r="J1298" s="153">
        <v>0</v>
      </c>
    </row>
    <row r="1299" spans="1:10">
      <c r="A1299" s="113"/>
      <c r="B1299" s="114"/>
      <c r="C1299" s="114"/>
      <c r="D1299" s="150" t="s">
        <v>566</v>
      </c>
      <c r="E1299" s="151">
        <v>22</v>
      </c>
      <c r="F1299" s="152">
        <v>65.116</v>
      </c>
      <c r="G1299" s="152">
        <v>0</v>
      </c>
      <c r="H1299" s="152">
        <v>0</v>
      </c>
      <c r="I1299" s="152">
        <v>0</v>
      </c>
      <c r="J1299" s="153">
        <v>0</v>
      </c>
    </row>
    <row r="1300" spans="1:10">
      <c r="A1300" s="113"/>
      <c r="B1300" s="114"/>
      <c r="C1300" s="114" t="s">
        <v>448</v>
      </c>
      <c r="D1300" s="150"/>
      <c r="E1300" s="151" t="s">
        <v>208</v>
      </c>
      <c r="F1300" s="152" t="s">
        <v>208</v>
      </c>
      <c r="G1300" s="152" t="s">
        <v>208</v>
      </c>
      <c r="H1300" s="152" t="s">
        <v>208</v>
      </c>
      <c r="I1300" s="152" t="s">
        <v>208</v>
      </c>
      <c r="J1300" s="153" t="s">
        <v>208</v>
      </c>
    </row>
    <row r="1301" spans="1:10">
      <c r="A1301" s="113"/>
      <c r="B1301" s="114"/>
      <c r="C1301" s="114"/>
      <c r="D1301" s="150" t="s">
        <v>580</v>
      </c>
      <c r="E1301" s="151">
        <v>3</v>
      </c>
      <c r="F1301" s="152">
        <v>242.88</v>
      </c>
      <c r="G1301" s="152">
        <v>0</v>
      </c>
      <c r="H1301" s="152">
        <v>0</v>
      </c>
      <c r="I1301" s="152">
        <v>0</v>
      </c>
      <c r="J1301" s="153">
        <v>0</v>
      </c>
    </row>
    <row r="1302" spans="1:10">
      <c r="A1302" s="113"/>
      <c r="B1302" s="114"/>
      <c r="C1302" s="114"/>
      <c r="D1302" s="150" t="s">
        <v>559</v>
      </c>
      <c r="E1302" s="151">
        <v>21</v>
      </c>
      <c r="F1302" s="152">
        <v>214.57999999999996</v>
      </c>
      <c r="G1302" s="152">
        <v>4</v>
      </c>
      <c r="H1302" s="152">
        <v>0.6399999999999999</v>
      </c>
      <c r="I1302" s="152">
        <v>0</v>
      </c>
      <c r="J1302" s="153">
        <v>0</v>
      </c>
    </row>
    <row r="1303" spans="1:10">
      <c r="A1303" s="113"/>
      <c r="B1303" s="114"/>
      <c r="C1303" s="114"/>
      <c r="D1303" s="150" t="s">
        <v>577</v>
      </c>
      <c r="E1303" s="151">
        <v>7</v>
      </c>
      <c r="F1303" s="152">
        <v>36.67</v>
      </c>
      <c r="G1303" s="152">
        <v>0</v>
      </c>
      <c r="H1303" s="152">
        <v>0</v>
      </c>
      <c r="I1303" s="152">
        <v>0</v>
      </c>
      <c r="J1303" s="153">
        <v>0</v>
      </c>
    </row>
    <row r="1304" spans="1:10">
      <c r="A1304" s="113"/>
      <c r="B1304" s="114"/>
      <c r="C1304" s="114"/>
      <c r="D1304" s="150" t="s">
        <v>543</v>
      </c>
      <c r="E1304" s="151">
        <v>1</v>
      </c>
      <c r="F1304" s="152">
        <v>21.96</v>
      </c>
      <c r="G1304" s="152">
        <v>0</v>
      </c>
      <c r="H1304" s="152">
        <v>0</v>
      </c>
      <c r="I1304" s="152">
        <v>0</v>
      </c>
      <c r="J1304" s="153">
        <v>0</v>
      </c>
    </row>
    <row r="1305" spans="1:10">
      <c r="A1305" s="113"/>
      <c r="B1305" s="114"/>
      <c r="C1305" s="114"/>
      <c r="D1305" s="150" t="s">
        <v>617</v>
      </c>
      <c r="E1305" s="151">
        <v>1</v>
      </c>
      <c r="F1305" s="152">
        <v>21.6</v>
      </c>
      <c r="G1305" s="152">
        <v>0</v>
      </c>
      <c r="H1305" s="152">
        <v>0</v>
      </c>
      <c r="I1305" s="152">
        <v>0</v>
      </c>
      <c r="J1305" s="153">
        <v>0</v>
      </c>
    </row>
    <row r="1306" spans="1:10">
      <c r="A1306" s="113"/>
      <c r="B1306" s="114"/>
      <c r="C1306" s="114" t="s">
        <v>449</v>
      </c>
      <c r="D1306" s="150"/>
      <c r="E1306" s="151" t="s">
        <v>208</v>
      </c>
      <c r="F1306" s="152" t="s">
        <v>208</v>
      </c>
      <c r="G1306" s="152" t="s">
        <v>208</v>
      </c>
      <c r="H1306" s="152" t="s">
        <v>208</v>
      </c>
      <c r="I1306" s="152" t="s">
        <v>208</v>
      </c>
      <c r="J1306" s="153" t="s">
        <v>208</v>
      </c>
    </row>
    <row r="1307" spans="1:10">
      <c r="A1307" s="113"/>
      <c r="B1307" s="114"/>
      <c r="C1307" s="114"/>
      <c r="D1307" s="150" t="s">
        <v>544</v>
      </c>
      <c r="E1307" s="151">
        <v>3089</v>
      </c>
      <c r="F1307" s="152">
        <v>45362.194310000006</v>
      </c>
      <c r="G1307" s="152">
        <v>111</v>
      </c>
      <c r="H1307" s="152">
        <v>703.12148999999988</v>
      </c>
      <c r="I1307" s="152">
        <v>0</v>
      </c>
      <c r="J1307" s="153">
        <v>0</v>
      </c>
    </row>
    <row r="1308" spans="1:10">
      <c r="A1308" s="113"/>
      <c r="B1308" s="114"/>
      <c r="C1308" s="114"/>
      <c r="D1308" s="150" t="s">
        <v>547</v>
      </c>
      <c r="E1308" s="151">
        <v>4409</v>
      </c>
      <c r="F1308" s="152">
        <v>24344.601260000025</v>
      </c>
      <c r="G1308" s="152">
        <v>250</v>
      </c>
      <c r="H1308" s="152">
        <v>488.19960999999989</v>
      </c>
      <c r="I1308" s="152">
        <v>0</v>
      </c>
      <c r="J1308" s="153">
        <v>0</v>
      </c>
    </row>
    <row r="1309" spans="1:10">
      <c r="A1309" s="113"/>
      <c r="B1309" s="114"/>
      <c r="C1309" s="114"/>
      <c r="D1309" s="150" t="s">
        <v>541</v>
      </c>
      <c r="E1309" s="151">
        <v>198</v>
      </c>
      <c r="F1309" s="152">
        <v>4105.4246300000013</v>
      </c>
      <c r="G1309" s="152">
        <v>32</v>
      </c>
      <c r="H1309" s="152">
        <v>247.28968</v>
      </c>
      <c r="I1309" s="152">
        <v>0</v>
      </c>
      <c r="J1309" s="153">
        <v>0</v>
      </c>
    </row>
    <row r="1310" spans="1:10">
      <c r="A1310" s="113"/>
      <c r="B1310" s="114"/>
      <c r="C1310" s="114"/>
      <c r="D1310" s="150" t="s">
        <v>222</v>
      </c>
      <c r="E1310" s="151">
        <v>270</v>
      </c>
      <c r="F1310" s="152">
        <v>3929.3836900000006</v>
      </c>
      <c r="G1310" s="152">
        <v>8</v>
      </c>
      <c r="H1310" s="152">
        <v>113.58988000000002</v>
      </c>
      <c r="I1310" s="152">
        <v>0</v>
      </c>
      <c r="J1310" s="153">
        <v>0</v>
      </c>
    </row>
    <row r="1311" spans="1:10">
      <c r="A1311" s="113"/>
      <c r="B1311" s="114"/>
      <c r="C1311" s="114"/>
      <c r="D1311" s="150" t="s">
        <v>555</v>
      </c>
      <c r="E1311" s="151">
        <v>154</v>
      </c>
      <c r="F1311" s="152">
        <v>2812.3450000000007</v>
      </c>
      <c r="G1311" s="152">
        <v>8</v>
      </c>
      <c r="H1311" s="152">
        <v>215.16099999999997</v>
      </c>
      <c r="I1311" s="152">
        <v>0</v>
      </c>
      <c r="J1311" s="153">
        <v>0</v>
      </c>
    </row>
    <row r="1312" spans="1:10">
      <c r="A1312" s="113"/>
      <c r="B1312" s="114"/>
      <c r="C1312" s="114" t="s">
        <v>450</v>
      </c>
      <c r="D1312" s="150"/>
      <c r="E1312" s="151" t="s">
        <v>208</v>
      </c>
      <c r="F1312" s="152" t="s">
        <v>208</v>
      </c>
      <c r="G1312" s="152" t="s">
        <v>208</v>
      </c>
      <c r="H1312" s="152" t="s">
        <v>208</v>
      </c>
      <c r="I1312" s="152" t="s">
        <v>208</v>
      </c>
      <c r="J1312" s="153" t="s">
        <v>208</v>
      </c>
    </row>
    <row r="1313" spans="1:10">
      <c r="A1313" s="113"/>
      <c r="B1313" s="114"/>
      <c r="C1313" s="114"/>
      <c r="D1313" s="150" t="s">
        <v>567</v>
      </c>
      <c r="E1313" s="151">
        <v>416</v>
      </c>
      <c r="F1313" s="152">
        <v>4445.7383499999996</v>
      </c>
      <c r="G1313" s="152">
        <v>24</v>
      </c>
      <c r="H1313" s="152">
        <v>178.83999999999997</v>
      </c>
      <c r="I1313" s="152">
        <v>0</v>
      </c>
      <c r="J1313" s="153">
        <v>0</v>
      </c>
    </row>
    <row r="1314" spans="1:10">
      <c r="A1314" s="113"/>
      <c r="B1314" s="114"/>
      <c r="C1314" s="114"/>
      <c r="D1314" s="150" t="s">
        <v>542</v>
      </c>
      <c r="E1314" s="151">
        <v>113</v>
      </c>
      <c r="F1314" s="152">
        <v>3756.6577399999996</v>
      </c>
      <c r="G1314" s="152">
        <v>1</v>
      </c>
      <c r="H1314" s="152">
        <v>0.41399999999999998</v>
      </c>
      <c r="I1314" s="152">
        <v>0</v>
      </c>
      <c r="J1314" s="153">
        <v>0</v>
      </c>
    </row>
    <row r="1315" spans="1:10">
      <c r="A1315" s="113"/>
      <c r="B1315" s="114"/>
      <c r="C1315" s="114"/>
      <c r="D1315" s="150" t="s">
        <v>562</v>
      </c>
      <c r="E1315" s="151">
        <v>115</v>
      </c>
      <c r="F1315" s="152">
        <v>3329.10493</v>
      </c>
      <c r="G1315" s="152">
        <v>1</v>
      </c>
      <c r="H1315" s="152">
        <v>24</v>
      </c>
      <c r="I1315" s="152">
        <v>0</v>
      </c>
      <c r="J1315" s="153">
        <v>0</v>
      </c>
    </row>
    <row r="1316" spans="1:10">
      <c r="A1316" s="113"/>
      <c r="B1316" s="114"/>
      <c r="C1316" s="114"/>
      <c r="D1316" s="150" t="s">
        <v>555</v>
      </c>
      <c r="E1316" s="151">
        <v>168</v>
      </c>
      <c r="F1316" s="152">
        <v>2186.7590000000005</v>
      </c>
      <c r="G1316" s="152">
        <v>3</v>
      </c>
      <c r="H1316" s="152">
        <v>5.9749999999999996</v>
      </c>
      <c r="I1316" s="152">
        <v>0</v>
      </c>
      <c r="J1316" s="153">
        <v>0</v>
      </c>
    </row>
    <row r="1317" spans="1:10">
      <c r="A1317" s="113"/>
      <c r="B1317" s="114"/>
      <c r="C1317" s="114"/>
      <c r="D1317" s="150" t="s">
        <v>575</v>
      </c>
      <c r="E1317" s="151">
        <v>139</v>
      </c>
      <c r="F1317" s="152">
        <v>2000.6022599999999</v>
      </c>
      <c r="G1317" s="152">
        <v>1</v>
      </c>
      <c r="H1317" s="152">
        <v>0.28442000000000001</v>
      </c>
      <c r="I1317" s="152">
        <v>0</v>
      </c>
      <c r="J1317" s="153">
        <v>0</v>
      </c>
    </row>
    <row r="1318" spans="1:10">
      <c r="A1318" s="113"/>
      <c r="B1318" s="114" t="s">
        <v>451</v>
      </c>
      <c r="C1318" s="114"/>
      <c r="D1318" s="150"/>
      <c r="E1318" s="151" t="s">
        <v>208</v>
      </c>
      <c r="F1318" s="152" t="s">
        <v>208</v>
      </c>
      <c r="G1318" s="152" t="s">
        <v>208</v>
      </c>
      <c r="H1318" s="152" t="s">
        <v>208</v>
      </c>
      <c r="I1318" s="152" t="s">
        <v>208</v>
      </c>
      <c r="J1318" s="153" t="s">
        <v>208</v>
      </c>
    </row>
    <row r="1319" spans="1:10">
      <c r="A1319" s="113"/>
      <c r="B1319" s="114"/>
      <c r="C1319" s="114" t="s">
        <v>452</v>
      </c>
      <c r="D1319" s="150"/>
      <c r="E1319" s="151" t="s">
        <v>208</v>
      </c>
      <c r="F1319" s="152" t="s">
        <v>208</v>
      </c>
      <c r="G1319" s="152" t="s">
        <v>208</v>
      </c>
      <c r="H1319" s="152" t="s">
        <v>208</v>
      </c>
      <c r="I1319" s="152" t="s">
        <v>208</v>
      </c>
      <c r="J1319" s="153" t="s">
        <v>208</v>
      </c>
    </row>
    <row r="1320" spans="1:10">
      <c r="A1320" s="113"/>
      <c r="B1320" s="114"/>
      <c r="C1320" s="114"/>
      <c r="D1320" s="150" t="s">
        <v>559</v>
      </c>
      <c r="E1320" s="151">
        <v>3203</v>
      </c>
      <c r="F1320" s="152">
        <v>16220.721939999996</v>
      </c>
      <c r="G1320" s="152">
        <v>563</v>
      </c>
      <c r="H1320" s="152">
        <v>2728.3391500000012</v>
      </c>
      <c r="I1320" s="152">
        <v>0</v>
      </c>
      <c r="J1320" s="153">
        <v>0</v>
      </c>
    </row>
    <row r="1321" spans="1:10">
      <c r="A1321" s="113"/>
      <c r="B1321" s="114"/>
      <c r="C1321" s="114"/>
      <c r="D1321" s="150" t="s">
        <v>555</v>
      </c>
      <c r="E1321" s="151">
        <v>2642</v>
      </c>
      <c r="F1321" s="152">
        <v>11845.85399</v>
      </c>
      <c r="G1321" s="152">
        <v>330</v>
      </c>
      <c r="H1321" s="152">
        <v>592.48972000000026</v>
      </c>
      <c r="I1321" s="152">
        <v>2</v>
      </c>
      <c r="J1321" s="153">
        <v>1.2E-2</v>
      </c>
    </row>
    <row r="1322" spans="1:10">
      <c r="A1322" s="113"/>
      <c r="B1322" s="114"/>
      <c r="C1322" s="114"/>
      <c r="D1322" s="150" t="s">
        <v>566</v>
      </c>
      <c r="E1322" s="151">
        <v>8672</v>
      </c>
      <c r="F1322" s="152">
        <v>10828.500549999999</v>
      </c>
      <c r="G1322" s="152">
        <v>1047</v>
      </c>
      <c r="H1322" s="152">
        <v>522.72523000000012</v>
      </c>
      <c r="I1322" s="152">
        <v>1</v>
      </c>
      <c r="J1322" s="153">
        <v>2.3E-3</v>
      </c>
    </row>
    <row r="1323" spans="1:10">
      <c r="A1323" s="113"/>
      <c r="B1323" s="114"/>
      <c r="C1323" s="114"/>
      <c r="D1323" s="150" t="s">
        <v>544</v>
      </c>
      <c r="E1323" s="151">
        <v>1837</v>
      </c>
      <c r="F1323" s="152">
        <v>8291.9034200000024</v>
      </c>
      <c r="G1323" s="152">
        <v>251</v>
      </c>
      <c r="H1323" s="152">
        <v>237.46650999999997</v>
      </c>
      <c r="I1323" s="152">
        <v>1</v>
      </c>
      <c r="J1323" s="153">
        <v>3.1099699999999997</v>
      </c>
    </row>
    <row r="1324" spans="1:10">
      <c r="A1324" s="113"/>
      <c r="B1324" s="114"/>
      <c r="C1324" s="114"/>
      <c r="D1324" s="150" t="s">
        <v>575</v>
      </c>
      <c r="E1324" s="151">
        <v>970</v>
      </c>
      <c r="F1324" s="152">
        <v>7499.6887000000261</v>
      </c>
      <c r="G1324" s="152">
        <v>66</v>
      </c>
      <c r="H1324" s="152">
        <v>116.94224000000001</v>
      </c>
      <c r="I1324" s="152">
        <v>1</v>
      </c>
      <c r="J1324" s="153">
        <v>0.66</v>
      </c>
    </row>
    <row r="1325" spans="1:10">
      <c r="A1325" s="113"/>
      <c r="B1325" s="114"/>
      <c r="C1325" s="114" t="s">
        <v>453</v>
      </c>
      <c r="D1325" s="150"/>
      <c r="E1325" s="151" t="s">
        <v>208</v>
      </c>
      <c r="F1325" s="152" t="s">
        <v>208</v>
      </c>
      <c r="G1325" s="152" t="s">
        <v>208</v>
      </c>
      <c r="H1325" s="152" t="s">
        <v>208</v>
      </c>
      <c r="I1325" s="152" t="s">
        <v>208</v>
      </c>
      <c r="J1325" s="153" t="s">
        <v>208</v>
      </c>
    </row>
    <row r="1326" spans="1:10">
      <c r="A1326" s="113"/>
      <c r="B1326" s="114"/>
      <c r="C1326" s="114"/>
      <c r="D1326" s="150" t="s">
        <v>559</v>
      </c>
      <c r="E1326" s="151">
        <v>1187</v>
      </c>
      <c r="F1326" s="152">
        <v>7918.0045399999935</v>
      </c>
      <c r="G1326" s="152">
        <v>115</v>
      </c>
      <c r="H1326" s="152">
        <v>361.18094999999994</v>
      </c>
      <c r="I1326" s="152">
        <v>0</v>
      </c>
      <c r="J1326" s="153">
        <v>0</v>
      </c>
    </row>
    <row r="1327" spans="1:10">
      <c r="A1327" s="113"/>
      <c r="B1327" s="114"/>
      <c r="C1327" s="114"/>
      <c r="D1327" s="150" t="s">
        <v>554</v>
      </c>
      <c r="E1327" s="151">
        <v>322</v>
      </c>
      <c r="F1327" s="152">
        <v>1083.0735000000002</v>
      </c>
      <c r="G1327" s="152">
        <v>23</v>
      </c>
      <c r="H1327" s="152">
        <v>49.845999999999997</v>
      </c>
      <c r="I1327" s="152">
        <v>0</v>
      </c>
      <c r="J1327" s="153">
        <v>0</v>
      </c>
    </row>
    <row r="1328" spans="1:10">
      <c r="A1328" s="113"/>
      <c r="B1328" s="114"/>
      <c r="C1328" s="114"/>
      <c r="D1328" s="150" t="s">
        <v>568</v>
      </c>
      <c r="E1328" s="151">
        <v>121</v>
      </c>
      <c r="F1328" s="152">
        <v>522.52480000000003</v>
      </c>
      <c r="G1328" s="152">
        <v>9</v>
      </c>
      <c r="H1328" s="152">
        <v>0.83520000000000005</v>
      </c>
      <c r="I1328" s="152">
        <v>0</v>
      </c>
      <c r="J1328" s="153">
        <v>0</v>
      </c>
    </row>
    <row r="1329" spans="1:10">
      <c r="A1329" s="113"/>
      <c r="B1329" s="114"/>
      <c r="C1329" s="114"/>
      <c r="D1329" s="150" t="s">
        <v>569</v>
      </c>
      <c r="E1329" s="151">
        <v>11</v>
      </c>
      <c r="F1329" s="152">
        <v>104.432</v>
      </c>
      <c r="G1329" s="152">
        <v>1</v>
      </c>
      <c r="H1329" s="152">
        <v>10</v>
      </c>
      <c r="I1329" s="152">
        <v>0</v>
      </c>
      <c r="J1329" s="153">
        <v>0</v>
      </c>
    </row>
    <row r="1330" spans="1:10">
      <c r="A1330" s="113"/>
      <c r="B1330" s="114"/>
      <c r="C1330" s="114"/>
      <c r="D1330" s="150" t="s">
        <v>555</v>
      </c>
      <c r="E1330" s="151">
        <v>5</v>
      </c>
      <c r="F1330" s="152">
        <v>13.247999999999999</v>
      </c>
      <c r="G1330" s="152">
        <v>0</v>
      </c>
      <c r="H1330" s="152">
        <v>0</v>
      </c>
      <c r="I1330" s="152">
        <v>0</v>
      </c>
      <c r="J1330" s="153">
        <v>0</v>
      </c>
    </row>
    <row r="1331" spans="1:10">
      <c r="A1331" s="113"/>
      <c r="B1331" s="114"/>
      <c r="C1331" s="114" t="s">
        <v>454</v>
      </c>
      <c r="D1331" s="150"/>
      <c r="E1331" s="151" t="s">
        <v>208</v>
      </c>
      <c r="F1331" s="152" t="s">
        <v>208</v>
      </c>
      <c r="G1331" s="152" t="s">
        <v>208</v>
      </c>
      <c r="H1331" s="152" t="s">
        <v>208</v>
      </c>
      <c r="I1331" s="152" t="s">
        <v>208</v>
      </c>
      <c r="J1331" s="153" t="s">
        <v>208</v>
      </c>
    </row>
    <row r="1332" spans="1:10">
      <c r="A1332" s="113"/>
      <c r="B1332" s="114"/>
      <c r="C1332" s="114"/>
      <c r="D1332" s="150" t="s">
        <v>559</v>
      </c>
      <c r="E1332" s="151">
        <v>953</v>
      </c>
      <c r="F1332" s="152">
        <v>3292.1096999999995</v>
      </c>
      <c r="G1332" s="152">
        <v>326</v>
      </c>
      <c r="H1332" s="152">
        <v>870.60565000000008</v>
      </c>
      <c r="I1332" s="152">
        <v>0</v>
      </c>
      <c r="J1332" s="153">
        <v>0</v>
      </c>
    </row>
    <row r="1333" spans="1:10">
      <c r="A1333" s="113"/>
      <c r="B1333" s="114"/>
      <c r="C1333" s="114"/>
      <c r="D1333" s="150" t="s">
        <v>562</v>
      </c>
      <c r="E1333" s="151">
        <v>227</v>
      </c>
      <c r="F1333" s="152">
        <v>1654.4075499999999</v>
      </c>
      <c r="G1333" s="152">
        <v>20</v>
      </c>
      <c r="H1333" s="152">
        <v>10.1374</v>
      </c>
      <c r="I1333" s="152">
        <v>0</v>
      </c>
      <c r="J1333" s="153">
        <v>0</v>
      </c>
    </row>
    <row r="1334" spans="1:10">
      <c r="A1334" s="113"/>
      <c r="B1334" s="114"/>
      <c r="C1334" s="114"/>
      <c r="D1334" s="150" t="s">
        <v>569</v>
      </c>
      <c r="E1334" s="151">
        <v>244</v>
      </c>
      <c r="F1334" s="152">
        <v>648.51441000000011</v>
      </c>
      <c r="G1334" s="152">
        <v>16</v>
      </c>
      <c r="H1334" s="152">
        <v>10.159939999999999</v>
      </c>
      <c r="I1334" s="152">
        <v>0</v>
      </c>
      <c r="J1334" s="153">
        <v>0</v>
      </c>
    </row>
    <row r="1335" spans="1:10">
      <c r="A1335" s="113"/>
      <c r="B1335" s="114"/>
      <c r="C1335" s="114"/>
      <c r="D1335" s="150" t="s">
        <v>539</v>
      </c>
      <c r="E1335" s="151">
        <v>396</v>
      </c>
      <c r="F1335" s="152">
        <v>403.47115000000008</v>
      </c>
      <c r="G1335" s="152">
        <v>83</v>
      </c>
      <c r="H1335" s="152">
        <v>234.34621000000001</v>
      </c>
      <c r="I1335" s="152">
        <v>0</v>
      </c>
      <c r="J1335" s="153">
        <v>0</v>
      </c>
    </row>
    <row r="1336" spans="1:10">
      <c r="A1336" s="113"/>
      <c r="B1336" s="114"/>
      <c r="C1336" s="114"/>
      <c r="D1336" s="150" t="s">
        <v>553</v>
      </c>
      <c r="E1336" s="151">
        <v>73</v>
      </c>
      <c r="F1336" s="152">
        <v>333.92177000000004</v>
      </c>
      <c r="G1336" s="152">
        <v>49</v>
      </c>
      <c r="H1336" s="152">
        <v>223.41927000000001</v>
      </c>
      <c r="I1336" s="152">
        <v>0</v>
      </c>
      <c r="J1336" s="153">
        <v>0</v>
      </c>
    </row>
    <row r="1337" spans="1:10">
      <c r="A1337" s="113"/>
      <c r="B1337" s="114" t="s">
        <v>290</v>
      </c>
      <c r="C1337" s="114"/>
      <c r="D1337" s="150"/>
      <c r="E1337" s="151" t="s">
        <v>208</v>
      </c>
      <c r="F1337" s="152" t="s">
        <v>208</v>
      </c>
      <c r="G1337" s="152" t="s">
        <v>208</v>
      </c>
      <c r="H1337" s="152" t="s">
        <v>208</v>
      </c>
      <c r="I1337" s="152" t="s">
        <v>208</v>
      </c>
      <c r="J1337" s="153" t="s">
        <v>208</v>
      </c>
    </row>
    <row r="1338" spans="1:10">
      <c r="A1338" s="113"/>
      <c r="B1338" s="114"/>
      <c r="C1338" s="114"/>
      <c r="D1338" s="150" t="s">
        <v>559</v>
      </c>
      <c r="E1338" s="151">
        <v>17633</v>
      </c>
      <c r="F1338" s="152">
        <v>73126.352349999943</v>
      </c>
      <c r="G1338" s="152">
        <v>2449</v>
      </c>
      <c r="H1338" s="152">
        <v>9246.1017700000011</v>
      </c>
      <c r="I1338" s="152">
        <v>8</v>
      </c>
      <c r="J1338" s="153">
        <v>28.429600000000001</v>
      </c>
    </row>
    <row r="1339" spans="1:10">
      <c r="A1339" s="113"/>
      <c r="B1339" s="114"/>
      <c r="C1339" s="114"/>
      <c r="D1339" s="150" t="s">
        <v>554</v>
      </c>
      <c r="E1339" s="151">
        <v>2104</v>
      </c>
      <c r="F1339" s="152">
        <v>11199.743290000004</v>
      </c>
      <c r="G1339" s="152">
        <v>235</v>
      </c>
      <c r="H1339" s="152">
        <v>780.22377000000006</v>
      </c>
      <c r="I1339" s="152">
        <v>0</v>
      </c>
      <c r="J1339" s="153">
        <v>0</v>
      </c>
    </row>
    <row r="1340" spans="1:10">
      <c r="A1340" s="113"/>
      <c r="B1340" s="114"/>
      <c r="C1340" s="114"/>
      <c r="D1340" s="150" t="s">
        <v>561</v>
      </c>
      <c r="E1340" s="151">
        <v>1367</v>
      </c>
      <c r="F1340" s="152">
        <v>5744.7725600000003</v>
      </c>
      <c r="G1340" s="152">
        <v>384</v>
      </c>
      <c r="H1340" s="152">
        <v>1054.81306</v>
      </c>
      <c r="I1340" s="152">
        <v>4</v>
      </c>
      <c r="J1340" s="153">
        <v>6.9573</v>
      </c>
    </row>
    <row r="1341" spans="1:10">
      <c r="A1341" s="113"/>
      <c r="B1341" s="114"/>
      <c r="C1341" s="114"/>
      <c r="D1341" s="150" t="s">
        <v>540</v>
      </c>
      <c r="E1341" s="151">
        <v>329</v>
      </c>
      <c r="F1341" s="152">
        <v>5739.7908299999981</v>
      </c>
      <c r="G1341" s="152">
        <v>33</v>
      </c>
      <c r="H1341" s="152">
        <v>291.84413999999998</v>
      </c>
      <c r="I1341" s="152">
        <v>0</v>
      </c>
      <c r="J1341" s="153">
        <v>0</v>
      </c>
    </row>
    <row r="1342" spans="1:10">
      <c r="A1342" s="113"/>
      <c r="B1342" s="114"/>
      <c r="C1342" s="114"/>
      <c r="D1342" s="150" t="s">
        <v>539</v>
      </c>
      <c r="E1342" s="151">
        <v>1279</v>
      </c>
      <c r="F1342" s="152">
        <v>5313.3729499999999</v>
      </c>
      <c r="G1342" s="152">
        <v>98</v>
      </c>
      <c r="H1342" s="152">
        <v>317.49802999999986</v>
      </c>
      <c r="I1342" s="152">
        <v>0</v>
      </c>
      <c r="J1342" s="153">
        <v>0</v>
      </c>
    </row>
    <row r="1343" spans="1:10">
      <c r="A1343" s="113"/>
      <c r="B1343" s="114" t="s">
        <v>253</v>
      </c>
      <c r="C1343" s="114"/>
      <c r="D1343" s="150"/>
      <c r="E1343" s="151" t="s">
        <v>208</v>
      </c>
      <c r="F1343" s="152" t="s">
        <v>208</v>
      </c>
      <c r="G1343" s="152" t="s">
        <v>208</v>
      </c>
      <c r="H1343" s="152" t="s">
        <v>208</v>
      </c>
      <c r="I1343" s="152" t="s">
        <v>208</v>
      </c>
      <c r="J1343" s="153" t="s">
        <v>208</v>
      </c>
    </row>
    <row r="1344" spans="1:10">
      <c r="A1344" s="113"/>
      <c r="B1344" s="114"/>
      <c r="C1344" s="114"/>
      <c r="D1344" s="150" t="s">
        <v>554</v>
      </c>
      <c r="E1344" s="151">
        <v>1358</v>
      </c>
      <c r="F1344" s="152">
        <v>9864.2140000000018</v>
      </c>
      <c r="G1344" s="152">
        <v>168</v>
      </c>
      <c r="H1344" s="152">
        <v>590.66612999999995</v>
      </c>
      <c r="I1344" s="152">
        <v>0</v>
      </c>
      <c r="J1344" s="153">
        <v>0</v>
      </c>
    </row>
    <row r="1345" spans="1:10">
      <c r="A1345" s="113"/>
      <c r="B1345" s="114"/>
      <c r="C1345" s="114"/>
      <c r="D1345" s="150" t="s">
        <v>559</v>
      </c>
      <c r="E1345" s="151">
        <v>288</v>
      </c>
      <c r="F1345" s="152">
        <v>2755.3448599999988</v>
      </c>
      <c r="G1345" s="152">
        <v>31</v>
      </c>
      <c r="H1345" s="152">
        <v>113.14583</v>
      </c>
      <c r="I1345" s="152">
        <v>0</v>
      </c>
      <c r="J1345" s="153">
        <v>0</v>
      </c>
    </row>
    <row r="1346" spans="1:10">
      <c r="A1346" s="113"/>
      <c r="B1346" s="114"/>
      <c r="C1346" s="114"/>
      <c r="D1346" s="150" t="s">
        <v>560</v>
      </c>
      <c r="E1346" s="151">
        <v>552</v>
      </c>
      <c r="F1346" s="152">
        <v>1513.1685800000009</v>
      </c>
      <c r="G1346" s="152">
        <v>65</v>
      </c>
      <c r="H1346" s="152">
        <v>71.617279999999994</v>
      </c>
      <c r="I1346" s="152">
        <v>1</v>
      </c>
      <c r="J1346" s="153">
        <v>0.27600000000000002</v>
      </c>
    </row>
    <row r="1347" spans="1:10">
      <c r="A1347" s="113"/>
      <c r="B1347" s="114"/>
      <c r="C1347" s="114"/>
      <c r="D1347" s="150" t="s">
        <v>542</v>
      </c>
      <c r="E1347" s="151">
        <v>254</v>
      </c>
      <c r="F1347" s="152">
        <v>856.80600000000015</v>
      </c>
      <c r="G1347" s="152">
        <v>19</v>
      </c>
      <c r="H1347" s="152">
        <v>30.573</v>
      </c>
      <c r="I1347" s="152">
        <v>0</v>
      </c>
      <c r="J1347" s="153">
        <v>0</v>
      </c>
    </row>
    <row r="1348" spans="1:10">
      <c r="A1348" s="113"/>
      <c r="B1348" s="114"/>
      <c r="C1348" s="114"/>
      <c r="D1348" s="150" t="s">
        <v>575</v>
      </c>
      <c r="E1348" s="151">
        <v>30</v>
      </c>
      <c r="F1348" s="152">
        <v>543.67999999999995</v>
      </c>
      <c r="G1348" s="152">
        <v>2</v>
      </c>
      <c r="H1348" s="152">
        <v>18.223999999999997</v>
      </c>
      <c r="I1348" s="152">
        <v>0</v>
      </c>
      <c r="J1348" s="153">
        <v>0</v>
      </c>
    </row>
    <row r="1349" spans="1:10">
      <c r="A1349" s="113"/>
      <c r="B1349" s="114" t="s">
        <v>455</v>
      </c>
      <c r="C1349" s="114"/>
      <c r="D1349" s="150"/>
      <c r="E1349" s="151" t="s">
        <v>208</v>
      </c>
      <c r="F1349" s="152" t="s">
        <v>208</v>
      </c>
      <c r="G1349" s="152" t="s">
        <v>208</v>
      </c>
      <c r="H1349" s="152" t="s">
        <v>208</v>
      </c>
      <c r="I1349" s="152" t="s">
        <v>208</v>
      </c>
      <c r="J1349" s="153" t="s">
        <v>208</v>
      </c>
    </row>
    <row r="1350" spans="1:10">
      <c r="A1350" s="113"/>
      <c r="B1350" s="114"/>
      <c r="C1350" s="114" t="s">
        <v>456</v>
      </c>
      <c r="D1350" s="150"/>
      <c r="E1350" s="151" t="s">
        <v>208</v>
      </c>
      <c r="F1350" s="152" t="s">
        <v>208</v>
      </c>
      <c r="G1350" s="152" t="s">
        <v>208</v>
      </c>
      <c r="H1350" s="152" t="s">
        <v>208</v>
      </c>
      <c r="I1350" s="152" t="s">
        <v>208</v>
      </c>
      <c r="J1350" s="153" t="s">
        <v>208</v>
      </c>
    </row>
    <row r="1351" spans="1:10">
      <c r="A1351" s="113"/>
      <c r="B1351" s="114"/>
      <c r="C1351" s="114"/>
      <c r="D1351" s="150" t="s">
        <v>567</v>
      </c>
      <c r="E1351" s="151">
        <v>43</v>
      </c>
      <c r="F1351" s="152">
        <v>3199.8</v>
      </c>
      <c r="G1351" s="152">
        <v>1</v>
      </c>
      <c r="H1351" s="152">
        <v>96</v>
      </c>
      <c r="I1351" s="152">
        <v>0</v>
      </c>
      <c r="J1351" s="153">
        <v>0</v>
      </c>
    </row>
    <row r="1352" spans="1:10">
      <c r="A1352" s="113"/>
      <c r="B1352" s="114"/>
      <c r="C1352" s="114"/>
      <c r="D1352" s="150" t="s">
        <v>559</v>
      </c>
      <c r="E1352" s="151">
        <v>1236</v>
      </c>
      <c r="F1352" s="152">
        <v>2614.4745400000011</v>
      </c>
      <c r="G1352" s="152">
        <v>461</v>
      </c>
      <c r="H1352" s="152">
        <v>325.02253000000002</v>
      </c>
      <c r="I1352" s="152">
        <v>1</v>
      </c>
      <c r="J1352" s="153">
        <v>0.05</v>
      </c>
    </row>
    <row r="1353" spans="1:10">
      <c r="A1353" s="113"/>
      <c r="B1353" s="114"/>
      <c r="C1353" s="114"/>
      <c r="D1353" s="150" t="s">
        <v>539</v>
      </c>
      <c r="E1353" s="151">
        <v>2182</v>
      </c>
      <c r="F1353" s="152">
        <v>1459.9471300000009</v>
      </c>
      <c r="G1353" s="152">
        <v>166</v>
      </c>
      <c r="H1353" s="152">
        <v>40.087020000000003</v>
      </c>
      <c r="I1353" s="152">
        <v>1</v>
      </c>
      <c r="J1353" s="153">
        <v>2.3799999999999997E-3</v>
      </c>
    </row>
    <row r="1354" spans="1:10">
      <c r="A1354" s="113"/>
      <c r="B1354" s="114"/>
      <c r="C1354" s="114"/>
      <c r="D1354" s="150" t="s">
        <v>563</v>
      </c>
      <c r="E1354" s="151">
        <v>557</v>
      </c>
      <c r="F1354" s="152">
        <v>462.96437999999995</v>
      </c>
      <c r="G1354" s="152">
        <v>45</v>
      </c>
      <c r="H1354" s="152">
        <v>13.988999999999999</v>
      </c>
      <c r="I1354" s="152">
        <v>0</v>
      </c>
      <c r="J1354" s="153">
        <v>0</v>
      </c>
    </row>
    <row r="1355" spans="1:10">
      <c r="A1355" s="113"/>
      <c r="B1355" s="114"/>
      <c r="C1355" s="114"/>
      <c r="D1355" s="150" t="s">
        <v>560</v>
      </c>
      <c r="E1355" s="151">
        <v>478</v>
      </c>
      <c r="F1355" s="152">
        <v>384.35752000000002</v>
      </c>
      <c r="G1355" s="152">
        <v>27</v>
      </c>
      <c r="H1355" s="152">
        <v>27.76248</v>
      </c>
      <c r="I1355" s="152">
        <v>0</v>
      </c>
      <c r="J1355" s="153">
        <v>0</v>
      </c>
    </row>
    <row r="1356" spans="1:10">
      <c r="A1356" s="113"/>
      <c r="B1356" s="114"/>
      <c r="C1356" s="114" t="s">
        <v>457</v>
      </c>
      <c r="D1356" s="150"/>
      <c r="E1356" s="151" t="s">
        <v>208</v>
      </c>
      <c r="F1356" s="152" t="s">
        <v>208</v>
      </c>
      <c r="G1356" s="152" t="s">
        <v>208</v>
      </c>
      <c r="H1356" s="152" t="s">
        <v>208</v>
      </c>
      <c r="I1356" s="152" t="s">
        <v>208</v>
      </c>
      <c r="J1356" s="153" t="s">
        <v>208</v>
      </c>
    </row>
    <row r="1357" spans="1:10">
      <c r="A1357" s="113"/>
      <c r="B1357" s="114"/>
      <c r="C1357" s="114"/>
      <c r="D1357" s="150" t="s">
        <v>554</v>
      </c>
      <c r="E1357" s="151">
        <v>73</v>
      </c>
      <c r="F1357" s="152">
        <v>351.80900000000003</v>
      </c>
      <c r="G1357" s="152">
        <v>1</v>
      </c>
      <c r="H1357" s="152">
        <v>0.04</v>
      </c>
      <c r="I1357" s="152">
        <v>0</v>
      </c>
      <c r="J1357" s="153">
        <v>0</v>
      </c>
    </row>
    <row r="1358" spans="1:10">
      <c r="A1358" s="113"/>
      <c r="B1358" s="114"/>
      <c r="C1358" s="114"/>
      <c r="D1358" s="150" t="s">
        <v>558</v>
      </c>
      <c r="E1358" s="151">
        <v>53</v>
      </c>
      <c r="F1358" s="152">
        <v>244.70576000000005</v>
      </c>
      <c r="G1358" s="152">
        <v>7</v>
      </c>
      <c r="H1358" s="152">
        <v>11.845050000000001</v>
      </c>
      <c r="I1358" s="152">
        <v>0</v>
      </c>
      <c r="J1358" s="153">
        <v>0</v>
      </c>
    </row>
    <row r="1359" spans="1:10">
      <c r="A1359" s="113"/>
      <c r="B1359" s="114"/>
      <c r="C1359" s="114"/>
      <c r="D1359" s="150" t="s">
        <v>539</v>
      </c>
      <c r="E1359" s="151">
        <v>228</v>
      </c>
      <c r="F1359" s="152">
        <v>235.19395000000003</v>
      </c>
      <c r="G1359" s="152">
        <v>8</v>
      </c>
      <c r="H1359" s="152">
        <v>1.4431000000000003</v>
      </c>
      <c r="I1359" s="152">
        <v>0</v>
      </c>
      <c r="J1359" s="153">
        <v>0</v>
      </c>
    </row>
    <row r="1360" spans="1:10">
      <c r="A1360" s="113"/>
      <c r="B1360" s="114"/>
      <c r="C1360" s="114"/>
      <c r="D1360" s="150" t="s">
        <v>559</v>
      </c>
      <c r="E1360" s="151">
        <v>156</v>
      </c>
      <c r="F1360" s="152">
        <v>229.05870000000004</v>
      </c>
      <c r="G1360" s="152">
        <v>46</v>
      </c>
      <c r="H1360" s="152">
        <v>59.330180000000006</v>
      </c>
      <c r="I1360" s="152">
        <v>0</v>
      </c>
      <c r="J1360" s="153">
        <v>0</v>
      </c>
    </row>
    <row r="1361" spans="1:10">
      <c r="A1361" s="113"/>
      <c r="B1361" s="114"/>
      <c r="C1361" s="114"/>
      <c r="D1361" s="150" t="s">
        <v>550</v>
      </c>
      <c r="E1361" s="151">
        <v>52</v>
      </c>
      <c r="F1361" s="152">
        <v>170.68688</v>
      </c>
      <c r="G1361" s="152">
        <v>0</v>
      </c>
      <c r="H1361" s="152">
        <v>0</v>
      </c>
      <c r="I1361" s="152">
        <v>0</v>
      </c>
      <c r="J1361" s="153">
        <v>0</v>
      </c>
    </row>
    <row r="1362" spans="1:10">
      <c r="A1362" s="113"/>
      <c r="B1362" s="114"/>
      <c r="C1362" s="114" t="s">
        <v>458</v>
      </c>
      <c r="D1362" s="150"/>
      <c r="E1362" s="151" t="s">
        <v>208</v>
      </c>
      <c r="F1362" s="152" t="s">
        <v>208</v>
      </c>
      <c r="G1362" s="152" t="s">
        <v>208</v>
      </c>
      <c r="H1362" s="152" t="s">
        <v>208</v>
      </c>
      <c r="I1362" s="152" t="s">
        <v>208</v>
      </c>
      <c r="J1362" s="153" t="s">
        <v>208</v>
      </c>
    </row>
    <row r="1363" spans="1:10">
      <c r="A1363" s="113"/>
      <c r="B1363" s="114"/>
      <c r="C1363" s="114"/>
      <c r="D1363" s="150" t="s">
        <v>559</v>
      </c>
      <c r="E1363" s="151">
        <v>113</v>
      </c>
      <c r="F1363" s="152">
        <v>611.83596</v>
      </c>
      <c r="G1363" s="152">
        <v>26</v>
      </c>
      <c r="H1363" s="152">
        <v>55.127000000000002</v>
      </c>
      <c r="I1363" s="152">
        <v>0</v>
      </c>
      <c r="J1363" s="153">
        <v>0</v>
      </c>
    </row>
    <row r="1364" spans="1:10">
      <c r="A1364" s="113"/>
      <c r="B1364" s="114"/>
      <c r="C1364" s="114"/>
      <c r="D1364" s="150" t="s">
        <v>539</v>
      </c>
      <c r="E1364" s="151">
        <v>524</v>
      </c>
      <c r="F1364" s="152">
        <v>161.2107499999999</v>
      </c>
      <c r="G1364" s="152">
        <v>6</v>
      </c>
      <c r="H1364" s="152">
        <v>2.5433299999999996</v>
      </c>
      <c r="I1364" s="152">
        <v>0</v>
      </c>
      <c r="J1364" s="153">
        <v>0</v>
      </c>
    </row>
    <row r="1365" spans="1:10">
      <c r="A1365" s="113"/>
      <c r="B1365" s="114"/>
      <c r="C1365" s="114"/>
      <c r="D1365" s="150" t="s">
        <v>618</v>
      </c>
      <c r="E1365" s="151">
        <v>35</v>
      </c>
      <c r="F1365" s="152">
        <v>64.584999999999994</v>
      </c>
      <c r="G1365" s="152">
        <v>0</v>
      </c>
      <c r="H1365" s="152">
        <v>0</v>
      </c>
      <c r="I1365" s="152">
        <v>0</v>
      </c>
      <c r="J1365" s="153">
        <v>0</v>
      </c>
    </row>
    <row r="1366" spans="1:10">
      <c r="A1366" s="113"/>
      <c r="B1366" s="114"/>
      <c r="C1366" s="114"/>
      <c r="D1366" s="150" t="s">
        <v>560</v>
      </c>
      <c r="E1366" s="151">
        <v>47</v>
      </c>
      <c r="F1366" s="152">
        <v>15.240869999999999</v>
      </c>
      <c r="G1366" s="152">
        <v>1</v>
      </c>
      <c r="H1366" s="152">
        <v>0.32400000000000001</v>
      </c>
      <c r="I1366" s="152">
        <v>0</v>
      </c>
      <c r="J1366" s="153">
        <v>0</v>
      </c>
    </row>
    <row r="1367" spans="1:10">
      <c r="A1367" s="113"/>
      <c r="B1367" s="114"/>
      <c r="C1367" s="114"/>
      <c r="D1367" s="150" t="s">
        <v>541</v>
      </c>
      <c r="E1367" s="151">
        <v>14</v>
      </c>
      <c r="F1367" s="152">
        <v>13.75</v>
      </c>
      <c r="G1367" s="152">
        <v>0</v>
      </c>
      <c r="H1367" s="152">
        <v>0</v>
      </c>
      <c r="I1367" s="152">
        <v>0</v>
      </c>
      <c r="J1367" s="153">
        <v>0</v>
      </c>
    </row>
    <row r="1368" spans="1:10">
      <c r="A1368" s="113"/>
      <c r="B1368" s="114"/>
      <c r="C1368" s="114" t="s">
        <v>459</v>
      </c>
      <c r="D1368" s="150"/>
      <c r="E1368" s="151" t="s">
        <v>208</v>
      </c>
      <c r="F1368" s="152" t="s">
        <v>208</v>
      </c>
      <c r="G1368" s="152" t="s">
        <v>208</v>
      </c>
      <c r="H1368" s="152" t="s">
        <v>208</v>
      </c>
      <c r="I1368" s="152" t="s">
        <v>208</v>
      </c>
      <c r="J1368" s="153" t="s">
        <v>208</v>
      </c>
    </row>
    <row r="1369" spans="1:10">
      <c r="A1369" s="113"/>
      <c r="B1369" s="114"/>
      <c r="C1369" s="114"/>
      <c r="D1369" s="150" t="s">
        <v>539</v>
      </c>
      <c r="E1369" s="151">
        <v>2288</v>
      </c>
      <c r="F1369" s="152">
        <v>1680.43031</v>
      </c>
      <c r="G1369" s="152">
        <v>129</v>
      </c>
      <c r="H1369" s="152">
        <v>32.763440000000003</v>
      </c>
      <c r="I1369" s="152">
        <v>3</v>
      </c>
      <c r="J1369" s="153">
        <v>2.4399999999999998E-2</v>
      </c>
    </row>
    <row r="1370" spans="1:10">
      <c r="A1370" s="113"/>
      <c r="B1370" s="114"/>
      <c r="C1370" s="114"/>
      <c r="D1370" s="150" t="s">
        <v>559</v>
      </c>
      <c r="E1370" s="151">
        <v>656</v>
      </c>
      <c r="F1370" s="152">
        <v>956.72466999999995</v>
      </c>
      <c r="G1370" s="152">
        <v>203</v>
      </c>
      <c r="H1370" s="152">
        <v>165.59029999999998</v>
      </c>
      <c r="I1370" s="152">
        <v>3</v>
      </c>
      <c r="J1370" s="153">
        <v>3.2589999999999999</v>
      </c>
    </row>
    <row r="1371" spans="1:10">
      <c r="A1371" s="113"/>
      <c r="B1371" s="114"/>
      <c r="C1371" s="114"/>
      <c r="D1371" s="150" t="s">
        <v>558</v>
      </c>
      <c r="E1371" s="151">
        <v>117</v>
      </c>
      <c r="F1371" s="152">
        <v>271.63932</v>
      </c>
      <c r="G1371" s="152">
        <v>10</v>
      </c>
      <c r="H1371" s="152">
        <v>1.45167</v>
      </c>
      <c r="I1371" s="152">
        <v>0</v>
      </c>
      <c r="J1371" s="153">
        <v>0</v>
      </c>
    </row>
    <row r="1372" spans="1:10">
      <c r="A1372" s="113"/>
      <c r="B1372" s="114"/>
      <c r="C1372" s="114"/>
      <c r="D1372" s="150" t="s">
        <v>560</v>
      </c>
      <c r="E1372" s="151">
        <v>100</v>
      </c>
      <c r="F1372" s="152">
        <v>261.33069</v>
      </c>
      <c r="G1372" s="152">
        <v>11</v>
      </c>
      <c r="H1372" s="152">
        <v>5.99817</v>
      </c>
      <c r="I1372" s="152">
        <v>0</v>
      </c>
      <c r="J1372" s="153">
        <v>0</v>
      </c>
    </row>
    <row r="1373" spans="1:10">
      <c r="A1373" s="113"/>
      <c r="B1373" s="114"/>
      <c r="C1373" s="114"/>
      <c r="D1373" s="150" t="s">
        <v>541</v>
      </c>
      <c r="E1373" s="151">
        <v>63</v>
      </c>
      <c r="F1373" s="152">
        <v>90.071799999999996</v>
      </c>
      <c r="G1373" s="152">
        <v>11</v>
      </c>
      <c r="H1373" s="152">
        <v>9.9224199999999989</v>
      </c>
      <c r="I1373" s="152">
        <v>0</v>
      </c>
      <c r="J1373" s="153">
        <v>0</v>
      </c>
    </row>
    <row r="1374" spans="1:10">
      <c r="A1374" s="113"/>
      <c r="B1374" s="114" t="s">
        <v>460</v>
      </c>
      <c r="C1374" s="114"/>
      <c r="D1374" s="150"/>
      <c r="E1374" s="151" t="s">
        <v>208</v>
      </c>
      <c r="F1374" s="152" t="s">
        <v>208</v>
      </c>
      <c r="G1374" s="152" t="s">
        <v>208</v>
      </c>
      <c r="H1374" s="152" t="s">
        <v>208</v>
      </c>
      <c r="I1374" s="152" t="s">
        <v>208</v>
      </c>
      <c r="J1374" s="153" t="s">
        <v>208</v>
      </c>
    </row>
    <row r="1375" spans="1:10">
      <c r="A1375" s="113"/>
      <c r="B1375" s="114"/>
      <c r="C1375" s="114"/>
      <c r="D1375" s="150" t="s">
        <v>560</v>
      </c>
      <c r="E1375" s="151">
        <v>349</v>
      </c>
      <c r="F1375" s="152">
        <v>11752.83216</v>
      </c>
      <c r="G1375" s="152">
        <v>13</v>
      </c>
      <c r="H1375" s="152">
        <v>180.4983</v>
      </c>
      <c r="I1375" s="152">
        <v>0</v>
      </c>
      <c r="J1375" s="153">
        <v>0</v>
      </c>
    </row>
    <row r="1376" spans="1:10">
      <c r="A1376" s="113"/>
      <c r="B1376" s="114"/>
      <c r="C1376" s="114"/>
      <c r="D1376" s="150" t="s">
        <v>539</v>
      </c>
      <c r="E1376" s="151">
        <v>763</v>
      </c>
      <c r="F1376" s="152">
        <v>8328.5220300000019</v>
      </c>
      <c r="G1376" s="152">
        <v>15</v>
      </c>
      <c r="H1376" s="152">
        <v>37.234059999999999</v>
      </c>
      <c r="I1376" s="152">
        <v>0</v>
      </c>
      <c r="J1376" s="153">
        <v>0</v>
      </c>
    </row>
    <row r="1377" spans="1:10">
      <c r="A1377" s="113"/>
      <c r="B1377" s="114"/>
      <c r="C1377" s="114"/>
      <c r="D1377" s="150" t="s">
        <v>550</v>
      </c>
      <c r="E1377" s="151">
        <v>985</v>
      </c>
      <c r="F1377" s="152">
        <v>4021.0088299999993</v>
      </c>
      <c r="G1377" s="152">
        <v>13</v>
      </c>
      <c r="H1377" s="152">
        <v>5.9984799999999989</v>
      </c>
      <c r="I1377" s="152">
        <v>0</v>
      </c>
      <c r="J1377" s="153">
        <v>0</v>
      </c>
    </row>
    <row r="1378" spans="1:10">
      <c r="A1378" s="113"/>
      <c r="B1378" s="114"/>
      <c r="C1378" s="114"/>
      <c r="D1378" s="150" t="s">
        <v>559</v>
      </c>
      <c r="E1378" s="151">
        <v>531</v>
      </c>
      <c r="F1378" s="152">
        <v>3594.9743100000005</v>
      </c>
      <c r="G1378" s="152">
        <v>117</v>
      </c>
      <c r="H1378" s="152">
        <v>1028.61681</v>
      </c>
      <c r="I1378" s="152">
        <v>0</v>
      </c>
      <c r="J1378" s="153">
        <v>0</v>
      </c>
    </row>
    <row r="1379" spans="1:10">
      <c r="A1379" s="113"/>
      <c r="B1379" s="114"/>
      <c r="C1379" s="114"/>
      <c r="D1379" s="150" t="s">
        <v>554</v>
      </c>
      <c r="E1379" s="151">
        <v>384</v>
      </c>
      <c r="F1379" s="152">
        <v>3441.8828399999998</v>
      </c>
      <c r="G1379" s="152">
        <v>21</v>
      </c>
      <c r="H1379" s="152">
        <v>141.16113999999999</v>
      </c>
      <c r="I1379" s="152">
        <v>0</v>
      </c>
      <c r="J1379" s="153">
        <v>0</v>
      </c>
    </row>
    <row r="1380" spans="1:10">
      <c r="A1380" s="144" t="s">
        <v>179</v>
      </c>
      <c r="B1380" s="145"/>
      <c r="C1380" s="145"/>
      <c r="D1380" s="146"/>
      <c r="E1380" s="147" t="s">
        <v>208</v>
      </c>
      <c r="F1380" s="148" t="s">
        <v>208</v>
      </c>
      <c r="G1380" s="148" t="s">
        <v>208</v>
      </c>
      <c r="H1380" s="148" t="s">
        <v>208</v>
      </c>
      <c r="I1380" s="148" t="s">
        <v>208</v>
      </c>
      <c r="J1380" s="149" t="s">
        <v>208</v>
      </c>
    </row>
    <row r="1381" spans="1:10">
      <c r="A1381" s="113"/>
      <c r="B1381" s="114" t="s">
        <v>461</v>
      </c>
      <c r="C1381" s="114"/>
      <c r="D1381" s="150"/>
      <c r="E1381" s="151" t="s">
        <v>208</v>
      </c>
      <c r="F1381" s="152" t="s">
        <v>208</v>
      </c>
      <c r="G1381" s="152" t="s">
        <v>208</v>
      </c>
      <c r="H1381" s="152" t="s">
        <v>208</v>
      </c>
      <c r="I1381" s="152" t="s">
        <v>208</v>
      </c>
      <c r="J1381" s="153" t="s">
        <v>208</v>
      </c>
    </row>
    <row r="1382" spans="1:10">
      <c r="A1382" s="113"/>
      <c r="B1382" s="114"/>
      <c r="C1382" s="114" t="s">
        <v>462</v>
      </c>
      <c r="D1382" s="150"/>
      <c r="E1382" s="151" t="s">
        <v>208</v>
      </c>
      <c r="F1382" s="152" t="s">
        <v>208</v>
      </c>
      <c r="G1382" s="152" t="s">
        <v>208</v>
      </c>
      <c r="H1382" s="152" t="s">
        <v>208</v>
      </c>
      <c r="I1382" s="152" t="s">
        <v>208</v>
      </c>
      <c r="J1382" s="153" t="s">
        <v>208</v>
      </c>
    </row>
    <row r="1383" spans="1:10">
      <c r="A1383" s="113"/>
      <c r="B1383" s="114"/>
      <c r="C1383" s="114"/>
      <c r="D1383" s="150" t="s">
        <v>539</v>
      </c>
      <c r="E1383" s="151">
        <v>5137</v>
      </c>
      <c r="F1383" s="152">
        <v>190524.4442600008</v>
      </c>
      <c r="G1383" s="152">
        <v>78</v>
      </c>
      <c r="H1383" s="152">
        <v>4285.7958699999999</v>
      </c>
      <c r="I1383" s="152">
        <v>0</v>
      </c>
      <c r="J1383" s="153">
        <v>0</v>
      </c>
    </row>
    <row r="1384" spans="1:10">
      <c r="A1384" s="113"/>
      <c r="B1384" s="114"/>
      <c r="C1384" s="114"/>
      <c r="D1384" s="150" t="s">
        <v>550</v>
      </c>
      <c r="E1384" s="151">
        <v>2087</v>
      </c>
      <c r="F1384" s="152">
        <v>97156.727749999816</v>
      </c>
      <c r="G1384" s="152">
        <v>92</v>
      </c>
      <c r="H1384" s="152">
        <v>2752.6902900000005</v>
      </c>
      <c r="I1384" s="152">
        <v>0</v>
      </c>
      <c r="J1384" s="153">
        <v>0</v>
      </c>
    </row>
    <row r="1385" spans="1:10">
      <c r="A1385" s="113"/>
      <c r="B1385" s="114"/>
      <c r="C1385" s="114"/>
      <c r="D1385" s="150" t="s">
        <v>547</v>
      </c>
      <c r="E1385" s="151">
        <v>717</v>
      </c>
      <c r="F1385" s="152">
        <v>20838.087139999981</v>
      </c>
      <c r="G1385" s="152">
        <v>69</v>
      </c>
      <c r="H1385" s="152">
        <v>1041.8343</v>
      </c>
      <c r="I1385" s="152">
        <v>0</v>
      </c>
      <c r="J1385" s="153">
        <v>0</v>
      </c>
    </row>
    <row r="1386" spans="1:10">
      <c r="A1386" s="113"/>
      <c r="B1386" s="114"/>
      <c r="C1386" s="114"/>
      <c r="D1386" s="150" t="s">
        <v>557</v>
      </c>
      <c r="E1386" s="151">
        <v>755</v>
      </c>
      <c r="F1386" s="152">
        <v>12903.465750000063</v>
      </c>
      <c r="G1386" s="152">
        <v>15</v>
      </c>
      <c r="H1386" s="152">
        <v>66.76503000000001</v>
      </c>
      <c r="I1386" s="152">
        <v>0</v>
      </c>
      <c r="J1386" s="153">
        <v>0</v>
      </c>
    </row>
    <row r="1387" spans="1:10">
      <c r="A1387" s="113"/>
      <c r="B1387" s="114"/>
      <c r="C1387" s="114"/>
      <c r="D1387" s="150" t="s">
        <v>541</v>
      </c>
      <c r="E1387" s="151">
        <v>39</v>
      </c>
      <c r="F1387" s="152">
        <v>4325.2066000000004</v>
      </c>
      <c r="G1387" s="152">
        <v>7</v>
      </c>
      <c r="H1387" s="152">
        <v>961.27</v>
      </c>
      <c r="I1387" s="152">
        <v>0</v>
      </c>
      <c r="J1387" s="153">
        <v>0</v>
      </c>
    </row>
    <row r="1388" spans="1:10">
      <c r="A1388" s="113"/>
      <c r="B1388" s="114"/>
      <c r="C1388" s="114" t="s">
        <v>463</v>
      </c>
      <c r="D1388" s="150"/>
      <c r="E1388" s="151" t="s">
        <v>208</v>
      </c>
      <c r="F1388" s="152" t="s">
        <v>208</v>
      </c>
      <c r="G1388" s="152" t="s">
        <v>208</v>
      </c>
      <c r="H1388" s="152" t="s">
        <v>208</v>
      </c>
      <c r="I1388" s="152" t="s">
        <v>208</v>
      </c>
      <c r="J1388" s="153" t="s">
        <v>208</v>
      </c>
    </row>
    <row r="1389" spans="1:10">
      <c r="A1389" s="113"/>
      <c r="B1389" s="114"/>
      <c r="C1389" s="114"/>
      <c r="D1389" s="150" t="s">
        <v>547</v>
      </c>
      <c r="E1389" s="151">
        <v>91</v>
      </c>
      <c r="F1389" s="152">
        <v>1007.5157900000003</v>
      </c>
      <c r="G1389" s="152">
        <v>25</v>
      </c>
      <c r="H1389" s="152">
        <v>173.87136000000001</v>
      </c>
      <c r="I1389" s="152">
        <v>0</v>
      </c>
      <c r="J1389" s="153">
        <v>0</v>
      </c>
    </row>
    <row r="1390" spans="1:10">
      <c r="A1390" s="113"/>
      <c r="B1390" s="114"/>
      <c r="C1390" s="114"/>
      <c r="D1390" s="150" t="s">
        <v>539</v>
      </c>
      <c r="E1390" s="151">
        <v>14</v>
      </c>
      <c r="F1390" s="152">
        <v>210.46638999999999</v>
      </c>
      <c r="G1390" s="152">
        <v>2</v>
      </c>
      <c r="H1390" s="152">
        <v>14.152009999999999</v>
      </c>
      <c r="I1390" s="152">
        <v>0</v>
      </c>
      <c r="J1390" s="153">
        <v>0</v>
      </c>
    </row>
    <row r="1391" spans="1:10">
      <c r="A1391" s="113"/>
      <c r="B1391" s="114"/>
      <c r="C1391" s="114"/>
      <c r="D1391" s="150" t="s">
        <v>568</v>
      </c>
      <c r="E1391" s="151">
        <v>12</v>
      </c>
      <c r="F1391" s="152">
        <v>49.373849999999997</v>
      </c>
      <c r="G1391" s="152">
        <v>6</v>
      </c>
      <c r="H1391" s="152">
        <v>10.571309999999999</v>
      </c>
      <c r="I1391" s="152">
        <v>0</v>
      </c>
      <c r="J1391" s="153">
        <v>0</v>
      </c>
    </row>
    <row r="1392" spans="1:10">
      <c r="A1392" s="113"/>
      <c r="B1392" s="114"/>
      <c r="C1392" s="114"/>
      <c r="D1392" s="150" t="s">
        <v>569</v>
      </c>
      <c r="E1392" s="151">
        <v>1</v>
      </c>
      <c r="F1392" s="152">
        <v>10</v>
      </c>
      <c r="G1392" s="152">
        <v>1</v>
      </c>
      <c r="H1392" s="152">
        <v>10</v>
      </c>
      <c r="I1392" s="152">
        <v>0</v>
      </c>
      <c r="J1392" s="153">
        <v>0</v>
      </c>
    </row>
    <row r="1393" spans="1:10">
      <c r="A1393" s="113"/>
      <c r="B1393" s="114"/>
      <c r="C1393" s="114"/>
      <c r="D1393" s="150" t="s">
        <v>559</v>
      </c>
      <c r="E1393" s="151">
        <v>6</v>
      </c>
      <c r="F1393" s="152">
        <v>3.024</v>
      </c>
      <c r="G1393" s="152">
        <v>3</v>
      </c>
      <c r="H1393" s="152">
        <v>0.24</v>
      </c>
      <c r="I1393" s="152">
        <v>0</v>
      </c>
      <c r="J1393" s="153">
        <v>0</v>
      </c>
    </row>
    <row r="1394" spans="1:10">
      <c r="A1394" s="113"/>
      <c r="B1394" s="114"/>
      <c r="C1394" s="114" t="s">
        <v>464</v>
      </c>
      <c r="D1394" s="150"/>
      <c r="E1394" s="151" t="s">
        <v>208</v>
      </c>
      <c r="F1394" s="152" t="s">
        <v>208</v>
      </c>
      <c r="G1394" s="152" t="s">
        <v>208</v>
      </c>
      <c r="H1394" s="152" t="s">
        <v>208</v>
      </c>
      <c r="I1394" s="152" t="s">
        <v>208</v>
      </c>
      <c r="J1394" s="153" t="s">
        <v>208</v>
      </c>
    </row>
    <row r="1395" spans="1:10">
      <c r="A1395" s="113"/>
      <c r="B1395" s="114"/>
      <c r="C1395" s="114"/>
      <c r="D1395" s="150" t="s">
        <v>559</v>
      </c>
      <c r="E1395" s="151">
        <v>1135</v>
      </c>
      <c r="F1395" s="152">
        <v>49583.718160000004</v>
      </c>
      <c r="G1395" s="152">
        <v>109</v>
      </c>
      <c r="H1395" s="152">
        <v>3411.9796499999998</v>
      </c>
      <c r="I1395" s="152">
        <v>0</v>
      </c>
      <c r="J1395" s="153">
        <v>0</v>
      </c>
    </row>
    <row r="1396" spans="1:10">
      <c r="A1396" s="113"/>
      <c r="B1396" s="114"/>
      <c r="C1396" s="114"/>
      <c r="D1396" s="150" t="s">
        <v>553</v>
      </c>
      <c r="E1396" s="151">
        <v>450</v>
      </c>
      <c r="F1396" s="152">
        <v>46296.280500000015</v>
      </c>
      <c r="G1396" s="152">
        <v>35</v>
      </c>
      <c r="H1396" s="152">
        <v>1519.1839999999997</v>
      </c>
      <c r="I1396" s="152">
        <v>0</v>
      </c>
      <c r="J1396" s="153">
        <v>0</v>
      </c>
    </row>
    <row r="1397" spans="1:10">
      <c r="A1397" s="113"/>
      <c r="B1397" s="114"/>
      <c r="C1397" s="114"/>
      <c r="D1397" s="150" t="s">
        <v>546</v>
      </c>
      <c r="E1397" s="151">
        <v>565</v>
      </c>
      <c r="F1397" s="152">
        <v>22856.866180000012</v>
      </c>
      <c r="G1397" s="152">
        <v>46</v>
      </c>
      <c r="H1397" s="152">
        <v>1480.2454400000004</v>
      </c>
      <c r="I1397" s="152">
        <v>0</v>
      </c>
      <c r="J1397" s="153">
        <v>0</v>
      </c>
    </row>
    <row r="1398" spans="1:10">
      <c r="A1398" s="113"/>
      <c r="B1398" s="114"/>
      <c r="C1398" s="114"/>
      <c r="D1398" s="150" t="s">
        <v>596</v>
      </c>
      <c r="E1398" s="151">
        <v>652</v>
      </c>
      <c r="F1398" s="152">
        <v>21014.455200000004</v>
      </c>
      <c r="G1398" s="152">
        <v>75</v>
      </c>
      <c r="H1398" s="152">
        <v>2057.8476799999994</v>
      </c>
      <c r="I1398" s="152">
        <v>0</v>
      </c>
      <c r="J1398" s="153">
        <v>0</v>
      </c>
    </row>
    <row r="1399" spans="1:10">
      <c r="A1399" s="113"/>
      <c r="B1399" s="114"/>
      <c r="C1399" s="114"/>
      <c r="D1399" s="150" t="s">
        <v>543</v>
      </c>
      <c r="E1399" s="151">
        <v>275</v>
      </c>
      <c r="F1399" s="152">
        <v>15013.419339999999</v>
      </c>
      <c r="G1399" s="152">
        <v>33</v>
      </c>
      <c r="H1399" s="152">
        <v>1514.8559</v>
      </c>
      <c r="I1399" s="152">
        <v>0</v>
      </c>
      <c r="J1399" s="153">
        <v>0</v>
      </c>
    </row>
    <row r="1400" spans="1:10">
      <c r="A1400" s="113"/>
      <c r="B1400" s="114"/>
      <c r="C1400" s="114" t="s">
        <v>465</v>
      </c>
      <c r="D1400" s="150"/>
      <c r="E1400" s="151" t="s">
        <v>208</v>
      </c>
      <c r="F1400" s="152" t="s">
        <v>208</v>
      </c>
      <c r="G1400" s="152" t="s">
        <v>208</v>
      </c>
      <c r="H1400" s="152" t="s">
        <v>208</v>
      </c>
      <c r="I1400" s="152" t="s">
        <v>208</v>
      </c>
      <c r="J1400" s="153" t="s">
        <v>208</v>
      </c>
    </row>
    <row r="1401" spans="1:10">
      <c r="A1401" s="113"/>
      <c r="B1401" s="114"/>
      <c r="C1401" s="114"/>
      <c r="D1401" s="150" t="s">
        <v>619</v>
      </c>
      <c r="E1401" s="151">
        <v>677</v>
      </c>
      <c r="F1401" s="152">
        <v>52581.984669999998</v>
      </c>
      <c r="G1401" s="152">
        <v>33</v>
      </c>
      <c r="H1401" s="152">
        <v>1812.21838</v>
      </c>
      <c r="I1401" s="152">
        <v>0</v>
      </c>
      <c r="J1401" s="153">
        <v>0</v>
      </c>
    </row>
    <row r="1402" spans="1:10">
      <c r="A1402" s="113"/>
      <c r="B1402" s="114"/>
      <c r="C1402" s="114"/>
      <c r="D1402" s="150" t="s">
        <v>560</v>
      </c>
      <c r="E1402" s="151">
        <v>5094</v>
      </c>
      <c r="F1402" s="152">
        <v>34321.664669999911</v>
      </c>
      <c r="G1402" s="152">
        <v>308</v>
      </c>
      <c r="H1402" s="152">
        <v>1260.5029399999999</v>
      </c>
      <c r="I1402" s="152">
        <v>0</v>
      </c>
      <c r="J1402" s="153">
        <v>0</v>
      </c>
    </row>
    <row r="1403" spans="1:10">
      <c r="A1403" s="113"/>
      <c r="B1403" s="114"/>
      <c r="C1403" s="114"/>
      <c r="D1403" s="150" t="s">
        <v>539</v>
      </c>
      <c r="E1403" s="151">
        <v>1612</v>
      </c>
      <c r="F1403" s="152">
        <v>14188.120520000004</v>
      </c>
      <c r="G1403" s="152">
        <v>231</v>
      </c>
      <c r="H1403" s="152">
        <v>898.72095000000013</v>
      </c>
      <c r="I1403" s="152">
        <v>5</v>
      </c>
      <c r="J1403" s="153">
        <v>15.96964</v>
      </c>
    </row>
    <row r="1404" spans="1:10">
      <c r="A1404" s="113"/>
      <c r="B1404" s="114"/>
      <c r="C1404" s="114"/>
      <c r="D1404" s="150" t="s">
        <v>554</v>
      </c>
      <c r="E1404" s="151">
        <v>1243</v>
      </c>
      <c r="F1404" s="152">
        <v>7822.7264199999981</v>
      </c>
      <c r="G1404" s="152">
        <v>228</v>
      </c>
      <c r="H1404" s="152">
        <v>882.47244999999964</v>
      </c>
      <c r="I1404" s="152">
        <v>0</v>
      </c>
      <c r="J1404" s="153">
        <v>0</v>
      </c>
    </row>
    <row r="1405" spans="1:10">
      <c r="A1405" s="113"/>
      <c r="B1405" s="114"/>
      <c r="C1405" s="114"/>
      <c r="D1405" s="150" t="s">
        <v>558</v>
      </c>
      <c r="E1405" s="151">
        <v>353</v>
      </c>
      <c r="F1405" s="152">
        <v>6915.2255800000021</v>
      </c>
      <c r="G1405" s="152">
        <v>73</v>
      </c>
      <c r="H1405" s="152">
        <v>275.37725999999998</v>
      </c>
      <c r="I1405" s="152">
        <v>0</v>
      </c>
      <c r="J1405" s="153">
        <v>0</v>
      </c>
    </row>
    <row r="1406" spans="1:10">
      <c r="A1406" s="113"/>
      <c r="B1406" s="114" t="s">
        <v>466</v>
      </c>
      <c r="C1406" s="114"/>
      <c r="D1406" s="150"/>
      <c r="E1406" s="151" t="s">
        <v>208</v>
      </c>
      <c r="F1406" s="152" t="s">
        <v>208</v>
      </c>
      <c r="G1406" s="152" t="s">
        <v>208</v>
      </c>
      <c r="H1406" s="152" t="s">
        <v>208</v>
      </c>
      <c r="I1406" s="152" t="s">
        <v>208</v>
      </c>
      <c r="J1406" s="153" t="s">
        <v>208</v>
      </c>
    </row>
    <row r="1407" spans="1:10">
      <c r="A1407" s="113"/>
      <c r="B1407" s="114"/>
      <c r="C1407" s="114"/>
      <c r="D1407" s="150" t="s">
        <v>553</v>
      </c>
      <c r="E1407" s="151">
        <v>384</v>
      </c>
      <c r="F1407" s="152">
        <v>4462.247800000001</v>
      </c>
      <c r="G1407" s="152">
        <v>65</v>
      </c>
      <c r="H1407" s="152">
        <v>577.72800000000018</v>
      </c>
      <c r="I1407" s="152">
        <v>0</v>
      </c>
      <c r="J1407" s="153">
        <v>0</v>
      </c>
    </row>
    <row r="1408" spans="1:10">
      <c r="A1408" s="113"/>
      <c r="B1408" s="114"/>
      <c r="C1408" s="114"/>
      <c r="D1408" s="150" t="s">
        <v>561</v>
      </c>
      <c r="E1408" s="151">
        <v>565</v>
      </c>
      <c r="F1408" s="152">
        <v>2916.41201</v>
      </c>
      <c r="G1408" s="152">
        <v>117</v>
      </c>
      <c r="H1408" s="152">
        <v>443.39356000000009</v>
      </c>
      <c r="I1408" s="152">
        <v>1</v>
      </c>
      <c r="J1408" s="153">
        <v>2.5899999999999999E-3</v>
      </c>
    </row>
    <row r="1409" spans="1:10">
      <c r="A1409" s="113"/>
      <c r="B1409" s="114"/>
      <c r="C1409" s="114"/>
      <c r="D1409" s="150" t="s">
        <v>539</v>
      </c>
      <c r="E1409" s="151">
        <v>734</v>
      </c>
      <c r="F1409" s="152">
        <v>2086.6512400000006</v>
      </c>
      <c r="G1409" s="152">
        <v>121</v>
      </c>
      <c r="H1409" s="152">
        <v>130.63159000000002</v>
      </c>
      <c r="I1409" s="152">
        <v>1</v>
      </c>
      <c r="J1409" s="153">
        <v>6.8038999999999996</v>
      </c>
    </row>
    <row r="1410" spans="1:10">
      <c r="A1410" s="113"/>
      <c r="B1410" s="114"/>
      <c r="C1410" s="114"/>
      <c r="D1410" s="150" t="s">
        <v>560</v>
      </c>
      <c r="E1410" s="151">
        <v>456</v>
      </c>
      <c r="F1410" s="152">
        <v>867.90947000000017</v>
      </c>
      <c r="G1410" s="152">
        <v>98</v>
      </c>
      <c r="H1410" s="152">
        <v>107.39802999999999</v>
      </c>
      <c r="I1410" s="152">
        <v>2</v>
      </c>
      <c r="J1410" s="153">
        <v>9.4999999999999998E-3</v>
      </c>
    </row>
    <row r="1411" spans="1:10">
      <c r="A1411" s="113"/>
      <c r="B1411" s="114"/>
      <c r="C1411" s="114"/>
      <c r="D1411" s="150" t="s">
        <v>558</v>
      </c>
      <c r="E1411" s="151">
        <v>385</v>
      </c>
      <c r="F1411" s="152">
        <v>860.53742999999974</v>
      </c>
      <c r="G1411" s="152">
        <v>68</v>
      </c>
      <c r="H1411" s="152">
        <v>87.522930000000017</v>
      </c>
      <c r="I1411" s="152">
        <v>1</v>
      </c>
      <c r="J1411" s="153">
        <v>0.06</v>
      </c>
    </row>
    <row r="1412" spans="1:10">
      <c r="A1412" s="113"/>
      <c r="B1412" s="114" t="s">
        <v>467</v>
      </c>
      <c r="C1412" s="114"/>
      <c r="D1412" s="150"/>
      <c r="E1412" s="151" t="s">
        <v>208</v>
      </c>
      <c r="F1412" s="152" t="s">
        <v>208</v>
      </c>
      <c r="G1412" s="152" t="s">
        <v>208</v>
      </c>
      <c r="H1412" s="152" t="s">
        <v>208</v>
      </c>
      <c r="I1412" s="152" t="s">
        <v>208</v>
      </c>
      <c r="J1412" s="153" t="s">
        <v>208</v>
      </c>
    </row>
    <row r="1413" spans="1:10">
      <c r="A1413" s="113"/>
      <c r="B1413" s="114"/>
      <c r="C1413" s="114" t="s">
        <v>468</v>
      </c>
      <c r="D1413" s="150"/>
      <c r="E1413" s="151" t="s">
        <v>208</v>
      </c>
      <c r="F1413" s="152" t="s">
        <v>208</v>
      </c>
      <c r="G1413" s="152" t="s">
        <v>208</v>
      </c>
      <c r="H1413" s="152" t="s">
        <v>208</v>
      </c>
      <c r="I1413" s="152" t="s">
        <v>208</v>
      </c>
      <c r="J1413" s="153" t="s">
        <v>208</v>
      </c>
    </row>
    <row r="1414" spans="1:10">
      <c r="A1414" s="113"/>
      <c r="B1414" s="114"/>
      <c r="C1414" s="114"/>
      <c r="D1414" s="150" t="s">
        <v>539</v>
      </c>
      <c r="E1414" s="151">
        <v>180</v>
      </c>
      <c r="F1414" s="152">
        <v>17568.684520000003</v>
      </c>
      <c r="G1414" s="152">
        <v>0</v>
      </c>
      <c r="H1414" s="152">
        <v>0</v>
      </c>
      <c r="I1414" s="152">
        <v>0</v>
      </c>
      <c r="J1414" s="153">
        <v>0</v>
      </c>
    </row>
    <row r="1415" spans="1:10">
      <c r="A1415" s="113"/>
      <c r="B1415" s="114"/>
      <c r="C1415" s="114"/>
      <c r="D1415" s="150" t="s">
        <v>577</v>
      </c>
      <c r="E1415" s="151">
        <v>314</v>
      </c>
      <c r="F1415" s="152">
        <v>12980.030580000002</v>
      </c>
      <c r="G1415" s="152">
        <v>0</v>
      </c>
      <c r="H1415" s="152">
        <v>0</v>
      </c>
      <c r="I1415" s="152">
        <v>0</v>
      </c>
      <c r="J1415" s="153">
        <v>0</v>
      </c>
    </row>
    <row r="1416" spans="1:10">
      <c r="A1416" s="113"/>
      <c r="B1416" s="114"/>
      <c r="C1416" s="114"/>
      <c r="D1416" s="150" t="s">
        <v>557</v>
      </c>
      <c r="E1416" s="151">
        <v>278</v>
      </c>
      <c r="F1416" s="152">
        <v>6816.90834</v>
      </c>
      <c r="G1416" s="152">
        <v>4</v>
      </c>
      <c r="H1416" s="152">
        <v>41.493000000000002</v>
      </c>
      <c r="I1416" s="152">
        <v>0</v>
      </c>
      <c r="J1416" s="153">
        <v>0</v>
      </c>
    </row>
    <row r="1417" spans="1:10">
      <c r="A1417" s="113"/>
      <c r="B1417" s="114"/>
      <c r="C1417" s="114"/>
      <c r="D1417" s="150" t="s">
        <v>544</v>
      </c>
      <c r="E1417" s="151">
        <v>111</v>
      </c>
      <c r="F1417" s="152">
        <v>4147.8535099999999</v>
      </c>
      <c r="G1417" s="152">
        <v>1</v>
      </c>
      <c r="H1417" s="152">
        <v>22.8</v>
      </c>
      <c r="I1417" s="152">
        <v>0</v>
      </c>
      <c r="J1417" s="153">
        <v>0</v>
      </c>
    </row>
    <row r="1418" spans="1:10">
      <c r="A1418" s="113"/>
      <c r="B1418" s="114"/>
      <c r="C1418" s="114"/>
      <c r="D1418" s="150" t="s">
        <v>541</v>
      </c>
      <c r="E1418" s="151">
        <v>56</v>
      </c>
      <c r="F1418" s="152">
        <v>3745.7692799999995</v>
      </c>
      <c r="G1418" s="152">
        <v>0</v>
      </c>
      <c r="H1418" s="152">
        <v>0</v>
      </c>
      <c r="I1418" s="152">
        <v>0</v>
      </c>
      <c r="J1418" s="153">
        <v>0</v>
      </c>
    </row>
    <row r="1419" spans="1:10">
      <c r="A1419" s="113"/>
      <c r="B1419" s="114"/>
      <c r="C1419" s="114" t="s">
        <v>469</v>
      </c>
      <c r="D1419" s="150"/>
      <c r="E1419" s="151" t="s">
        <v>208</v>
      </c>
      <c r="F1419" s="152" t="s">
        <v>208</v>
      </c>
      <c r="G1419" s="152" t="s">
        <v>208</v>
      </c>
      <c r="H1419" s="152" t="s">
        <v>208</v>
      </c>
      <c r="I1419" s="152" t="s">
        <v>208</v>
      </c>
      <c r="J1419" s="153" t="s">
        <v>208</v>
      </c>
    </row>
    <row r="1420" spans="1:10">
      <c r="A1420" s="113"/>
      <c r="B1420" s="114"/>
      <c r="C1420" s="114"/>
      <c r="D1420" s="150" t="s">
        <v>560</v>
      </c>
      <c r="E1420" s="151">
        <v>537</v>
      </c>
      <c r="F1420" s="152">
        <v>32616.474600000027</v>
      </c>
      <c r="G1420" s="152">
        <v>18</v>
      </c>
      <c r="H1420" s="152">
        <v>52.641000000000005</v>
      </c>
      <c r="I1420" s="152">
        <v>0</v>
      </c>
      <c r="J1420" s="153">
        <v>0</v>
      </c>
    </row>
    <row r="1421" spans="1:10">
      <c r="A1421" s="113"/>
      <c r="B1421" s="114"/>
      <c r="C1421" s="114"/>
      <c r="D1421" s="150" t="s">
        <v>557</v>
      </c>
      <c r="E1421" s="151">
        <v>8170</v>
      </c>
      <c r="F1421" s="152">
        <v>24224.970320000029</v>
      </c>
      <c r="G1421" s="152">
        <v>141</v>
      </c>
      <c r="H1421" s="152">
        <v>72.326459999999997</v>
      </c>
      <c r="I1421" s="152">
        <v>0</v>
      </c>
      <c r="J1421" s="153">
        <v>0</v>
      </c>
    </row>
    <row r="1422" spans="1:10">
      <c r="A1422" s="113"/>
      <c r="B1422" s="114"/>
      <c r="C1422" s="114"/>
      <c r="D1422" s="150" t="s">
        <v>539</v>
      </c>
      <c r="E1422" s="151">
        <v>1914</v>
      </c>
      <c r="F1422" s="152">
        <v>11828.357259999995</v>
      </c>
      <c r="G1422" s="152">
        <v>25</v>
      </c>
      <c r="H1422" s="152">
        <v>36.243540000000003</v>
      </c>
      <c r="I1422" s="152">
        <v>0</v>
      </c>
      <c r="J1422" s="153">
        <v>0</v>
      </c>
    </row>
    <row r="1423" spans="1:10">
      <c r="A1423" s="113"/>
      <c r="B1423" s="114"/>
      <c r="C1423" s="114"/>
      <c r="D1423" s="150" t="s">
        <v>561</v>
      </c>
      <c r="E1423" s="151">
        <v>203</v>
      </c>
      <c r="F1423" s="152">
        <v>2239.0951299999997</v>
      </c>
      <c r="G1423" s="152">
        <v>43</v>
      </c>
      <c r="H1423" s="152">
        <v>169.49138000000002</v>
      </c>
      <c r="I1423" s="152">
        <v>0</v>
      </c>
      <c r="J1423" s="153">
        <v>0</v>
      </c>
    </row>
    <row r="1424" spans="1:10">
      <c r="A1424" s="113"/>
      <c r="B1424" s="114"/>
      <c r="C1424" s="114"/>
      <c r="D1424" s="150" t="s">
        <v>550</v>
      </c>
      <c r="E1424" s="151">
        <v>1824</v>
      </c>
      <c r="F1424" s="152">
        <v>2054.3859099999995</v>
      </c>
      <c r="G1424" s="152">
        <v>202</v>
      </c>
      <c r="H1424" s="152">
        <v>86.868709999999993</v>
      </c>
      <c r="I1424" s="152">
        <v>0</v>
      </c>
      <c r="J1424" s="153">
        <v>0</v>
      </c>
    </row>
    <row r="1425" spans="1:10">
      <c r="A1425" s="113"/>
      <c r="B1425" s="114"/>
      <c r="C1425" s="114" t="s">
        <v>470</v>
      </c>
      <c r="D1425" s="150"/>
      <c r="E1425" s="151" t="s">
        <v>208</v>
      </c>
      <c r="F1425" s="152" t="s">
        <v>208</v>
      </c>
      <c r="G1425" s="152" t="s">
        <v>208</v>
      </c>
      <c r="H1425" s="152" t="s">
        <v>208</v>
      </c>
      <c r="I1425" s="152" t="s">
        <v>208</v>
      </c>
      <c r="J1425" s="153" t="s">
        <v>208</v>
      </c>
    </row>
    <row r="1426" spans="1:10">
      <c r="A1426" s="113"/>
      <c r="B1426" s="114"/>
      <c r="C1426" s="114"/>
      <c r="D1426" s="150" t="s">
        <v>577</v>
      </c>
      <c r="E1426" s="151">
        <v>7767</v>
      </c>
      <c r="F1426" s="152">
        <v>66158.767019999985</v>
      </c>
      <c r="G1426" s="152">
        <v>67</v>
      </c>
      <c r="H1426" s="152">
        <v>352.62306000000001</v>
      </c>
      <c r="I1426" s="152">
        <v>0</v>
      </c>
      <c r="J1426" s="153">
        <v>0</v>
      </c>
    </row>
    <row r="1427" spans="1:10">
      <c r="A1427" s="113"/>
      <c r="B1427" s="114"/>
      <c r="C1427" s="114"/>
      <c r="D1427" s="150" t="s">
        <v>550</v>
      </c>
      <c r="E1427" s="151">
        <v>82393</v>
      </c>
      <c r="F1427" s="152">
        <v>61238.418449996658</v>
      </c>
      <c r="G1427" s="152">
        <v>992</v>
      </c>
      <c r="H1427" s="152">
        <v>1030.2152099999998</v>
      </c>
      <c r="I1427" s="152">
        <v>1</v>
      </c>
      <c r="J1427" s="153">
        <v>2.25</v>
      </c>
    </row>
    <row r="1428" spans="1:10">
      <c r="A1428" s="113"/>
      <c r="B1428" s="114"/>
      <c r="C1428" s="114"/>
      <c r="D1428" s="150" t="s">
        <v>544</v>
      </c>
      <c r="E1428" s="151">
        <v>11153</v>
      </c>
      <c r="F1428" s="152">
        <v>40850.156170000089</v>
      </c>
      <c r="G1428" s="152">
        <v>147</v>
      </c>
      <c r="H1428" s="152">
        <v>273.30509999999998</v>
      </c>
      <c r="I1428" s="152">
        <v>0</v>
      </c>
      <c r="J1428" s="153">
        <v>0</v>
      </c>
    </row>
    <row r="1429" spans="1:10">
      <c r="A1429" s="113"/>
      <c r="B1429" s="114"/>
      <c r="C1429" s="114"/>
      <c r="D1429" s="150" t="s">
        <v>547</v>
      </c>
      <c r="E1429" s="151">
        <v>28455</v>
      </c>
      <c r="F1429" s="152">
        <v>37573.386480000496</v>
      </c>
      <c r="G1429" s="152">
        <v>469</v>
      </c>
      <c r="H1429" s="152">
        <v>437.01025000000004</v>
      </c>
      <c r="I1429" s="152">
        <v>0</v>
      </c>
      <c r="J1429" s="153">
        <v>0</v>
      </c>
    </row>
    <row r="1430" spans="1:10">
      <c r="A1430" s="113"/>
      <c r="B1430" s="114"/>
      <c r="C1430" s="114"/>
      <c r="D1430" s="150" t="s">
        <v>539</v>
      </c>
      <c r="E1430" s="151">
        <v>8679</v>
      </c>
      <c r="F1430" s="152">
        <v>12693.238420000167</v>
      </c>
      <c r="G1430" s="152">
        <v>118</v>
      </c>
      <c r="H1430" s="152">
        <v>76.836939999999998</v>
      </c>
      <c r="I1430" s="152">
        <v>0</v>
      </c>
      <c r="J1430" s="153">
        <v>0</v>
      </c>
    </row>
    <row r="1431" spans="1:10">
      <c r="A1431" s="113"/>
      <c r="B1431" s="114"/>
      <c r="C1431" s="114" t="s">
        <v>471</v>
      </c>
      <c r="D1431" s="150"/>
      <c r="E1431" s="151" t="s">
        <v>208</v>
      </c>
      <c r="F1431" s="152" t="s">
        <v>208</v>
      </c>
      <c r="G1431" s="152" t="s">
        <v>208</v>
      </c>
      <c r="H1431" s="152" t="s">
        <v>208</v>
      </c>
      <c r="I1431" s="152" t="s">
        <v>208</v>
      </c>
      <c r="J1431" s="153" t="s">
        <v>208</v>
      </c>
    </row>
    <row r="1432" spans="1:10">
      <c r="A1432" s="113"/>
      <c r="B1432" s="114"/>
      <c r="C1432" s="114"/>
      <c r="D1432" s="150" t="s">
        <v>539</v>
      </c>
      <c r="E1432" s="151">
        <v>4406</v>
      </c>
      <c r="F1432" s="152">
        <v>11286.795979999986</v>
      </c>
      <c r="G1432" s="152">
        <v>43</v>
      </c>
      <c r="H1432" s="152">
        <v>9.4850900000000014</v>
      </c>
      <c r="I1432" s="152">
        <v>0</v>
      </c>
      <c r="J1432" s="153">
        <v>0</v>
      </c>
    </row>
    <row r="1433" spans="1:10">
      <c r="A1433" s="113"/>
      <c r="B1433" s="114"/>
      <c r="C1433" s="114"/>
      <c r="D1433" s="150" t="s">
        <v>543</v>
      </c>
      <c r="E1433" s="151">
        <v>172</v>
      </c>
      <c r="F1433" s="152">
        <v>9971.9704299999976</v>
      </c>
      <c r="G1433" s="152">
        <v>6</v>
      </c>
      <c r="H1433" s="152">
        <v>270.58283999999998</v>
      </c>
      <c r="I1433" s="152">
        <v>0</v>
      </c>
      <c r="J1433" s="153">
        <v>0</v>
      </c>
    </row>
    <row r="1434" spans="1:10">
      <c r="A1434" s="113"/>
      <c r="B1434" s="114"/>
      <c r="C1434" s="114"/>
      <c r="D1434" s="150" t="s">
        <v>576</v>
      </c>
      <c r="E1434" s="151">
        <v>226</v>
      </c>
      <c r="F1434" s="152">
        <v>2757.4433099999951</v>
      </c>
      <c r="G1434" s="152">
        <v>3</v>
      </c>
      <c r="H1434" s="152">
        <v>1.8074400000000002</v>
      </c>
      <c r="I1434" s="152">
        <v>0</v>
      </c>
      <c r="J1434" s="153">
        <v>0</v>
      </c>
    </row>
    <row r="1435" spans="1:10">
      <c r="A1435" s="113"/>
      <c r="B1435" s="114"/>
      <c r="C1435" s="114"/>
      <c r="D1435" s="150" t="s">
        <v>558</v>
      </c>
      <c r="E1435" s="151">
        <v>975</v>
      </c>
      <c r="F1435" s="152">
        <v>2743.3875999999991</v>
      </c>
      <c r="G1435" s="152">
        <v>9</v>
      </c>
      <c r="H1435" s="152">
        <v>3.8857200000000001</v>
      </c>
      <c r="I1435" s="152">
        <v>0</v>
      </c>
      <c r="J1435" s="153">
        <v>0</v>
      </c>
    </row>
    <row r="1436" spans="1:10">
      <c r="A1436" s="113"/>
      <c r="B1436" s="114"/>
      <c r="C1436" s="114"/>
      <c r="D1436" s="150" t="s">
        <v>566</v>
      </c>
      <c r="E1436" s="151">
        <v>1349</v>
      </c>
      <c r="F1436" s="152">
        <v>2340.4320800000005</v>
      </c>
      <c r="G1436" s="152">
        <v>39</v>
      </c>
      <c r="H1436" s="152">
        <v>14.60566</v>
      </c>
      <c r="I1436" s="152">
        <v>0</v>
      </c>
      <c r="J1436" s="153">
        <v>0</v>
      </c>
    </row>
    <row r="1437" spans="1:10">
      <c r="A1437" s="113"/>
      <c r="B1437" s="114"/>
      <c r="C1437" s="114" t="s">
        <v>472</v>
      </c>
      <c r="D1437" s="150"/>
      <c r="E1437" s="151" t="s">
        <v>208</v>
      </c>
      <c r="F1437" s="152" t="s">
        <v>208</v>
      </c>
      <c r="G1437" s="152" t="s">
        <v>208</v>
      </c>
      <c r="H1437" s="152" t="s">
        <v>208</v>
      </c>
      <c r="I1437" s="152" t="s">
        <v>208</v>
      </c>
      <c r="J1437" s="153" t="s">
        <v>208</v>
      </c>
    </row>
    <row r="1438" spans="1:10">
      <c r="A1438" s="113"/>
      <c r="B1438" s="114"/>
      <c r="C1438" s="114"/>
      <c r="D1438" s="150" t="s">
        <v>560</v>
      </c>
      <c r="E1438" s="151">
        <v>3141</v>
      </c>
      <c r="F1438" s="152">
        <v>67308.525120000006</v>
      </c>
      <c r="G1438" s="152">
        <v>72</v>
      </c>
      <c r="H1438" s="152">
        <v>749.78797999999995</v>
      </c>
      <c r="I1438" s="152">
        <v>0</v>
      </c>
      <c r="J1438" s="153">
        <v>0</v>
      </c>
    </row>
    <row r="1439" spans="1:10">
      <c r="A1439" s="113"/>
      <c r="B1439" s="114"/>
      <c r="C1439" s="114"/>
      <c r="D1439" s="150" t="s">
        <v>561</v>
      </c>
      <c r="E1439" s="151">
        <v>1497</v>
      </c>
      <c r="F1439" s="152">
        <v>19323.91786999999</v>
      </c>
      <c r="G1439" s="152">
        <v>57</v>
      </c>
      <c r="H1439" s="152">
        <v>464.30637000000002</v>
      </c>
      <c r="I1439" s="152">
        <v>0</v>
      </c>
      <c r="J1439" s="153">
        <v>0</v>
      </c>
    </row>
    <row r="1440" spans="1:10">
      <c r="A1440" s="113"/>
      <c r="B1440" s="114"/>
      <c r="C1440" s="114"/>
      <c r="D1440" s="150" t="s">
        <v>554</v>
      </c>
      <c r="E1440" s="151">
        <v>217</v>
      </c>
      <c r="F1440" s="152">
        <v>9208.3091499999991</v>
      </c>
      <c r="G1440" s="152">
        <v>1</v>
      </c>
      <c r="H1440" s="152">
        <v>6.6528</v>
      </c>
      <c r="I1440" s="152">
        <v>0</v>
      </c>
      <c r="J1440" s="153">
        <v>0</v>
      </c>
    </row>
    <row r="1441" spans="1:10">
      <c r="A1441" s="113"/>
      <c r="B1441" s="114"/>
      <c r="C1441" s="114"/>
      <c r="D1441" s="150" t="s">
        <v>559</v>
      </c>
      <c r="E1441" s="151">
        <v>784</v>
      </c>
      <c r="F1441" s="152">
        <v>7235.3885300000002</v>
      </c>
      <c r="G1441" s="152">
        <v>195</v>
      </c>
      <c r="H1441" s="152">
        <v>720.72414000000003</v>
      </c>
      <c r="I1441" s="152">
        <v>0</v>
      </c>
      <c r="J1441" s="153">
        <v>0</v>
      </c>
    </row>
    <row r="1442" spans="1:10">
      <c r="A1442" s="113"/>
      <c r="B1442" s="114"/>
      <c r="C1442" s="114"/>
      <c r="D1442" s="150" t="s">
        <v>566</v>
      </c>
      <c r="E1442" s="151">
        <v>633</v>
      </c>
      <c r="F1442" s="152">
        <v>6881.3347400000021</v>
      </c>
      <c r="G1442" s="152">
        <v>34</v>
      </c>
      <c r="H1442" s="152">
        <v>20.974219999999999</v>
      </c>
      <c r="I1442" s="152">
        <v>0</v>
      </c>
      <c r="J1442" s="153">
        <v>0</v>
      </c>
    </row>
    <row r="1443" spans="1:10">
      <c r="A1443" s="144" t="s">
        <v>181</v>
      </c>
      <c r="B1443" s="145"/>
      <c r="C1443" s="145"/>
      <c r="D1443" s="146"/>
      <c r="E1443" s="147" t="s">
        <v>208</v>
      </c>
      <c r="F1443" s="148" t="s">
        <v>208</v>
      </c>
      <c r="G1443" s="148" t="s">
        <v>208</v>
      </c>
      <c r="H1443" s="148" t="s">
        <v>208</v>
      </c>
      <c r="I1443" s="148" t="s">
        <v>208</v>
      </c>
      <c r="J1443" s="149" t="s">
        <v>208</v>
      </c>
    </row>
    <row r="1444" spans="1:10">
      <c r="A1444" s="113"/>
      <c r="B1444" s="114" t="s">
        <v>473</v>
      </c>
      <c r="C1444" s="114"/>
      <c r="D1444" s="150"/>
      <c r="E1444" s="151" t="s">
        <v>208</v>
      </c>
      <c r="F1444" s="152" t="s">
        <v>208</v>
      </c>
      <c r="G1444" s="152" t="s">
        <v>208</v>
      </c>
      <c r="H1444" s="152" t="s">
        <v>208</v>
      </c>
      <c r="I1444" s="152" t="s">
        <v>208</v>
      </c>
      <c r="J1444" s="153" t="s">
        <v>208</v>
      </c>
    </row>
    <row r="1445" spans="1:10">
      <c r="A1445" s="113"/>
      <c r="B1445" s="114"/>
      <c r="C1445" s="114"/>
      <c r="D1445" s="150" t="s">
        <v>554</v>
      </c>
      <c r="E1445" s="151">
        <v>705</v>
      </c>
      <c r="F1445" s="152">
        <v>53333.011000000006</v>
      </c>
      <c r="G1445" s="152">
        <v>2</v>
      </c>
      <c r="H1445" s="152">
        <v>19.619999999999997</v>
      </c>
      <c r="I1445" s="152">
        <v>0</v>
      </c>
      <c r="J1445" s="153">
        <v>0</v>
      </c>
    </row>
    <row r="1446" spans="1:10">
      <c r="A1446" s="113"/>
      <c r="B1446" s="114"/>
      <c r="C1446" s="114"/>
      <c r="D1446" s="150" t="s">
        <v>559</v>
      </c>
      <c r="E1446" s="151">
        <v>396</v>
      </c>
      <c r="F1446" s="152">
        <v>2918.34915</v>
      </c>
      <c r="G1446" s="152">
        <v>83</v>
      </c>
      <c r="H1446" s="152">
        <v>334.57139999999993</v>
      </c>
      <c r="I1446" s="152">
        <v>1</v>
      </c>
      <c r="J1446" s="153">
        <v>2</v>
      </c>
    </row>
    <row r="1447" spans="1:10">
      <c r="A1447" s="113"/>
      <c r="B1447" s="114"/>
      <c r="C1447" s="114"/>
      <c r="D1447" s="150" t="s">
        <v>588</v>
      </c>
      <c r="E1447" s="151">
        <v>48</v>
      </c>
      <c r="F1447" s="152">
        <v>2089.0500000000002</v>
      </c>
      <c r="G1447" s="152">
        <v>5</v>
      </c>
      <c r="H1447" s="152">
        <v>80.05</v>
      </c>
      <c r="I1447" s="152">
        <v>0</v>
      </c>
      <c r="J1447" s="153">
        <v>0</v>
      </c>
    </row>
    <row r="1448" spans="1:10">
      <c r="A1448" s="113"/>
      <c r="B1448" s="114"/>
      <c r="C1448" s="114"/>
      <c r="D1448" s="150" t="s">
        <v>550</v>
      </c>
      <c r="E1448" s="151">
        <v>19</v>
      </c>
      <c r="F1448" s="152">
        <v>506.58499999999998</v>
      </c>
      <c r="G1448" s="152">
        <v>3</v>
      </c>
      <c r="H1448" s="152">
        <v>60.335000000000001</v>
      </c>
      <c r="I1448" s="152">
        <v>0</v>
      </c>
      <c r="J1448" s="153">
        <v>0</v>
      </c>
    </row>
    <row r="1449" spans="1:10">
      <c r="A1449" s="113"/>
      <c r="B1449" s="114"/>
      <c r="C1449" s="114"/>
      <c r="D1449" s="150" t="s">
        <v>539</v>
      </c>
      <c r="E1449" s="151">
        <v>53</v>
      </c>
      <c r="F1449" s="152">
        <v>238.39413999999996</v>
      </c>
      <c r="G1449" s="152">
        <v>3</v>
      </c>
      <c r="H1449" s="152">
        <v>3.7129999999999996</v>
      </c>
      <c r="I1449" s="152">
        <v>0</v>
      </c>
      <c r="J1449" s="153">
        <v>0</v>
      </c>
    </row>
    <row r="1450" spans="1:10">
      <c r="A1450" s="113"/>
      <c r="B1450" s="114" t="s">
        <v>474</v>
      </c>
      <c r="C1450" s="114"/>
      <c r="D1450" s="150"/>
      <c r="E1450" s="151" t="s">
        <v>208</v>
      </c>
      <c r="F1450" s="152" t="s">
        <v>208</v>
      </c>
      <c r="G1450" s="152" t="s">
        <v>208</v>
      </c>
      <c r="H1450" s="152" t="s">
        <v>208</v>
      </c>
      <c r="I1450" s="152" t="s">
        <v>208</v>
      </c>
      <c r="J1450" s="153" t="s">
        <v>208</v>
      </c>
    </row>
    <row r="1451" spans="1:10">
      <c r="A1451" s="113"/>
      <c r="B1451" s="114"/>
      <c r="C1451" s="114"/>
      <c r="D1451" s="150" t="s">
        <v>559</v>
      </c>
      <c r="E1451" s="151">
        <v>235</v>
      </c>
      <c r="F1451" s="152">
        <v>269.11228000000011</v>
      </c>
      <c r="G1451" s="152">
        <v>34</v>
      </c>
      <c r="H1451" s="152">
        <v>13.234439999999996</v>
      </c>
      <c r="I1451" s="152">
        <v>0</v>
      </c>
      <c r="J1451" s="153">
        <v>0</v>
      </c>
    </row>
    <row r="1452" spans="1:10">
      <c r="A1452" s="113"/>
      <c r="B1452" s="114"/>
      <c r="C1452" s="114"/>
      <c r="D1452" s="150" t="s">
        <v>539</v>
      </c>
      <c r="E1452" s="151">
        <v>337</v>
      </c>
      <c r="F1452" s="152">
        <v>218.26104000000001</v>
      </c>
      <c r="G1452" s="152">
        <v>48</v>
      </c>
      <c r="H1452" s="152">
        <v>5.5896200000000009</v>
      </c>
      <c r="I1452" s="152">
        <v>0</v>
      </c>
      <c r="J1452" s="153">
        <v>0</v>
      </c>
    </row>
    <row r="1453" spans="1:10">
      <c r="A1453" s="113"/>
      <c r="B1453" s="114"/>
      <c r="C1453" s="114"/>
      <c r="D1453" s="150" t="s">
        <v>544</v>
      </c>
      <c r="E1453" s="151">
        <v>66</v>
      </c>
      <c r="F1453" s="152">
        <v>80.194999999999979</v>
      </c>
      <c r="G1453" s="152">
        <v>8</v>
      </c>
      <c r="H1453" s="152">
        <v>10.816000000000001</v>
      </c>
      <c r="I1453" s="152">
        <v>0</v>
      </c>
      <c r="J1453" s="153">
        <v>0</v>
      </c>
    </row>
    <row r="1454" spans="1:10">
      <c r="A1454" s="113"/>
      <c r="B1454" s="114"/>
      <c r="C1454" s="114"/>
      <c r="D1454" s="150" t="s">
        <v>567</v>
      </c>
      <c r="E1454" s="151">
        <v>61</v>
      </c>
      <c r="F1454" s="152">
        <v>79.589169999999996</v>
      </c>
      <c r="G1454" s="152">
        <v>1</v>
      </c>
      <c r="H1454" s="152">
        <v>8.3159999999999998E-2</v>
      </c>
      <c r="I1454" s="152">
        <v>0</v>
      </c>
      <c r="J1454" s="153">
        <v>0</v>
      </c>
    </row>
    <row r="1455" spans="1:10">
      <c r="A1455" s="113"/>
      <c r="B1455" s="114"/>
      <c r="C1455" s="114"/>
      <c r="D1455" s="150" t="s">
        <v>555</v>
      </c>
      <c r="E1455" s="151">
        <v>33</v>
      </c>
      <c r="F1455" s="152">
        <v>78.425620000000009</v>
      </c>
      <c r="G1455" s="152">
        <v>0</v>
      </c>
      <c r="H1455" s="152">
        <v>0</v>
      </c>
      <c r="I1455" s="152">
        <v>0</v>
      </c>
      <c r="J1455" s="153">
        <v>0</v>
      </c>
    </row>
    <row r="1456" spans="1:10">
      <c r="A1456" s="113"/>
      <c r="B1456" s="114" t="s">
        <v>475</v>
      </c>
      <c r="C1456" s="114"/>
      <c r="D1456" s="150"/>
      <c r="E1456" s="151" t="s">
        <v>208</v>
      </c>
      <c r="F1456" s="152" t="s">
        <v>208</v>
      </c>
      <c r="G1456" s="152" t="s">
        <v>208</v>
      </c>
      <c r="H1456" s="152" t="s">
        <v>208</v>
      </c>
      <c r="I1456" s="152" t="s">
        <v>208</v>
      </c>
      <c r="J1456" s="153" t="s">
        <v>208</v>
      </c>
    </row>
    <row r="1457" spans="1:10">
      <c r="A1457" s="113"/>
      <c r="B1457" s="114"/>
      <c r="C1457" s="114"/>
      <c r="D1457" s="150" t="s">
        <v>559</v>
      </c>
      <c r="E1457" s="151">
        <v>95</v>
      </c>
      <c r="F1457" s="152">
        <v>677.22649999999999</v>
      </c>
      <c r="G1457" s="152">
        <v>16</v>
      </c>
      <c r="H1457" s="152">
        <v>102.12100000000001</v>
      </c>
      <c r="I1457" s="152">
        <v>0</v>
      </c>
      <c r="J1457" s="153">
        <v>0</v>
      </c>
    </row>
    <row r="1458" spans="1:10">
      <c r="A1458" s="113"/>
      <c r="B1458" s="114"/>
      <c r="C1458" s="114"/>
      <c r="D1458" s="150" t="s">
        <v>558</v>
      </c>
      <c r="E1458" s="151">
        <v>13</v>
      </c>
      <c r="F1458" s="152">
        <v>252.7</v>
      </c>
      <c r="G1458" s="152">
        <v>4</v>
      </c>
      <c r="H1458" s="152">
        <v>76.7</v>
      </c>
      <c r="I1458" s="152">
        <v>0</v>
      </c>
      <c r="J1458" s="153">
        <v>0</v>
      </c>
    </row>
    <row r="1459" spans="1:10">
      <c r="A1459" s="113"/>
      <c r="B1459" s="114"/>
      <c r="C1459" s="114"/>
      <c r="D1459" s="150" t="s">
        <v>560</v>
      </c>
      <c r="E1459" s="151">
        <v>12</v>
      </c>
      <c r="F1459" s="152">
        <v>108</v>
      </c>
      <c r="G1459" s="152">
        <v>1</v>
      </c>
      <c r="H1459" s="152">
        <v>12</v>
      </c>
      <c r="I1459" s="152">
        <v>0</v>
      </c>
      <c r="J1459" s="153">
        <v>0</v>
      </c>
    </row>
    <row r="1460" spans="1:10">
      <c r="A1460" s="113"/>
      <c r="B1460" s="114"/>
      <c r="C1460" s="114"/>
      <c r="D1460" s="150" t="s">
        <v>541</v>
      </c>
      <c r="E1460" s="151">
        <v>2</v>
      </c>
      <c r="F1460" s="152">
        <v>41.582000000000001</v>
      </c>
      <c r="G1460" s="152">
        <v>0</v>
      </c>
      <c r="H1460" s="152">
        <v>0</v>
      </c>
      <c r="I1460" s="152">
        <v>0</v>
      </c>
      <c r="J1460" s="153">
        <v>0</v>
      </c>
    </row>
    <row r="1461" spans="1:10">
      <c r="A1461" s="113"/>
      <c r="B1461" s="114"/>
      <c r="C1461" s="114"/>
      <c r="D1461" s="150" t="s">
        <v>567</v>
      </c>
      <c r="E1461" s="151">
        <v>24</v>
      </c>
      <c r="F1461" s="152">
        <v>3.0952799999999998</v>
      </c>
      <c r="G1461" s="152">
        <v>2</v>
      </c>
      <c r="H1461" s="152">
        <v>0.36459999999999998</v>
      </c>
      <c r="I1461" s="152">
        <v>0</v>
      </c>
      <c r="J1461" s="153">
        <v>0</v>
      </c>
    </row>
    <row r="1462" spans="1:10">
      <c r="A1462" s="113"/>
      <c r="B1462" s="114" t="s">
        <v>476</v>
      </c>
      <c r="C1462" s="114"/>
      <c r="D1462" s="150"/>
      <c r="E1462" s="151" t="s">
        <v>208</v>
      </c>
      <c r="F1462" s="152" t="s">
        <v>208</v>
      </c>
      <c r="G1462" s="152" t="s">
        <v>208</v>
      </c>
      <c r="H1462" s="152" t="s">
        <v>208</v>
      </c>
      <c r="I1462" s="152" t="s">
        <v>208</v>
      </c>
      <c r="J1462" s="153" t="s">
        <v>208</v>
      </c>
    </row>
    <row r="1463" spans="1:10">
      <c r="A1463" s="113"/>
      <c r="B1463" s="114"/>
      <c r="C1463" s="114"/>
      <c r="D1463" s="150" t="s">
        <v>554</v>
      </c>
      <c r="E1463" s="151">
        <v>3802</v>
      </c>
      <c r="F1463" s="152">
        <v>174417.68479999999</v>
      </c>
      <c r="G1463" s="152">
        <v>102</v>
      </c>
      <c r="H1463" s="152">
        <v>4731.0282000000016</v>
      </c>
      <c r="I1463" s="152">
        <v>0</v>
      </c>
      <c r="J1463" s="153">
        <v>0</v>
      </c>
    </row>
    <row r="1464" spans="1:10">
      <c r="A1464" s="113"/>
      <c r="B1464" s="114"/>
      <c r="C1464" s="114"/>
      <c r="D1464" s="150" t="s">
        <v>561</v>
      </c>
      <c r="E1464" s="151">
        <v>693</v>
      </c>
      <c r="F1464" s="152">
        <v>21698.661000000004</v>
      </c>
      <c r="G1464" s="152">
        <v>40</v>
      </c>
      <c r="H1464" s="152">
        <v>962.78</v>
      </c>
      <c r="I1464" s="152">
        <v>0</v>
      </c>
      <c r="J1464" s="153">
        <v>0</v>
      </c>
    </row>
    <row r="1465" spans="1:10">
      <c r="A1465" s="113"/>
      <c r="B1465" s="114"/>
      <c r="C1465" s="114"/>
      <c r="D1465" s="150" t="s">
        <v>550</v>
      </c>
      <c r="E1465" s="151">
        <v>682</v>
      </c>
      <c r="F1465" s="152">
        <v>13551.124100000005</v>
      </c>
      <c r="G1465" s="152">
        <v>40</v>
      </c>
      <c r="H1465" s="152">
        <v>220.1233</v>
      </c>
      <c r="I1465" s="152">
        <v>2</v>
      </c>
      <c r="J1465" s="153">
        <v>1.0279999999999998</v>
      </c>
    </row>
    <row r="1466" spans="1:10">
      <c r="A1466" s="113"/>
      <c r="B1466" s="114"/>
      <c r="C1466" s="114"/>
      <c r="D1466" s="150" t="s">
        <v>539</v>
      </c>
      <c r="E1466" s="151">
        <v>1144</v>
      </c>
      <c r="F1466" s="152">
        <v>13433.202270000003</v>
      </c>
      <c r="G1466" s="152">
        <v>53</v>
      </c>
      <c r="H1466" s="152">
        <v>343.56506999999999</v>
      </c>
      <c r="I1466" s="152">
        <v>1</v>
      </c>
      <c r="J1466" s="153">
        <v>7</v>
      </c>
    </row>
    <row r="1467" spans="1:10">
      <c r="A1467" s="113"/>
      <c r="B1467" s="114"/>
      <c r="C1467" s="114"/>
      <c r="D1467" s="150" t="s">
        <v>545</v>
      </c>
      <c r="E1467" s="151">
        <v>424</v>
      </c>
      <c r="F1467" s="152">
        <v>13344.941000000001</v>
      </c>
      <c r="G1467" s="152">
        <v>20</v>
      </c>
      <c r="H1467" s="152">
        <v>525.08799999999997</v>
      </c>
      <c r="I1467" s="152">
        <v>0</v>
      </c>
      <c r="J1467" s="153">
        <v>0</v>
      </c>
    </row>
    <row r="1468" spans="1:10">
      <c r="A1468" s="113"/>
      <c r="B1468" s="114" t="s">
        <v>477</v>
      </c>
      <c r="C1468" s="114"/>
      <c r="D1468" s="150"/>
      <c r="E1468" s="151" t="s">
        <v>208</v>
      </c>
      <c r="F1468" s="152" t="s">
        <v>208</v>
      </c>
      <c r="G1468" s="152" t="s">
        <v>208</v>
      </c>
      <c r="H1468" s="152" t="s">
        <v>208</v>
      </c>
      <c r="I1468" s="152" t="s">
        <v>208</v>
      </c>
      <c r="J1468" s="153" t="s">
        <v>208</v>
      </c>
    </row>
    <row r="1469" spans="1:10">
      <c r="A1469" s="113"/>
      <c r="B1469" s="114"/>
      <c r="C1469" s="114"/>
      <c r="D1469" s="150" t="s">
        <v>559</v>
      </c>
      <c r="E1469" s="151">
        <v>738</v>
      </c>
      <c r="F1469" s="152">
        <v>9945.4426900000017</v>
      </c>
      <c r="G1469" s="152">
        <v>85</v>
      </c>
      <c r="H1469" s="152">
        <v>793.9605499999999</v>
      </c>
      <c r="I1469" s="152">
        <v>0</v>
      </c>
      <c r="J1469" s="153">
        <v>0</v>
      </c>
    </row>
    <row r="1470" spans="1:10">
      <c r="A1470" s="113"/>
      <c r="B1470" s="114"/>
      <c r="C1470" s="114"/>
      <c r="D1470" s="150" t="s">
        <v>557</v>
      </c>
      <c r="E1470" s="151">
        <v>59</v>
      </c>
      <c r="F1470" s="152">
        <v>474.55049999999994</v>
      </c>
      <c r="G1470" s="152">
        <v>4</v>
      </c>
      <c r="H1470" s="152">
        <v>19.100000000000001</v>
      </c>
      <c r="I1470" s="152">
        <v>0</v>
      </c>
      <c r="J1470" s="153">
        <v>0</v>
      </c>
    </row>
    <row r="1471" spans="1:10">
      <c r="A1471" s="113"/>
      <c r="B1471" s="114"/>
      <c r="C1471" s="114"/>
      <c r="D1471" s="150" t="s">
        <v>539</v>
      </c>
      <c r="E1471" s="151">
        <v>88</v>
      </c>
      <c r="F1471" s="152">
        <v>105.85443000000001</v>
      </c>
      <c r="G1471" s="152">
        <v>7</v>
      </c>
      <c r="H1471" s="152">
        <v>10.303599999999999</v>
      </c>
      <c r="I1471" s="152">
        <v>0</v>
      </c>
      <c r="J1471" s="153">
        <v>0</v>
      </c>
    </row>
    <row r="1472" spans="1:10">
      <c r="A1472" s="113"/>
      <c r="B1472" s="114"/>
      <c r="C1472" s="114"/>
      <c r="D1472" s="150" t="s">
        <v>558</v>
      </c>
      <c r="E1472" s="151">
        <v>24</v>
      </c>
      <c r="F1472" s="152">
        <v>25.454000000000004</v>
      </c>
      <c r="G1472" s="152">
        <v>1</v>
      </c>
      <c r="H1472" s="152">
        <v>0.02</v>
      </c>
      <c r="I1472" s="152">
        <v>0</v>
      </c>
      <c r="J1472" s="153">
        <v>0</v>
      </c>
    </row>
    <row r="1473" spans="1:10">
      <c r="A1473" s="113"/>
      <c r="B1473" s="114"/>
      <c r="C1473" s="114"/>
      <c r="D1473" s="150" t="s">
        <v>619</v>
      </c>
      <c r="E1473" s="151">
        <v>15</v>
      </c>
      <c r="F1473" s="152">
        <v>23.6753</v>
      </c>
      <c r="G1473" s="152">
        <v>1</v>
      </c>
      <c r="H1473" s="152">
        <v>6.5000000000000002E-2</v>
      </c>
      <c r="I1473" s="152">
        <v>0</v>
      </c>
      <c r="J1473" s="153">
        <v>0</v>
      </c>
    </row>
    <row r="1474" spans="1:10">
      <c r="A1474" s="113"/>
      <c r="B1474" s="114" t="s">
        <v>478</v>
      </c>
      <c r="C1474" s="114"/>
      <c r="D1474" s="150"/>
      <c r="E1474" s="151" t="s">
        <v>208</v>
      </c>
      <c r="F1474" s="152" t="s">
        <v>208</v>
      </c>
      <c r="G1474" s="152" t="s">
        <v>208</v>
      </c>
      <c r="H1474" s="152" t="s">
        <v>208</v>
      </c>
      <c r="I1474" s="152" t="s">
        <v>208</v>
      </c>
      <c r="J1474" s="153" t="s">
        <v>208</v>
      </c>
    </row>
    <row r="1475" spans="1:10">
      <c r="A1475" s="113"/>
      <c r="B1475" s="114"/>
      <c r="C1475" s="114"/>
      <c r="D1475" s="150" t="s">
        <v>554</v>
      </c>
      <c r="E1475" s="151">
        <v>11</v>
      </c>
      <c r="F1475" s="152">
        <v>3.7098399999999998</v>
      </c>
      <c r="G1475" s="152">
        <v>0</v>
      </c>
      <c r="H1475" s="152">
        <v>0</v>
      </c>
      <c r="I1475" s="152">
        <v>0</v>
      </c>
      <c r="J1475" s="153">
        <v>0</v>
      </c>
    </row>
    <row r="1476" spans="1:10">
      <c r="A1476" s="113"/>
      <c r="B1476" s="114"/>
      <c r="C1476" s="114"/>
      <c r="D1476" s="150" t="s">
        <v>559</v>
      </c>
      <c r="E1476" s="151">
        <v>1</v>
      </c>
      <c r="F1476" s="152">
        <v>1</v>
      </c>
      <c r="G1476" s="152">
        <v>0</v>
      </c>
      <c r="H1476" s="152">
        <v>0</v>
      </c>
      <c r="I1476" s="152">
        <v>0</v>
      </c>
      <c r="J1476" s="153">
        <v>0</v>
      </c>
    </row>
    <row r="1477" spans="1:10">
      <c r="A1477" s="113"/>
      <c r="B1477" s="114"/>
      <c r="C1477" s="114"/>
      <c r="D1477" s="150" t="s">
        <v>553</v>
      </c>
      <c r="E1477" s="151">
        <v>1</v>
      </c>
      <c r="F1477" s="152">
        <v>0.16</v>
      </c>
      <c r="G1477" s="152">
        <v>0</v>
      </c>
      <c r="H1477" s="152">
        <v>0</v>
      </c>
      <c r="I1477" s="152">
        <v>0</v>
      </c>
      <c r="J1477" s="153">
        <v>0</v>
      </c>
    </row>
    <row r="1478" spans="1:10">
      <c r="A1478" s="113"/>
      <c r="B1478" s="114"/>
      <c r="C1478" s="114"/>
      <c r="D1478" s="150" t="s">
        <v>539</v>
      </c>
      <c r="E1478" s="151">
        <v>1</v>
      </c>
      <c r="F1478" s="152">
        <v>0.16</v>
      </c>
      <c r="G1478" s="152">
        <v>0</v>
      </c>
      <c r="H1478" s="152">
        <v>0</v>
      </c>
      <c r="I1478" s="152">
        <v>0</v>
      </c>
      <c r="J1478" s="153">
        <v>0</v>
      </c>
    </row>
    <row r="1479" spans="1:10">
      <c r="A1479" s="113"/>
      <c r="B1479" s="114"/>
      <c r="C1479" s="114"/>
      <c r="D1479" s="150" t="s">
        <v>558</v>
      </c>
      <c r="E1479" s="151">
        <v>3</v>
      </c>
      <c r="F1479" s="152">
        <v>2.1999999999999999E-2</v>
      </c>
      <c r="G1479" s="152">
        <v>0</v>
      </c>
      <c r="H1479" s="152">
        <v>0</v>
      </c>
      <c r="I1479" s="152">
        <v>0</v>
      </c>
      <c r="J1479" s="153">
        <v>0</v>
      </c>
    </row>
    <row r="1480" spans="1:10">
      <c r="A1480" s="113"/>
      <c r="B1480" s="114" t="s">
        <v>481</v>
      </c>
      <c r="C1480" s="114"/>
      <c r="D1480" s="150"/>
      <c r="E1480" s="151" t="s">
        <v>208</v>
      </c>
      <c r="F1480" s="152" t="s">
        <v>208</v>
      </c>
      <c r="G1480" s="152" t="s">
        <v>208</v>
      </c>
      <c r="H1480" s="152" t="s">
        <v>208</v>
      </c>
      <c r="I1480" s="152" t="s">
        <v>208</v>
      </c>
      <c r="J1480" s="153" t="s">
        <v>208</v>
      </c>
    </row>
    <row r="1481" spans="1:10">
      <c r="A1481" s="113"/>
      <c r="B1481" s="114"/>
      <c r="C1481" s="114"/>
      <c r="D1481" s="150" t="s">
        <v>559</v>
      </c>
      <c r="E1481" s="151">
        <v>72</v>
      </c>
      <c r="F1481" s="152">
        <v>1389.7677500000002</v>
      </c>
      <c r="G1481" s="152">
        <v>8</v>
      </c>
      <c r="H1481" s="152">
        <v>20.456749999999996</v>
      </c>
      <c r="I1481" s="152">
        <v>0</v>
      </c>
      <c r="J1481" s="153">
        <v>0</v>
      </c>
    </row>
    <row r="1482" spans="1:10">
      <c r="A1482" s="113"/>
      <c r="B1482" s="114"/>
      <c r="C1482" s="114"/>
      <c r="D1482" s="150" t="s">
        <v>558</v>
      </c>
      <c r="E1482" s="151">
        <v>35</v>
      </c>
      <c r="F1482" s="152">
        <v>512.38</v>
      </c>
      <c r="G1482" s="152">
        <v>5</v>
      </c>
      <c r="H1482" s="152">
        <v>54.38</v>
      </c>
      <c r="I1482" s="152">
        <v>0</v>
      </c>
      <c r="J1482" s="153">
        <v>0</v>
      </c>
    </row>
    <row r="1483" spans="1:10">
      <c r="A1483" s="113"/>
      <c r="B1483" s="114"/>
      <c r="C1483" s="114"/>
      <c r="D1483" s="150" t="s">
        <v>575</v>
      </c>
      <c r="E1483" s="151">
        <v>28</v>
      </c>
      <c r="F1483" s="152">
        <v>270.47174999999999</v>
      </c>
      <c r="G1483" s="152">
        <v>0</v>
      </c>
      <c r="H1483" s="152">
        <v>0</v>
      </c>
      <c r="I1483" s="152">
        <v>0</v>
      </c>
      <c r="J1483" s="153">
        <v>0</v>
      </c>
    </row>
    <row r="1484" spans="1:10">
      <c r="A1484" s="113"/>
      <c r="B1484" s="114"/>
      <c r="C1484" s="114"/>
      <c r="D1484" s="150" t="s">
        <v>563</v>
      </c>
      <c r="E1484" s="151">
        <v>8</v>
      </c>
      <c r="F1484" s="152">
        <v>54</v>
      </c>
      <c r="G1484" s="152">
        <v>3</v>
      </c>
      <c r="H1484" s="152">
        <v>19</v>
      </c>
      <c r="I1484" s="152">
        <v>0</v>
      </c>
      <c r="J1484" s="153">
        <v>0</v>
      </c>
    </row>
    <row r="1485" spans="1:10">
      <c r="A1485" s="113"/>
      <c r="B1485" s="114"/>
      <c r="C1485" s="114"/>
      <c r="D1485" s="150" t="s">
        <v>539</v>
      </c>
      <c r="E1485" s="151">
        <v>2</v>
      </c>
      <c r="F1485" s="152">
        <v>51.57</v>
      </c>
      <c r="G1485" s="152">
        <v>0</v>
      </c>
      <c r="H1485" s="152">
        <v>0</v>
      </c>
      <c r="I1485" s="152">
        <v>0</v>
      </c>
      <c r="J1485" s="153">
        <v>0</v>
      </c>
    </row>
    <row r="1486" spans="1:10">
      <c r="A1486" s="113"/>
      <c r="B1486" s="114" t="s">
        <v>482</v>
      </c>
      <c r="C1486" s="114"/>
      <c r="D1486" s="150"/>
      <c r="E1486" s="151" t="s">
        <v>208</v>
      </c>
      <c r="F1486" s="152" t="s">
        <v>208</v>
      </c>
      <c r="G1486" s="152" t="s">
        <v>208</v>
      </c>
      <c r="H1486" s="152" t="s">
        <v>208</v>
      </c>
      <c r="I1486" s="152" t="s">
        <v>208</v>
      </c>
      <c r="J1486" s="153" t="s">
        <v>208</v>
      </c>
    </row>
    <row r="1487" spans="1:10">
      <c r="A1487" s="113"/>
      <c r="B1487" s="114"/>
      <c r="C1487" s="114"/>
      <c r="D1487" s="150" t="s">
        <v>559</v>
      </c>
      <c r="E1487" s="151">
        <v>1237</v>
      </c>
      <c r="F1487" s="152">
        <v>39946.065200000012</v>
      </c>
      <c r="G1487" s="152">
        <v>83</v>
      </c>
      <c r="H1487" s="152">
        <v>1795.492</v>
      </c>
      <c r="I1487" s="152">
        <v>0</v>
      </c>
      <c r="J1487" s="153">
        <v>0</v>
      </c>
    </row>
    <row r="1488" spans="1:10">
      <c r="A1488" s="113"/>
      <c r="B1488" s="114"/>
      <c r="C1488" s="114"/>
      <c r="D1488" s="150" t="s">
        <v>554</v>
      </c>
      <c r="E1488" s="151">
        <v>396</v>
      </c>
      <c r="F1488" s="152">
        <v>4821.4450000000024</v>
      </c>
      <c r="G1488" s="152">
        <v>11</v>
      </c>
      <c r="H1488" s="152">
        <v>128.07999999999998</v>
      </c>
      <c r="I1488" s="152">
        <v>0</v>
      </c>
      <c r="J1488" s="153">
        <v>0</v>
      </c>
    </row>
    <row r="1489" spans="1:10">
      <c r="A1489" s="113"/>
      <c r="B1489" s="114"/>
      <c r="C1489" s="114"/>
      <c r="D1489" s="150" t="s">
        <v>620</v>
      </c>
      <c r="E1489" s="151">
        <v>44</v>
      </c>
      <c r="F1489" s="152">
        <v>2340.7999999999997</v>
      </c>
      <c r="G1489" s="152">
        <v>2</v>
      </c>
      <c r="H1489" s="152">
        <v>126</v>
      </c>
      <c r="I1489" s="152">
        <v>0</v>
      </c>
      <c r="J1489" s="153">
        <v>0</v>
      </c>
    </row>
    <row r="1490" spans="1:10">
      <c r="A1490" s="113"/>
      <c r="B1490" s="114"/>
      <c r="C1490" s="114"/>
      <c r="D1490" s="150" t="s">
        <v>547</v>
      </c>
      <c r="E1490" s="151">
        <v>47</v>
      </c>
      <c r="F1490" s="152">
        <v>2320.0508999999997</v>
      </c>
      <c r="G1490" s="152">
        <v>5</v>
      </c>
      <c r="H1490" s="152">
        <v>40.075900000000004</v>
      </c>
      <c r="I1490" s="152">
        <v>0</v>
      </c>
      <c r="J1490" s="153">
        <v>0</v>
      </c>
    </row>
    <row r="1491" spans="1:10">
      <c r="A1491" s="113"/>
      <c r="B1491" s="114"/>
      <c r="C1491" s="114"/>
      <c r="D1491" s="150" t="s">
        <v>560</v>
      </c>
      <c r="E1491" s="151">
        <v>41</v>
      </c>
      <c r="F1491" s="152">
        <v>1776.2701999999999</v>
      </c>
      <c r="G1491" s="152">
        <v>3</v>
      </c>
      <c r="H1491" s="152">
        <v>1.1072</v>
      </c>
      <c r="I1491" s="152">
        <v>0</v>
      </c>
      <c r="J1491" s="153">
        <v>0</v>
      </c>
    </row>
    <row r="1492" spans="1:10">
      <c r="A1492" s="113"/>
      <c r="B1492" s="114" t="s">
        <v>483</v>
      </c>
      <c r="C1492" s="114"/>
      <c r="D1492" s="150"/>
      <c r="E1492" s="151" t="s">
        <v>208</v>
      </c>
      <c r="F1492" s="152" t="s">
        <v>208</v>
      </c>
      <c r="G1492" s="152" t="s">
        <v>208</v>
      </c>
      <c r="H1492" s="152" t="s">
        <v>208</v>
      </c>
      <c r="I1492" s="152" t="s">
        <v>208</v>
      </c>
      <c r="J1492" s="153" t="s">
        <v>208</v>
      </c>
    </row>
    <row r="1493" spans="1:10">
      <c r="A1493" s="113"/>
      <c r="B1493" s="114"/>
      <c r="C1493" s="114"/>
      <c r="D1493" s="150" t="s">
        <v>575</v>
      </c>
      <c r="E1493" s="151">
        <v>1247</v>
      </c>
      <c r="F1493" s="152">
        <v>35379.992999999995</v>
      </c>
      <c r="G1493" s="152">
        <v>56</v>
      </c>
      <c r="H1493" s="152">
        <v>1270.6829999999998</v>
      </c>
      <c r="I1493" s="152">
        <v>4</v>
      </c>
      <c r="J1493" s="153">
        <v>18</v>
      </c>
    </row>
    <row r="1494" spans="1:10">
      <c r="A1494" s="113"/>
      <c r="B1494" s="114"/>
      <c r="C1494" s="114"/>
      <c r="D1494" s="150" t="s">
        <v>559</v>
      </c>
      <c r="E1494" s="151">
        <v>1552</v>
      </c>
      <c r="F1494" s="152">
        <v>31460.36284999999</v>
      </c>
      <c r="G1494" s="152">
        <v>167</v>
      </c>
      <c r="H1494" s="152">
        <v>2265.8000000000002</v>
      </c>
      <c r="I1494" s="152">
        <v>2</v>
      </c>
      <c r="J1494" s="153">
        <v>10.039999999999999</v>
      </c>
    </row>
    <row r="1495" spans="1:10">
      <c r="A1495" s="113"/>
      <c r="B1495" s="114"/>
      <c r="C1495" s="114"/>
      <c r="D1495" s="150" t="s">
        <v>561</v>
      </c>
      <c r="E1495" s="151">
        <v>822</v>
      </c>
      <c r="F1495" s="152">
        <v>29918.164000000001</v>
      </c>
      <c r="G1495" s="152">
        <v>29</v>
      </c>
      <c r="H1495" s="152">
        <v>688.60799999999995</v>
      </c>
      <c r="I1495" s="152">
        <v>0</v>
      </c>
      <c r="J1495" s="153">
        <v>0</v>
      </c>
    </row>
    <row r="1496" spans="1:10">
      <c r="A1496" s="113"/>
      <c r="B1496" s="114"/>
      <c r="C1496" s="114"/>
      <c r="D1496" s="150" t="s">
        <v>553</v>
      </c>
      <c r="E1496" s="151">
        <v>302</v>
      </c>
      <c r="F1496" s="152">
        <v>29686.946000000004</v>
      </c>
      <c r="G1496" s="152">
        <v>7</v>
      </c>
      <c r="H1496" s="152">
        <v>467.52499999999998</v>
      </c>
      <c r="I1496" s="152">
        <v>0</v>
      </c>
      <c r="J1496" s="153">
        <v>0</v>
      </c>
    </row>
    <row r="1497" spans="1:10">
      <c r="A1497" s="113"/>
      <c r="B1497" s="114"/>
      <c r="C1497" s="114"/>
      <c r="D1497" s="150" t="s">
        <v>554</v>
      </c>
      <c r="E1497" s="151">
        <v>300</v>
      </c>
      <c r="F1497" s="152">
        <v>4654.0640000000003</v>
      </c>
      <c r="G1497" s="152">
        <v>11</v>
      </c>
      <c r="H1497" s="152">
        <v>146.00999999999996</v>
      </c>
      <c r="I1497" s="152">
        <v>0</v>
      </c>
      <c r="J1497" s="153">
        <v>0</v>
      </c>
    </row>
    <row r="1498" spans="1:10">
      <c r="A1498" s="113"/>
      <c r="B1498" s="114" t="s">
        <v>484</v>
      </c>
      <c r="C1498" s="114"/>
      <c r="D1498" s="150"/>
      <c r="E1498" s="151" t="s">
        <v>208</v>
      </c>
      <c r="F1498" s="152" t="s">
        <v>208</v>
      </c>
      <c r="G1498" s="152" t="s">
        <v>208</v>
      </c>
      <c r="H1498" s="152" t="s">
        <v>208</v>
      </c>
      <c r="I1498" s="152" t="s">
        <v>208</v>
      </c>
      <c r="J1498" s="153" t="s">
        <v>208</v>
      </c>
    </row>
    <row r="1499" spans="1:10">
      <c r="A1499" s="113"/>
      <c r="B1499" s="114"/>
      <c r="C1499" s="114"/>
      <c r="D1499" s="150" t="s">
        <v>539</v>
      </c>
      <c r="E1499" s="151">
        <v>192</v>
      </c>
      <c r="F1499" s="152">
        <v>3290.4179099999992</v>
      </c>
      <c r="G1499" s="152">
        <v>17</v>
      </c>
      <c r="H1499" s="152">
        <v>138.18345999999997</v>
      </c>
      <c r="I1499" s="152">
        <v>0</v>
      </c>
      <c r="J1499" s="153">
        <v>0</v>
      </c>
    </row>
    <row r="1500" spans="1:10">
      <c r="A1500" s="113"/>
      <c r="B1500" s="114"/>
      <c r="C1500" s="114"/>
      <c r="D1500" s="150" t="s">
        <v>555</v>
      </c>
      <c r="E1500" s="151">
        <v>395</v>
      </c>
      <c r="F1500" s="152">
        <v>1817.3234100000002</v>
      </c>
      <c r="G1500" s="152">
        <v>37</v>
      </c>
      <c r="H1500" s="152">
        <v>179.92920999999998</v>
      </c>
      <c r="I1500" s="152">
        <v>0</v>
      </c>
      <c r="J1500" s="153">
        <v>0</v>
      </c>
    </row>
    <row r="1501" spans="1:10">
      <c r="A1501" s="113"/>
      <c r="B1501" s="114"/>
      <c r="C1501" s="114"/>
      <c r="D1501" s="150" t="s">
        <v>558</v>
      </c>
      <c r="E1501" s="151">
        <v>279</v>
      </c>
      <c r="F1501" s="152">
        <v>1499.1790000000003</v>
      </c>
      <c r="G1501" s="152">
        <v>4</v>
      </c>
      <c r="H1501" s="152">
        <v>1.845</v>
      </c>
      <c r="I1501" s="152">
        <v>0</v>
      </c>
      <c r="J1501" s="153">
        <v>0</v>
      </c>
    </row>
    <row r="1502" spans="1:10">
      <c r="A1502" s="113"/>
      <c r="B1502" s="114"/>
      <c r="C1502" s="114"/>
      <c r="D1502" s="150" t="s">
        <v>562</v>
      </c>
      <c r="E1502" s="151">
        <v>66</v>
      </c>
      <c r="F1502" s="152">
        <v>852.69999999999993</v>
      </c>
      <c r="G1502" s="152">
        <v>6</v>
      </c>
      <c r="H1502" s="152">
        <v>97.440000000000012</v>
      </c>
      <c r="I1502" s="152">
        <v>0</v>
      </c>
      <c r="J1502" s="153">
        <v>0</v>
      </c>
    </row>
    <row r="1503" spans="1:10">
      <c r="A1503" s="113"/>
      <c r="B1503" s="114"/>
      <c r="C1503" s="114"/>
      <c r="D1503" s="150" t="s">
        <v>545</v>
      </c>
      <c r="E1503" s="151">
        <v>288</v>
      </c>
      <c r="F1503" s="152">
        <v>479.69640000000004</v>
      </c>
      <c r="G1503" s="152">
        <v>8</v>
      </c>
      <c r="H1503" s="152">
        <v>3.65</v>
      </c>
      <c r="I1503" s="152">
        <v>0</v>
      </c>
      <c r="J1503" s="153">
        <v>0</v>
      </c>
    </row>
    <row r="1504" spans="1:10">
      <c r="A1504" s="113"/>
      <c r="B1504" s="114" t="s">
        <v>485</v>
      </c>
      <c r="C1504" s="114"/>
      <c r="D1504" s="150"/>
      <c r="E1504" s="151" t="s">
        <v>208</v>
      </c>
      <c r="F1504" s="152" t="s">
        <v>208</v>
      </c>
      <c r="G1504" s="152" t="s">
        <v>208</v>
      </c>
      <c r="H1504" s="152" t="s">
        <v>208</v>
      </c>
      <c r="I1504" s="152" t="s">
        <v>208</v>
      </c>
      <c r="J1504" s="153" t="s">
        <v>208</v>
      </c>
    </row>
    <row r="1505" spans="1:10">
      <c r="A1505" s="113"/>
      <c r="B1505" s="114"/>
      <c r="C1505" s="114"/>
      <c r="D1505" s="150" t="s">
        <v>562</v>
      </c>
      <c r="E1505" s="151">
        <v>64</v>
      </c>
      <c r="F1505" s="152">
        <v>1584.52</v>
      </c>
      <c r="G1505" s="152">
        <v>1</v>
      </c>
      <c r="H1505" s="152">
        <v>19.72</v>
      </c>
      <c r="I1505" s="152">
        <v>0</v>
      </c>
      <c r="J1505" s="153">
        <v>0</v>
      </c>
    </row>
    <row r="1506" spans="1:10">
      <c r="A1506" s="113"/>
      <c r="B1506" s="114"/>
      <c r="C1506" s="114"/>
      <c r="D1506" s="150" t="s">
        <v>559</v>
      </c>
      <c r="E1506" s="151">
        <v>453</v>
      </c>
      <c r="F1506" s="152">
        <v>1408.4117999999999</v>
      </c>
      <c r="G1506" s="152">
        <v>82</v>
      </c>
      <c r="H1506" s="152">
        <v>117.5692</v>
      </c>
      <c r="I1506" s="152">
        <v>2</v>
      </c>
      <c r="J1506" s="153">
        <v>1.1000000000000001</v>
      </c>
    </row>
    <row r="1507" spans="1:10">
      <c r="A1507" s="113"/>
      <c r="B1507" s="114"/>
      <c r="C1507" s="114"/>
      <c r="D1507" s="150" t="s">
        <v>558</v>
      </c>
      <c r="E1507" s="151">
        <v>92</v>
      </c>
      <c r="F1507" s="152">
        <v>293.36509999999993</v>
      </c>
      <c r="G1507" s="152">
        <v>9</v>
      </c>
      <c r="H1507" s="152">
        <v>22.86</v>
      </c>
      <c r="I1507" s="152">
        <v>0</v>
      </c>
      <c r="J1507" s="153">
        <v>0</v>
      </c>
    </row>
    <row r="1508" spans="1:10">
      <c r="A1508" s="113"/>
      <c r="B1508" s="114"/>
      <c r="C1508" s="114"/>
      <c r="D1508" s="150" t="s">
        <v>553</v>
      </c>
      <c r="E1508" s="151">
        <v>15</v>
      </c>
      <c r="F1508" s="152">
        <v>131</v>
      </c>
      <c r="G1508" s="152">
        <v>2</v>
      </c>
      <c r="H1508" s="152">
        <v>18</v>
      </c>
      <c r="I1508" s="152">
        <v>0</v>
      </c>
      <c r="J1508" s="153">
        <v>0</v>
      </c>
    </row>
    <row r="1509" spans="1:10">
      <c r="A1509" s="113"/>
      <c r="B1509" s="114"/>
      <c r="C1509" s="114"/>
      <c r="D1509" s="150" t="s">
        <v>539</v>
      </c>
      <c r="E1509" s="151">
        <v>61</v>
      </c>
      <c r="F1509" s="152">
        <v>129.29657</v>
      </c>
      <c r="G1509" s="152">
        <v>0</v>
      </c>
      <c r="H1509" s="152">
        <v>0</v>
      </c>
      <c r="I1509" s="152">
        <v>0</v>
      </c>
      <c r="J1509" s="153">
        <v>0</v>
      </c>
    </row>
    <row r="1510" spans="1:10">
      <c r="A1510" s="113"/>
      <c r="B1510" s="114" t="s">
        <v>486</v>
      </c>
      <c r="C1510" s="114"/>
      <c r="D1510" s="150"/>
      <c r="E1510" s="151" t="s">
        <v>208</v>
      </c>
      <c r="F1510" s="152" t="s">
        <v>208</v>
      </c>
      <c r="G1510" s="152" t="s">
        <v>208</v>
      </c>
      <c r="H1510" s="152" t="s">
        <v>208</v>
      </c>
      <c r="I1510" s="152" t="s">
        <v>208</v>
      </c>
      <c r="J1510" s="153" t="s">
        <v>208</v>
      </c>
    </row>
    <row r="1511" spans="1:10">
      <c r="A1511" s="113"/>
      <c r="B1511" s="114"/>
      <c r="C1511" s="114"/>
      <c r="D1511" s="150" t="s">
        <v>539</v>
      </c>
      <c r="E1511" s="151">
        <v>5846</v>
      </c>
      <c r="F1511" s="152">
        <v>1964.6526600000016</v>
      </c>
      <c r="G1511" s="152">
        <v>125</v>
      </c>
      <c r="H1511" s="152">
        <v>14.468510000000004</v>
      </c>
      <c r="I1511" s="152">
        <v>0</v>
      </c>
      <c r="J1511" s="153">
        <v>0</v>
      </c>
    </row>
    <row r="1512" spans="1:10">
      <c r="A1512" s="113"/>
      <c r="B1512" s="114"/>
      <c r="C1512" s="114"/>
      <c r="D1512" s="150" t="s">
        <v>576</v>
      </c>
      <c r="E1512" s="151">
        <v>112</v>
      </c>
      <c r="F1512" s="152">
        <v>1576.2444100000005</v>
      </c>
      <c r="G1512" s="152">
        <v>0</v>
      </c>
      <c r="H1512" s="152">
        <v>0</v>
      </c>
      <c r="I1512" s="152">
        <v>0</v>
      </c>
      <c r="J1512" s="153">
        <v>0</v>
      </c>
    </row>
    <row r="1513" spans="1:10">
      <c r="A1513" s="113"/>
      <c r="B1513" s="114"/>
      <c r="C1513" s="114"/>
      <c r="D1513" s="150" t="s">
        <v>558</v>
      </c>
      <c r="E1513" s="151">
        <v>2706</v>
      </c>
      <c r="F1513" s="152">
        <v>700.422539999999</v>
      </c>
      <c r="G1513" s="152">
        <v>16</v>
      </c>
      <c r="H1513" s="152">
        <v>1.6879999999999997</v>
      </c>
      <c r="I1513" s="152">
        <v>0</v>
      </c>
      <c r="J1513" s="153">
        <v>0</v>
      </c>
    </row>
    <row r="1514" spans="1:10">
      <c r="A1514" s="113"/>
      <c r="B1514" s="114"/>
      <c r="C1514" s="114"/>
      <c r="D1514" s="150" t="s">
        <v>559</v>
      </c>
      <c r="E1514" s="151">
        <v>1161</v>
      </c>
      <c r="F1514" s="152">
        <v>661.07564999999931</v>
      </c>
      <c r="G1514" s="152">
        <v>78</v>
      </c>
      <c r="H1514" s="152">
        <v>109.26829000000005</v>
      </c>
      <c r="I1514" s="152">
        <v>0</v>
      </c>
      <c r="J1514" s="153">
        <v>0</v>
      </c>
    </row>
    <row r="1515" spans="1:10">
      <c r="A1515" s="113"/>
      <c r="B1515" s="114"/>
      <c r="C1515" s="114"/>
      <c r="D1515" s="150" t="s">
        <v>567</v>
      </c>
      <c r="E1515" s="151">
        <v>907</v>
      </c>
      <c r="F1515" s="152">
        <v>591.89725999999939</v>
      </c>
      <c r="G1515" s="152">
        <v>9</v>
      </c>
      <c r="H1515" s="152">
        <v>6.1884799999999993</v>
      </c>
      <c r="I1515" s="152">
        <v>0</v>
      </c>
      <c r="J1515" s="153">
        <v>0</v>
      </c>
    </row>
    <row r="1516" spans="1:10">
      <c r="A1516" s="113"/>
      <c r="B1516" s="114" t="s">
        <v>487</v>
      </c>
      <c r="C1516" s="114"/>
      <c r="D1516" s="150"/>
      <c r="E1516" s="151" t="s">
        <v>208</v>
      </c>
      <c r="F1516" s="152" t="s">
        <v>208</v>
      </c>
      <c r="G1516" s="152" t="s">
        <v>208</v>
      </c>
      <c r="H1516" s="152" t="s">
        <v>208</v>
      </c>
      <c r="I1516" s="152" t="s">
        <v>208</v>
      </c>
      <c r="J1516" s="153" t="s">
        <v>208</v>
      </c>
    </row>
    <row r="1517" spans="1:10">
      <c r="A1517" s="113"/>
      <c r="B1517" s="114"/>
      <c r="C1517" s="114"/>
      <c r="D1517" s="150" t="s">
        <v>575</v>
      </c>
      <c r="E1517" s="151">
        <v>462</v>
      </c>
      <c r="F1517" s="152">
        <v>31277.447999999997</v>
      </c>
      <c r="G1517" s="152">
        <v>17</v>
      </c>
      <c r="H1517" s="152">
        <v>168.35499999999999</v>
      </c>
      <c r="I1517" s="152">
        <v>1</v>
      </c>
      <c r="J1517" s="153">
        <v>0.1</v>
      </c>
    </row>
    <row r="1518" spans="1:10">
      <c r="A1518" s="113"/>
      <c r="B1518" s="114"/>
      <c r="C1518" s="114"/>
      <c r="D1518" s="150" t="s">
        <v>559</v>
      </c>
      <c r="E1518" s="151">
        <v>1190</v>
      </c>
      <c r="F1518" s="152">
        <v>29117.68105000001</v>
      </c>
      <c r="G1518" s="152">
        <v>108</v>
      </c>
      <c r="H1518" s="152">
        <v>8700.4299800000008</v>
      </c>
      <c r="I1518" s="152">
        <v>1</v>
      </c>
      <c r="J1518" s="153">
        <v>1</v>
      </c>
    </row>
    <row r="1519" spans="1:10">
      <c r="A1519" s="113"/>
      <c r="B1519" s="114"/>
      <c r="C1519" s="114"/>
      <c r="D1519" s="150" t="s">
        <v>554</v>
      </c>
      <c r="E1519" s="151">
        <v>328</v>
      </c>
      <c r="F1519" s="152">
        <v>19302.585099999993</v>
      </c>
      <c r="G1519" s="152">
        <v>19</v>
      </c>
      <c r="H1519" s="152">
        <v>864.95510000000002</v>
      </c>
      <c r="I1519" s="152">
        <v>0</v>
      </c>
      <c r="J1519" s="153">
        <v>0</v>
      </c>
    </row>
    <row r="1520" spans="1:10">
      <c r="A1520" s="113"/>
      <c r="B1520" s="114"/>
      <c r="C1520" s="114"/>
      <c r="D1520" s="150" t="s">
        <v>555</v>
      </c>
      <c r="E1520" s="151">
        <v>205</v>
      </c>
      <c r="F1520" s="152">
        <v>9119.4231999999993</v>
      </c>
      <c r="G1520" s="152">
        <v>5</v>
      </c>
      <c r="H1520" s="152">
        <v>249.54600000000002</v>
      </c>
      <c r="I1520" s="152">
        <v>0</v>
      </c>
      <c r="J1520" s="153">
        <v>0</v>
      </c>
    </row>
    <row r="1521" spans="1:10">
      <c r="A1521" s="113"/>
      <c r="B1521" s="114"/>
      <c r="C1521" s="114"/>
      <c r="D1521" s="150" t="s">
        <v>539</v>
      </c>
      <c r="E1521" s="151">
        <v>731</v>
      </c>
      <c r="F1521" s="152">
        <v>8392.5500100000027</v>
      </c>
      <c r="G1521" s="152">
        <v>58</v>
      </c>
      <c r="H1521" s="152">
        <v>602.76032999999995</v>
      </c>
      <c r="I1521" s="152">
        <v>1</v>
      </c>
      <c r="J1521" s="153">
        <v>2.8601999999999999</v>
      </c>
    </row>
    <row r="1522" spans="1:10">
      <c r="A1522" s="113"/>
      <c r="B1522" s="114" t="s">
        <v>488</v>
      </c>
      <c r="C1522" s="114"/>
      <c r="D1522" s="150"/>
      <c r="E1522" s="151" t="s">
        <v>208</v>
      </c>
      <c r="F1522" s="152" t="s">
        <v>208</v>
      </c>
      <c r="G1522" s="152" t="s">
        <v>208</v>
      </c>
      <c r="H1522" s="152" t="s">
        <v>208</v>
      </c>
      <c r="I1522" s="152" t="s">
        <v>208</v>
      </c>
      <c r="J1522" s="153" t="s">
        <v>208</v>
      </c>
    </row>
    <row r="1523" spans="1:10">
      <c r="A1523" s="113"/>
      <c r="B1523" s="114"/>
      <c r="C1523" s="114"/>
      <c r="D1523" s="150" t="s">
        <v>558</v>
      </c>
      <c r="E1523" s="151">
        <v>155</v>
      </c>
      <c r="F1523" s="152">
        <v>173.3107</v>
      </c>
      <c r="G1523" s="152">
        <v>4</v>
      </c>
      <c r="H1523" s="152">
        <v>13.420000000000002</v>
      </c>
      <c r="I1523" s="152">
        <v>0</v>
      </c>
      <c r="J1523" s="153">
        <v>0</v>
      </c>
    </row>
    <row r="1524" spans="1:10">
      <c r="A1524" s="113"/>
      <c r="B1524" s="114"/>
      <c r="C1524" s="114"/>
      <c r="D1524" s="150" t="s">
        <v>563</v>
      </c>
      <c r="E1524" s="151">
        <v>169</v>
      </c>
      <c r="F1524" s="152">
        <v>25.856909999999996</v>
      </c>
      <c r="G1524" s="152">
        <v>5</v>
      </c>
      <c r="H1524" s="152">
        <v>1.093</v>
      </c>
      <c r="I1524" s="152">
        <v>0</v>
      </c>
      <c r="J1524" s="153">
        <v>0</v>
      </c>
    </row>
    <row r="1525" spans="1:10">
      <c r="A1525" s="113"/>
      <c r="B1525" s="114"/>
      <c r="C1525" s="114"/>
      <c r="D1525" s="150" t="s">
        <v>543</v>
      </c>
      <c r="E1525" s="151">
        <v>3</v>
      </c>
      <c r="F1525" s="152">
        <v>24</v>
      </c>
      <c r="G1525" s="152">
        <v>1</v>
      </c>
      <c r="H1525" s="152">
        <v>8</v>
      </c>
      <c r="I1525" s="152">
        <v>0</v>
      </c>
      <c r="J1525" s="153">
        <v>0</v>
      </c>
    </row>
    <row r="1526" spans="1:10">
      <c r="A1526" s="113"/>
      <c r="B1526" s="114"/>
      <c r="C1526" s="114"/>
      <c r="D1526" s="150" t="s">
        <v>539</v>
      </c>
      <c r="E1526" s="151">
        <v>240</v>
      </c>
      <c r="F1526" s="152">
        <v>22.704919999999998</v>
      </c>
      <c r="G1526" s="152">
        <v>4</v>
      </c>
      <c r="H1526" s="152">
        <v>0.129</v>
      </c>
      <c r="I1526" s="152">
        <v>0</v>
      </c>
      <c r="J1526" s="153">
        <v>0</v>
      </c>
    </row>
    <row r="1527" spans="1:10">
      <c r="A1527" s="113"/>
      <c r="B1527" s="114"/>
      <c r="C1527" s="114"/>
      <c r="D1527" s="150" t="s">
        <v>547</v>
      </c>
      <c r="E1527" s="151">
        <v>8</v>
      </c>
      <c r="F1527" s="152">
        <v>22.280899999999995</v>
      </c>
      <c r="G1527" s="152">
        <v>1</v>
      </c>
      <c r="H1527" s="152">
        <v>1.92</v>
      </c>
      <c r="I1527" s="152">
        <v>0</v>
      </c>
      <c r="J1527" s="153">
        <v>0</v>
      </c>
    </row>
    <row r="1528" spans="1:10">
      <c r="A1528" s="113"/>
      <c r="B1528" s="114" t="s">
        <v>489</v>
      </c>
      <c r="C1528" s="114"/>
      <c r="D1528" s="150"/>
      <c r="E1528" s="151" t="s">
        <v>208</v>
      </c>
      <c r="F1528" s="152" t="s">
        <v>208</v>
      </c>
      <c r="G1528" s="152" t="s">
        <v>208</v>
      </c>
      <c r="H1528" s="152" t="s">
        <v>208</v>
      </c>
      <c r="I1528" s="152" t="s">
        <v>208</v>
      </c>
      <c r="J1528" s="153" t="s">
        <v>208</v>
      </c>
    </row>
    <row r="1529" spans="1:10">
      <c r="A1529" s="113"/>
      <c r="B1529" s="114"/>
      <c r="C1529" s="114"/>
      <c r="D1529" s="150" t="s">
        <v>559</v>
      </c>
      <c r="E1529" s="151">
        <v>252</v>
      </c>
      <c r="F1529" s="152">
        <v>1187.6019799999999</v>
      </c>
      <c r="G1529" s="152">
        <v>19</v>
      </c>
      <c r="H1529" s="152">
        <v>9.4900599999999979</v>
      </c>
      <c r="I1529" s="152">
        <v>0</v>
      </c>
      <c r="J1529" s="153">
        <v>0</v>
      </c>
    </row>
    <row r="1530" spans="1:10">
      <c r="A1530" s="113"/>
      <c r="B1530" s="114"/>
      <c r="C1530" s="114"/>
      <c r="D1530" s="150" t="s">
        <v>545</v>
      </c>
      <c r="E1530" s="151">
        <v>483</v>
      </c>
      <c r="F1530" s="152">
        <v>358.23820000000012</v>
      </c>
      <c r="G1530" s="152">
        <v>4</v>
      </c>
      <c r="H1530" s="152">
        <v>0.33299999999999996</v>
      </c>
      <c r="I1530" s="152">
        <v>0</v>
      </c>
      <c r="J1530" s="153">
        <v>0</v>
      </c>
    </row>
    <row r="1531" spans="1:10">
      <c r="A1531" s="113"/>
      <c r="B1531" s="114"/>
      <c r="C1531" s="114"/>
      <c r="D1531" s="150" t="s">
        <v>550</v>
      </c>
      <c r="E1531" s="151">
        <v>220</v>
      </c>
      <c r="F1531" s="152">
        <v>235.04234</v>
      </c>
      <c r="G1531" s="152">
        <v>8</v>
      </c>
      <c r="H1531" s="152">
        <v>0.11120000000000001</v>
      </c>
      <c r="I1531" s="152">
        <v>0</v>
      </c>
      <c r="J1531" s="153">
        <v>0</v>
      </c>
    </row>
    <row r="1532" spans="1:10">
      <c r="A1532" s="113"/>
      <c r="B1532" s="114"/>
      <c r="C1532" s="114"/>
      <c r="D1532" s="150" t="s">
        <v>566</v>
      </c>
      <c r="E1532" s="151">
        <v>115</v>
      </c>
      <c r="F1532" s="152">
        <v>115.6504</v>
      </c>
      <c r="G1532" s="152">
        <v>9</v>
      </c>
      <c r="H1532" s="152">
        <v>0.70339999999999991</v>
      </c>
      <c r="I1532" s="152">
        <v>0</v>
      </c>
      <c r="J1532" s="153">
        <v>0</v>
      </c>
    </row>
    <row r="1533" spans="1:10">
      <c r="A1533" s="113"/>
      <c r="B1533" s="114"/>
      <c r="C1533" s="114"/>
      <c r="D1533" s="150" t="s">
        <v>588</v>
      </c>
      <c r="E1533" s="151">
        <v>19</v>
      </c>
      <c r="F1533" s="152">
        <v>63.014200000000002</v>
      </c>
      <c r="G1533" s="152">
        <v>1</v>
      </c>
      <c r="H1533" s="152">
        <v>1E-3</v>
      </c>
      <c r="I1533" s="152">
        <v>0</v>
      </c>
      <c r="J1533" s="153">
        <v>0</v>
      </c>
    </row>
    <row r="1534" spans="1:10">
      <c r="A1534" s="113"/>
      <c r="B1534" s="114" t="s">
        <v>490</v>
      </c>
      <c r="C1534" s="114"/>
      <c r="D1534" s="150"/>
      <c r="E1534" s="151" t="s">
        <v>208</v>
      </c>
      <c r="F1534" s="152" t="s">
        <v>208</v>
      </c>
      <c r="G1534" s="152" t="s">
        <v>208</v>
      </c>
      <c r="H1534" s="152" t="s">
        <v>208</v>
      </c>
      <c r="I1534" s="152" t="s">
        <v>208</v>
      </c>
      <c r="J1534" s="153" t="s">
        <v>208</v>
      </c>
    </row>
    <row r="1535" spans="1:10">
      <c r="A1535" s="113"/>
      <c r="B1535" s="114"/>
      <c r="C1535" s="114"/>
      <c r="D1535" s="150" t="s">
        <v>553</v>
      </c>
      <c r="E1535" s="151">
        <v>6</v>
      </c>
      <c r="F1535" s="152">
        <v>77.012</v>
      </c>
      <c r="G1535" s="152">
        <v>3</v>
      </c>
      <c r="H1535" s="152">
        <v>45.006</v>
      </c>
      <c r="I1535" s="152">
        <v>0</v>
      </c>
      <c r="J1535" s="153">
        <v>0</v>
      </c>
    </row>
    <row r="1536" spans="1:10">
      <c r="A1536" s="113"/>
      <c r="B1536" s="114"/>
      <c r="C1536" s="114"/>
      <c r="D1536" s="150" t="s">
        <v>558</v>
      </c>
      <c r="E1536" s="151">
        <v>34</v>
      </c>
      <c r="F1536" s="152">
        <v>39.029999999999994</v>
      </c>
      <c r="G1536" s="152">
        <v>0</v>
      </c>
      <c r="H1536" s="152">
        <v>0</v>
      </c>
      <c r="I1536" s="152">
        <v>0</v>
      </c>
      <c r="J1536" s="153">
        <v>0</v>
      </c>
    </row>
    <row r="1537" spans="1:10">
      <c r="A1537" s="113"/>
      <c r="B1537" s="114"/>
      <c r="C1537" s="114"/>
      <c r="D1537" s="150" t="s">
        <v>562</v>
      </c>
      <c r="E1537" s="151">
        <v>1</v>
      </c>
      <c r="F1537" s="152">
        <v>16.28</v>
      </c>
      <c r="G1537" s="152">
        <v>0</v>
      </c>
      <c r="H1537" s="152">
        <v>0</v>
      </c>
      <c r="I1537" s="152">
        <v>0</v>
      </c>
      <c r="J1537" s="153">
        <v>0</v>
      </c>
    </row>
    <row r="1538" spans="1:10">
      <c r="A1538" s="113"/>
      <c r="B1538" s="114"/>
      <c r="C1538" s="114"/>
      <c r="D1538" s="150" t="s">
        <v>559</v>
      </c>
      <c r="E1538" s="151">
        <v>1</v>
      </c>
      <c r="F1538" s="152">
        <v>5</v>
      </c>
      <c r="G1538" s="152">
        <v>0</v>
      </c>
      <c r="H1538" s="152">
        <v>0</v>
      </c>
      <c r="I1538" s="152">
        <v>0</v>
      </c>
      <c r="J1538" s="153">
        <v>0</v>
      </c>
    </row>
    <row r="1539" spans="1:10">
      <c r="A1539" s="113"/>
      <c r="B1539" s="114"/>
      <c r="C1539" s="114"/>
      <c r="D1539" s="150" t="s">
        <v>539</v>
      </c>
      <c r="E1539" s="151">
        <v>1</v>
      </c>
      <c r="F1539" s="152">
        <v>3.5</v>
      </c>
      <c r="G1539" s="152">
        <v>1</v>
      </c>
      <c r="H1539" s="152">
        <v>3.5</v>
      </c>
      <c r="I1539" s="152">
        <v>0</v>
      </c>
      <c r="J1539" s="153">
        <v>0</v>
      </c>
    </row>
    <row r="1540" spans="1:10">
      <c r="A1540" s="113"/>
      <c r="B1540" s="114" t="s">
        <v>491</v>
      </c>
      <c r="C1540" s="114"/>
      <c r="D1540" s="150"/>
      <c r="E1540" s="151" t="s">
        <v>208</v>
      </c>
      <c r="F1540" s="152" t="s">
        <v>208</v>
      </c>
      <c r="G1540" s="152" t="s">
        <v>208</v>
      </c>
      <c r="H1540" s="152" t="s">
        <v>208</v>
      </c>
      <c r="I1540" s="152" t="s">
        <v>208</v>
      </c>
      <c r="J1540" s="153" t="s">
        <v>208</v>
      </c>
    </row>
    <row r="1541" spans="1:10">
      <c r="A1541" s="113"/>
      <c r="B1541" s="114"/>
      <c r="C1541" s="114"/>
      <c r="D1541" s="150" t="s">
        <v>542</v>
      </c>
      <c r="E1541" s="151">
        <v>122</v>
      </c>
      <c r="F1541" s="152">
        <v>2764.4045000000001</v>
      </c>
      <c r="G1541" s="152">
        <v>4</v>
      </c>
      <c r="H1541" s="152">
        <v>80</v>
      </c>
      <c r="I1541" s="152">
        <v>0</v>
      </c>
      <c r="J1541" s="153">
        <v>0</v>
      </c>
    </row>
    <row r="1542" spans="1:10">
      <c r="A1542" s="113"/>
      <c r="B1542" s="114"/>
      <c r="C1542" s="114"/>
      <c r="D1542" s="150" t="s">
        <v>559</v>
      </c>
      <c r="E1542" s="151">
        <v>107</v>
      </c>
      <c r="F1542" s="152">
        <v>2328.6900899999996</v>
      </c>
      <c r="G1542" s="152">
        <v>5</v>
      </c>
      <c r="H1542" s="152">
        <v>1.4220000000000002</v>
      </c>
      <c r="I1542" s="152">
        <v>0</v>
      </c>
      <c r="J1542" s="153">
        <v>0</v>
      </c>
    </row>
    <row r="1543" spans="1:10">
      <c r="A1543" s="113"/>
      <c r="B1543" s="114"/>
      <c r="C1543" s="114"/>
      <c r="D1543" s="150" t="s">
        <v>558</v>
      </c>
      <c r="E1543" s="151">
        <v>150</v>
      </c>
      <c r="F1543" s="152">
        <v>1363.04655</v>
      </c>
      <c r="G1543" s="152">
        <v>2</v>
      </c>
      <c r="H1543" s="152">
        <v>39.6</v>
      </c>
      <c r="I1543" s="152">
        <v>0</v>
      </c>
      <c r="J1543" s="153">
        <v>0</v>
      </c>
    </row>
    <row r="1544" spans="1:10">
      <c r="A1544" s="113"/>
      <c r="B1544" s="114"/>
      <c r="C1544" s="114"/>
      <c r="D1544" s="150" t="s">
        <v>540</v>
      </c>
      <c r="E1544" s="151">
        <v>75</v>
      </c>
      <c r="F1544" s="152">
        <v>1014.1318200000001</v>
      </c>
      <c r="G1544" s="152">
        <v>1</v>
      </c>
      <c r="H1544" s="152">
        <v>6.7199999999999994E-3</v>
      </c>
      <c r="I1544" s="152">
        <v>0</v>
      </c>
      <c r="J1544" s="153">
        <v>0</v>
      </c>
    </row>
    <row r="1545" spans="1:10">
      <c r="A1545" s="113"/>
      <c r="B1545" s="114"/>
      <c r="C1545" s="114"/>
      <c r="D1545" s="150" t="s">
        <v>578</v>
      </c>
      <c r="E1545" s="151">
        <v>31</v>
      </c>
      <c r="F1545" s="152">
        <v>1013.3400000000001</v>
      </c>
      <c r="G1545" s="152">
        <v>0</v>
      </c>
      <c r="H1545" s="152">
        <v>0</v>
      </c>
      <c r="I1545" s="152">
        <v>0</v>
      </c>
      <c r="J1545" s="153">
        <v>0</v>
      </c>
    </row>
    <row r="1546" spans="1:10">
      <c r="A1546" s="144" t="s">
        <v>183</v>
      </c>
      <c r="B1546" s="145"/>
      <c r="C1546" s="145"/>
      <c r="D1546" s="146"/>
      <c r="E1546" s="147" t="s">
        <v>208</v>
      </c>
      <c r="F1546" s="148" t="s">
        <v>208</v>
      </c>
      <c r="G1546" s="148" t="s">
        <v>208</v>
      </c>
      <c r="H1546" s="148" t="s">
        <v>208</v>
      </c>
      <c r="I1546" s="148" t="s">
        <v>208</v>
      </c>
      <c r="J1546" s="149" t="s">
        <v>208</v>
      </c>
    </row>
    <row r="1547" spans="1:10">
      <c r="A1547" s="113"/>
      <c r="B1547" s="114" t="s">
        <v>492</v>
      </c>
      <c r="C1547" s="114"/>
      <c r="D1547" s="150"/>
      <c r="E1547" s="151" t="s">
        <v>208</v>
      </c>
      <c r="F1547" s="152" t="s">
        <v>208</v>
      </c>
      <c r="G1547" s="152" t="s">
        <v>208</v>
      </c>
      <c r="H1547" s="152" t="s">
        <v>208</v>
      </c>
      <c r="I1547" s="152" t="s">
        <v>208</v>
      </c>
      <c r="J1547" s="153" t="s">
        <v>208</v>
      </c>
    </row>
    <row r="1548" spans="1:10">
      <c r="A1548" s="113"/>
      <c r="B1548" s="114"/>
      <c r="C1548" s="114" t="s">
        <v>493</v>
      </c>
      <c r="D1548" s="150"/>
      <c r="E1548" s="151" t="s">
        <v>208</v>
      </c>
      <c r="F1548" s="152" t="s">
        <v>208</v>
      </c>
      <c r="G1548" s="152" t="s">
        <v>208</v>
      </c>
      <c r="H1548" s="152" t="s">
        <v>208</v>
      </c>
      <c r="I1548" s="152" t="s">
        <v>208</v>
      </c>
      <c r="J1548" s="153" t="s">
        <v>208</v>
      </c>
    </row>
    <row r="1549" spans="1:10">
      <c r="A1549" s="113"/>
      <c r="B1549" s="114"/>
      <c r="C1549" s="114"/>
      <c r="D1549" s="150" t="s">
        <v>559</v>
      </c>
      <c r="E1549" s="151">
        <v>59820</v>
      </c>
      <c r="F1549" s="152">
        <v>37100.712870000039</v>
      </c>
      <c r="G1549" s="152">
        <v>1506</v>
      </c>
      <c r="H1549" s="152">
        <v>143.26083999999997</v>
      </c>
      <c r="I1549" s="152">
        <v>5</v>
      </c>
      <c r="J1549" s="153">
        <v>2.9870000000000001E-2</v>
      </c>
    </row>
    <row r="1550" spans="1:10">
      <c r="A1550" s="113"/>
      <c r="B1550" s="114"/>
      <c r="C1550" s="114"/>
      <c r="D1550" s="150" t="s">
        <v>550</v>
      </c>
      <c r="E1550" s="151">
        <v>12234</v>
      </c>
      <c r="F1550" s="152">
        <v>5359.6548999999995</v>
      </c>
      <c r="G1550" s="152">
        <v>165</v>
      </c>
      <c r="H1550" s="152">
        <v>6.918359999999999</v>
      </c>
      <c r="I1550" s="152">
        <v>0</v>
      </c>
      <c r="J1550" s="153">
        <v>0</v>
      </c>
    </row>
    <row r="1551" spans="1:10">
      <c r="A1551" s="113"/>
      <c r="B1551" s="114"/>
      <c r="C1551" s="114"/>
      <c r="D1551" s="150" t="s">
        <v>554</v>
      </c>
      <c r="E1551" s="151">
        <v>17919</v>
      </c>
      <c r="F1551" s="152">
        <v>2597.4338900000012</v>
      </c>
      <c r="G1551" s="152">
        <v>426</v>
      </c>
      <c r="H1551" s="152">
        <v>8.8412499999999987</v>
      </c>
      <c r="I1551" s="152">
        <v>0</v>
      </c>
      <c r="J1551" s="153">
        <v>0</v>
      </c>
    </row>
    <row r="1552" spans="1:10">
      <c r="A1552" s="113"/>
      <c r="B1552" s="114"/>
      <c r="C1552" s="114"/>
      <c r="D1552" s="150" t="s">
        <v>558</v>
      </c>
      <c r="E1552" s="151">
        <v>4372</v>
      </c>
      <c r="F1552" s="152">
        <v>1075.93028</v>
      </c>
      <c r="G1552" s="152">
        <v>146</v>
      </c>
      <c r="H1552" s="152">
        <v>10.7818</v>
      </c>
      <c r="I1552" s="152">
        <v>0</v>
      </c>
      <c r="J1552" s="153">
        <v>0</v>
      </c>
    </row>
    <row r="1553" spans="1:10">
      <c r="A1553" s="113"/>
      <c r="B1553" s="114"/>
      <c r="C1553" s="114"/>
      <c r="D1553" s="150" t="s">
        <v>222</v>
      </c>
      <c r="E1553" s="151">
        <v>3372</v>
      </c>
      <c r="F1553" s="152">
        <v>706.35398000000021</v>
      </c>
      <c r="G1553" s="152">
        <v>53</v>
      </c>
      <c r="H1553" s="152">
        <v>8.9040200000000009</v>
      </c>
      <c r="I1553" s="152">
        <v>0</v>
      </c>
      <c r="J1553" s="153">
        <v>0</v>
      </c>
    </row>
    <row r="1554" spans="1:10">
      <c r="A1554" s="113"/>
      <c r="B1554" s="114"/>
      <c r="C1554" s="114" t="s">
        <v>494</v>
      </c>
      <c r="D1554" s="150"/>
      <c r="E1554" s="151" t="s">
        <v>208</v>
      </c>
      <c r="F1554" s="152" t="s">
        <v>208</v>
      </c>
      <c r="G1554" s="152" t="s">
        <v>208</v>
      </c>
      <c r="H1554" s="152" t="s">
        <v>208</v>
      </c>
      <c r="I1554" s="152" t="s">
        <v>208</v>
      </c>
      <c r="J1554" s="153" t="s">
        <v>208</v>
      </c>
    </row>
    <row r="1555" spans="1:10">
      <c r="A1555" s="113"/>
      <c r="B1555" s="114"/>
      <c r="C1555" s="114"/>
      <c r="D1555" s="150" t="s">
        <v>559</v>
      </c>
      <c r="E1555" s="151">
        <v>32113</v>
      </c>
      <c r="F1555" s="152">
        <v>24774.879620000007</v>
      </c>
      <c r="G1555" s="152">
        <v>714</v>
      </c>
      <c r="H1555" s="152">
        <v>100.44037</v>
      </c>
      <c r="I1555" s="152">
        <v>4</v>
      </c>
      <c r="J1555" s="153">
        <v>0.17573</v>
      </c>
    </row>
    <row r="1556" spans="1:10">
      <c r="A1556" s="113"/>
      <c r="B1556" s="114"/>
      <c r="C1556" s="114"/>
      <c r="D1556" s="150" t="s">
        <v>560</v>
      </c>
      <c r="E1556" s="151">
        <v>3179</v>
      </c>
      <c r="F1556" s="152">
        <v>5713.0994900000042</v>
      </c>
      <c r="G1556" s="152">
        <v>77</v>
      </c>
      <c r="H1556" s="152">
        <v>11.525790000000001</v>
      </c>
      <c r="I1556" s="152">
        <v>0</v>
      </c>
      <c r="J1556" s="153">
        <v>0</v>
      </c>
    </row>
    <row r="1557" spans="1:10">
      <c r="A1557" s="113"/>
      <c r="B1557" s="114"/>
      <c r="C1557" s="114"/>
      <c r="D1557" s="150" t="s">
        <v>561</v>
      </c>
      <c r="E1557" s="151">
        <v>2613</v>
      </c>
      <c r="F1557" s="152">
        <v>5418.3732200000004</v>
      </c>
      <c r="G1557" s="152">
        <v>42</v>
      </c>
      <c r="H1557" s="152">
        <v>7.7894100000000002</v>
      </c>
      <c r="I1557" s="152">
        <v>0</v>
      </c>
      <c r="J1557" s="153">
        <v>0</v>
      </c>
    </row>
    <row r="1558" spans="1:10">
      <c r="A1558" s="113"/>
      <c r="B1558" s="114"/>
      <c r="C1558" s="114"/>
      <c r="D1558" s="150" t="s">
        <v>568</v>
      </c>
      <c r="E1558" s="151">
        <v>3616</v>
      </c>
      <c r="F1558" s="152">
        <v>3398.6746200000002</v>
      </c>
      <c r="G1558" s="152">
        <v>153</v>
      </c>
      <c r="H1558" s="152">
        <v>31.510920000000006</v>
      </c>
      <c r="I1558" s="152">
        <v>0</v>
      </c>
      <c r="J1558" s="153">
        <v>0</v>
      </c>
    </row>
    <row r="1559" spans="1:10">
      <c r="A1559" s="113"/>
      <c r="B1559" s="114"/>
      <c r="C1559" s="114"/>
      <c r="D1559" s="150" t="s">
        <v>575</v>
      </c>
      <c r="E1559" s="151">
        <v>2116</v>
      </c>
      <c r="F1559" s="152">
        <v>3096.8317599999991</v>
      </c>
      <c r="G1559" s="152">
        <v>26</v>
      </c>
      <c r="H1559" s="152">
        <v>9.5654799999999991</v>
      </c>
      <c r="I1559" s="152">
        <v>0</v>
      </c>
      <c r="J1559" s="153">
        <v>0</v>
      </c>
    </row>
    <row r="1560" spans="1:10">
      <c r="A1560" s="113"/>
      <c r="B1560" s="114"/>
      <c r="C1560" s="114" t="s">
        <v>495</v>
      </c>
      <c r="D1560" s="150"/>
      <c r="E1560" s="151" t="s">
        <v>208</v>
      </c>
      <c r="F1560" s="152" t="s">
        <v>208</v>
      </c>
      <c r="G1560" s="152" t="s">
        <v>208</v>
      </c>
      <c r="H1560" s="152" t="s">
        <v>208</v>
      </c>
      <c r="I1560" s="152" t="s">
        <v>208</v>
      </c>
      <c r="J1560" s="153" t="s">
        <v>208</v>
      </c>
    </row>
    <row r="1561" spans="1:10">
      <c r="A1561" s="113"/>
      <c r="B1561" s="114"/>
      <c r="C1561" s="114"/>
      <c r="D1561" s="150" t="s">
        <v>559</v>
      </c>
      <c r="E1561" s="151">
        <v>1757</v>
      </c>
      <c r="F1561" s="152">
        <v>146.77307000000002</v>
      </c>
      <c r="G1561" s="152">
        <v>132</v>
      </c>
      <c r="H1561" s="152">
        <v>1.0154599999999996</v>
      </c>
      <c r="I1561" s="152">
        <v>0</v>
      </c>
      <c r="J1561" s="153">
        <v>0</v>
      </c>
    </row>
    <row r="1562" spans="1:10">
      <c r="A1562" s="113"/>
      <c r="B1562" s="114"/>
      <c r="C1562" s="114"/>
      <c r="D1562" s="150" t="s">
        <v>554</v>
      </c>
      <c r="E1562" s="151">
        <v>168</v>
      </c>
      <c r="F1562" s="152">
        <v>113.67857000000001</v>
      </c>
      <c r="G1562" s="152">
        <v>5</v>
      </c>
      <c r="H1562" s="152">
        <v>2.298E-2</v>
      </c>
      <c r="I1562" s="152">
        <v>0</v>
      </c>
      <c r="J1562" s="153">
        <v>0</v>
      </c>
    </row>
    <row r="1563" spans="1:10">
      <c r="A1563" s="113"/>
      <c r="B1563" s="114"/>
      <c r="C1563" s="114"/>
      <c r="D1563" s="150" t="s">
        <v>619</v>
      </c>
      <c r="E1563" s="151">
        <v>21</v>
      </c>
      <c r="F1563" s="152">
        <v>9.1450999999999993</v>
      </c>
      <c r="G1563" s="152">
        <v>0</v>
      </c>
      <c r="H1563" s="152">
        <v>0</v>
      </c>
      <c r="I1563" s="152">
        <v>0</v>
      </c>
      <c r="J1563" s="153">
        <v>0</v>
      </c>
    </row>
    <row r="1564" spans="1:10">
      <c r="A1564" s="113"/>
      <c r="B1564" s="114"/>
      <c r="C1564" s="114"/>
      <c r="D1564" s="150" t="s">
        <v>562</v>
      </c>
      <c r="E1564" s="151">
        <v>8</v>
      </c>
      <c r="F1564" s="152">
        <v>5.07775</v>
      </c>
      <c r="G1564" s="152">
        <v>0</v>
      </c>
      <c r="H1564" s="152">
        <v>0</v>
      </c>
      <c r="I1564" s="152">
        <v>0</v>
      </c>
      <c r="J1564" s="153">
        <v>0</v>
      </c>
    </row>
    <row r="1565" spans="1:10">
      <c r="A1565" s="113"/>
      <c r="B1565" s="114"/>
      <c r="C1565" s="114"/>
      <c r="D1565" s="150" t="s">
        <v>563</v>
      </c>
      <c r="E1565" s="151">
        <v>62</v>
      </c>
      <c r="F1565" s="152">
        <v>4.9222600000000005</v>
      </c>
      <c r="G1565" s="152">
        <v>0</v>
      </c>
      <c r="H1565" s="152">
        <v>0</v>
      </c>
      <c r="I1565" s="152">
        <v>0</v>
      </c>
      <c r="J1565" s="153">
        <v>0</v>
      </c>
    </row>
    <row r="1566" spans="1:10">
      <c r="A1566" s="113"/>
      <c r="B1566" s="114"/>
      <c r="C1566" s="114" t="s">
        <v>496</v>
      </c>
      <c r="D1566" s="150"/>
      <c r="E1566" s="151" t="s">
        <v>208</v>
      </c>
      <c r="F1566" s="152" t="s">
        <v>208</v>
      </c>
      <c r="G1566" s="152" t="s">
        <v>208</v>
      </c>
      <c r="H1566" s="152" t="s">
        <v>208</v>
      </c>
      <c r="I1566" s="152" t="s">
        <v>208</v>
      </c>
      <c r="J1566" s="153" t="s">
        <v>208</v>
      </c>
    </row>
    <row r="1567" spans="1:10">
      <c r="A1567" s="113"/>
      <c r="B1567" s="114"/>
      <c r="C1567" s="114"/>
      <c r="D1567" s="150" t="s">
        <v>559</v>
      </c>
      <c r="E1567" s="151">
        <v>15438</v>
      </c>
      <c r="F1567" s="152">
        <v>5207.929589999997</v>
      </c>
      <c r="G1567" s="152">
        <v>19</v>
      </c>
      <c r="H1567" s="152">
        <v>0.42608999999999997</v>
      </c>
      <c r="I1567" s="152">
        <v>0</v>
      </c>
      <c r="J1567" s="153">
        <v>0</v>
      </c>
    </row>
    <row r="1568" spans="1:10">
      <c r="A1568" s="113"/>
      <c r="B1568" s="114"/>
      <c r="C1568" s="114"/>
      <c r="D1568" s="150" t="s">
        <v>561</v>
      </c>
      <c r="E1568" s="151">
        <v>1020</v>
      </c>
      <c r="F1568" s="152">
        <v>208.90566000000001</v>
      </c>
      <c r="G1568" s="152">
        <v>0</v>
      </c>
      <c r="H1568" s="152">
        <v>0</v>
      </c>
      <c r="I1568" s="152">
        <v>0</v>
      </c>
      <c r="J1568" s="153">
        <v>0</v>
      </c>
    </row>
    <row r="1569" spans="1:10">
      <c r="A1569" s="113"/>
      <c r="B1569" s="114"/>
      <c r="C1569" s="114"/>
      <c r="D1569" s="150" t="s">
        <v>563</v>
      </c>
      <c r="E1569" s="151">
        <v>598</v>
      </c>
      <c r="F1569" s="152">
        <v>104.31532</v>
      </c>
      <c r="G1569" s="152">
        <v>2</v>
      </c>
      <c r="H1569" s="152">
        <v>3.7199999999999997E-2</v>
      </c>
      <c r="I1569" s="152">
        <v>0</v>
      </c>
      <c r="J1569" s="153">
        <v>0</v>
      </c>
    </row>
    <row r="1570" spans="1:10">
      <c r="A1570" s="113"/>
      <c r="B1570" s="114"/>
      <c r="C1570" s="114"/>
      <c r="D1570" s="150" t="s">
        <v>569</v>
      </c>
      <c r="E1570" s="151">
        <v>10</v>
      </c>
      <c r="F1570" s="152">
        <v>35.310049999999997</v>
      </c>
      <c r="G1570" s="152">
        <v>0</v>
      </c>
      <c r="H1570" s="152">
        <v>0</v>
      </c>
      <c r="I1570" s="152">
        <v>0</v>
      </c>
      <c r="J1570" s="153">
        <v>0</v>
      </c>
    </row>
    <row r="1571" spans="1:10">
      <c r="A1571" s="113"/>
      <c r="B1571" s="114"/>
      <c r="C1571" s="114"/>
      <c r="D1571" s="150" t="s">
        <v>609</v>
      </c>
      <c r="E1571" s="151">
        <v>1638</v>
      </c>
      <c r="F1571" s="152">
        <v>32.539690000000007</v>
      </c>
      <c r="G1571" s="152">
        <v>3</v>
      </c>
      <c r="H1571" s="152">
        <v>2.383E-2</v>
      </c>
      <c r="I1571" s="152">
        <v>0</v>
      </c>
      <c r="J1571" s="153">
        <v>0</v>
      </c>
    </row>
    <row r="1572" spans="1:10">
      <c r="A1572" s="113"/>
      <c r="B1572" s="114"/>
      <c r="C1572" s="114" t="s">
        <v>497</v>
      </c>
      <c r="D1572" s="150"/>
      <c r="E1572" s="151" t="s">
        <v>208</v>
      </c>
      <c r="F1572" s="152" t="s">
        <v>208</v>
      </c>
      <c r="G1572" s="152" t="s">
        <v>208</v>
      </c>
      <c r="H1572" s="152" t="s">
        <v>208</v>
      </c>
      <c r="I1572" s="152" t="s">
        <v>208</v>
      </c>
      <c r="J1572" s="153" t="s">
        <v>208</v>
      </c>
    </row>
    <row r="1573" spans="1:10">
      <c r="A1573" s="113"/>
      <c r="B1573" s="114"/>
      <c r="C1573" s="114"/>
      <c r="D1573" s="150" t="s">
        <v>559</v>
      </c>
      <c r="E1573" s="151">
        <v>11224</v>
      </c>
      <c r="F1573" s="152">
        <v>77724.15032999996</v>
      </c>
      <c r="G1573" s="152">
        <v>11</v>
      </c>
      <c r="H1573" s="152">
        <v>16.89498</v>
      </c>
      <c r="I1573" s="152">
        <v>0</v>
      </c>
      <c r="J1573" s="153">
        <v>0</v>
      </c>
    </row>
    <row r="1574" spans="1:10">
      <c r="A1574" s="113"/>
      <c r="B1574" s="114"/>
      <c r="C1574" s="114"/>
      <c r="D1574" s="150" t="s">
        <v>561</v>
      </c>
      <c r="E1574" s="151">
        <v>1403</v>
      </c>
      <c r="F1574" s="152">
        <v>10387.71516999999</v>
      </c>
      <c r="G1574" s="152">
        <v>0</v>
      </c>
      <c r="H1574" s="152">
        <v>0</v>
      </c>
      <c r="I1574" s="152">
        <v>0</v>
      </c>
      <c r="J1574" s="153">
        <v>0</v>
      </c>
    </row>
    <row r="1575" spans="1:10">
      <c r="A1575" s="113"/>
      <c r="B1575" s="114"/>
      <c r="C1575" s="114"/>
      <c r="D1575" s="150" t="s">
        <v>575</v>
      </c>
      <c r="E1575" s="151">
        <v>148</v>
      </c>
      <c r="F1575" s="152">
        <v>172.35126000000008</v>
      </c>
      <c r="G1575" s="152">
        <v>0</v>
      </c>
      <c r="H1575" s="152">
        <v>0</v>
      </c>
      <c r="I1575" s="152">
        <v>0</v>
      </c>
      <c r="J1575" s="153">
        <v>0</v>
      </c>
    </row>
    <row r="1576" spans="1:10">
      <c r="A1576" s="113"/>
      <c r="B1576" s="114"/>
      <c r="C1576" s="114"/>
      <c r="D1576" s="150" t="s">
        <v>573</v>
      </c>
      <c r="E1576" s="151">
        <v>21</v>
      </c>
      <c r="F1576" s="152">
        <v>164.68635</v>
      </c>
      <c r="G1576" s="152">
        <v>0</v>
      </c>
      <c r="H1576" s="152">
        <v>0</v>
      </c>
      <c r="I1576" s="152">
        <v>0</v>
      </c>
      <c r="J1576" s="153">
        <v>0</v>
      </c>
    </row>
    <row r="1577" spans="1:10">
      <c r="A1577" s="113"/>
      <c r="B1577" s="114"/>
      <c r="C1577" s="114"/>
      <c r="D1577" s="150" t="s">
        <v>568</v>
      </c>
      <c r="E1577" s="151">
        <v>34</v>
      </c>
      <c r="F1577" s="152">
        <v>26.747589999999999</v>
      </c>
      <c r="G1577" s="152">
        <v>0</v>
      </c>
      <c r="H1577" s="152">
        <v>0</v>
      </c>
      <c r="I1577" s="152">
        <v>0</v>
      </c>
      <c r="J1577" s="153">
        <v>0</v>
      </c>
    </row>
    <row r="1578" spans="1:10">
      <c r="A1578" s="113"/>
      <c r="B1578" s="114"/>
      <c r="C1578" s="114" t="s">
        <v>498</v>
      </c>
      <c r="D1578" s="150"/>
      <c r="E1578" s="151" t="s">
        <v>208</v>
      </c>
      <c r="F1578" s="152" t="s">
        <v>208</v>
      </c>
      <c r="G1578" s="152" t="s">
        <v>208</v>
      </c>
      <c r="H1578" s="152" t="s">
        <v>208</v>
      </c>
      <c r="I1578" s="152" t="s">
        <v>208</v>
      </c>
      <c r="J1578" s="153" t="s">
        <v>208</v>
      </c>
    </row>
    <row r="1579" spans="1:10">
      <c r="A1579" s="113"/>
      <c r="B1579" s="114"/>
      <c r="C1579" s="114"/>
      <c r="D1579" s="150" t="s">
        <v>559</v>
      </c>
      <c r="E1579" s="151">
        <v>1342</v>
      </c>
      <c r="F1579" s="152">
        <v>2804.673380000002</v>
      </c>
      <c r="G1579" s="152">
        <v>16</v>
      </c>
      <c r="H1579" s="152">
        <v>6.9693999999999985</v>
      </c>
      <c r="I1579" s="152">
        <v>0</v>
      </c>
      <c r="J1579" s="153">
        <v>0</v>
      </c>
    </row>
    <row r="1580" spans="1:10">
      <c r="A1580" s="113"/>
      <c r="B1580" s="114"/>
      <c r="C1580" s="114"/>
      <c r="D1580" s="150" t="s">
        <v>554</v>
      </c>
      <c r="E1580" s="151">
        <v>72</v>
      </c>
      <c r="F1580" s="152">
        <v>332.90607999999997</v>
      </c>
      <c r="G1580" s="152">
        <v>0</v>
      </c>
      <c r="H1580" s="152">
        <v>0</v>
      </c>
      <c r="I1580" s="152">
        <v>0</v>
      </c>
      <c r="J1580" s="153">
        <v>0</v>
      </c>
    </row>
    <row r="1581" spans="1:10">
      <c r="A1581" s="113"/>
      <c r="B1581" s="114"/>
      <c r="C1581" s="114"/>
      <c r="D1581" s="150" t="s">
        <v>561</v>
      </c>
      <c r="E1581" s="151">
        <v>81</v>
      </c>
      <c r="F1581" s="152">
        <v>126.85953000000002</v>
      </c>
      <c r="G1581" s="152">
        <v>1</v>
      </c>
      <c r="H1581" s="152">
        <v>0.66</v>
      </c>
      <c r="I1581" s="152">
        <v>0</v>
      </c>
      <c r="J1581" s="153">
        <v>0</v>
      </c>
    </row>
    <row r="1582" spans="1:10">
      <c r="A1582" s="113"/>
      <c r="B1582" s="114"/>
      <c r="C1582" s="114"/>
      <c r="D1582" s="150" t="s">
        <v>575</v>
      </c>
      <c r="E1582" s="151">
        <v>99</v>
      </c>
      <c r="F1582" s="152">
        <v>115.51806999999998</v>
      </c>
      <c r="G1582" s="152">
        <v>0</v>
      </c>
      <c r="H1582" s="152">
        <v>0</v>
      </c>
      <c r="I1582" s="152">
        <v>0</v>
      </c>
      <c r="J1582" s="153">
        <v>0</v>
      </c>
    </row>
    <row r="1583" spans="1:10">
      <c r="A1583" s="113"/>
      <c r="B1583" s="114"/>
      <c r="C1583" s="114"/>
      <c r="D1583" s="150" t="s">
        <v>572</v>
      </c>
      <c r="E1583" s="151">
        <v>5</v>
      </c>
      <c r="F1583" s="152">
        <v>86.307999999999993</v>
      </c>
      <c r="G1583" s="152">
        <v>0</v>
      </c>
      <c r="H1583" s="152">
        <v>0</v>
      </c>
      <c r="I1583" s="152">
        <v>0</v>
      </c>
      <c r="J1583" s="153">
        <v>0</v>
      </c>
    </row>
    <row r="1584" spans="1:10">
      <c r="A1584" s="113"/>
      <c r="B1584" s="114"/>
      <c r="C1584" s="114" t="s">
        <v>499</v>
      </c>
      <c r="D1584" s="150"/>
      <c r="E1584" s="151" t="s">
        <v>208</v>
      </c>
      <c r="F1584" s="152" t="s">
        <v>208</v>
      </c>
      <c r="G1584" s="152" t="s">
        <v>208</v>
      </c>
      <c r="H1584" s="152" t="s">
        <v>208</v>
      </c>
      <c r="I1584" s="152" t="s">
        <v>208</v>
      </c>
      <c r="J1584" s="153" t="s">
        <v>208</v>
      </c>
    </row>
    <row r="1585" spans="1:10">
      <c r="A1585" s="113"/>
      <c r="B1585" s="114"/>
      <c r="C1585" s="114"/>
      <c r="D1585" s="150" t="s">
        <v>559</v>
      </c>
      <c r="E1585" s="151">
        <v>461</v>
      </c>
      <c r="F1585" s="152">
        <v>424.20327000000003</v>
      </c>
      <c r="G1585" s="152">
        <v>0</v>
      </c>
      <c r="H1585" s="152">
        <v>0</v>
      </c>
      <c r="I1585" s="152">
        <v>0</v>
      </c>
      <c r="J1585" s="153">
        <v>0</v>
      </c>
    </row>
    <row r="1586" spans="1:10">
      <c r="A1586" s="113"/>
      <c r="B1586" s="114"/>
      <c r="C1586" s="114"/>
      <c r="D1586" s="150" t="s">
        <v>560</v>
      </c>
      <c r="E1586" s="151">
        <v>64</v>
      </c>
      <c r="F1586" s="152">
        <v>39.297779999999996</v>
      </c>
      <c r="G1586" s="152">
        <v>0</v>
      </c>
      <c r="H1586" s="152">
        <v>0</v>
      </c>
      <c r="I1586" s="152">
        <v>0</v>
      </c>
      <c r="J1586" s="153">
        <v>0</v>
      </c>
    </row>
    <row r="1587" spans="1:10">
      <c r="A1587" s="113"/>
      <c r="B1587" s="114"/>
      <c r="C1587" s="114"/>
      <c r="D1587" s="150" t="s">
        <v>554</v>
      </c>
      <c r="E1587" s="151">
        <v>7</v>
      </c>
      <c r="F1587" s="152">
        <v>4.0224999999999991</v>
      </c>
      <c r="G1587" s="152">
        <v>0</v>
      </c>
      <c r="H1587" s="152">
        <v>0</v>
      </c>
      <c r="I1587" s="152">
        <v>0</v>
      </c>
      <c r="J1587" s="153">
        <v>0</v>
      </c>
    </row>
    <row r="1588" spans="1:10">
      <c r="A1588" s="113"/>
      <c r="B1588" s="114"/>
      <c r="C1588" s="114"/>
      <c r="D1588" s="150" t="s">
        <v>563</v>
      </c>
      <c r="E1588" s="151">
        <v>9</v>
      </c>
      <c r="F1588" s="152">
        <v>4.0067700000000004</v>
      </c>
      <c r="G1588" s="152">
        <v>0</v>
      </c>
      <c r="H1588" s="152">
        <v>0</v>
      </c>
      <c r="I1588" s="152">
        <v>0</v>
      </c>
      <c r="J1588" s="153">
        <v>0</v>
      </c>
    </row>
    <row r="1589" spans="1:10">
      <c r="A1589" s="113"/>
      <c r="B1589" s="114"/>
      <c r="C1589" s="114"/>
      <c r="D1589" s="150" t="s">
        <v>575</v>
      </c>
      <c r="E1589" s="151">
        <v>4</v>
      </c>
      <c r="F1589" s="152">
        <v>0.91500000000000004</v>
      </c>
      <c r="G1589" s="152">
        <v>0</v>
      </c>
      <c r="H1589" s="152">
        <v>0</v>
      </c>
      <c r="I1589" s="152">
        <v>0</v>
      </c>
      <c r="J1589" s="153">
        <v>0</v>
      </c>
    </row>
    <row r="1590" spans="1:10">
      <c r="A1590" s="113"/>
      <c r="B1590" s="114"/>
      <c r="C1590" s="114" t="s">
        <v>500</v>
      </c>
      <c r="D1590" s="150"/>
      <c r="E1590" s="151" t="s">
        <v>208</v>
      </c>
      <c r="F1590" s="152" t="s">
        <v>208</v>
      </c>
      <c r="G1590" s="152" t="s">
        <v>208</v>
      </c>
      <c r="H1590" s="152" t="s">
        <v>208</v>
      </c>
      <c r="I1590" s="152" t="s">
        <v>208</v>
      </c>
      <c r="J1590" s="153" t="s">
        <v>208</v>
      </c>
    </row>
    <row r="1591" spans="1:10">
      <c r="A1591" s="113"/>
      <c r="B1591" s="114"/>
      <c r="C1591" s="114"/>
      <c r="D1591" s="150" t="s">
        <v>559</v>
      </c>
      <c r="E1591" s="151">
        <v>22429</v>
      </c>
      <c r="F1591" s="152">
        <v>12664.353130000016</v>
      </c>
      <c r="G1591" s="152">
        <v>442</v>
      </c>
      <c r="H1591" s="152">
        <v>29.234269999999995</v>
      </c>
      <c r="I1591" s="152">
        <v>0</v>
      </c>
      <c r="J1591" s="153">
        <v>0</v>
      </c>
    </row>
    <row r="1592" spans="1:10">
      <c r="A1592" s="113"/>
      <c r="B1592" s="114"/>
      <c r="C1592" s="114"/>
      <c r="D1592" s="150" t="s">
        <v>554</v>
      </c>
      <c r="E1592" s="151">
        <v>2076</v>
      </c>
      <c r="F1592" s="152">
        <v>1316.6719199999995</v>
      </c>
      <c r="G1592" s="152">
        <v>25</v>
      </c>
      <c r="H1592" s="152">
        <v>0.42092999999999997</v>
      </c>
      <c r="I1592" s="152">
        <v>0</v>
      </c>
      <c r="J1592" s="153">
        <v>0</v>
      </c>
    </row>
    <row r="1593" spans="1:10">
      <c r="A1593" s="113"/>
      <c r="B1593" s="114"/>
      <c r="C1593" s="114"/>
      <c r="D1593" s="150" t="s">
        <v>561</v>
      </c>
      <c r="E1593" s="151">
        <v>1118</v>
      </c>
      <c r="F1593" s="152">
        <v>1071.4204700000003</v>
      </c>
      <c r="G1593" s="152">
        <v>12</v>
      </c>
      <c r="H1593" s="152">
        <v>0.13697999999999999</v>
      </c>
      <c r="I1593" s="152">
        <v>0</v>
      </c>
      <c r="J1593" s="153">
        <v>0</v>
      </c>
    </row>
    <row r="1594" spans="1:10">
      <c r="A1594" s="113"/>
      <c r="B1594" s="114"/>
      <c r="C1594" s="114"/>
      <c r="D1594" s="150" t="s">
        <v>560</v>
      </c>
      <c r="E1594" s="151">
        <v>328</v>
      </c>
      <c r="F1594" s="152">
        <v>608.17391999999995</v>
      </c>
      <c r="G1594" s="152">
        <v>10</v>
      </c>
      <c r="H1594" s="152">
        <v>1.5637599999999998</v>
      </c>
      <c r="I1594" s="152">
        <v>0</v>
      </c>
      <c r="J1594" s="153">
        <v>0</v>
      </c>
    </row>
    <row r="1595" spans="1:10">
      <c r="A1595" s="113"/>
      <c r="B1595" s="114"/>
      <c r="C1595" s="114"/>
      <c r="D1595" s="150" t="s">
        <v>575</v>
      </c>
      <c r="E1595" s="151">
        <v>146</v>
      </c>
      <c r="F1595" s="152">
        <v>296.52710000000002</v>
      </c>
      <c r="G1595" s="152">
        <v>2</v>
      </c>
      <c r="H1595" s="152">
        <v>6.4399999999999999E-2</v>
      </c>
      <c r="I1595" s="152">
        <v>0</v>
      </c>
      <c r="J1595" s="153">
        <v>0</v>
      </c>
    </row>
    <row r="1596" spans="1:10">
      <c r="A1596" s="113"/>
      <c r="B1596" s="114" t="s">
        <v>501</v>
      </c>
      <c r="C1596" s="114"/>
      <c r="D1596" s="150"/>
      <c r="E1596" s="151" t="s">
        <v>208</v>
      </c>
      <c r="F1596" s="152" t="s">
        <v>208</v>
      </c>
      <c r="G1596" s="152" t="s">
        <v>208</v>
      </c>
      <c r="H1596" s="152" t="s">
        <v>208</v>
      </c>
      <c r="I1596" s="152" t="s">
        <v>208</v>
      </c>
      <c r="J1596" s="153" t="s">
        <v>208</v>
      </c>
    </row>
    <row r="1597" spans="1:10">
      <c r="A1597" s="113"/>
      <c r="B1597" s="114"/>
      <c r="C1597" s="114" t="s">
        <v>502</v>
      </c>
      <c r="D1597" s="150"/>
      <c r="E1597" s="151" t="s">
        <v>208</v>
      </c>
      <c r="F1597" s="152" t="s">
        <v>208</v>
      </c>
      <c r="G1597" s="152" t="s">
        <v>208</v>
      </c>
      <c r="H1597" s="152" t="s">
        <v>208</v>
      </c>
      <c r="I1597" s="152" t="s">
        <v>208</v>
      </c>
      <c r="J1597" s="153" t="s">
        <v>208</v>
      </c>
    </row>
    <row r="1598" spans="1:10">
      <c r="A1598" s="113"/>
      <c r="B1598" s="114"/>
      <c r="C1598" s="114"/>
      <c r="D1598" s="150" t="s">
        <v>559</v>
      </c>
      <c r="E1598" s="151">
        <v>5114</v>
      </c>
      <c r="F1598" s="152">
        <v>8726.1251400000019</v>
      </c>
      <c r="G1598" s="152">
        <v>106</v>
      </c>
      <c r="H1598" s="152">
        <v>15.591389999999999</v>
      </c>
      <c r="I1598" s="152">
        <v>0</v>
      </c>
      <c r="J1598" s="153">
        <v>0</v>
      </c>
    </row>
    <row r="1599" spans="1:10">
      <c r="A1599" s="113"/>
      <c r="B1599" s="114"/>
      <c r="C1599" s="114"/>
      <c r="D1599" s="150" t="s">
        <v>550</v>
      </c>
      <c r="E1599" s="151">
        <v>990</v>
      </c>
      <c r="F1599" s="152">
        <v>780.21241000000032</v>
      </c>
      <c r="G1599" s="152">
        <v>6</v>
      </c>
      <c r="H1599" s="152">
        <v>1.3196999999999999</v>
      </c>
      <c r="I1599" s="152">
        <v>0</v>
      </c>
      <c r="J1599" s="153">
        <v>0</v>
      </c>
    </row>
    <row r="1600" spans="1:10">
      <c r="A1600" s="113"/>
      <c r="B1600" s="114"/>
      <c r="C1600" s="114"/>
      <c r="D1600" s="150" t="s">
        <v>554</v>
      </c>
      <c r="E1600" s="151">
        <v>545</v>
      </c>
      <c r="F1600" s="152">
        <v>333.74914999999976</v>
      </c>
      <c r="G1600" s="152">
        <v>7</v>
      </c>
      <c r="H1600" s="152">
        <v>0.88922000000000012</v>
      </c>
      <c r="I1600" s="152">
        <v>0</v>
      </c>
      <c r="J1600" s="153">
        <v>0</v>
      </c>
    </row>
    <row r="1601" spans="1:10">
      <c r="A1601" s="113"/>
      <c r="B1601" s="114"/>
      <c r="C1601" s="114"/>
      <c r="D1601" s="150" t="s">
        <v>555</v>
      </c>
      <c r="E1601" s="151">
        <v>273</v>
      </c>
      <c r="F1601" s="152">
        <v>199.00998999999999</v>
      </c>
      <c r="G1601" s="152">
        <v>1</v>
      </c>
      <c r="H1601" s="152">
        <v>1.6999999999999999E-3</v>
      </c>
      <c r="I1601" s="152">
        <v>0</v>
      </c>
      <c r="J1601" s="153">
        <v>0</v>
      </c>
    </row>
    <row r="1602" spans="1:10">
      <c r="A1602" s="113"/>
      <c r="B1602" s="114"/>
      <c r="C1602" s="114"/>
      <c r="D1602" s="150" t="s">
        <v>561</v>
      </c>
      <c r="E1602" s="151">
        <v>350</v>
      </c>
      <c r="F1602" s="152">
        <v>190.22115000000002</v>
      </c>
      <c r="G1602" s="152">
        <v>8</v>
      </c>
      <c r="H1602" s="152">
        <v>1.5519999999999999E-2</v>
      </c>
      <c r="I1602" s="152">
        <v>0</v>
      </c>
      <c r="J1602" s="153">
        <v>0</v>
      </c>
    </row>
    <row r="1603" spans="1:10">
      <c r="A1603" s="113"/>
      <c r="B1603" s="114"/>
      <c r="C1603" s="114" t="s">
        <v>503</v>
      </c>
      <c r="D1603" s="150"/>
      <c r="E1603" s="151" t="s">
        <v>208</v>
      </c>
      <c r="F1603" s="152" t="s">
        <v>208</v>
      </c>
      <c r="G1603" s="152" t="s">
        <v>208</v>
      </c>
      <c r="H1603" s="152" t="s">
        <v>208</v>
      </c>
      <c r="I1603" s="152" t="s">
        <v>208</v>
      </c>
      <c r="J1603" s="153" t="s">
        <v>208</v>
      </c>
    </row>
    <row r="1604" spans="1:10">
      <c r="A1604" s="113"/>
      <c r="B1604" s="114"/>
      <c r="C1604" s="114"/>
      <c r="D1604" s="150" t="s">
        <v>559</v>
      </c>
      <c r="E1604" s="151">
        <v>23203</v>
      </c>
      <c r="F1604" s="152">
        <v>19576.257150000016</v>
      </c>
      <c r="G1604" s="152">
        <v>212</v>
      </c>
      <c r="H1604" s="152">
        <v>30.209479999999989</v>
      </c>
      <c r="I1604" s="152">
        <v>0</v>
      </c>
      <c r="J1604" s="153">
        <v>0</v>
      </c>
    </row>
    <row r="1605" spans="1:10">
      <c r="A1605" s="113"/>
      <c r="B1605" s="114"/>
      <c r="C1605" s="114"/>
      <c r="D1605" s="150" t="s">
        <v>560</v>
      </c>
      <c r="E1605" s="151">
        <v>1421</v>
      </c>
      <c r="F1605" s="152">
        <v>2291.6132400000006</v>
      </c>
      <c r="G1605" s="152">
        <v>43</v>
      </c>
      <c r="H1605" s="152">
        <v>6.2203200000000001</v>
      </c>
      <c r="I1605" s="152">
        <v>0</v>
      </c>
      <c r="J1605" s="153">
        <v>0</v>
      </c>
    </row>
    <row r="1606" spans="1:10">
      <c r="A1606" s="113"/>
      <c r="B1606" s="114"/>
      <c r="C1606" s="114"/>
      <c r="D1606" s="150" t="s">
        <v>568</v>
      </c>
      <c r="E1606" s="151">
        <v>401</v>
      </c>
      <c r="F1606" s="152">
        <v>909.61699999999996</v>
      </c>
      <c r="G1606" s="152">
        <v>17</v>
      </c>
      <c r="H1606" s="152">
        <v>4.10114</v>
      </c>
      <c r="I1606" s="152">
        <v>1</v>
      </c>
      <c r="J1606" s="153">
        <v>5.6000000000000006E-4</v>
      </c>
    </row>
    <row r="1607" spans="1:10">
      <c r="A1607" s="113"/>
      <c r="B1607" s="114"/>
      <c r="C1607" s="114"/>
      <c r="D1607" s="150" t="s">
        <v>561</v>
      </c>
      <c r="E1607" s="151">
        <v>711</v>
      </c>
      <c r="F1607" s="152">
        <v>451.45904999999999</v>
      </c>
      <c r="G1607" s="152">
        <v>4</v>
      </c>
      <c r="H1607" s="152">
        <v>0.58599999999999997</v>
      </c>
      <c r="I1607" s="152">
        <v>0</v>
      </c>
      <c r="J1607" s="153">
        <v>0</v>
      </c>
    </row>
    <row r="1608" spans="1:10">
      <c r="A1608" s="113"/>
      <c r="B1608" s="114"/>
      <c r="C1608" s="114"/>
      <c r="D1608" s="150" t="s">
        <v>550</v>
      </c>
      <c r="E1608" s="151">
        <v>553</v>
      </c>
      <c r="F1608" s="152">
        <v>363.07388999999995</v>
      </c>
      <c r="G1608" s="152">
        <v>24</v>
      </c>
      <c r="H1608" s="152">
        <v>0.40064000000000011</v>
      </c>
      <c r="I1608" s="152">
        <v>0</v>
      </c>
      <c r="J1608" s="153">
        <v>0</v>
      </c>
    </row>
    <row r="1609" spans="1:10">
      <c r="A1609" s="113"/>
      <c r="B1609" s="114"/>
      <c r="C1609" s="114" t="s">
        <v>504</v>
      </c>
      <c r="D1609" s="150"/>
      <c r="E1609" s="151" t="s">
        <v>208</v>
      </c>
      <c r="F1609" s="152" t="s">
        <v>208</v>
      </c>
      <c r="G1609" s="152" t="s">
        <v>208</v>
      </c>
      <c r="H1609" s="152" t="s">
        <v>208</v>
      </c>
      <c r="I1609" s="152" t="s">
        <v>208</v>
      </c>
      <c r="J1609" s="153" t="s">
        <v>208</v>
      </c>
    </row>
    <row r="1610" spans="1:10">
      <c r="A1610" s="113"/>
      <c r="B1610" s="114"/>
      <c r="C1610" s="114"/>
      <c r="D1610" s="150" t="s">
        <v>559</v>
      </c>
      <c r="E1610" s="151">
        <v>7250</v>
      </c>
      <c r="F1610" s="152">
        <v>1728.0273299999994</v>
      </c>
      <c r="G1610" s="152">
        <v>90</v>
      </c>
      <c r="H1610" s="152">
        <v>5.2123899999999992</v>
      </c>
      <c r="I1610" s="152">
        <v>0</v>
      </c>
      <c r="J1610" s="153">
        <v>0</v>
      </c>
    </row>
    <row r="1611" spans="1:10">
      <c r="A1611" s="113"/>
      <c r="B1611" s="114"/>
      <c r="C1611" s="114"/>
      <c r="D1611" s="150" t="s">
        <v>561</v>
      </c>
      <c r="E1611" s="151">
        <v>128</v>
      </c>
      <c r="F1611" s="152">
        <v>418.62116000000009</v>
      </c>
      <c r="G1611" s="152">
        <v>1</v>
      </c>
      <c r="H1611" s="152">
        <v>1.9199999999999998E-3</v>
      </c>
      <c r="I1611" s="152">
        <v>0</v>
      </c>
      <c r="J1611" s="153">
        <v>0</v>
      </c>
    </row>
    <row r="1612" spans="1:10">
      <c r="A1612" s="113"/>
      <c r="B1612" s="114"/>
      <c r="C1612" s="114"/>
      <c r="D1612" s="150" t="s">
        <v>560</v>
      </c>
      <c r="E1612" s="151">
        <v>58</v>
      </c>
      <c r="F1612" s="152">
        <v>15.03496</v>
      </c>
      <c r="G1612" s="152">
        <v>5</v>
      </c>
      <c r="H1612" s="152">
        <v>1.3579999999999998E-2</v>
      </c>
      <c r="I1612" s="152">
        <v>0</v>
      </c>
      <c r="J1612" s="153">
        <v>0</v>
      </c>
    </row>
    <row r="1613" spans="1:10">
      <c r="A1613" s="113"/>
      <c r="B1613" s="114"/>
      <c r="C1613" s="114"/>
      <c r="D1613" s="150" t="s">
        <v>554</v>
      </c>
      <c r="E1613" s="151">
        <v>202</v>
      </c>
      <c r="F1613" s="152">
        <v>11.764669999999999</v>
      </c>
      <c r="G1613" s="152">
        <v>4</v>
      </c>
      <c r="H1613" s="152">
        <v>3.3839999999999995E-2</v>
      </c>
      <c r="I1613" s="152">
        <v>0</v>
      </c>
      <c r="J1613" s="153">
        <v>0</v>
      </c>
    </row>
    <row r="1614" spans="1:10">
      <c r="A1614" s="113"/>
      <c r="B1614" s="114"/>
      <c r="C1614" s="114"/>
      <c r="D1614" s="150" t="s">
        <v>568</v>
      </c>
      <c r="E1614" s="151">
        <v>36</v>
      </c>
      <c r="F1614" s="152">
        <v>9.5106099999999998</v>
      </c>
      <c r="G1614" s="152">
        <v>0</v>
      </c>
      <c r="H1614" s="152">
        <v>0</v>
      </c>
      <c r="I1614" s="152">
        <v>0</v>
      </c>
      <c r="J1614" s="153">
        <v>0</v>
      </c>
    </row>
    <row r="1615" spans="1:10">
      <c r="A1615" s="113"/>
      <c r="B1615" s="114"/>
      <c r="C1615" s="114" t="s">
        <v>505</v>
      </c>
      <c r="D1615" s="150"/>
      <c r="E1615" s="151" t="s">
        <v>208</v>
      </c>
      <c r="F1615" s="152" t="s">
        <v>208</v>
      </c>
      <c r="G1615" s="152" t="s">
        <v>208</v>
      </c>
      <c r="H1615" s="152" t="s">
        <v>208</v>
      </c>
      <c r="I1615" s="152" t="s">
        <v>208</v>
      </c>
      <c r="J1615" s="153" t="s">
        <v>208</v>
      </c>
    </row>
    <row r="1616" spans="1:10">
      <c r="A1616" s="113"/>
      <c r="B1616" s="114"/>
      <c r="C1616" s="114"/>
      <c r="D1616" s="150" t="s">
        <v>559</v>
      </c>
      <c r="E1616" s="151">
        <v>31020</v>
      </c>
      <c r="F1616" s="152">
        <v>22379.278240000021</v>
      </c>
      <c r="G1616" s="152">
        <v>7</v>
      </c>
      <c r="H1616" s="152">
        <v>2.9052800000000003</v>
      </c>
      <c r="I1616" s="152">
        <v>0</v>
      </c>
      <c r="J1616" s="153">
        <v>0</v>
      </c>
    </row>
    <row r="1617" spans="1:10">
      <c r="A1617" s="113"/>
      <c r="B1617" s="114"/>
      <c r="C1617" s="114"/>
      <c r="D1617" s="150" t="s">
        <v>561</v>
      </c>
      <c r="E1617" s="151">
        <v>767</v>
      </c>
      <c r="F1617" s="152">
        <v>1303.1515900000002</v>
      </c>
      <c r="G1617" s="152">
        <v>0</v>
      </c>
      <c r="H1617" s="152">
        <v>0</v>
      </c>
      <c r="I1617" s="152">
        <v>0</v>
      </c>
      <c r="J1617" s="153">
        <v>0</v>
      </c>
    </row>
    <row r="1618" spans="1:10">
      <c r="A1618" s="113"/>
      <c r="B1618" s="114"/>
      <c r="C1618" s="114"/>
      <c r="D1618" s="150" t="s">
        <v>568</v>
      </c>
      <c r="E1618" s="151">
        <v>499</v>
      </c>
      <c r="F1618" s="152">
        <v>792.65328000000011</v>
      </c>
      <c r="G1618" s="152">
        <v>0</v>
      </c>
      <c r="H1618" s="152">
        <v>0</v>
      </c>
      <c r="I1618" s="152">
        <v>0</v>
      </c>
      <c r="J1618" s="153">
        <v>0</v>
      </c>
    </row>
    <row r="1619" spans="1:10">
      <c r="A1619" s="113"/>
      <c r="B1619" s="114"/>
      <c r="C1619" s="114"/>
      <c r="D1619" s="150" t="s">
        <v>563</v>
      </c>
      <c r="E1619" s="151">
        <v>411</v>
      </c>
      <c r="F1619" s="152">
        <v>477.89889000000005</v>
      </c>
      <c r="G1619" s="152">
        <v>0</v>
      </c>
      <c r="H1619" s="152">
        <v>0</v>
      </c>
      <c r="I1619" s="152">
        <v>0</v>
      </c>
      <c r="J1619" s="153">
        <v>0</v>
      </c>
    </row>
    <row r="1620" spans="1:10">
      <c r="A1620" s="113"/>
      <c r="B1620" s="114"/>
      <c r="C1620" s="114"/>
      <c r="D1620" s="150" t="s">
        <v>560</v>
      </c>
      <c r="E1620" s="151">
        <v>585</v>
      </c>
      <c r="F1620" s="152">
        <v>397.61502000000007</v>
      </c>
      <c r="G1620" s="152">
        <v>3</v>
      </c>
      <c r="H1620" s="152">
        <v>7.0000000000000001E-3</v>
      </c>
      <c r="I1620" s="152">
        <v>0</v>
      </c>
      <c r="J1620" s="153">
        <v>0</v>
      </c>
    </row>
    <row r="1621" spans="1:10">
      <c r="A1621" s="113"/>
      <c r="B1621" s="114"/>
      <c r="C1621" s="114" t="s">
        <v>506</v>
      </c>
      <c r="D1621" s="150"/>
      <c r="E1621" s="151" t="s">
        <v>208</v>
      </c>
      <c r="F1621" s="152" t="s">
        <v>208</v>
      </c>
      <c r="G1621" s="152" t="s">
        <v>208</v>
      </c>
      <c r="H1621" s="152" t="s">
        <v>208</v>
      </c>
      <c r="I1621" s="152" t="s">
        <v>208</v>
      </c>
      <c r="J1621" s="153" t="s">
        <v>208</v>
      </c>
    </row>
    <row r="1622" spans="1:10">
      <c r="A1622" s="113"/>
      <c r="B1622" s="114"/>
      <c r="C1622" s="114"/>
      <c r="D1622" s="150" t="s">
        <v>559</v>
      </c>
      <c r="E1622" s="151">
        <v>4058</v>
      </c>
      <c r="F1622" s="152">
        <v>3361.3700399999998</v>
      </c>
      <c r="G1622" s="152">
        <v>2</v>
      </c>
      <c r="H1622" s="152">
        <v>1.6809999999999999E-2</v>
      </c>
      <c r="I1622" s="152">
        <v>0</v>
      </c>
      <c r="J1622" s="153">
        <v>0</v>
      </c>
    </row>
    <row r="1623" spans="1:10">
      <c r="A1623" s="113"/>
      <c r="B1623" s="114"/>
      <c r="C1623" s="114"/>
      <c r="D1623" s="150" t="s">
        <v>554</v>
      </c>
      <c r="E1623" s="151">
        <v>376</v>
      </c>
      <c r="F1623" s="152">
        <v>206.91283000000001</v>
      </c>
      <c r="G1623" s="152">
        <v>1</v>
      </c>
      <c r="H1623" s="152">
        <v>1.1999999999999999E-3</v>
      </c>
      <c r="I1623" s="152">
        <v>0</v>
      </c>
      <c r="J1623" s="153">
        <v>0</v>
      </c>
    </row>
    <row r="1624" spans="1:10">
      <c r="A1624" s="113"/>
      <c r="B1624" s="114"/>
      <c r="C1624" s="114"/>
      <c r="D1624" s="150" t="s">
        <v>561</v>
      </c>
      <c r="E1624" s="151">
        <v>161</v>
      </c>
      <c r="F1624" s="152">
        <v>92.774799999999985</v>
      </c>
      <c r="G1624" s="152">
        <v>0</v>
      </c>
      <c r="H1624" s="152">
        <v>0</v>
      </c>
      <c r="I1624" s="152">
        <v>0</v>
      </c>
      <c r="J1624" s="153">
        <v>0</v>
      </c>
    </row>
    <row r="1625" spans="1:10">
      <c r="A1625" s="113"/>
      <c r="B1625" s="114"/>
      <c r="C1625" s="114"/>
      <c r="D1625" s="150" t="s">
        <v>539</v>
      </c>
      <c r="E1625" s="151">
        <v>26</v>
      </c>
      <c r="F1625" s="152">
        <v>67.784199999999998</v>
      </c>
      <c r="G1625" s="152">
        <v>0</v>
      </c>
      <c r="H1625" s="152">
        <v>0</v>
      </c>
      <c r="I1625" s="152">
        <v>0</v>
      </c>
      <c r="J1625" s="153">
        <v>0</v>
      </c>
    </row>
    <row r="1626" spans="1:10">
      <c r="A1626" s="113"/>
      <c r="B1626" s="114"/>
      <c r="C1626" s="114"/>
      <c r="D1626" s="150" t="s">
        <v>544</v>
      </c>
      <c r="E1626" s="151">
        <v>29</v>
      </c>
      <c r="F1626" s="152">
        <v>63.939050000000009</v>
      </c>
      <c r="G1626" s="152">
        <v>0</v>
      </c>
      <c r="H1626" s="152">
        <v>0</v>
      </c>
      <c r="I1626" s="152">
        <v>0</v>
      </c>
      <c r="J1626" s="153">
        <v>0</v>
      </c>
    </row>
    <row r="1627" spans="1:10">
      <c r="A1627" s="113"/>
      <c r="B1627" s="114"/>
      <c r="C1627" s="114" t="s">
        <v>507</v>
      </c>
      <c r="D1627" s="150"/>
      <c r="E1627" s="151" t="s">
        <v>208</v>
      </c>
      <c r="F1627" s="152" t="s">
        <v>208</v>
      </c>
      <c r="G1627" s="152" t="s">
        <v>208</v>
      </c>
      <c r="H1627" s="152" t="s">
        <v>208</v>
      </c>
      <c r="I1627" s="152" t="s">
        <v>208</v>
      </c>
      <c r="J1627" s="153" t="s">
        <v>208</v>
      </c>
    </row>
    <row r="1628" spans="1:10">
      <c r="A1628" s="113"/>
      <c r="B1628" s="114"/>
      <c r="C1628" s="114"/>
      <c r="D1628" s="150" t="s">
        <v>559</v>
      </c>
      <c r="E1628" s="151">
        <v>632</v>
      </c>
      <c r="F1628" s="152">
        <v>3019.3985999999995</v>
      </c>
      <c r="G1628" s="152">
        <v>1</v>
      </c>
      <c r="H1628" s="152">
        <v>3.12</v>
      </c>
      <c r="I1628" s="152">
        <v>0</v>
      </c>
      <c r="J1628" s="153">
        <v>0</v>
      </c>
    </row>
    <row r="1629" spans="1:10">
      <c r="A1629" s="113"/>
      <c r="B1629" s="114"/>
      <c r="C1629" s="114"/>
      <c r="D1629" s="150" t="s">
        <v>539</v>
      </c>
      <c r="E1629" s="151">
        <v>179</v>
      </c>
      <c r="F1629" s="152">
        <v>116.0261</v>
      </c>
      <c r="G1629" s="152">
        <v>0</v>
      </c>
      <c r="H1629" s="152">
        <v>0</v>
      </c>
      <c r="I1629" s="152">
        <v>0</v>
      </c>
      <c r="J1629" s="153">
        <v>0</v>
      </c>
    </row>
    <row r="1630" spans="1:10">
      <c r="A1630" s="113"/>
      <c r="B1630" s="114"/>
      <c r="C1630" s="114"/>
      <c r="D1630" s="150" t="s">
        <v>547</v>
      </c>
      <c r="E1630" s="151">
        <v>11</v>
      </c>
      <c r="F1630" s="152">
        <v>5.1414400000000002</v>
      </c>
      <c r="G1630" s="152">
        <v>0</v>
      </c>
      <c r="H1630" s="152">
        <v>0</v>
      </c>
      <c r="I1630" s="152">
        <v>0</v>
      </c>
      <c r="J1630" s="153">
        <v>0</v>
      </c>
    </row>
    <row r="1631" spans="1:10">
      <c r="A1631" s="113"/>
      <c r="B1631" s="114"/>
      <c r="C1631" s="114"/>
      <c r="D1631" s="150" t="s">
        <v>558</v>
      </c>
      <c r="E1631" s="151">
        <v>10</v>
      </c>
      <c r="F1631" s="152">
        <v>2.2352499999999997</v>
      </c>
      <c r="G1631" s="152">
        <v>0</v>
      </c>
      <c r="H1631" s="152">
        <v>0</v>
      </c>
      <c r="I1631" s="152">
        <v>0</v>
      </c>
      <c r="J1631" s="153">
        <v>0</v>
      </c>
    </row>
    <row r="1632" spans="1:10">
      <c r="A1632" s="113"/>
      <c r="B1632" s="114"/>
      <c r="C1632" s="114"/>
      <c r="D1632" s="150" t="s">
        <v>550</v>
      </c>
      <c r="E1632" s="151">
        <v>7</v>
      </c>
      <c r="F1632" s="152">
        <v>0.66505000000000003</v>
      </c>
      <c r="G1632" s="152">
        <v>0</v>
      </c>
      <c r="H1632" s="152">
        <v>0</v>
      </c>
      <c r="I1632" s="152">
        <v>0</v>
      </c>
      <c r="J1632" s="153">
        <v>0</v>
      </c>
    </row>
    <row r="1633" spans="1:10">
      <c r="A1633" s="113"/>
      <c r="B1633" s="114"/>
      <c r="C1633" s="114" t="s">
        <v>508</v>
      </c>
      <c r="D1633" s="150"/>
      <c r="E1633" s="151" t="s">
        <v>208</v>
      </c>
      <c r="F1633" s="152" t="s">
        <v>208</v>
      </c>
      <c r="G1633" s="152" t="s">
        <v>208</v>
      </c>
      <c r="H1633" s="152" t="s">
        <v>208</v>
      </c>
      <c r="I1633" s="152" t="s">
        <v>208</v>
      </c>
      <c r="J1633" s="153" t="s">
        <v>208</v>
      </c>
    </row>
    <row r="1634" spans="1:10">
      <c r="A1634" s="113"/>
      <c r="B1634" s="114"/>
      <c r="C1634" s="114"/>
      <c r="D1634" s="150" t="s">
        <v>559</v>
      </c>
      <c r="E1634" s="151">
        <v>62</v>
      </c>
      <c r="F1634" s="152">
        <v>69.044740000000004</v>
      </c>
      <c r="G1634" s="152">
        <v>0</v>
      </c>
      <c r="H1634" s="152">
        <v>0</v>
      </c>
      <c r="I1634" s="152">
        <v>0</v>
      </c>
      <c r="J1634" s="153">
        <v>0</v>
      </c>
    </row>
    <row r="1635" spans="1:10">
      <c r="A1635" s="113"/>
      <c r="B1635" s="114"/>
      <c r="C1635" s="114"/>
      <c r="D1635" s="150" t="s">
        <v>560</v>
      </c>
      <c r="E1635" s="151">
        <v>21</v>
      </c>
      <c r="F1635" s="152">
        <v>32.269559999999998</v>
      </c>
      <c r="G1635" s="152">
        <v>0</v>
      </c>
      <c r="H1635" s="152">
        <v>0</v>
      </c>
      <c r="I1635" s="152">
        <v>0</v>
      </c>
      <c r="J1635" s="153">
        <v>0</v>
      </c>
    </row>
    <row r="1636" spans="1:10">
      <c r="A1636" s="113"/>
      <c r="B1636" s="114"/>
      <c r="C1636" s="114"/>
      <c r="D1636" s="150" t="s">
        <v>568</v>
      </c>
      <c r="E1636" s="151">
        <v>6</v>
      </c>
      <c r="F1636" s="152">
        <v>19.599000000000004</v>
      </c>
      <c r="G1636" s="152">
        <v>0</v>
      </c>
      <c r="H1636" s="152">
        <v>0</v>
      </c>
      <c r="I1636" s="152">
        <v>0</v>
      </c>
      <c r="J1636" s="153">
        <v>0</v>
      </c>
    </row>
    <row r="1637" spans="1:10">
      <c r="A1637" s="113"/>
      <c r="B1637" s="114"/>
      <c r="C1637" s="114"/>
      <c r="D1637" s="150" t="s">
        <v>563</v>
      </c>
      <c r="E1637" s="151">
        <v>16</v>
      </c>
      <c r="F1637" s="152">
        <v>5.6165599999999998</v>
      </c>
      <c r="G1637" s="152">
        <v>0</v>
      </c>
      <c r="H1637" s="152">
        <v>0</v>
      </c>
      <c r="I1637" s="152">
        <v>0</v>
      </c>
      <c r="J1637" s="153">
        <v>0</v>
      </c>
    </row>
    <row r="1638" spans="1:10">
      <c r="A1638" s="113"/>
      <c r="B1638" s="114"/>
      <c r="C1638" s="114"/>
      <c r="D1638" s="150" t="s">
        <v>554</v>
      </c>
      <c r="E1638" s="151">
        <v>10</v>
      </c>
      <c r="F1638" s="152">
        <v>5.5398200000000006</v>
      </c>
      <c r="G1638" s="152">
        <v>0</v>
      </c>
      <c r="H1638" s="152">
        <v>0</v>
      </c>
      <c r="I1638" s="152">
        <v>0</v>
      </c>
      <c r="J1638" s="153">
        <v>0</v>
      </c>
    </row>
    <row r="1639" spans="1:10">
      <c r="A1639" s="113"/>
      <c r="B1639" s="114"/>
      <c r="C1639" s="114" t="s">
        <v>509</v>
      </c>
      <c r="D1639" s="150"/>
      <c r="E1639" s="151" t="s">
        <v>208</v>
      </c>
      <c r="F1639" s="152" t="s">
        <v>208</v>
      </c>
      <c r="G1639" s="152" t="s">
        <v>208</v>
      </c>
      <c r="H1639" s="152" t="s">
        <v>208</v>
      </c>
      <c r="I1639" s="152" t="s">
        <v>208</v>
      </c>
      <c r="J1639" s="153" t="s">
        <v>208</v>
      </c>
    </row>
    <row r="1640" spans="1:10">
      <c r="A1640" s="113"/>
      <c r="B1640" s="114"/>
      <c r="C1640" s="114"/>
      <c r="D1640" s="150" t="s">
        <v>559</v>
      </c>
      <c r="E1640" s="151">
        <v>38702</v>
      </c>
      <c r="F1640" s="152">
        <v>70603.65446000002</v>
      </c>
      <c r="G1640" s="152">
        <v>147</v>
      </c>
      <c r="H1640" s="152">
        <v>47.388730000000002</v>
      </c>
      <c r="I1640" s="152">
        <v>0</v>
      </c>
      <c r="J1640" s="153">
        <v>0</v>
      </c>
    </row>
    <row r="1641" spans="1:10">
      <c r="A1641" s="113"/>
      <c r="B1641" s="114"/>
      <c r="C1641" s="114"/>
      <c r="D1641" s="150" t="s">
        <v>550</v>
      </c>
      <c r="E1641" s="151">
        <v>2434</v>
      </c>
      <c r="F1641" s="152">
        <v>5801.310220000003</v>
      </c>
      <c r="G1641" s="152">
        <v>2</v>
      </c>
      <c r="H1641" s="152">
        <v>1.146E-2</v>
      </c>
      <c r="I1641" s="152">
        <v>0</v>
      </c>
      <c r="J1641" s="153">
        <v>0</v>
      </c>
    </row>
    <row r="1642" spans="1:10">
      <c r="A1642" s="113"/>
      <c r="B1642" s="114"/>
      <c r="C1642" s="114"/>
      <c r="D1642" s="150" t="s">
        <v>560</v>
      </c>
      <c r="E1642" s="151">
        <v>1584</v>
      </c>
      <c r="F1642" s="152">
        <v>3084.8081599999978</v>
      </c>
      <c r="G1642" s="152">
        <v>20</v>
      </c>
      <c r="H1642" s="152">
        <v>1.8922899999999998</v>
      </c>
      <c r="I1642" s="152">
        <v>0</v>
      </c>
      <c r="J1642" s="153">
        <v>0</v>
      </c>
    </row>
    <row r="1643" spans="1:10">
      <c r="A1643" s="113"/>
      <c r="B1643" s="114"/>
      <c r="C1643" s="114"/>
      <c r="D1643" s="150" t="s">
        <v>561</v>
      </c>
      <c r="E1643" s="151">
        <v>486</v>
      </c>
      <c r="F1643" s="152">
        <v>1124.3437400000005</v>
      </c>
      <c r="G1643" s="152">
        <v>0</v>
      </c>
      <c r="H1643" s="152">
        <v>0</v>
      </c>
      <c r="I1643" s="152">
        <v>0</v>
      </c>
      <c r="J1643" s="153">
        <v>0</v>
      </c>
    </row>
    <row r="1644" spans="1:10">
      <c r="A1644" s="113"/>
      <c r="B1644" s="114"/>
      <c r="C1644" s="114"/>
      <c r="D1644" s="150" t="s">
        <v>568</v>
      </c>
      <c r="E1644" s="151">
        <v>381</v>
      </c>
      <c r="F1644" s="152">
        <v>897.92271000000005</v>
      </c>
      <c r="G1644" s="152">
        <v>2</v>
      </c>
      <c r="H1644" s="152">
        <v>2.5319999999999999E-2</v>
      </c>
      <c r="I1644" s="152">
        <v>0</v>
      </c>
      <c r="J1644" s="153">
        <v>0</v>
      </c>
    </row>
    <row r="1645" spans="1:10">
      <c r="A1645" s="113"/>
      <c r="B1645" s="114" t="s">
        <v>510</v>
      </c>
      <c r="C1645" s="114"/>
      <c r="D1645" s="150"/>
      <c r="E1645" s="151" t="s">
        <v>208</v>
      </c>
      <c r="F1645" s="152" t="s">
        <v>208</v>
      </c>
      <c r="G1645" s="152" t="s">
        <v>208</v>
      </c>
      <c r="H1645" s="152" t="s">
        <v>208</v>
      </c>
      <c r="I1645" s="152" t="s">
        <v>208</v>
      </c>
      <c r="J1645" s="153" t="s">
        <v>208</v>
      </c>
    </row>
    <row r="1646" spans="1:10">
      <c r="A1646" s="113"/>
      <c r="B1646" s="114"/>
      <c r="C1646" s="114" t="s">
        <v>511</v>
      </c>
      <c r="D1646" s="150"/>
      <c r="E1646" s="151" t="s">
        <v>208</v>
      </c>
      <c r="F1646" s="152" t="s">
        <v>208</v>
      </c>
      <c r="G1646" s="152" t="s">
        <v>208</v>
      </c>
      <c r="H1646" s="152" t="s">
        <v>208</v>
      </c>
      <c r="I1646" s="152" t="s">
        <v>208</v>
      </c>
      <c r="J1646" s="153" t="s">
        <v>208</v>
      </c>
    </row>
    <row r="1647" spans="1:10">
      <c r="A1647" s="113"/>
      <c r="B1647" s="114"/>
      <c r="C1647" s="114"/>
      <c r="D1647" s="150" t="s">
        <v>559</v>
      </c>
      <c r="E1647" s="151">
        <v>70</v>
      </c>
      <c r="F1647" s="152">
        <v>646.32846000000006</v>
      </c>
      <c r="G1647" s="152">
        <v>0</v>
      </c>
      <c r="H1647" s="152">
        <v>0</v>
      </c>
      <c r="I1647" s="152">
        <v>0</v>
      </c>
      <c r="J1647" s="153">
        <v>0</v>
      </c>
    </row>
    <row r="1648" spans="1:10">
      <c r="A1648" s="113"/>
      <c r="B1648" s="114"/>
      <c r="C1648" s="114"/>
      <c r="D1648" s="150" t="s">
        <v>550</v>
      </c>
      <c r="E1648" s="151">
        <v>2</v>
      </c>
      <c r="F1648" s="152">
        <v>0.2064</v>
      </c>
      <c r="G1648" s="152">
        <v>0</v>
      </c>
      <c r="H1648" s="152">
        <v>0</v>
      </c>
      <c r="I1648" s="152">
        <v>0</v>
      </c>
      <c r="J1648" s="153">
        <v>0</v>
      </c>
    </row>
    <row r="1649" spans="1:10">
      <c r="A1649" s="113"/>
      <c r="B1649" s="114"/>
      <c r="C1649" s="114"/>
      <c r="D1649" s="150" t="s">
        <v>539</v>
      </c>
      <c r="E1649" s="151">
        <v>2</v>
      </c>
      <c r="F1649" s="152">
        <v>0.08</v>
      </c>
      <c r="G1649" s="152">
        <v>0</v>
      </c>
      <c r="H1649" s="152">
        <v>0</v>
      </c>
      <c r="I1649" s="152">
        <v>0</v>
      </c>
      <c r="J1649" s="153">
        <v>0</v>
      </c>
    </row>
    <row r="1650" spans="1:10">
      <c r="A1650" s="113"/>
      <c r="B1650" s="114"/>
      <c r="C1650" s="114"/>
      <c r="D1650" s="150" t="s">
        <v>619</v>
      </c>
      <c r="E1650" s="151">
        <v>11</v>
      </c>
      <c r="F1650" s="152">
        <v>4.5399999999999996E-2</v>
      </c>
      <c r="G1650" s="152">
        <v>0</v>
      </c>
      <c r="H1650" s="152">
        <v>0</v>
      </c>
      <c r="I1650" s="152">
        <v>0</v>
      </c>
      <c r="J1650" s="153">
        <v>0</v>
      </c>
    </row>
    <row r="1651" spans="1:10">
      <c r="A1651" s="113"/>
      <c r="B1651" s="114"/>
      <c r="C1651" s="114"/>
      <c r="D1651" s="150" t="s">
        <v>558</v>
      </c>
      <c r="E1651" s="151">
        <v>3</v>
      </c>
      <c r="F1651" s="152">
        <v>3.2000000000000003E-4</v>
      </c>
      <c r="G1651" s="152">
        <v>1</v>
      </c>
      <c r="H1651" s="152">
        <v>1.1E-4</v>
      </c>
      <c r="I1651" s="152">
        <v>0</v>
      </c>
      <c r="J1651" s="153">
        <v>0</v>
      </c>
    </row>
    <row r="1652" spans="1:10">
      <c r="A1652" s="113"/>
      <c r="B1652" s="114"/>
      <c r="C1652" s="114" t="s">
        <v>512</v>
      </c>
      <c r="D1652" s="150"/>
      <c r="E1652" s="151" t="s">
        <v>208</v>
      </c>
      <c r="F1652" s="152" t="s">
        <v>208</v>
      </c>
      <c r="G1652" s="152" t="s">
        <v>208</v>
      </c>
      <c r="H1652" s="152" t="s">
        <v>208</v>
      </c>
      <c r="I1652" s="152" t="s">
        <v>208</v>
      </c>
      <c r="J1652" s="153" t="s">
        <v>208</v>
      </c>
    </row>
    <row r="1653" spans="1:10">
      <c r="A1653" s="113"/>
      <c r="B1653" s="114"/>
      <c r="C1653" s="114"/>
      <c r="D1653" s="150" t="s">
        <v>558</v>
      </c>
      <c r="E1653" s="151">
        <v>180</v>
      </c>
      <c r="F1653" s="152">
        <v>202.95193</v>
      </c>
      <c r="G1653" s="152">
        <v>12</v>
      </c>
      <c r="H1653" s="152">
        <v>0.18939999999999999</v>
      </c>
      <c r="I1653" s="152">
        <v>0</v>
      </c>
      <c r="J1653" s="153">
        <v>0</v>
      </c>
    </row>
    <row r="1654" spans="1:10">
      <c r="A1654" s="113"/>
      <c r="B1654" s="114"/>
      <c r="C1654" s="114"/>
      <c r="D1654" s="150" t="s">
        <v>559</v>
      </c>
      <c r="E1654" s="151">
        <v>198</v>
      </c>
      <c r="F1654" s="152">
        <v>83.14185999999998</v>
      </c>
      <c r="G1654" s="152">
        <v>20</v>
      </c>
      <c r="H1654" s="152">
        <v>3.27562</v>
      </c>
      <c r="I1654" s="152">
        <v>0</v>
      </c>
      <c r="J1654" s="153">
        <v>0</v>
      </c>
    </row>
    <row r="1655" spans="1:10">
      <c r="A1655" s="113"/>
      <c r="B1655" s="114"/>
      <c r="C1655" s="114"/>
      <c r="D1655" s="150" t="s">
        <v>619</v>
      </c>
      <c r="E1655" s="151">
        <v>365</v>
      </c>
      <c r="F1655" s="152">
        <v>26.115379999999998</v>
      </c>
      <c r="G1655" s="152">
        <v>2</v>
      </c>
      <c r="H1655" s="152">
        <v>6.1799999999999997E-3</v>
      </c>
      <c r="I1655" s="152">
        <v>0</v>
      </c>
      <c r="J1655" s="153">
        <v>0</v>
      </c>
    </row>
    <row r="1656" spans="1:10">
      <c r="A1656" s="113"/>
      <c r="B1656" s="114"/>
      <c r="C1656" s="114"/>
      <c r="D1656" s="150" t="s">
        <v>557</v>
      </c>
      <c r="E1656" s="151">
        <v>68</v>
      </c>
      <c r="F1656" s="152">
        <v>22.63917</v>
      </c>
      <c r="G1656" s="152">
        <v>1</v>
      </c>
      <c r="H1656" s="152">
        <v>1E-4</v>
      </c>
      <c r="I1656" s="152">
        <v>0</v>
      </c>
      <c r="J1656" s="153">
        <v>0</v>
      </c>
    </row>
    <row r="1657" spans="1:10">
      <c r="A1657" s="113"/>
      <c r="B1657" s="114"/>
      <c r="C1657" s="114"/>
      <c r="D1657" s="150" t="s">
        <v>539</v>
      </c>
      <c r="E1657" s="151">
        <v>185</v>
      </c>
      <c r="F1657" s="152">
        <v>21.534290000000002</v>
      </c>
      <c r="G1657" s="152">
        <v>3</v>
      </c>
      <c r="H1657" s="152">
        <v>7.79E-3</v>
      </c>
      <c r="I1657" s="152">
        <v>0</v>
      </c>
      <c r="J1657" s="153">
        <v>0</v>
      </c>
    </row>
    <row r="1658" spans="1:10">
      <c r="A1658" s="113"/>
      <c r="B1658" s="114"/>
      <c r="C1658" s="114" t="s">
        <v>513</v>
      </c>
      <c r="D1658" s="150"/>
      <c r="E1658" s="151" t="s">
        <v>208</v>
      </c>
      <c r="F1658" s="152" t="s">
        <v>208</v>
      </c>
      <c r="G1658" s="152" t="s">
        <v>208</v>
      </c>
      <c r="H1658" s="152" t="s">
        <v>208</v>
      </c>
      <c r="I1658" s="152" t="s">
        <v>208</v>
      </c>
      <c r="J1658" s="153" t="s">
        <v>208</v>
      </c>
    </row>
    <row r="1659" spans="1:10">
      <c r="A1659" s="113"/>
      <c r="B1659" s="114"/>
      <c r="C1659" s="114"/>
      <c r="D1659" s="150" t="s">
        <v>586</v>
      </c>
      <c r="E1659" s="151">
        <v>176</v>
      </c>
      <c r="F1659" s="152">
        <v>14.865069999999996</v>
      </c>
      <c r="G1659" s="152">
        <v>0</v>
      </c>
      <c r="H1659" s="152">
        <v>0</v>
      </c>
      <c r="I1659" s="152">
        <v>0</v>
      </c>
      <c r="J1659" s="153">
        <v>0</v>
      </c>
    </row>
    <row r="1660" spans="1:10">
      <c r="A1660" s="113"/>
      <c r="B1660" s="114"/>
      <c r="C1660" s="114"/>
      <c r="D1660" s="150" t="s">
        <v>539</v>
      </c>
      <c r="E1660" s="151">
        <v>215</v>
      </c>
      <c r="F1660" s="152">
        <v>13.479709999999997</v>
      </c>
      <c r="G1660" s="152">
        <v>3</v>
      </c>
      <c r="H1660" s="152">
        <v>9.0349999999999986E-2</v>
      </c>
      <c r="I1660" s="152">
        <v>0</v>
      </c>
      <c r="J1660" s="153">
        <v>0</v>
      </c>
    </row>
    <row r="1661" spans="1:10">
      <c r="A1661" s="113"/>
      <c r="B1661" s="114"/>
      <c r="C1661" s="114"/>
      <c r="D1661" s="150" t="s">
        <v>559</v>
      </c>
      <c r="E1661" s="151">
        <v>110</v>
      </c>
      <c r="F1661" s="152">
        <v>12.989949999999999</v>
      </c>
      <c r="G1661" s="152">
        <v>5</v>
      </c>
      <c r="H1661" s="152">
        <v>0.13506000000000001</v>
      </c>
      <c r="I1661" s="152">
        <v>0</v>
      </c>
      <c r="J1661" s="153">
        <v>0</v>
      </c>
    </row>
    <row r="1662" spans="1:10">
      <c r="A1662" s="113"/>
      <c r="B1662" s="114"/>
      <c r="C1662" s="114"/>
      <c r="D1662" s="150" t="s">
        <v>557</v>
      </c>
      <c r="E1662" s="151">
        <v>107</v>
      </c>
      <c r="F1662" s="152">
        <v>7.4414299999999987</v>
      </c>
      <c r="G1662" s="152">
        <v>1</v>
      </c>
      <c r="H1662" s="152">
        <v>3.9199999999999999E-3</v>
      </c>
      <c r="I1662" s="152">
        <v>0</v>
      </c>
      <c r="J1662" s="153">
        <v>0</v>
      </c>
    </row>
    <row r="1663" spans="1:10">
      <c r="A1663" s="113"/>
      <c r="B1663" s="114"/>
      <c r="C1663" s="114"/>
      <c r="D1663" s="150" t="s">
        <v>558</v>
      </c>
      <c r="E1663" s="151">
        <v>125</v>
      </c>
      <c r="F1663" s="152">
        <v>6.6475599999999995</v>
      </c>
      <c r="G1663" s="152">
        <v>1</v>
      </c>
      <c r="H1663" s="152">
        <v>1.9000000000000001E-4</v>
      </c>
      <c r="I1663" s="152">
        <v>0</v>
      </c>
      <c r="J1663" s="153">
        <v>0</v>
      </c>
    </row>
    <row r="1664" spans="1:10">
      <c r="A1664" s="113"/>
      <c r="B1664" s="114"/>
      <c r="C1664" s="114" t="s">
        <v>514</v>
      </c>
      <c r="D1664" s="150"/>
      <c r="E1664" s="151" t="s">
        <v>208</v>
      </c>
      <c r="F1664" s="152" t="s">
        <v>208</v>
      </c>
      <c r="G1664" s="152" t="s">
        <v>208</v>
      </c>
      <c r="H1664" s="152" t="s">
        <v>208</v>
      </c>
      <c r="I1664" s="152" t="s">
        <v>208</v>
      </c>
      <c r="J1664" s="153" t="s">
        <v>208</v>
      </c>
    </row>
    <row r="1665" spans="1:10">
      <c r="A1665" s="113"/>
      <c r="B1665" s="114"/>
      <c r="C1665" s="114"/>
      <c r="D1665" s="150" t="s">
        <v>559</v>
      </c>
      <c r="E1665" s="151">
        <v>1196</v>
      </c>
      <c r="F1665" s="152">
        <v>1179.88075</v>
      </c>
      <c r="G1665" s="152">
        <v>10</v>
      </c>
      <c r="H1665" s="152">
        <v>0.61524000000000012</v>
      </c>
      <c r="I1665" s="152">
        <v>0</v>
      </c>
      <c r="J1665" s="153">
        <v>0</v>
      </c>
    </row>
    <row r="1666" spans="1:10">
      <c r="A1666" s="113"/>
      <c r="B1666" s="114"/>
      <c r="C1666" s="114"/>
      <c r="D1666" s="150" t="s">
        <v>558</v>
      </c>
      <c r="E1666" s="151">
        <v>1301</v>
      </c>
      <c r="F1666" s="152">
        <v>1055.5456100000006</v>
      </c>
      <c r="G1666" s="152">
        <v>0</v>
      </c>
      <c r="H1666" s="152">
        <v>0</v>
      </c>
      <c r="I1666" s="152">
        <v>0</v>
      </c>
      <c r="J1666" s="153">
        <v>0</v>
      </c>
    </row>
    <row r="1667" spans="1:10">
      <c r="A1667" s="113"/>
      <c r="B1667" s="114"/>
      <c r="C1667" s="114"/>
      <c r="D1667" s="150" t="s">
        <v>547</v>
      </c>
      <c r="E1667" s="151">
        <v>699</v>
      </c>
      <c r="F1667" s="152">
        <v>592.57366000000025</v>
      </c>
      <c r="G1667" s="152">
        <v>1</v>
      </c>
      <c r="H1667" s="152">
        <v>4.0049999999999999</v>
      </c>
      <c r="I1667" s="152">
        <v>0</v>
      </c>
      <c r="J1667" s="153">
        <v>0</v>
      </c>
    </row>
    <row r="1668" spans="1:10">
      <c r="A1668" s="113"/>
      <c r="B1668" s="114"/>
      <c r="C1668" s="114"/>
      <c r="D1668" s="150" t="s">
        <v>539</v>
      </c>
      <c r="E1668" s="151">
        <v>1307</v>
      </c>
      <c r="F1668" s="152">
        <v>433.19928000000027</v>
      </c>
      <c r="G1668" s="152">
        <v>1</v>
      </c>
      <c r="H1668" s="152">
        <v>4.0000000000000001E-3</v>
      </c>
      <c r="I1668" s="152">
        <v>0</v>
      </c>
      <c r="J1668" s="153">
        <v>0</v>
      </c>
    </row>
    <row r="1669" spans="1:10">
      <c r="A1669" s="113"/>
      <c r="B1669" s="114"/>
      <c r="C1669" s="114"/>
      <c r="D1669" s="150" t="s">
        <v>562</v>
      </c>
      <c r="E1669" s="151">
        <v>345</v>
      </c>
      <c r="F1669" s="152">
        <v>421.40722</v>
      </c>
      <c r="G1669" s="152">
        <v>0</v>
      </c>
      <c r="H1669" s="152">
        <v>0</v>
      </c>
      <c r="I1669" s="152">
        <v>0</v>
      </c>
      <c r="J1669" s="153">
        <v>0</v>
      </c>
    </row>
    <row r="1670" spans="1:10">
      <c r="A1670" s="113"/>
      <c r="B1670" s="114"/>
      <c r="C1670" s="114" t="s">
        <v>515</v>
      </c>
      <c r="D1670" s="150"/>
      <c r="E1670" s="151" t="s">
        <v>208</v>
      </c>
      <c r="F1670" s="152" t="s">
        <v>208</v>
      </c>
      <c r="G1670" s="152" t="s">
        <v>208</v>
      </c>
      <c r="H1670" s="152" t="s">
        <v>208</v>
      </c>
      <c r="I1670" s="152" t="s">
        <v>208</v>
      </c>
      <c r="J1670" s="153" t="s">
        <v>208</v>
      </c>
    </row>
    <row r="1671" spans="1:10">
      <c r="A1671" s="113"/>
      <c r="B1671" s="114"/>
      <c r="C1671" s="114"/>
      <c r="D1671" s="150" t="s">
        <v>539</v>
      </c>
      <c r="E1671" s="151">
        <v>13</v>
      </c>
      <c r="F1671" s="152">
        <v>224.45738000000003</v>
      </c>
      <c r="G1671" s="152">
        <v>0</v>
      </c>
      <c r="H1671" s="152">
        <v>0</v>
      </c>
      <c r="I1671" s="152">
        <v>0</v>
      </c>
      <c r="J1671" s="153">
        <v>0</v>
      </c>
    </row>
    <row r="1672" spans="1:10">
      <c r="A1672" s="113"/>
      <c r="B1672" s="114"/>
      <c r="C1672" s="114"/>
      <c r="D1672" s="150" t="s">
        <v>621</v>
      </c>
      <c r="E1672" s="151">
        <v>1</v>
      </c>
      <c r="F1672" s="152">
        <v>7.5</v>
      </c>
      <c r="G1672" s="152">
        <v>0</v>
      </c>
      <c r="H1672" s="152">
        <v>0</v>
      </c>
      <c r="I1672" s="152">
        <v>0</v>
      </c>
      <c r="J1672" s="153">
        <v>0</v>
      </c>
    </row>
    <row r="1673" spans="1:10">
      <c r="A1673" s="113"/>
      <c r="B1673" s="114"/>
      <c r="C1673" s="114"/>
      <c r="D1673" s="150" t="s">
        <v>557</v>
      </c>
      <c r="E1673" s="151">
        <v>1</v>
      </c>
      <c r="F1673" s="152">
        <v>7.2</v>
      </c>
      <c r="G1673" s="152">
        <v>0</v>
      </c>
      <c r="H1673" s="152">
        <v>0</v>
      </c>
      <c r="I1673" s="152">
        <v>0</v>
      </c>
      <c r="J1673" s="153">
        <v>0</v>
      </c>
    </row>
    <row r="1674" spans="1:10">
      <c r="A1674" s="113"/>
      <c r="B1674" s="114"/>
      <c r="C1674" s="114"/>
      <c r="D1674" s="150" t="s">
        <v>550</v>
      </c>
      <c r="E1674" s="151">
        <v>2</v>
      </c>
      <c r="F1674" s="152">
        <v>3.02</v>
      </c>
      <c r="G1674" s="152">
        <v>0</v>
      </c>
      <c r="H1674" s="152">
        <v>0</v>
      </c>
      <c r="I1674" s="152">
        <v>0</v>
      </c>
      <c r="J1674" s="153">
        <v>0</v>
      </c>
    </row>
    <row r="1675" spans="1:10">
      <c r="A1675" s="113"/>
      <c r="B1675" s="114"/>
      <c r="C1675" s="114"/>
      <c r="D1675" s="150" t="s">
        <v>547</v>
      </c>
      <c r="E1675" s="151">
        <v>2</v>
      </c>
      <c r="F1675" s="152">
        <v>1</v>
      </c>
      <c r="G1675" s="152">
        <v>0</v>
      </c>
      <c r="H1675" s="152">
        <v>0</v>
      </c>
      <c r="I1675" s="152">
        <v>0</v>
      </c>
      <c r="J1675" s="153">
        <v>0</v>
      </c>
    </row>
    <row r="1676" spans="1:10">
      <c r="A1676" s="113"/>
      <c r="B1676" s="114"/>
      <c r="C1676" s="114" t="s">
        <v>516</v>
      </c>
      <c r="D1676" s="150"/>
      <c r="E1676" s="151" t="s">
        <v>208</v>
      </c>
      <c r="F1676" s="152" t="s">
        <v>208</v>
      </c>
      <c r="G1676" s="152" t="s">
        <v>208</v>
      </c>
      <c r="H1676" s="152" t="s">
        <v>208</v>
      </c>
      <c r="I1676" s="152" t="s">
        <v>208</v>
      </c>
      <c r="J1676" s="153" t="s">
        <v>208</v>
      </c>
    </row>
    <row r="1677" spans="1:10">
      <c r="A1677" s="113"/>
      <c r="B1677" s="114"/>
      <c r="C1677" s="114"/>
      <c r="D1677" s="150" t="s">
        <v>559</v>
      </c>
      <c r="E1677" s="151">
        <v>2</v>
      </c>
      <c r="F1677" s="152">
        <v>11.865399999999999</v>
      </c>
      <c r="G1677" s="152">
        <v>0</v>
      </c>
      <c r="H1677" s="152">
        <v>0</v>
      </c>
      <c r="I1677" s="152">
        <v>0</v>
      </c>
      <c r="J1677" s="153">
        <v>0</v>
      </c>
    </row>
    <row r="1678" spans="1:10">
      <c r="A1678" s="113"/>
      <c r="B1678" s="114"/>
      <c r="C1678" s="114"/>
      <c r="D1678" s="150" t="s">
        <v>557</v>
      </c>
      <c r="E1678" s="151">
        <v>6</v>
      </c>
      <c r="F1678" s="152">
        <v>2.77935</v>
      </c>
      <c r="G1678" s="152">
        <v>0</v>
      </c>
      <c r="H1678" s="152">
        <v>0</v>
      </c>
      <c r="I1678" s="152">
        <v>0</v>
      </c>
      <c r="J1678" s="153">
        <v>0</v>
      </c>
    </row>
    <row r="1679" spans="1:10">
      <c r="A1679" s="113"/>
      <c r="B1679" s="114"/>
      <c r="C1679" s="114"/>
      <c r="D1679" s="150" t="s">
        <v>558</v>
      </c>
      <c r="E1679" s="151">
        <v>4</v>
      </c>
      <c r="F1679" s="152">
        <v>0.87504999999999999</v>
      </c>
      <c r="G1679" s="152">
        <v>0</v>
      </c>
      <c r="H1679" s="152">
        <v>0</v>
      </c>
      <c r="I1679" s="152">
        <v>0</v>
      </c>
      <c r="J1679" s="153">
        <v>0</v>
      </c>
    </row>
    <row r="1680" spans="1:10">
      <c r="A1680" s="113"/>
      <c r="B1680" s="114"/>
      <c r="C1680" s="114"/>
      <c r="D1680" s="150" t="s">
        <v>550</v>
      </c>
      <c r="E1680" s="151">
        <v>8</v>
      </c>
      <c r="F1680" s="152">
        <v>0.63867999999999991</v>
      </c>
      <c r="G1680" s="152">
        <v>0</v>
      </c>
      <c r="H1680" s="152">
        <v>0</v>
      </c>
      <c r="I1680" s="152">
        <v>0</v>
      </c>
      <c r="J1680" s="153">
        <v>0</v>
      </c>
    </row>
    <row r="1681" spans="1:10">
      <c r="A1681" s="113"/>
      <c r="B1681" s="114"/>
      <c r="C1681" s="114"/>
      <c r="D1681" s="150" t="s">
        <v>539</v>
      </c>
      <c r="E1681" s="151">
        <v>51</v>
      </c>
      <c r="F1681" s="152">
        <v>0.24178999999999998</v>
      </c>
      <c r="G1681" s="152">
        <v>0</v>
      </c>
      <c r="H1681" s="152">
        <v>0</v>
      </c>
      <c r="I1681" s="152">
        <v>0</v>
      </c>
      <c r="J1681" s="153">
        <v>0</v>
      </c>
    </row>
    <row r="1682" spans="1:10">
      <c r="A1682" s="113"/>
      <c r="B1682" s="114"/>
      <c r="C1682" s="114" t="s">
        <v>517</v>
      </c>
      <c r="D1682" s="150"/>
      <c r="E1682" s="151" t="s">
        <v>208</v>
      </c>
      <c r="F1682" s="152" t="s">
        <v>208</v>
      </c>
      <c r="G1682" s="152" t="s">
        <v>208</v>
      </c>
      <c r="H1682" s="152" t="s">
        <v>208</v>
      </c>
      <c r="I1682" s="152" t="s">
        <v>208</v>
      </c>
      <c r="J1682" s="153" t="s">
        <v>208</v>
      </c>
    </row>
    <row r="1683" spans="1:10">
      <c r="A1683" s="113"/>
      <c r="B1683" s="114"/>
      <c r="C1683" s="114"/>
      <c r="D1683" s="150" t="s">
        <v>550</v>
      </c>
      <c r="E1683" s="151">
        <v>15</v>
      </c>
      <c r="F1683" s="152">
        <v>23.272299999999998</v>
      </c>
      <c r="G1683" s="152">
        <v>0</v>
      </c>
      <c r="H1683" s="152">
        <v>0</v>
      </c>
      <c r="I1683" s="152">
        <v>0</v>
      </c>
      <c r="J1683" s="153">
        <v>0</v>
      </c>
    </row>
    <row r="1684" spans="1:10">
      <c r="A1684" s="113"/>
      <c r="B1684" s="114"/>
      <c r="C1684" s="114"/>
      <c r="D1684" s="150" t="s">
        <v>547</v>
      </c>
      <c r="E1684" s="151">
        <v>5</v>
      </c>
      <c r="F1684" s="152">
        <v>19.320820000000001</v>
      </c>
      <c r="G1684" s="152">
        <v>0</v>
      </c>
      <c r="H1684" s="152">
        <v>0</v>
      </c>
      <c r="I1684" s="152">
        <v>0</v>
      </c>
      <c r="J1684" s="153">
        <v>0</v>
      </c>
    </row>
    <row r="1685" spans="1:10">
      <c r="A1685" s="113"/>
      <c r="B1685" s="114"/>
      <c r="C1685" s="114"/>
      <c r="D1685" s="150" t="s">
        <v>559</v>
      </c>
      <c r="E1685" s="151">
        <v>2</v>
      </c>
      <c r="F1685" s="152">
        <v>6.9889999999999999</v>
      </c>
      <c r="G1685" s="152">
        <v>0</v>
      </c>
      <c r="H1685" s="152">
        <v>0</v>
      </c>
      <c r="I1685" s="152">
        <v>0</v>
      </c>
      <c r="J1685" s="153">
        <v>0</v>
      </c>
    </row>
    <row r="1686" spans="1:10">
      <c r="A1686" s="113"/>
      <c r="B1686" s="114"/>
      <c r="C1686" s="114"/>
      <c r="D1686" s="150" t="s">
        <v>560</v>
      </c>
      <c r="E1686" s="151">
        <v>4</v>
      </c>
      <c r="F1686" s="152">
        <v>0.85099999999999998</v>
      </c>
      <c r="G1686" s="152">
        <v>0</v>
      </c>
      <c r="H1686" s="152">
        <v>0</v>
      </c>
      <c r="I1686" s="152">
        <v>0</v>
      </c>
      <c r="J1686" s="153">
        <v>0</v>
      </c>
    </row>
    <row r="1687" spans="1:10">
      <c r="A1687" s="113"/>
      <c r="B1687" s="114"/>
      <c r="C1687" s="114"/>
      <c r="D1687" s="150" t="s">
        <v>562</v>
      </c>
      <c r="E1687" s="151">
        <v>2</v>
      </c>
      <c r="F1687" s="152">
        <v>0.69579999999999997</v>
      </c>
      <c r="G1687" s="152">
        <v>0</v>
      </c>
      <c r="H1687" s="152">
        <v>0</v>
      </c>
      <c r="I1687" s="152">
        <v>0</v>
      </c>
      <c r="J1687" s="153">
        <v>0</v>
      </c>
    </row>
    <row r="1688" spans="1:10">
      <c r="A1688" s="113"/>
      <c r="B1688" s="114"/>
      <c r="C1688" s="114" t="s">
        <v>518</v>
      </c>
      <c r="D1688" s="150"/>
      <c r="E1688" s="151" t="s">
        <v>208</v>
      </c>
      <c r="F1688" s="152" t="s">
        <v>208</v>
      </c>
      <c r="G1688" s="152" t="s">
        <v>208</v>
      </c>
      <c r="H1688" s="152" t="s">
        <v>208</v>
      </c>
      <c r="I1688" s="152" t="s">
        <v>208</v>
      </c>
      <c r="J1688" s="153" t="s">
        <v>208</v>
      </c>
    </row>
    <row r="1689" spans="1:10">
      <c r="A1689" s="113"/>
      <c r="B1689" s="114"/>
      <c r="C1689" s="114"/>
      <c r="D1689" s="150" t="s">
        <v>559</v>
      </c>
      <c r="E1689" s="151">
        <v>1143</v>
      </c>
      <c r="F1689" s="152">
        <v>5493.1793400000133</v>
      </c>
      <c r="G1689" s="152">
        <v>14</v>
      </c>
      <c r="H1689" s="152">
        <v>23.355999999999998</v>
      </c>
      <c r="I1689" s="152">
        <v>0</v>
      </c>
      <c r="J1689" s="153">
        <v>0</v>
      </c>
    </row>
    <row r="1690" spans="1:10">
      <c r="A1690" s="113"/>
      <c r="B1690" s="114"/>
      <c r="C1690" s="114"/>
      <c r="D1690" s="150" t="s">
        <v>554</v>
      </c>
      <c r="E1690" s="151">
        <v>259</v>
      </c>
      <c r="F1690" s="152">
        <v>3559.7699799999996</v>
      </c>
      <c r="G1690" s="152">
        <v>1</v>
      </c>
      <c r="H1690" s="152">
        <v>7.0000000000000007E-2</v>
      </c>
      <c r="I1690" s="152">
        <v>0</v>
      </c>
      <c r="J1690" s="153">
        <v>0</v>
      </c>
    </row>
    <row r="1691" spans="1:10">
      <c r="A1691" s="113"/>
      <c r="B1691" s="114"/>
      <c r="C1691" s="114"/>
      <c r="D1691" s="150" t="s">
        <v>560</v>
      </c>
      <c r="E1691" s="151">
        <v>218</v>
      </c>
      <c r="F1691" s="152">
        <v>690.20499999999993</v>
      </c>
      <c r="G1691" s="152">
        <v>3</v>
      </c>
      <c r="H1691" s="152">
        <v>0.35299999999999998</v>
      </c>
      <c r="I1691" s="152">
        <v>0</v>
      </c>
      <c r="J1691" s="153">
        <v>0</v>
      </c>
    </row>
    <row r="1692" spans="1:10">
      <c r="A1692" s="113"/>
      <c r="B1692" s="114"/>
      <c r="C1692" s="114"/>
      <c r="D1692" s="150" t="s">
        <v>561</v>
      </c>
      <c r="E1692" s="151">
        <v>114</v>
      </c>
      <c r="F1692" s="152">
        <v>378.44849999999997</v>
      </c>
      <c r="G1692" s="152">
        <v>0</v>
      </c>
      <c r="H1692" s="152">
        <v>0</v>
      </c>
      <c r="I1692" s="152">
        <v>0</v>
      </c>
      <c r="J1692" s="153">
        <v>0</v>
      </c>
    </row>
    <row r="1693" spans="1:10">
      <c r="A1693" s="113"/>
      <c r="B1693" s="114"/>
      <c r="C1693" s="114"/>
      <c r="D1693" s="150" t="s">
        <v>547</v>
      </c>
      <c r="E1693" s="151">
        <v>586</v>
      </c>
      <c r="F1693" s="152">
        <v>308.21048000000002</v>
      </c>
      <c r="G1693" s="152">
        <v>2</v>
      </c>
      <c r="H1693" s="152">
        <v>1.5692999999999999</v>
      </c>
      <c r="I1693" s="152">
        <v>0</v>
      </c>
      <c r="J1693" s="153">
        <v>0</v>
      </c>
    </row>
    <row r="1694" spans="1:10">
      <c r="A1694" s="113"/>
      <c r="B1694" s="114" t="s">
        <v>519</v>
      </c>
      <c r="C1694" s="114"/>
      <c r="D1694" s="150"/>
      <c r="E1694" s="151" t="s">
        <v>208</v>
      </c>
      <c r="F1694" s="152" t="s">
        <v>208</v>
      </c>
      <c r="G1694" s="152" t="s">
        <v>208</v>
      </c>
      <c r="H1694" s="152" t="s">
        <v>208</v>
      </c>
      <c r="I1694" s="152" t="s">
        <v>208</v>
      </c>
      <c r="J1694" s="153" t="s">
        <v>208</v>
      </c>
    </row>
    <row r="1695" spans="1:10">
      <c r="A1695" s="113"/>
      <c r="B1695" s="114"/>
      <c r="C1695" s="114" t="s">
        <v>520</v>
      </c>
      <c r="D1695" s="150"/>
      <c r="E1695" s="151" t="s">
        <v>208</v>
      </c>
      <c r="F1695" s="152" t="s">
        <v>208</v>
      </c>
      <c r="G1695" s="152" t="s">
        <v>208</v>
      </c>
      <c r="H1695" s="152" t="s">
        <v>208</v>
      </c>
      <c r="I1695" s="152" t="s">
        <v>208</v>
      </c>
      <c r="J1695" s="153" t="s">
        <v>208</v>
      </c>
    </row>
    <row r="1696" spans="1:10">
      <c r="A1696" s="113"/>
      <c r="B1696" s="114"/>
      <c r="C1696" s="114"/>
      <c r="D1696" s="150" t="s">
        <v>559</v>
      </c>
      <c r="E1696" s="151">
        <v>4308</v>
      </c>
      <c r="F1696" s="152">
        <v>16813.991630000008</v>
      </c>
      <c r="G1696" s="152">
        <v>148</v>
      </c>
      <c r="H1696" s="152">
        <v>15.419159999999996</v>
      </c>
      <c r="I1696" s="152">
        <v>0</v>
      </c>
      <c r="J1696" s="153">
        <v>0</v>
      </c>
    </row>
    <row r="1697" spans="1:10">
      <c r="A1697" s="113"/>
      <c r="B1697" s="114"/>
      <c r="C1697" s="114"/>
      <c r="D1697" s="150" t="s">
        <v>554</v>
      </c>
      <c r="E1697" s="151">
        <v>914</v>
      </c>
      <c r="F1697" s="152">
        <v>486.76362000000012</v>
      </c>
      <c r="G1697" s="152">
        <v>10</v>
      </c>
      <c r="H1697" s="152">
        <v>9.4799999999999988E-3</v>
      </c>
      <c r="I1697" s="152">
        <v>0</v>
      </c>
      <c r="J1697" s="153">
        <v>0</v>
      </c>
    </row>
    <row r="1698" spans="1:10">
      <c r="A1698" s="113"/>
      <c r="B1698" s="114"/>
      <c r="C1698" s="114"/>
      <c r="D1698" s="150" t="s">
        <v>558</v>
      </c>
      <c r="E1698" s="151">
        <v>285</v>
      </c>
      <c r="F1698" s="152">
        <v>133.27007</v>
      </c>
      <c r="G1698" s="152">
        <v>10</v>
      </c>
      <c r="H1698" s="152">
        <v>4.2419999999999999E-2</v>
      </c>
      <c r="I1698" s="152">
        <v>0</v>
      </c>
      <c r="J1698" s="153">
        <v>0</v>
      </c>
    </row>
    <row r="1699" spans="1:10">
      <c r="A1699" s="113"/>
      <c r="B1699" s="114"/>
      <c r="C1699" s="114"/>
      <c r="D1699" s="150" t="s">
        <v>563</v>
      </c>
      <c r="E1699" s="151">
        <v>20</v>
      </c>
      <c r="F1699" s="152">
        <v>38.930459999999989</v>
      </c>
      <c r="G1699" s="152">
        <v>0</v>
      </c>
      <c r="H1699" s="152">
        <v>0</v>
      </c>
      <c r="I1699" s="152">
        <v>0</v>
      </c>
      <c r="J1699" s="153">
        <v>0</v>
      </c>
    </row>
    <row r="1700" spans="1:10">
      <c r="A1700" s="113"/>
      <c r="B1700" s="114"/>
      <c r="C1700" s="114"/>
      <c r="D1700" s="150" t="s">
        <v>569</v>
      </c>
      <c r="E1700" s="151">
        <v>18</v>
      </c>
      <c r="F1700" s="152">
        <v>31.857679999999998</v>
      </c>
      <c r="G1700" s="152">
        <v>1</v>
      </c>
      <c r="H1700" s="152">
        <v>4.6500000000000005E-3</v>
      </c>
      <c r="I1700" s="152">
        <v>0</v>
      </c>
      <c r="J1700" s="153">
        <v>0</v>
      </c>
    </row>
    <row r="1701" spans="1:10">
      <c r="A1701" s="113"/>
      <c r="B1701" s="114"/>
      <c r="C1701" s="114" t="s">
        <v>521</v>
      </c>
      <c r="D1701" s="150"/>
      <c r="E1701" s="151" t="s">
        <v>208</v>
      </c>
      <c r="F1701" s="152" t="s">
        <v>208</v>
      </c>
      <c r="G1701" s="152" t="s">
        <v>208</v>
      </c>
      <c r="H1701" s="152" t="s">
        <v>208</v>
      </c>
      <c r="I1701" s="152" t="s">
        <v>208</v>
      </c>
      <c r="J1701" s="153" t="s">
        <v>208</v>
      </c>
    </row>
    <row r="1702" spans="1:10">
      <c r="A1702" s="113"/>
      <c r="B1702" s="114"/>
      <c r="C1702" s="114"/>
      <c r="D1702" s="150" t="s">
        <v>559</v>
      </c>
      <c r="E1702" s="151">
        <v>75219</v>
      </c>
      <c r="F1702" s="152">
        <v>77627.964410000248</v>
      </c>
      <c r="G1702" s="152">
        <v>1424</v>
      </c>
      <c r="H1702" s="152">
        <v>225.00933000000006</v>
      </c>
      <c r="I1702" s="152">
        <v>5</v>
      </c>
      <c r="J1702" s="153">
        <v>0.31113000000000002</v>
      </c>
    </row>
    <row r="1703" spans="1:10">
      <c r="A1703" s="113"/>
      <c r="B1703" s="114"/>
      <c r="C1703" s="114"/>
      <c r="D1703" s="150" t="s">
        <v>554</v>
      </c>
      <c r="E1703" s="151">
        <v>9283</v>
      </c>
      <c r="F1703" s="152">
        <v>23648.764920000016</v>
      </c>
      <c r="G1703" s="152">
        <v>88</v>
      </c>
      <c r="H1703" s="152">
        <v>130.81757000000005</v>
      </c>
      <c r="I1703" s="152">
        <v>0</v>
      </c>
      <c r="J1703" s="153">
        <v>0</v>
      </c>
    </row>
    <row r="1704" spans="1:10">
      <c r="A1704" s="113"/>
      <c r="B1704" s="114"/>
      <c r="C1704" s="114"/>
      <c r="D1704" s="150" t="s">
        <v>561</v>
      </c>
      <c r="E1704" s="151">
        <v>5919</v>
      </c>
      <c r="F1704" s="152">
        <v>11038.867630000001</v>
      </c>
      <c r="G1704" s="152">
        <v>101</v>
      </c>
      <c r="H1704" s="152">
        <v>38.301060000000014</v>
      </c>
      <c r="I1704" s="152">
        <v>0</v>
      </c>
      <c r="J1704" s="153">
        <v>0</v>
      </c>
    </row>
    <row r="1705" spans="1:10">
      <c r="A1705" s="113"/>
      <c r="B1705" s="114"/>
      <c r="C1705" s="114"/>
      <c r="D1705" s="150" t="s">
        <v>575</v>
      </c>
      <c r="E1705" s="151">
        <v>1481</v>
      </c>
      <c r="F1705" s="152">
        <v>6871.6710399999974</v>
      </c>
      <c r="G1705" s="152">
        <v>41</v>
      </c>
      <c r="H1705" s="152">
        <v>0.37572000000000005</v>
      </c>
      <c r="I1705" s="152">
        <v>0</v>
      </c>
      <c r="J1705" s="153">
        <v>0</v>
      </c>
    </row>
    <row r="1706" spans="1:10">
      <c r="A1706" s="113"/>
      <c r="B1706" s="114"/>
      <c r="C1706" s="114"/>
      <c r="D1706" s="150" t="s">
        <v>555</v>
      </c>
      <c r="E1706" s="151">
        <v>1837</v>
      </c>
      <c r="F1706" s="152">
        <v>6555.1164400000016</v>
      </c>
      <c r="G1706" s="152">
        <v>28</v>
      </c>
      <c r="H1706" s="152">
        <v>7.4799999999999997E-3</v>
      </c>
      <c r="I1706" s="152">
        <v>0</v>
      </c>
      <c r="J1706" s="153">
        <v>0</v>
      </c>
    </row>
    <row r="1707" spans="1:10">
      <c r="A1707" s="113"/>
      <c r="B1707" s="114"/>
      <c r="C1707" s="114" t="s">
        <v>522</v>
      </c>
      <c r="D1707" s="150"/>
      <c r="E1707" s="151" t="s">
        <v>208</v>
      </c>
      <c r="F1707" s="152" t="s">
        <v>208</v>
      </c>
      <c r="G1707" s="152" t="s">
        <v>208</v>
      </c>
      <c r="H1707" s="152" t="s">
        <v>208</v>
      </c>
      <c r="I1707" s="152" t="s">
        <v>208</v>
      </c>
      <c r="J1707" s="153" t="s">
        <v>208</v>
      </c>
    </row>
    <row r="1708" spans="1:10">
      <c r="A1708" s="113"/>
      <c r="B1708" s="114"/>
      <c r="C1708" s="114"/>
      <c r="D1708" s="150" t="s">
        <v>555</v>
      </c>
      <c r="E1708" s="151">
        <v>6570</v>
      </c>
      <c r="F1708" s="152">
        <v>23689.938330000001</v>
      </c>
      <c r="G1708" s="152">
        <v>69</v>
      </c>
      <c r="H1708" s="152">
        <v>61.561909999999997</v>
      </c>
      <c r="I1708" s="152">
        <v>2</v>
      </c>
      <c r="J1708" s="153">
        <v>3.8088000000000002</v>
      </c>
    </row>
    <row r="1709" spans="1:10">
      <c r="A1709" s="113"/>
      <c r="B1709" s="114"/>
      <c r="C1709" s="114"/>
      <c r="D1709" s="150" t="s">
        <v>554</v>
      </c>
      <c r="E1709" s="151">
        <v>2341</v>
      </c>
      <c r="F1709" s="152">
        <v>7907.2257000000054</v>
      </c>
      <c r="G1709" s="152">
        <v>34</v>
      </c>
      <c r="H1709" s="152">
        <v>41.772950000000002</v>
      </c>
      <c r="I1709" s="152">
        <v>0</v>
      </c>
      <c r="J1709" s="153">
        <v>0</v>
      </c>
    </row>
    <row r="1710" spans="1:10">
      <c r="A1710" s="113"/>
      <c r="B1710" s="114"/>
      <c r="C1710" s="114"/>
      <c r="D1710" s="150" t="s">
        <v>561</v>
      </c>
      <c r="E1710" s="151">
        <v>2404</v>
      </c>
      <c r="F1710" s="152">
        <v>7040.8255900000022</v>
      </c>
      <c r="G1710" s="152">
        <v>45</v>
      </c>
      <c r="H1710" s="152">
        <v>49.677319999999995</v>
      </c>
      <c r="I1710" s="152">
        <v>0</v>
      </c>
      <c r="J1710" s="153">
        <v>0</v>
      </c>
    </row>
    <row r="1711" spans="1:10">
      <c r="A1711" s="113"/>
      <c r="B1711" s="114"/>
      <c r="C1711" s="114"/>
      <c r="D1711" s="150" t="s">
        <v>559</v>
      </c>
      <c r="E1711" s="151">
        <v>9196</v>
      </c>
      <c r="F1711" s="152">
        <v>3118.7979499999992</v>
      </c>
      <c r="G1711" s="152">
        <v>569</v>
      </c>
      <c r="H1711" s="152">
        <v>20.34149</v>
      </c>
      <c r="I1711" s="152">
        <v>1</v>
      </c>
      <c r="J1711" s="153">
        <v>9.2000000000000003E-4</v>
      </c>
    </row>
    <row r="1712" spans="1:10">
      <c r="A1712" s="113"/>
      <c r="B1712" s="114"/>
      <c r="C1712" s="114"/>
      <c r="D1712" s="150" t="s">
        <v>575</v>
      </c>
      <c r="E1712" s="151">
        <v>419</v>
      </c>
      <c r="F1712" s="152">
        <v>3099.7498099999998</v>
      </c>
      <c r="G1712" s="152">
        <v>7</v>
      </c>
      <c r="H1712" s="152">
        <v>15.862</v>
      </c>
      <c r="I1712" s="152">
        <v>0</v>
      </c>
      <c r="J1712" s="153">
        <v>0</v>
      </c>
    </row>
    <row r="1713" spans="1:10">
      <c r="A1713" s="113"/>
      <c r="B1713" s="114"/>
      <c r="C1713" s="114" t="s">
        <v>523</v>
      </c>
      <c r="D1713" s="150"/>
      <c r="E1713" s="151" t="s">
        <v>208</v>
      </c>
      <c r="F1713" s="152" t="s">
        <v>208</v>
      </c>
      <c r="G1713" s="152" t="s">
        <v>208</v>
      </c>
      <c r="H1713" s="152" t="s">
        <v>208</v>
      </c>
      <c r="I1713" s="152" t="s">
        <v>208</v>
      </c>
      <c r="J1713" s="153" t="s">
        <v>208</v>
      </c>
    </row>
    <row r="1714" spans="1:10">
      <c r="A1714" s="113"/>
      <c r="B1714" s="114"/>
      <c r="C1714" s="114"/>
      <c r="D1714" s="150" t="s">
        <v>559</v>
      </c>
      <c r="E1714" s="151">
        <v>11695</v>
      </c>
      <c r="F1714" s="152">
        <v>13004.165530000004</v>
      </c>
      <c r="G1714" s="152">
        <v>18</v>
      </c>
      <c r="H1714" s="152">
        <v>12.666829999999999</v>
      </c>
      <c r="I1714" s="152">
        <v>0</v>
      </c>
      <c r="J1714" s="153">
        <v>0</v>
      </c>
    </row>
    <row r="1715" spans="1:10">
      <c r="A1715" s="113"/>
      <c r="B1715" s="114"/>
      <c r="C1715" s="114"/>
      <c r="D1715" s="150" t="s">
        <v>584</v>
      </c>
      <c r="E1715" s="151">
        <v>51</v>
      </c>
      <c r="F1715" s="152">
        <v>488.26227999999998</v>
      </c>
      <c r="G1715" s="152">
        <v>0</v>
      </c>
      <c r="H1715" s="152">
        <v>0</v>
      </c>
      <c r="I1715" s="152">
        <v>0</v>
      </c>
      <c r="J1715" s="153">
        <v>0</v>
      </c>
    </row>
    <row r="1716" spans="1:10">
      <c r="A1716" s="113"/>
      <c r="B1716" s="114"/>
      <c r="C1716" s="114"/>
      <c r="D1716" s="150" t="s">
        <v>569</v>
      </c>
      <c r="E1716" s="151">
        <v>264</v>
      </c>
      <c r="F1716" s="152">
        <v>385.03723999999994</v>
      </c>
      <c r="G1716" s="152">
        <v>4</v>
      </c>
      <c r="H1716" s="152">
        <v>2.15E-3</v>
      </c>
      <c r="I1716" s="152">
        <v>0</v>
      </c>
      <c r="J1716" s="153">
        <v>0</v>
      </c>
    </row>
    <row r="1717" spans="1:10">
      <c r="A1717" s="113"/>
      <c r="B1717" s="114"/>
      <c r="C1717" s="114"/>
      <c r="D1717" s="150" t="s">
        <v>561</v>
      </c>
      <c r="E1717" s="151">
        <v>269</v>
      </c>
      <c r="F1717" s="152">
        <v>294.37146999999999</v>
      </c>
      <c r="G1717" s="152">
        <v>1</v>
      </c>
      <c r="H1717" s="152">
        <v>0.01</v>
      </c>
      <c r="I1717" s="152">
        <v>0</v>
      </c>
      <c r="J1717" s="153">
        <v>0</v>
      </c>
    </row>
    <row r="1718" spans="1:10">
      <c r="A1718" s="113"/>
      <c r="B1718" s="114"/>
      <c r="C1718" s="114"/>
      <c r="D1718" s="150" t="s">
        <v>568</v>
      </c>
      <c r="E1718" s="151">
        <v>409</v>
      </c>
      <c r="F1718" s="152">
        <v>223.66931000000005</v>
      </c>
      <c r="G1718" s="152">
        <v>0</v>
      </c>
      <c r="H1718" s="152">
        <v>0</v>
      </c>
      <c r="I1718" s="152">
        <v>0</v>
      </c>
      <c r="J1718" s="153">
        <v>0</v>
      </c>
    </row>
    <row r="1719" spans="1:10">
      <c r="A1719" s="113"/>
      <c r="B1719" s="114"/>
      <c r="C1719" s="114" t="s">
        <v>524</v>
      </c>
      <c r="D1719" s="150"/>
      <c r="E1719" s="151" t="s">
        <v>208</v>
      </c>
      <c r="F1719" s="152" t="s">
        <v>208</v>
      </c>
      <c r="G1719" s="152" t="s">
        <v>208</v>
      </c>
      <c r="H1719" s="152" t="s">
        <v>208</v>
      </c>
      <c r="I1719" s="152" t="s">
        <v>208</v>
      </c>
      <c r="J1719" s="153" t="s">
        <v>208</v>
      </c>
    </row>
    <row r="1720" spans="1:10">
      <c r="A1720" s="113"/>
      <c r="B1720" s="114"/>
      <c r="C1720" s="114"/>
      <c r="D1720" s="150" t="s">
        <v>539</v>
      </c>
      <c r="E1720" s="151">
        <v>107</v>
      </c>
      <c r="F1720" s="152">
        <v>5357.4745700000003</v>
      </c>
      <c r="G1720" s="152">
        <v>5</v>
      </c>
      <c r="H1720" s="152">
        <v>26.748550000000002</v>
      </c>
      <c r="I1720" s="152">
        <v>0</v>
      </c>
      <c r="J1720" s="153">
        <v>0</v>
      </c>
    </row>
    <row r="1721" spans="1:10">
      <c r="A1721" s="113"/>
      <c r="B1721" s="114"/>
      <c r="C1721" s="114"/>
      <c r="D1721" s="150" t="s">
        <v>559</v>
      </c>
      <c r="E1721" s="151">
        <v>1564</v>
      </c>
      <c r="F1721" s="152">
        <v>4841.4395999999997</v>
      </c>
      <c r="G1721" s="152">
        <v>1</v>
      </c>
      <c r="H1721" s="152">
        <v>6.0000000000000001E-3</v>
      </c>
      <c r="I1721" s="152">
        <v>0</v>
      </c>
      <c r="J1721" s="153">
        <v>0</v>
      </c>
    </row>
    <row r="1722" spans="1:10">
      <c r="A1722" s="113"/>
      <c r="B1722" s="114"/>
      <c r="C1722" s="114"/>
      <c r="D1722" s="150" t="s">
        <v>557</v>
      </c>
      <c r="E1722" s="151">
        <v>83</v>
      </c>
      <c r="F1722" s="152">
        <v>1409.7919499999998</v>
      </c>
      <c r="G1722" s="152">
        <v>0</v>
      </c>
      <c r="H1722" s="152">
        <v>0</v>
      </c>
      <c r="I1722" s="152">
        <v>0</v>
      </c>
      <c r="J1722" s="153">
        <v>0</v>
      </c>
    </row>
    <row r="1723" spans="1:10">
      <c r="A1723" s="113"/>
      <c r="B1723" s="114"/>
      <c r="C1723" s="114"/>
      <c r="D1723" s="150" t="s">
        <v>544</v>
      </c>
      <c r="E1723" s="151">
        <v>77</v>
      </c>
      <c r="F1723" s="152">
        <v>581.47367999999994</v>
      </c>
      <c r="G1723" s="152">
        <v>1</v>
      </c>
      <c r="H1723" s="152">
        <v>7.5</v>
      </c>
      <c r="I1723" s="152">
        <v>0</v>
      </c>
      <c r="J1723" s="153">
        <v>0</v>
      </c>
    </row>
    <row r="1724" spans="1:10">
      <c r="A1724" s="113"/>
      <c r="B1724" s="114"/>
      <c r="C1724" s="114"/>
      <c r="D1724" s="150" t="s">
        <v>550</v>
      </c>
      <c r="E1724" s="151">
        <v>111</v>
      </c>
      <c r="F1724" s="152">
        <v>349.78410000000002</v>
      </c>
      <c r="G1724" s="152">
        <v>0</v>
      </c>
      <c r="H1724" s="152">
        <v>0</v>
      </c>
      <c r="I1724" s="152">
        <v>0</v>
      </c>
      <c r="J1724" s="153">
        <v>0</v>
      </c>
    </row>
    <row r="1725" spans="1:10">
      <c r="A1725" s="113"/>
      <c r="B1725" s="114"/>
      <c r="C1725" s="114" t="s">
        <v>525</v>
      </c>
      <c r="D1725" s="150"/>
      <c r="E1725" s="151" t="s">
        <v>208</v>
      </c>
      <c r="F1725" s="152" t="s">
        <v>208</v>
      </c>
      <c r="G1725" s="152" t="s">
        <v>208</v>
      </c>
      <c r="H1725" s="152" t="s">
        <v>208</v>
      </c>
      <c r="I1725" s="152" t="s">
        <v>208</v>
      </c>
      <c r="J1725" s="153" t="s">
        <v>208</v>
      </c>
    </row>
    <row r="1726" spans="1:10">
      <c r="A1726" s="113"/>
      <c r="B1726" s="114"/>
      <c r="C1726" s="114"/>
      <c r="D1726" s="150" t="s">
        <v>559</v>
      </c>
      <c r="E1726" s="151">
        <v>2251</v>
      </c>
      <c r="F1726" s="152">
        <v>7897.9522199999983</v>
      </c>
      <c r="G1726" s="152">
        <v>5</v>
      </c>
      <c r="H1726" s="152">
        <v>5.51112</v>
      </c>
      <c r="I1726" s="152">
        <v>0</v>
      </c>
      <c r="J1726" s="153">
        <v>0</v>
      </c>
    </row>
    <row r="1727" spans="1:10">
      <c r="A1727" s="113"/>
      <c r="B1727" s="114"/>
      <c r="C1727" s="114"/>
      <c r="D1727" s="150" t="s">
        <v>568</v>
      </c>
      <c r="E1727" s="151">
        <v>77</v>
      </c>
      <c r="F1727" s="152">
        <v>2033.0355399999994</v>
      </c>
      <c r="G1727" s="152">
        <v>0</v>
      </c>
      <c r="H1727" s="152">
        <v>0</v>
      </c>
      <c r="I1727" s="152">
        <v>0</v>
      </c>
      <c r="J1727" s="153">
        <v>0</v>
      </c>
    </row>
    <row r="1728" spans="1:10">
      <c r="A1728" s="113"/>
      <c r="B1728" s="114"/>
      <c r="C1728" s="114"/>
      <c r="D1728" s="150" t="s">
        <v>575</v>
      </c>
      <c r="E1728" s="151">
        <v>109</v>
      </c>
      <c r="F1728" s="152">
        <v>982.08373000000006</v>
      </c>
      <c r="G1728" s="152">
        <v>0</v>
      </c>
      <c r="H1728" s="152">
        <v>0</v>
      </c>
      <c r="I1728" s="152">
        <v>0</v>
      </c>
      <c r="J1728" s="153">
        <v>0</v>
      </c>
    </row>
    <row r="1729" spans="1:10">
      <c r="A1729" s="113"/>
      <c r="B1729" s="114"/>
      <c r="C1729" s="114"/>
      <c r="D1729" s="150" t="s">
        <v>560</v>
      </c>
      <c r="E1729" s="151">
        <v>160</v>
      </c>
      <c r="F1729" s="152">
        <v>903.8657400000003</v>
      </c>
      <c r="G1729" s="152">
        <v>0</v>
      </c>
      <c r="H1729" s="152">
        <v>0</v>
      </c>
      <c r="I1729" s="152">
        <v>0</v>
      </c>
      <c r="J1729" s="153">
        <v>0</v>
      </c>
    </row>
    <row r="1730" spans="1:10">
      <c r="A1730" s="113"/>
      <c r="B1730" s="114"/>
      <c r="C1730" s="114"/>
      <c r="D1730" s="150" t="s">
        <v>558</v>
      </c>
      <c r="E1730" s="151">
        <v>144</v>
      </c>
      <c r="F1730" s="152">
        <v>761.6155399999999</v>
      </c>
      <c r="G1730" s="152">
        <v>0</v>
      </c>
      <c r="H1730" s="152">
        <v>0</v>
      </c>
      <c r="I1730" s="152">
        <v>0</v>
      </c>
      <c r="J1730" s="153">
        <v>0</v>
      </c>
    </row>
    <row r="1731" spans="1:10">
      <c r="A1731" s="113"/>
      <c r="B1731" s="114"/>
      <c r="C1731" s="114" t="s">
        <v>526</v>
      </c>
      <c r="D1731" s="150"/>
      <c r="E1731" s="151" t="s">
        <v>208</v>
      </c>
      <c r="F1731" s="152" t="s">
        <v>208</v>
      </c>
      <c r="G1731" s="152" t="s">
        <v>208</v>
      </c>
      <c r="H1731" s="152" t="s">
        <v>208</v>
      </c>
      <c r="I1731" s="152" t="s">
        <v>208</v>
      </c>
      <c r="J1731" s="153" t="s">
        <v>208</v>
      </c>
    </row>
    <row r="1732" spans="1:10">
      <c r="A1732" s="113"/>
      <c r="B1732" s="114"/>
      <c r="C1732" s="114"/>
      <c r="D1732" s="150" t="s">
        <v>559</v>
      </c>
      <c r="E1732" s="151">
        <v>267</v>
      </c>
      <c r="F1732" s="152">
        <v>116.33364999999998</v>
      </c>
      <c r="G1732" s="152">
        <v>0</v>
      </c>
      <c r="H1732" s="152">
        <v>0</v>
      </c>
      <c r="I1732" s="152">
        <v>0</v>
      </c>
      <c r="J1732" s="153">
        <v>0</v>
      </c>
    </row>
    <row r="1733" spans="1:10">
      <c r="A1733" s="113"/>
      <c r="B1733" s="114"/>
      <c r="C1733" s="114"/>
      <c r="D1733" s="150" t="s">
        <v>554</v>
      </c>
      <c r="E1733" s="151">
        <v>7</v>
      </c>
      <c r="F1733" s="152">
        <v>1.5495100000000002</v>
      </c>
      <c r="G1733" s="152">
        <v>0</v>
      </c>
      <c r="H1733" s="152">
        <v>0</v>
      </c>
      <c r="I1733" s="152">
        <v>0</v>
      </c>
      <c r="J1733" s="153">
        <v>0</v>
      </c>
    </row>
    <row r="1734" spans="1:10">
      <c r="A1734" s="113"/>
      <c r="B1734" s="114"/>
      <c r="C1734" s="114"/>
      <c r="D1734" s="150" t="s">
        <v>561</v>
      </c>
      <c r="E1734" s="151">
        <v>1</v>
      </c>
      <c r="F1734" s="152">
        <v>0.96499999999999997</v>
      </c>
      <c r="G1734" s="152">
        <v>0</v>
      </c>
      <c r="H1734" s="152">
        <v>0</v>
      </c>
      <c r="I1734" s="152">
        <v>0</v>
      </c>
      <c r="J1734" s="153">
        <v>0</v>
      </c>
    </row>
    <row r="1735" spans="1:10">
      <c r="A1735" s="113"/>
      <c r="B1735" s="114"/>
      <c r="C1735" s="114"/>
      <c r="D1735" s="150" t="s">
        <v>568</v>
      </c>
      <c r="E1735" s="151">
        <v>9</v>
      </c>
      <c r="F1735" s="152">
        <v>0.80900000000000005</v>
      </c>
      <c r="G1735" s="152">
        <v>1</v>
      </c>
      <c r="H1735" s="152">
        <v>5.0000000000000001E-3</v>
      </c>
      <c r="I1735" s="152">
        <v>0</v>
      </c>
      <c r="J1735" s="153">
        <v>0</v>
      </c>
    </row>
    <row r="1736" spans="1:10">
      <c r="A1736" s="113"/>
      <c r="B1736" s="114"/>
      <c r="C1736" s="114"/>
      <c r="D1736" s="150" t="s">
        <v>539</v>
      </c>
      <c r="E1736" s="151">
        <v>6</v>
      </c>
      <c r="F1736" s="152">
        <v>0.7357999999999999</v>
      </c>
      <c r="G1736" s="152">
        <v>0</v>
      </c>
      <c r="H1736" s="152">
        <v>0</v>
      </c>
      <c r="I1736" s="152">
        <v>0</v>
      </c>
      <c r="J1736" s="153">
        <v>0</v>
      </c>
    </row>
    <row r="1737" spans="1:10">
      <c r="A1737" s="113"/>
      <c r="B1737" s="114"/>
      <c r="C1737" s="114" t="s">
        <v>527</v>
      </c>
      <c r="D1737" s="150"/>
      <c r="E1737" s="151" t="s">
        <v>208</v>
      </c>
      <c r="F1737" s="152" t="s">
        <v>208</v>
      </c>
      <c r="G1737" s="152" t="s">
        <v>208</v>
      </c>
      <c r="H1737" s="152" t="s">
        <v>208</v>
      </c>
      <c r="I1737" s="152" t="s">
        <v>208</v>
      </c>
      <c r="J1737" s="153" t="s">
        <v>208</v>
      </c>
    </row>
    <row r="1738" spans="1:10">
      <c r="A1738" s="113"/>
      <c r="B1738" s="114"/>
      <c r="C1738" s="114"/>
      <c r="D1738" s="150" t="s">
        <v>559</v>
      </c>
      <c r="E1738" s="151">
        <v>61833</v>
      </c>
      <c r="F1738" s="152">
        <v>162336.18576999934</v>
      </c>
      <c r="G1738" s="152">
        <v>314</v>
      </c>
      <c r="H1738" s="152">
        <v>50.18741</v>
      </c>
      <c r="I1738" s="152">
        <v>0</v>
      </c>
      <c r="J1738" s="153">
        <v>0</v>
      </c>
    </row>
    <row r="1739" spans="1:10">
      <c r="A1739" s="113"/>
      <c r="B1739" s="114"/>
      <c r="C1739" s="114"/>
      <c r="D1739" s="150" t="s">
        <v>554</v>
      </c>
      <c r="E1739" s="151">
        <v>10771</v>
      </c>
      <c r="F1739" s="152">
        <v>61482.336900000126</v>
      </c>
      <c r="G1739" s="152">
        <v>30</v>
      </c>
      <c r="H1739" s="152">
        <v>2.5561000000000003</v>
      </c>
      <c r="I1739" s="152">
        <v>0</v>
      </c>
      <c r="J1739" s="153">
        <v>0</v>
      </c>
    </row>
    <row r="1740" spans="1:10">
      <c r="A1740" s="113"/>
      <c r="B1740" s="114"/>
      <c r="C1740" s="114"/>
      <c r="D1740" s="150" t="s">
        <v>560</v>
      </c>
      <c r="E1740" s="151">
        <v>5547</v>
      </c>
      <c r="F1740" s="152">
        <v>15444.350150000006</v>
      </c>
      <c r="G1740" s="152">
        <v>27</v>
      </c>
      <c r="H1740" s="152">
        <v>2.40821</v>
      </c>
      <c r="I1740" s="152">
        <v>0</v>
      </c>
      <c r="J1740" s="153">
        <v>0</v>
      </c>
    </row>
    <row r="1741" spans="1:10">
      <c r="A1741" s="113"/>
      <c r="B1741" s="114"/>
      <c r="C1741" s="114"/>
      <c r="D1741" s="150" t="s">
        <v>575</v>
      </c>
      <c r="E1741" s="151">
        <v>582</v>
      </c>
      <c r="F1741" s="152">
        <v>7604.0561700000017</v>
      </c>
      <c r="G1741" s="152">
        <v>0</v>
      </c>
      <c r="H1741" s="152">
        <v>0</v>
      </c>
      <c r="I1741" s="152">
        <v>0</v>
      </c>
      <c r="J1741" s="153">
        <v>0</v>
      </c>
    </row>
    <row r="1742" spans="1:10">
      <c r="A1742" s="113"/>
      <c r="B1742" s="114"/>
      <c r="C1742" s="114"/>
      <c r="D1742" s="150" t="s">
        <v>561</v>
      </c>
      <c r="E1742" s="151">
        <v>1968</v>
      </c>
      <c r="F1742" s="152">
        <v>1658.8869899999995</v>
      </c>
      <c r="G1742" s="152">
        <v>5</v>
      </c>
      <c r="H1742" s="152">
        <v>3.2219999999999999E-2</v>
      </c>
      <c r="I1742" s="152">
        <v>0</v>
      </c>
      <c r="J1742" s="153">
        <v>0</v>
      </c>
    </row>
    <row r="1743" spans="1:10">
      <c r="A1743" s="144" t="s">
        <v>184</v>
      </c>
      <c r="B1743" s="145"/>
      <c r="C1743" s="145"/>
      <c r="D1743" s="146"/>
      <c r="E1743" s="147" t="s">
        <v>208</v>
      </c>
      <c r="F1743" s="148" t="s">
        <v>208</v>
      </c>
      <c r="G1743" s="148" t="s">
        <v>208</v>
      </c>
      <c r="H1743" s="148" t="s">
        <v>208</v>
      </c>
      <c r="I1743" s="148" t="s">
        <v>208</v>
      </c>
      <c r="J1743" s="149" t="s">
        <v>208</v>
      </c>
    </row>
    <row r="1744" spans="1:10">
      <c r="A1744" s="113"/>
      <c r="B1744" s="114" t="s">
        <v>528</v>
      </c>
      <c r="C1744" s="114"/>
      <c r="D1744" s="150"/>
      <c r="E1744" s="151" t="s">
        <v>208</v>
      </c>
      <c r="F1744" s="152" t="s">
        <v>208</v>
      </c>
      <c r="G1744" s="152" t="s">
        <v>208</v>
      </c>
      <c r="H1744" s="152" t="s">
        <v>208</v>
      </c>
      <c r="I1744" s="152" t="s">
        <v>208</v>
      </c>
      <c r="J1744" s="153" t="s">
        <v>208</v>
      </c>
    </row>
    <row r="1745" spans="1:10">
      <c r="A1745" s="113"/>
      <c r="B1745" s="114"/>
      <c r="C1745" s="114"/>
      <c r="D1745" s="150" t="s">
        <v>559</v>
      </c>
      <c r="E1745" s="151">
        <v>153</v>
      </c>
      <c r="F1745" s="152">
        <v>1000.7271300000001</v>
      </c>
      <c r="G1745" s="152">
        <v>23</v>
      </c>
      <c r="H1745" s="152">
        <v>107.60896</v>
      </c>
      <c r="I1745" s="152">
        <v>0</v>
      </c>
      <c r="J1745" s="153">
        <v>0</v>
      </c>
    </row>
    <row r="1746" spans="1:10">
      <c r="A1746" s="113"/>
      <c r="B1746" s="114"/>
      <c r="C1746" s="114"/>
      <c r="D1746" s="150" t="s">
        <v>550</v>
      </c>
      <c r="E1746" s="151">
        <v>86</v>
      </c>
      <c r="F1746" s="152">
        <v>779.3837400000001</v>
      </c>
      <c r="G1746" s="152">
        <v>9</v>
      </c>
      <c r="H1746" s="152">
        <v>31.802219999999998</v>
      </c>
      <c r="I1746" s="152">
        <v>0</v>
      </c>
      <c r="J1746" s="153">
        <v>0</v>
      </c>
    </row>
    <row r="1747" spans="1:10">
      <c r="A1747" s="113"/>
      <c r="B1747" s="114"/>
      <c r="C1747" s="114"/>
      <c r="D1747" s="150" t="s">
        <v>613</v>
      </c>
      <c r="E1747" s="151">
        <v>14</v>
      </c>
      <c r="F1747" s="152">
        <v>91.13000000000001</v>
      </c>
      <c r="G1747" s="152">
        <v>4</v>
      </c>
      <c r="H1747" s="152">
        <v>12.556000000000001</v>
      </c>
      <c r="I1747" s="152">
        <v>0</v>
      </c>
      <c r="J1747" s="153">
        <v>0</v>
      </c>
    </row>
    <row r="1748" spans="1:10">
      <c r="A1748" s="113"/>
      <c r="B1748" s="114"/>
      <c r="C1748" s="114"/>
      <c r="D1748" s="150" t="s">
        <v>568</v>
      </c>
      <c r="E1748" s="151">
        <v>11</v>
      </c>
      <c r="F1748" s="152">
        <v>70.272020000000012</v>
      </c>
      <c r="G1748" s="152">
        <v>1</v>
      </c>
      <c r="H1748" s="152">
        <v>8.4564000000000004</v>
      </c>
      <c r="I1748" s="152">
        <v>0</v>
      </c>
      <c r="J1748" s="153">
        <v>0</v>
      </c>
    </row>
    <row r="1749" spans="1:10">
      <c r="A1749" s="113"/>
      <c r="B1749" s="114"/>
      <c r="C1749" s="114"/>
      <c r="D1749" s="150" t="s">
        <v>547</v>
      </c>
      <c r="E1749" s="151">
        <v>17</v>
      </c>
      <c r="F1749" s="152">
        <v>66.272800000000004</v>
      </c>
      <c r="G1749" s="152">
        <v>1</v>
      </c>
      <c r="H1749" s="152">
        <v>5.1408000000000005</v>
      </c>
      <c r="I1749" s="152">
        <v>0</v>
      </c>
      <c r="J1749" s="153">
        <v>0</v>
      </c>
    </row>
    <row r="1750" spans="1:10">
      <c r="A1750" s="113"/>
      <c r="B1750" s="114" t="s">
        <v>529</v>
      </c>
      <c r="C1750" s="114"/>
      <c r="D1750" s="150"/>
      <c r="E1750" s="151" t="s">
        <v>208</v>
      </c>
      <c r="F1750" s="152" t="s">
        <v>208</v>
      </c>
      <c r="G1750" s="152" t="s">
        <v>208</v>
      </c>
      <c r="H1750" s="152" t="s">
        <v>208</v>
      </c>
      <c r="I1750" s="152" t="s">
        <v>208</v>
      </c>
      <c r="J1750" s="153" t="s">
        <v>208</v>
      </c>
    </row>
    <row r="1751" spans="1:10">
      <c r="A1751" s="113"/>
      <c r="B1751" s="114"/>
      <c r="C1751" s="114"/>
      <c r="D1751" s="150" t="s">
        <v>559</v>
      </c>
      <c r="E1751" s="151">
        <v>6761</v>
      </c>
      <c r="F1751" s="152">
        <v>24490.609680000012</v>
      </c>
      <c r="G1751" s="152">
        <v>254</v>
      </c>
      <c r="H1751" s="152">
        <v>218.87551999999997</v>
      </c>
      <c r="I1751" s="152">
        <v>0</v>
      </c>
      <c r="J1751" s="153">
        <v>0</v>
      </c>
    </row>
    <row r="1752" spans="1:10">
      <c r="A1752" s="113"/>
      <c r="B1752" s="114"/>
      <c r="C1752" s="114"/>
      <c r="D1752" s="150" t="s">
        <v>554</v>
      </c>
      <c r="E1752" s="151">
        <v>1100</v>
      </c>
      <c r="F1752" s="152">
        <v>11143.413119999999</v>
      </c>
      <c r="G1752" s="152">
        <v>13</v>
      </c>
      <c r="H1752" s="152">
        <v>9.388069999999999</v>
      </c>
      <c r="I1752" s="152">
        <v>0</v>
      </c>
      <c r="J1752" s="153">
        <v>0</v>
      </c>
    </row>
    <row r="1753" spans="1:10">
      <c r="A1753" s="113"/>
      <c r="B1753" s="114"/>
      <c r="C1753" s="114"/>
      <c r="D1753" s="150" t="s">
        <v>568</v>
      </c>
      <c r="E1753" s="151">
        <v>1404</v>
      </c>
      <c r="F1753" s="152">
        <v>6563.9405600000009</v>
      </c>
      <c r="G1753" s="152">
        <v>71</v>
      </c>
      <c r="H1753" s="152">
        <v>133.54088000000004</v>
      </c>
      <c r="I1753" s="152">
        <v>0</v>
      </c>
      <c r="J1753" s="153">
        <v>0</v>
      </c>
    </row>
    <row r="1754" spans="1:10">
      <c r="A1754" s="113"/>
      <c r="B1754" s="114"/>
      <c r="C1754" s="114"/>
      <c r="D1754" s="150" t="s">
        <v>560</v>
      </c>
      <c r="E1754" s="151">
        <v>1590</v>
      </c>
      <c r="F1754" s="152">
        <v>5276.7278700000015</v>
      </c>
      <c r="G1754" s="152">
        <v>63</v>
      </c>
      <c r="H1754" s="152">
        <v>34.779849999999996</v>
      </c>
      <c r="I1754" s="152">
        <v>0</v>
      </c>
      <c r="J1754" s="153">
        <v>0</v>
      </c>
    </row>
    <row r="1755" spans="1:10">
      <c r="A1755" s="113"/>
      <c r="B1755" s="114"/>
      <c r="C1755" s="114"/>
      <c r="D1755" s="150" t="s">
        <v>561</v>
      </c>
      <c r="E1755" s="151">
        <v>1263</v>
      </c>
      <c r="F1755" s="152">
        <v>3990.698269999999</v>
      </c>
      <c r="G1755" s="152">
        <v>28</v>
      </c>
      <c r="H1755" s="152">
        <v>40.114130000000003</v>
      </c>
      <c r="I1755" s="152">
        <v>0</v>
      </c>
      <c r="J1755" s="153">
        <v>0</v>
      </c>
    </row>
    <row r="1756" spans="1:10">
      <c r="A1756" s="113"/>
      <c r="B1756" s="114" t="s">
        <v>530</v>
      </c>
      <c r="C1756" s="114"/>
      <c r="D1756" s="150"/>
      <c r="E1756" s="151" t="s">
        <v>208</v>
      </c>
      <c r="F1756" s="152" t="s">
        <v>208</v>
      </c>
      <c r="G1756" s="152" t="s">
        <v>208</v>
      </c>
      <c r="H1756" s="152" t="s">
        <v>208</v>
      </c>
      <c r="I1756" s="152" t="s">
        <v>208</v>
      </c>
      <c r="J1756" s="153" t="s">
        <v>208</v>
      </c>
    </row>
    <row r="1757" spans="1:10">
      <c r="A1757" s="113"/>
      <c r="B1757" s="114"/>
      <c r="C1757" s="114"/>
      <c r="D1757" s="150" t="s">
        <v>559</v>
      </c>
      <c r="E1757" s="151">
        <v>43</v>
      </c>
      <c r="F1757" s="152">
        <v>7.7865699999999993</v>
      </c>
      <c r="G1757" s="152">
        <v>8</v>
      </c>
      <c r="H1757" s="152">
        <v>1.5359999999999999E-2</v>
      </c>
      <c r="I1757" s="152">
        <v>0</v>
      </c>
      <c r="J1757" s="153">
        <v>0</v>
      </c>
    </row>
    <row r="1758" spans="1:10">
      <c r="A1758" s="113"/>
      <c r="B1758" s="114"/>
      <c r="C1758" s="114"/>
      <c r="D1758" s="150" t="s">
        <v>560</v>
      </c>
      <c r="E1758" s="151">
        <v>13</v>
      </c>
      <c r="F1758" s="152">
        <v>0.9188400000000001</v>
      </c>
      <c r="G1758" s="152">
        <v>1</v>
      </c>
      <c r="H1758" s="152">
        <v>1.7999999999999999E-2</v>
      </c>
      <c r="I1758" s="152">
        <v>0</v>
      </c>
      <c r="J1758" s="153">
        <v>0</v>
      </c>
    </row>
    <row r="1759" spans="1:10">
      <c r="A1759" s="113"/>
      <c r="B1759" s="114"/>
      <c r="C1759" s="114"/>
      <c r="D1759" s="150" t="s">
        <v>568</v>
      </c>
      <c r="E1759" s="151">
        <v>1</v>
      </c>
      <c r="F1759" s="152">
        <v>0.5</v>
      </c>
      <c r="G1759" s="152">
        <v>0</v>
      </c>
      <c r="H1759" s="152">
        <v>0</v>
      </c>
      <c r="I1759" s="152">
        <v>0</v>
      </c>
      <c r="J1759" s="153">
        <v>0</v>
      </c>
    </row>
    <row r="1760" spans="1:10">
      <c r="A1760" s="113"/>
      <c r="B1760" s="114"/>
      <c r="C1760" s="114"/>
      <c r="D1760" s="150" t="s">
        <v>544</v>
      </c>
      <c r="E1760" s="151">
        <v>2</v>
      </c>
      <c r="F1760" s="152">
        <v>1.6120000000000002E-2</v>
      </c>
      <c r="G1760" s="152">
        <v>0</v>
      </c>
      <c r="H1760" s="152">
        <v>0</v>
      </c>
      <c r="I1760" s="152">
        <v>0</v>
      </c>
      <c r="J1760" s="153">
        <v>0</v>
      </c>
    </row>
    <row r="1761" spans="1:10">
      <c r="A1761" s="113"/>
      <c r="B1761" s="114"/>
      <c r="C1761" s="114"/>
      <c r="D1761" s="150" t="s">
        <v>540</v>
      </c>
      <c r="E1761" s="151">
        <v>1</v>
      </c>
      <c r="F1761" s="152">
        <v>8.5000000000000006E-3</v>
      </c>
      <c r="G1761" s="152">
        <v>0</v>
      </c>
      <c r="H1761" s="152">
        <v>0</v>
      </c>
      <c r="I1761" s="152">
        <v>0</v>
      </c>
      <c r="J1761" s="153">
        <v>0</v>
      </c>
    </row>
    <row r="1762" spans="1:10">
      <c r="A1762" s="113"/>
      <c r="B1762" s="114" t="s">
        <v>531</v>
      </c>
      <c r="C1762" s="114"/>
      <c r="D1762" s="150"/>
      <c r="E1762" s="151" t="s">
        <v>208</v>
      </c>
      <c r="F1762" s="152" t="s">
        <v>208</v>
      </c>
      <c r="G1762" s="152" t="s">
        <v>208</v>
      </c>
      <c r="H1762" s="152" t="s">
        <v>208</v>
      </c>
      <c r="I1762" s="152" t="s">
        <v>208</v>
      </c>
      <c r="J1762" s="153" t="s">
        <v>208</v>
      </c>
    </row>
    <row r="1763" spans="1:10">
      <c r="A1763" s="113"/>
      <c r="B1763" s="114"/>
      <c r="C1763" s="114"/>
      <c r="D1763" s="150" t="s">
        <v>568</v>
      </c>
      <c r="E1763" s="151">
        <v>294</v>
      </c>
      <c r="F1763" s="152">
        <v>2702.00738</v>
      </c>
      <c r="G1763" s="152">
        <v>0</v>
      </c>
      <c r="H1763" s="152">
        <v>0</v>
      </c>
      <c r="I1763" s="152">
        <v>0</v>
      </c>
      <c r="J1763" s="153">
        <v>0</v>
      </c>
    </row>
    <row r="1764" spans="1:10">
      <c r="A1764" s="113"/>
      <c r="B1764" s="114"/>
      <c r="C1764" s="114"/>
      <c r="D1764" s="150" t="s">
        <v>584</v>
      </c>
      <c r="E1764" s="151">
        <v>247</v>
      </c>
      <c r="F1764" s="152">
        <v>2605.3555100000008</v>
      </c>
      <c r="G1764" s="152">
        <v>0</v>
      </c>
      <c r="H1764" s="152">
        <v>0</v>
      </c>
      <c r="I1764" s="152">
        <v>0</v>
      </c>
      <c r="J1764" s="153">
        <v>0</v>
      </c>
    </row>
    <row r="1765" spans="1:10">
      <c r="A1765" s="113"/>
      <c r="B1765" s="114"/>
      <c r="C1765" s="114"/>
      <c r="D1765" s="150" t="s">
        <v>555</v>
      </c>
      <c r="E1765" s="151">
        <v>46</v>
      </c>
      <c r="F1765" s="152">
        <v>1283.9210000000003</v>
      </c>
      <c r="G1765" s="152">
        <v>0</v>
      </c>
      <c r="H1765" s="152">
        <v>0</v>
      </c>
      <c r="I1765" s="152">
        <v>0</v>
      </c>
      <c r="J1765" s="153">
        <v>0</v>
      </c>
    </row>
    <row r="1766" spans="1:10">
      <c r="A1766" s="113"/>
      <c r="B1766" s="114"/>
      <c r="C1766" s="114"/>
      <c r="D1766" s="150" t="s">
        <v>559</v>
      </c>
      <c r="E1766" s="151">
        <v>224</v>
      </c>
      <c r="F1766" s="152">
        <v>1075.3984199999998</v>
      </c>
      <c r="G1766" s="152">
        <v>4</v>
      </c>
      <c r="H1766" s="152">
        <v>0.60555999999999999</v>
      </c>
      <c r="I1766" s="152">
        <v>0</v>
      </c>
      <c r="J1766" s="153">
        <v>0</v>
      </c>
    </row>
    <row r="1767" spans="1:10">
      <c r="A1767" s="113"/>
      <c r="B1767" s="114"/>
      <c r="C1767" s="114"/>
      <c r="D1767" s="150" t="s">
        <v>554</v>
      </c>
      <c r="E1767" s="151">
        <v>99</v>
      </c>
      <c r="F1767" s="152">
        <v>960.27425000000005</v>
      </c>
      <c r="G1767" s="152">
        <v>0</v>
      </c>
      <c r="H1767" s="152">
        <v>0</v>
      </c>
      <c r="I1767" s="152">
        <v>0</v>
      </c>
      <c r="J1767" s="153">
        <v>0</v>
      </c>
    </row>
    <row r="1768" spans="1:10">
      <c r="A1768" s="113"/>
      <c r="B1768" s="114" t="s">
        <v>532</v>
      </c>
      <c r="C1768" s="114"/>
      <c r="D1768" s="150"/>
      <c r="E1768" s="151" t="s">
        <v>208</v>
      </c>
      <c r="F1768" s="152" t="s">
        <v>208</v>
      </c>
      <c r="G1768" s="152" t="s">
        <v>208</v>
      </c>
      <c r="H1768" s="152" t="s">
        <v>208</v>
      </c>
      <c r="I1768" s="152" t="s">
        <v>208</v>
      </c>
      <c r="J1768" s="153" t="s">
        <v>208</v>
      </c>
    </row>
    <row r="1769" spans="1:10">
      <c r="A1769" s="113"/>
      <c r="B1769" s="114"/>
      <c r="C1769" s="114"/>
      <c r="D1769" s="150" t="s">
        <v>559</v>
      </c>
      <c r="E1769" s="151">
        <v>230</v>
      </c>
      <c r="F1769" s="152">
        <v>849.73398000000009</v>
      </c>
      <c r="G1769" s="152">
        <v>0</v>
      </c>
      <c r="H1769" s="152">
        <v>0</v>
      </c>
      <c r="I1769" s="152">
        <v>0</v>
      </c>
      <c r="J1769" s="153">
        <v>0</v>
      </c>
    </row>
    <row r="1770" spans="1:10">
      <c r="A1770" s="113"/>
      <c r="B1770" s="114"/>
      <c r="C1770" s="114"/>
      <c r="D1770" s="150" t="s">
        <v>575</v>
      </c>
      <c r="E1770" s="151">
        <v>47</v>
      </c>
      <c r="F1770" s="152">
        <v>841.14968999999974</v>
      </c>
      <c r="G1770" s="152">
        <v>1</v>
      </c>
      <c r="H1770" s="152">
        <v>15.695</v>
      </c>
      <c r="I1770" s="152">
        <v>0</v>
      </c>
      <c r="J1770" s="153">
        <v>0</v>
      </c>
    </row>
    <row r="1771" spans="1:10">
      <c r="A1771" s="113"/>
      <c r="B1771" s="114"/>
      <c r="C1771" s="114"/>
      <c r="D1771" s="150" t="s">
        <v>557</v>
      </c>
      <c r="E1771" s="151">
        <v>13</v>
      </c>
      <c r="F1771" s="152">
        <v>161.66999999999999</v>
      </c>
      <c r="G1771" s="152">
        <v>0</v>
      </c>
      <c r="H1771" s="152">
        <v>0</v>
      </c>
      <c r="I1771" s="152">
        <v>0</v>
      </c>
      <c r="J1771" s="153">
        <v>0</v>
      </c>
    </row>
    <row r="1772" spans="1:10">
      <c r="A1772" s="113"/>
      <c r="B1772" s="114"/>
      <c r="C1772" s="114"/>
      <c r="D1772" s="150" t="s">
        <v>539</v>
      </c>
      <c r="E1772" s="151">
        <v>20</v>
      </c>
      <c r="F1772" s="152">
        <v>95.363289999999992</v>
      </c>
      <c r="G1772" s="152">
        <v>0</v>
      </c>
      <c r="H1772" s="152">
        <v>0</v>
      </c>
      <c r="I1772" s="152">
        <v>0</v>
      </c>
      <c r="J1772" s="153">
        <v>0</v>
      </c>
    </row>
    <row r="1773" spans="1:10">
      <c r="A1773" s="113"/>
      <c r="B1773" s="114"/>
      <c r="C1773" s="114"/>
      <c r="D1773" s="150" t="s">
        <v>550</v>
      </c>
      <c r="E1773" s="151">
        <v>20</v>
      </c>
      <c r="F1773" s="152">
        <v>47.06</v>
      </c>
      <c r="G1773" s="152">
        <v>0</v>
      </c>
      <c r="H1773" s="152">
        <v>0</v>
      </c>
      <c r="I1773" s="152">
        <v>0</v>
      </c>
      <c r="J1773" s="153">
        <v>0</v>
      </c>
    </row>
    <row r="1774" spans="1:10">
      <c r="A1774" s="113"/>
      <c r="B1774" s="114" t="s">
        <v>533</v>
      </c>
      <c r="C1774" s="114"/>
      <c r="D1774" s="150"/>
      <c r="E1774" s="151" t="s">
        <v>208</v>
      </c>
      <c r="F1774" s="152" t="s">
        <v>208</v>
      </c>
      <c r="G1774" s="152" t="s">
        <v>208</v>
      </c>
      <c r="H1774" s="152" t="s">
        <v>208</v>
      </c>
      <c r="I1774" s="152" t="s">
        <v>208</v>
      </c>
      <c r="J1774" s="153" t="s">
        <v>208</v>
      </c>
    </row>
    <row r="1775" spans="1:10">
      <c r="A1775" s="113"/>
      <c r="B1775" s="114"/>
      <c r="C1775" s="114"/>
      <c r="D1775" s="150" t="s">
        <v>555</v>
      </c>
      <c r="E1775" s="151">
        <v>440</v>
      </c>
      <c r="F1775" s="152">
        <v>3977.7543200000005</v>
      </c>
      <c r="G1775" s="152">
        <v>0</v>
      </c>
      <c r="H1775" s="152">
        <v>0</v>
      </c>
      <c r="I1775" s="152">
        <v>0</v>
      </c>
      <c r="J1775" s="153">
        <v>0</v>
      </c>
    </row>
    <row r="1776" spans="1:10">
      <c r="A1776" s="113"/>
      <c r="B1776" s="114"/>
      <c r="C1776" s="114"/>
      <c r="D1776" s="150" t="s">
        <v>559</v>
      </c>
      <c r="E1776" s="151">
        <v>428</v>
      </c>
      <c r="F1776" s="152">
        <v>2096.5058800000006</v>
      </c>
      <c r="G1776" s="152">
        <v>3</v>
      </c>
      <c r="H1776" s="152">
        <v>0.85019999999999996</v>
      </c>
      <c r="I1776" s="152">
        <v>0</v>
      </c>
      <c r="J1776" s="153">
        <v>0</v>
      </c>
    </row>
    <row r="1777" spans="1:10">
      <c r="A1777" s="113"/>
      <c r="B1777" s="114"/>
      <c r="C1777" s="114"/>
      <c r="D1777" s="150" t="s">
        <v>588</v>
      </c>
      <c r="E1777" s="151">
        <v>21</v>
      </c>
      <c r="F1777" s="152">
        <v>1536.2189699999999</v>
      </c>
      <c r="G1777" s="152">
        <v>0</v>
      </c>
      <c r="H1777" s="152">
        <v>0</v>
      </c>
      <c r="I1777" s="152">
        <v>0</v>
      </c>
      <c r="J1777" s="153">
        <v>0</v>
      </c>
    </row>
    <row r="1778" spans="1:10">
      <c r="A1778" s="113"/>
      <c r="B1778" s="114"/>
      <c r="C1778" s="114"/>
      <c r="D1778" s="150" t="s">
        <v>560</v>
      </c>
      <c r="E1778" s="151">
        <v>82</v>
      </c>
      <c r="F1778" s="152">
        <v>355.45399999999978</v>
      </c>
      <c r="G1778" s="152">
        <v>0</v>
      </c>
      <c r="H1778" s="152">
        <v>0</v>
      </c>
      <c r="I1778" s="152">
        <v>0</v>
      </c>
      <c r="J1778" s="153">
        <v>0</v>
      </c>
    </row>
    <row r="1779" spans="1:10">
      <c r="A1779" s="113"/>
      <c r="B1779" s="114"/>
      <c r="C1779" s="114"/>
      <c r="D1779" s="150" t="s">
        <v>539</v>
      </c>
      <c r="E1779" s="151">
        <v>134</v>
      </c>
      <c r="F1779" s="152">
        <v>281.96073000000001</v>
      </c>
      <c r="G1779" s="152">
        <v>0</v>
      </c>
      <c r="H1779" s="152">
        <v>0</v>
      </c>
      <c r="I1779" s="152">
        <v>0</v>
      </c>
      <c r="J1779" s="153">
        <v>0</v>
      </c>
    </row>
    <row r="1780" spans="1:10">
      <c r="A1780" s="113"/>
      <c r="B1780" s="114" t="s">
        <v>535</v>
      </c>
      <c r="C1780" s="114"/>
      <c r="D1780" s="150"/>
      <c r="E1780" s="151" t="s">
        <v>208</v>
      </c>
      <c r="F1780" s="152" t="s">
        <v>208</v>
      </c>
      <c r="G1780" s="152" t="s">
        <v>208</v>
      </c>
      <c r="H1780" s="152" t="s">
        <v>208</v>
      </c>
      <c r="I1780" s="152" t="s">
        <v>208</v>
      </c>
      <c r="J1780" s="153" t="s">
        <v>208</v>
      </c>
    </row>
    <row r="1781" spans="1:10">
      <c r="A1781" s="113"/>
      <c r="B1781" s="114"/>
      <c r="C1781" s="114"/>
      <c r="D1781" s="150" t="s">
        <v>560</v>
      </c>
      <c r="E1781" s="151">
        <v>1312</v>
      </c>
      <c r="F1781" s="152">
        <v>7341.549009999997</v>
      </c>
      <c r="G1781" s="152">
        <v>13</v>
      </c>
      <c r="H1781" s="152">
        <v>22.79402</v>
      </c>
      <c r="I1781" s="152">
        <v>0</v>
      </c>
      <c r="J1781" s="153">
        <v>0</v>
      </c>
    </row>
    <row r="1782" spans="1:10">
      <c r="A1782" s="113"/>
      <c r="B1782" s="114"/>
      <c r="C1782" s="114"/>
      <c r="D1782" s="150" t="s">
        <v>559</v>
      </c>
      <c r="E1782" s="151">
        <v>1256</v>
      </c>
      <c r="F1782" s="152">
        <v>2173.6340699999987</v>
      </c>
      <c r="G1782" s="152">
        <v>32</v>
      </c>
      <c r="H1782" s="152">
        <v>6.0013999999999994</v>
      </c>
      <c r="I1782" s="152">
        <v>0</v>
      </c>
      <c r="J1782" s="153">
        <v>0</v>
      </c>
    </row>
    <row r="1783" spans="1:10">
      <c r="A1783" s="113"/>
      <c r="B1783" s="114"/>
      <c r="C1783" s="114"/>
      <c r="D1783" s="150" t="s">
        <v>555</v>
      </c>
      <c r="E1783" s="151">
        <v>108</v>
      </c>
      <c r="F1783" s="152">
        <v>1146.86231</v>
      </c>
      <c r="G1783" s="152">
        <v>1</v>
      </c>
      <c r="H1783" s="152">
        <v>0.84099999999999997</v>
      </c>
      <c r="I1783" s="152">
        <v>0</v>
      </c>
      <c r="J1783" s="153">
        <v>0</v>
      </c>
    </row>
    <row r="1784" spans="1:10">
      <c r="A1784" s="113"/>
      <c r="B1784" s="114"/>
      <c r="C1784" s="114"/>
      <c r="D1784" s="150" t="s">
        <v>568</v>
      </c>
      <c r="E1784" s="151">
        <v>116</v>
      </c>
      <c r="F1784" s="152">
        <v>434.08255999999983</v>
      </c>
      <c r="G1784" s="152">
        <v>7</v>
      </c>
      <c r="H1784" s="152">
        <v>9.9665800000000004</v>
      </c>
      <c r="I1784" s="152">
        <v>0</v>
      </c>
      <c r="J1784" s="153">
        <v>0</v>
      </c>
    </row>
    <row r="1785" spans="1:10">
      <c r="A1785" s="113"/>
      <c r="B1785" s="114"/>
      <c r="C1785" s="114"/>
      <c r="D1785" s="150" t="s">
        <v>561</v>
      </c>
      <c r="E1785" s="151">
        <v>98</v>
      </c>
      <c r="F1785" s="152">
        <v>380.24467000000004</v>
      </c>
      <c r="G1785" s="152">
        <v>0</v>
      </c>
      <c r="H1785" s="152">
        <v>0</v>
      </c>
      <c r="I1785" s="152">
        <v>0</v>
      </c>
      <c r="J1785" s="153">
        <v>0</v>
      </c>
    </row>
    <row r="1786" spans="1:10">
      <c r="A1786" s="144" t="s">
        <v>185</v>
      </c>
      <c r="B1786" s="145"/>
      <c r="C1786" s="145"/>
      <c r="D1786" s="146"/>
      <c r="E1786" s="147" t="s">
        <v>208</v>
      </c>
      <c r="F1786" s="148" t="s">
        <v>208</v>
      </c>
      <c r="G1786" s="148" t="s">
        <v>208</v>
      </c>
      <c r="H1786" s="148" t="s">
        <v>208</v>
      </c>
      <c r="I1786" s="148" t="s">
        <v>208</v>
      </c>
      <c r="J1786" s="149" t="s">
        <v>208</v>
      </c>
    </row>
    <row r="1787" spans="1:10">
      <c r="A1787" s="113"/>
      <c r="B1787" s="114" t="s">
        <v>536</v>
      </c>
      <c r="C1787" s="114"/>
      <c r="D1787" s="150"/>
      <c r="E1787" s="151" t="s">
        <v>208</v>
      </c>
      <c r="F1787" s="152" t="s">
        <v>208</v>
      </c>
      <c r="G1787" s="152" t="s">
        <v>208</v>
      </c>
      <c r="H1787" s="152" t="s">
        <v>208</v>
      </c>
      <c r="I1787" s="152" t="s">
        <v>208</v>
      </c>
      <c r="J1787" s="153" t="s">
        <v>208</v>
      </c>
    </row>
    <row r="1788" spans="1:10">
      <c r="A1788" s="113"/>
      <c r="B1788" s="114"/>
      <c r="C1788" s="114"/>
      <c r="D1788" s="150" t="s">
        <v>559</v>
      </c>
      <c r="E1788" s="151">
        <v>1032</v>
      </c>
      <c r="F1788" s="152">
        <v>150.45015000000004</v>
      </c>
      <c r="G1788" s="152">
        <v>60</v>
      </c>
      <c r="H1788" s="152">
        <v>0.61950000000000005</v>
      </c>
      <c r="I1788" s="152">
        <v>0</v>
      </c>
      <c r="J1788" s="153">
        <v>0</v>
      </c>
    </row>
    <row r="1789" spans="1:10">
      <c r="A1789" s="113"/>
      <c r="B1789" s="114"/>
      <c r="C1789" s="114"/>
      <c r="D1789" s="150" t="s">
        <v>561</v>
      </c>
      <c r="E1789" s="151">
        <v>53</v>
      </c>
      <c r="F1789" s="152">
        <v>18.152269999999998</v>
      </c>
      <c r="G1789" s="152">
        <v>2</v>
      </c>
      <c r="H1789" s="152">
        <v>1.0200000000000001E-3</v>
      </c>
      <c r="I1789" s="152">
        <v>0</v>
      </c>
      <c r="J1789" s="153">
        <v>0</v>
      </c>
    </row>
    <row r="1790" spans="1:10">
      <c r="A1790" s="113"/>
      <c r="B1790" s="114"/>
      <c r="C1790" s="114"/>
      <c r="D1790" s="150" t="s">
        <v>554</v>
      </c>
      <c r="E1790" s="151">
        <v>98</v>
      </c>
      <c r="F1790" s="152">
        <v>17.571429999999996</v>
      </c>
      <c r="G1790" s="152">
        <v>2</v>
      </c>
      <c r="H1790" s="152">
        <v>6.6999999999999994E-3</v>
      </c>
      <c r="I1790" s="152">
        <v>0</v>
      </c>
      <c r="J1790" s="153">
        <v>0</v>
      </c>
    </row>
    <row r="1791" spans="1:10">
      <c r="A1791" s="113"/>
      <c r="B1791" s="114"/>
      <c r="C1791" s="114"/>
      <c r="D1791" s="150" t="s">
        <v>558</v>
      </c>
      <c r="E1791" s="151">
        <v>130</v>
      </c>
      <c r="F1791" s="152">
        <v>14.159649999999996</v>
      </c>
      <c r="G1791" s="152">
        <v>3</v>
      </c>
      <c r="H1791" s="152">
        <v>5.3150000000000003E-2</v>
      </c>
      <c r="I1791" s="152">
        <v>0</v>
      </c>
      <c r="J1791" s="153">
        <v>0</v>
      </c>
    </row>
    <row r="1792" spans="1:10">
      <c r="A1792" s="113"/>
      <c r="B1792" s="114"/>
      <c r="C1792" s="114"/>
      <c r="D1792" s="150" t="s">
        <v>560</v>
      </c>
      <c r="E1792" s="151">
        <v>154</v>
      </c>
      <c r="F1792" s="152">
        <v>12.245129999999998</v>
      </c>
      <c r="G1792" s="152">
        <v>4</v>
      </c>
      <c r="H1792" s="152">
        <v>0.41256000000000004</v>
      </c>
      <c r="I1792" s="152">
        <v>0</v>
      </c>
      <c r="J1792" s="153">
        <v>0</v>
      </c>
    </row>
    <row r="1793" spans="1:10">
      <c r="A1793" s="113"/>
      <c r="B1793" s="114" t="s">
        <v>537</v>
      </c>
      <c r="C1793" s="114"/>
      <c r="D1793" s="150"/>
      <c r="E1793" s="151" t="s">
        <v>208</v>
      </c>
      <c r="F1793" s="152" t="s">
        <v>208</v>
      </c>
      <c r="G1793" s="152" t="s">
        <v>208</v>
      </c>
      <c r="H1793" s="152" t="s">
        <v>208</v>
      </c>
      <c r="I1793" s="152" t="s">
        <v>208</v>
      </c>
      <c r="J1793" s="153" t="s">
        <v>208</v>
      </c>
    </row>
    <row r="1794" spans="1:10">
      <c r="A1794" s="113"/>
      <c r="B1794" s="114"/>
      <c r="C1794" s="114"/>
      <c r="D1794" s="150" t="s">
        <v>559</v>
      </c>
      <c r="E1794" s="151">
        <v>63655</v>
      </c>
      <c r="F1794" s="152">
        <v>44297.58684000004</v>
      </c>
      <c r="G1794" s="152">
        <v>803</v>
      </c>
      <c r="H1794" s="152">
        <v>116.44960999999996</v>
      </c>
      <c r="I1794" s="152">
        <v>1</v>
      </c>
      <c r="J1794" s="153">
        <v>4.2000000000000006E-3</v>
      </c>
    </row>
    <row r="1795" spans="1:10">
      <c r="A1795" s="113"/>
      <c r="B1795" s="114"/>
      <c r="C1795" s="114"/>
      <c r="D1795" s="150" t="s">
        <v>561</v>
      </c>
      <c r="E1795" s="151">
        <v>9694</v>
      </c>
      <c r="F1795" s="152">
        <v>5816.9642200000108</v>
      </c>
      <c r="G1795" s="152">
        <v>94</v>
      </c>
      <c r="H1795" s="152">
        <v>35.970380000000006</v>
      </c>
      <c r="I1795" s="152">
        <v>0</v>
      </c>
      <c r="J1795" s="153">
        <v>0</v>
      </c>
    </row>
    <row r="1796" spans="1:10">
      <c r="A1796" s="113"/>
      <c r="B1796" s="114"/>
      <c r="C1796" s="114"/>
      <c r="D1796" s="150" t="s">
        <v>554</v>
      </c>
      <c r="E1796" s="151">
        <v>2169</v>
      </c>
      <c r="F1796" s="152">
        <v>2270.4108099999994</v>
      </c>
      <c r="G1796" s="152">
        <v>105</v>
      </c>
      <c r="H1796" s="152">
        <v>6.0790200000000008</v>
      </c>
      <c r="I1796" s="152">
        <v>0</v>
      </c>
      <c r="J1796" s="153">
        <v>0</v>
      </c>
    </row>
    <row r="1797" spans="1:10">
      <c r="A1797" s="113"/>
      <c r="B1797" s="114"/>
      <c r="C1797" s="114"/>
      <c r="D1797" s="150" t="s">
        <v>575</v>
      </c>
      <c r="E1797" s="151">
        <v>2037</v>
      </c>
      <c r="F1797" s="152">
        <v>645.23302000000024</v>
      </c>
      <c r="G1797" s="152">
        <v>12</v>
      </c>
      <c r="H1797" s="152">
        <v>2.8785500000000002</v>
      </c>
      <c r="I1797" s="152">
        <v>0</v>
      </c>
      <c r="J1797" s="153">
        <v>0</v>
      </c>
    </row>
    <row r="1798" spans="1:10">
      <c r="A1798" s="113"/>
      <c r="B1798" s="114"/>
      <c r="C1798" s="114"/>
      <c r="D1798" s="150" t="s">
        <v>591</v>
      </c>
      <c r="E1798" s="151">
        <v>202</v>
      </c>
      <c r="F1798" s="152">
        <v>600.32877999999994</v>
      </c>
      <c r="G1798" s="152">
        <v>0</v>
      </c>
      <c r="H1798" s="152">
        <v>0</v>
      </c>
      <c r="I1798" s="152">
        <v>0</v>
      </c>
      <c r="J1798" s="153">
        <v>0</v>
      </c>
    </row>
    <row r="1799" spans="1:10">
      <c r="A1799" s="113"/>
      <c r="B1799" s="114" t="s">
        <v>538</v>
      </c>
      <c r="C1799" s="114"/>
      <c r="D1799" s="150"/>
      <c r="E1799" s="151" t="s">
        <v>208</v>
      </c>
      <c r="F1799" s="152" t="s">
        <v>208</v>
      </c>
      <c r="G1799" s="152" t="s">
        <v>208</v>
      </c>
      <c r="H1799" s="152" t="s">
        <v>208</v>
      </c>
      <c r="I1799" s="152" t="s">
        <v>208</v>
      </c>
      <c r="J1799" s="153" t="s">
        <v>208</v>
      </c>
    </row>
    <row r="1800" spans="1:10">
      <c r="A1800" s="113"/>
      <c r="B1800" s="114"/>
      <c r="C1800" s="114"/>
      <c r="D1800" s="150" t="s">
        <v>559</v>
      </c>
      <c r="E1800" s="151">
        <v>2965</v>
      </c>
      <c r="F1800" s="152">
        <v>1806.3983600000022</v>
      </c>
      <c r="G1800" s="152">
        <v>21</v>
      </c>
      <c r="H1800" s="152">
        <v>5.538289999999999</v>
      </c>
      <c r="I1800" s="152">
        <v>0</v>
      </c>
      <c r="J1800" s="153">
        <v>0</v>
      </c>
    </row>
    <row r="1801" spans="1:10">
      <c r="A1801" s="113"/>
      <c r="B1801" s="114"/>
      <c r="C1801" s="114"/>
      <c r="D1801" s="150" t="s">
        <v>561</v>
      </c>
      <c r="E1801" s="151">
        <v>553</v>
      </c>
      <c r="F1801" s="152">
        <v>1276.4001800000001</v>
      </c>
      <c r="G1801" s="152">
        <v>8</v>
      </c>
      <c r="H1801" s="152">
        <v>0.16143000000000002</v>
      </c>
      <c r="I1801" s="152">
        <v>0</v>
      </c>
      <c r="J1801" s="153">
        <v>0</v>
      </c>
    </row>
    <row r="1802" spans="1:10">
      <c r="A1802" s="113"/>
      <c r="B1802" s="114"/>
      <c r="C1802" s="114"/>
      <c r="D1802" s="150" t="s">
        <v>554</v>
      </c>
      <c r="E1802" s="151">
        <v>682</v>
      </c>
      <c r="F1802" s="152">
        <v>437.87181000000004</v>
      </c>
      <c r="G1802" s="152">
        <v>4</v>
      </c>
      <c r="H1802" s="152">
        <v>2.7032999999999996</v>
      </c>
      <c r="I1802" s="152">
        <v>0</v>
      </c>
      <c r="J1802" s="153">
        <v>0</v>
      </c>
    </row>
    <row r="1803" spans="1:10">
      <c r="A1803" s="113"/>
      <c r="B1803" s="114"/>
      <c r="C1803" s="114"/>
      <c r="D1803" s="150" t="s">
        <v>622</v>
      </c>
      <c r="E1803" s="151">
        <v>324</v>
      </c>
      <c r="F1803" s="152">
        <v>265.86379999999997</v>
      </c>
      <c r="G1803" s="152">
        <v>0</v>
      </c>
      <c r="H1803" s="152">
        <v>0</v>
      </c>
      <c r="I1803" s="152">
        <v>0</v>
      </c>
      <c r="J1803" s="153">
        <v>0</v>
      </c>
    </row>
    <row r="1804" spans="1:10">
      <c r="A1804" s="118"/>
      <c r="B1804" s="119"/>
      <c r="C1804" s="119"/>
      <c r="D1804" s="120" t="s">
        <v>591</v>
      </c>
      <c r="E1804" s="154">
        <v>44</v>
      </c>
      <c r="F1804" s="155">
        <v>153.61231999999998</v>
      </c>
      <c r="G1804" s="155">
        <v>0</v>
      </c>
      <c r="H1804" s="155">
        <v>0</v>
      </c>
      <c r="I1804" s="155">
        <v>0</v>
      </c>
      <c r="J1804" s="156">
        <v>0</v>
      </c>
    </row>
    <row r="1805" spans="1:10" s="55" customFormat="1">
      <c r="A1805" s="113"/>
      <c r="B1805" s="114"/>
      <c r="C1805" s="114"/>
      <c r="D1805" s="114"/>
      <c r="E1805" s="157"/>
      <c r="F1805" s="157"/>
      <c r="G1805" s="157"/>
      <c r="H1805" s="157"/>
      <c r="I1805" s="157"/>
      <c r="J1805" s="157"/>
    </row>
  </sheetData>
  <mergeCells count="5">
    <mergeCell ref="A2:C3"/>
    <mergeCell ref="D2:D3"/>
    <mergeCell ref="E2:F2"/>
    <mergeCell ref="G2:H2"/>
    <mergeCell ref="I2:J2"/>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201"/>
  <sheetViews>
    <sheetView workbookViewId="0"/>
  </sheetViews>
  <sheetFormatPr defaultRowHeight="13.5"/>
  <cols>
    <col min="1" max="1" width="6.75" customWidth="1"/>
    <col min="2" max="2" width="50.375" bestFit="1" customWidth="1"/>
    <col min="3" max="4" width="9.875" bestFit="1" customWidth="1"/>
    <col min="5" max="5" width="9.125" bestFit="1" customWidth="1"/>
    <col min="6" max="6" width="9.875" bestFit="1" customWidth="1"/>
    <col min="7" max="8" width="9.125" bestFit="1" customWidth="1"/>
  </cols>
  <sheetData>
    <row r="1" spans="1:9" ht="14.25">
      <c r="A1" s="158" t="s">
        <v>193</v>
      </c>
      <c r="B1" s="158"/>
      <c r="C1" s="158"/>
      <c r="D1" s="158"/>
      <c r="E1" s="158"/>
      <c r="F1" s="158"/>
      <c r="G1" s="158"/>
      <c r="H1" s="158"/>
    </row>
    <row r="2" spans="1:9" s="1" customFormat="1" ht="13.5" customHeight="1">
      <c r="A2" s="275" t="s">
        <v>194</v>
      </c>
      <c r="B2" s="276"/>
      <c r="C2" s="257" t="s">
        <v>38</v>
      </c>
      <c r="D2" s="257"/>
      <c r="E2" s="257" t="s">
        <v>39</v>
      </c>
      <c r="F2" s="257"/>
      <c r="G2" s="257" t="s">
        <v>40</v>
      </c>
      <c r="H2" s="257"/>
    </row>
    <row r="3" spans="1:9" s="1" customFormat="1" ht="15.75">
      <c r="A3" s="283"/>
      <c r="B3" s="284"/>
      <c r="C3" s="107" t="s">
        <v>41</v>
      </c>
      <c r="D3" s="107" t="s">
        <v>42</v>
      </c>
      <c r="E3" s="107" t="s">
        <v>41</v>
      </c>
      <c r="F3" s="107" t="s">
        <v>42</v>
      </c>
      <c r="G3" s="107" t="s">
        <v>41</v>
      </c>
      <c r="H3" s="107" t="s">
        <v>42</v>
      </c>
    </row>
    <row r="4" spans="1:9">
      <c r="A4" s="159"/>
      <c r="B4" s="160"/>
      <c r="C4" s="108" t="s">
        <v>43</v>
      </c>
      <c r="D4" s="111" t="s">
        <v>737</v>
      </c>
      <c r="E4" s="111" t="s">
        <v>43</v>
      </c>
      <c r="F4" s="111" t="s">
        <v>44</v>
      </c>
      <c r="G4" s="111" t="s">
        <v>43</v>
      </c>
      <c r="H4" s="112" t="s">
        <v>44</v>
      </c>
      <c r="I4" s="25"/>
    </row>
    <row r="5" spans="1:9" ht="15">
      <c r="A5" s="161" t="s">
        <v>623</v>
      </c>
      <c r="B5" s="114"/>
      <c r="C5" s="162">
        <v>1377428</v>
      </c>
      <c r="D5" s="116">
        <v>8640058.6087000109</v>
      </c>
      <c r="E5" s="116">
        <v>132964</v>
      </c>
      <c r="F5" s="116">
        <v>1413853.8957799973</v>
      </c>
      <c r="G5" s="116">
        <v>437</v>
      </c>
      <c r="H5" s="117">
        <v>2960.3167100000005</v>
      </c>
      <c r="I5" s="25"/>
    </row>
    <row r="6" spans="1:9" ht="15">
      <c r="A6" s="161"/>
      <c r="B6" s="114" t="s">
        <v>560</v>
      </c>
      <c r="C6" s="162">
        <v>98788</v>
      </c>
      <c r="D6" s="116">
        <v>604294.60717000172</v>
      </c>
      <c r="E6" s="116">
        <v>7014</v>
      </c>
      <c r="F6" s="116">
        <v>21612.438439999969</v>
      </c>
      <c r="G6" s="116">
        <v>38</v>
      </c>
      <c r="H6" s="117">
        <v>44.546959999999999</v>
      </c>
      <c r="I6" s="25"/>
    </row>
    <row r="7" spans="1:9" ht="15">
      <c r="A7" s="161"/>
      <c r="B7" s="114" t="s">
        <v>559</v>
      </c>
      <c r="C7" s="162">
        <v>859802</v>
      </c>
      <c r="D7" s="116">
        <v>3693034.6743000061</v>
      </c>
      <c r="E7" s="116">
        <v>80629</v>
      </c>
      <c r="F7" s="116">
        <v>838671.96359999874</v>
      </c>
      <c r="G7" s="116">
        <v>162</v>
      </c>
      <c r="H7" s="117">
        <v>1624.9249900000002</v>
      </c>
      <c r="I7" s="25"/>
    </row>
    <row r="8" spans="1:9" ht="15">
      <c r="A8" s="161"/>
      <c r="B8" s="114" t="s">
        <v>568</v>
      </c>
      <c r="C8" s="162">
        <v>30602</v>
      </c>
      <c r="D8" s="116">
        <v>172719.19570999991</v>
      </c>
      <c r="E8" s="116">
        <v>3483</v>
      </c>
      <c r="F8" s="116">
        <v>11410.323970000018</v>
      </c>
      <c r="G8" s="116">
        <v>29</v>
      </c>
      <c r="H8" s="117">
        <v>82.253320000000002</v>
      </c>
      <c r="I8" s="25"/>
    </row>
    <row r="9" spans="1:9" ht="15">
      <c r="A9" s="161"/>
      <c r="B9" s="114" t="s">
        <v>552</v>
      </c>
      <c r="C9" s="162">
        <v>48</v>
      </c>
      <c r="D9" s="116">
        <v>355.12297000000001</v>
      </c>
      <c r="E9" s="116">
        <v>12</v>
      </c>
      <c r="F9" s="116">
        <v>45.502040000000001</v>
      </c>
      <c r="G9" s="116">
        <v>0</v>
      </c>
      <c r="H9" s="117">
        <v>0</v>
      </c>
      <c r="I9" s="25"/>
    </row>
    <row r="10" spans="1:9" ht="15">
      <c r="A10" s="161"/>
      <c r="B10" s="114" t="s">
        <v>611</v>
      </c>
      <c r="C10" s="162">
        <v>2748</v>
      </c>
      <c r="D10" s="116">
        <v>5603.6808500000025</v>
      </c>
      <c r="E10" s="116">
        <v>266</v>
      </c>
      <c r="F10" s="116">
        <v>288.64335000000017</v>
      </c>
      <c r="G10" s="116">
        <v>1</v>
      </c>
      <c r="H10" s="117">
        <v>1.0300000000000001E-3</v>
      </c>
      <c r="I10" s="25"/>
    </row>
    <row r="11" spans="1:9" ht="15">
      <c r="A11" s="161"/>
      <c r="B11" s="114" t="s">
        <v>561</v>
      </c>
      <c r="C11" s="115">
        <v>91764</v>
      </c>
      <c r="D11" s="116">
        <v>519672.34141999995</v>
      </c>
      <c r="E11" s="116">
        <v>19002</v>
      </c>
      <c r="F11" s="116">
        <v>97410.597019999841</v>
      </c>
      <c r="G11" s="116">
        <v>79</v>
      </c>
      <c r="H11" s="117">
        <v>451.22404999999998</v>
      </c>
      <c r="I11" s="25"/>
    </row>
    <row r="12" spans="1:9" ht="15">
      <c r="A12" s="161"/>
      <c r="B12" s="114" t="s">
        <v>554</v>
      </c>
      <c r="C12" s="162">
        <v>157381</v>
      </c>
      <c r="D12" s="116">
        <v>1688861.435500006</v>
      </c>
      <c r="E12" s="116">
        <v>10530</v>
      </c>
      <c r="F12" s="116">
        <v>264970.83746999962</v>
      </c>
      <c r="G12" s="116">
        <v>42</v>
      </c>
      <c r="H12" s="117">
        <v>459.92939999999999</v>
      </c>
      <c r="I12" s="25"/>
    </row>
    <row r="13" spans="1:9" ht="15">
      <c r="A13" s="161"/>
      <c r="B13" s="114" t="s">
        <v>567</v>
      </c>
      <c r="C13" s="162">
        <v>8251</v>
      </c>
      <c r="D13" s="116">
        <v>182713.69419000021</v>
      </c>
      <c r="E13" s="116">
        <v>365</v>
      </c>
      <c r="F13" s="116">
        <v>5278.5121300000001</v>
      </c>
      <c r="G13" s="116">
        <v>0</v>
      </c>
      <c r="H13" s="117">
        <v>0</v>
      </c>
      <c r="I13" s="25"/>
    </row>
    <row r="14" spans="1:9" ht="15">
      <c r="A14" s="161"/>
      <c r="B14" s="114" t="s">
        <v>555</v>
      </c>
      <c r="C14" s="162">
        <v>21027</v>
      </c>
      <c r="D14" s="116">
        <v>170255.34586</v>
      </c>
      <c r="E14" s="116">
        <v>1271</v>
      </c>
      <c r="F14" s="116">
        <v>7787.2426900000037</v>
      </c>
      <c r="G14" s="116">
        <v>12</v>
      </c>
      <c r="H14" s="117">
        <v>9.5038000000000018</v>
      </c>
      <c r="I14" s="25"/>
    </row>
    <row r="15" spans="1:9" ht="15">
      <c r="A15" s="161"/>
      <c r="B15" s="114" t="s">
        <v>624</v>
      </c>
      <c r="C15" s="162">
        <v>47</v>
      </c>
      <c r="D15" s="116">
        <v>482.82036000000005</v>
      </c>
      <c r="E15" s="116">
        <v>3</v>
      </c>
      <c r="F15" s="116">
        <v>24.076000000000001</v>
      </c>
      <c r="G15" s="116">
        <v>0</v>
      </c>
      <c r="H15" s="117">
        <v>0</v>
      </c>
      <c r="I15" s="25"/>
    </row>
    <row r="16" spans="1:9" ht="15">
      <c r="A16" s="161"/>
      <c r="B16" s="114" t="s">
        <v>569</v>
      </c>
      <c r="C16" s="162">
        <v>28464</v>
      </c>
      <c r="D16" s="116">
        <v>1033029.5364099982</v>
      </c>
      <c r="E16" s="116">
        <v>3187</v>
      </c>
      <c r="F16" s="116">
        <v>58415.649639999952</v>
      </c>
      <c r="G16" s="116">
        <v>9</v>
      </c>
      <c r="H16" s="117">
        <v>43.161699999999996</v>
      </c>
      <c r="I16" s="25"/>
    </row>
    <row r="17" spans="1:9" ht="15">
      <c r="A17" s="161"/>
      <c r="B17" s="114" t="s">
        <v>575</v>
      </c>
      <c r="C17" s="162">
        <v>36641</v>
      </c>
      <c r="D17" s="116">
        <v>272567.20806999924</v>
      </c>
      <c r="E17" s="116">
        <v>2017</v>
      </c>
      <c r="F17" s="116">
        <v>12661.286439999998</v>
      </c>
      <c r="G17" s="116">
        <v>16</v>
      </c>
      <c r="H17" s="117">
        <v>43.682000000000002</v>
      </c>
      <c r="I17" s="25"/>
    </row>
    <row r="18" spans="1:9" ht="15">
      <c r="A18" s="161"/>
      <c r="B18" s="114" t="s">
        <v>622</v>
      </c>
      <c r="C18" s="162">
        <v>1127</v>
      </c>
      <c r="D18" s="116">
        <v>1134.24011</v>
      </c>
      <c r="E18" s="116">
        <v>73</v>
      </c>
      <c r="F18" s="116">
        <v>62.346319999999992</v>
      </c>
      <c r="G18" s="116">
        <v>0</v>
      </c>
      <c r="H18" s="117">
        <v>0</v>
      </c>
      <c r="I18" s="25"/>
    </row>
    <row r="19" spans="1:9" ht="15">
      <c r="A19" s="161"/>
      <c r="B19" s="114" t="s">
        <v>591</v>
      </c>
      <c r="C19" s="162">
        <v>414</v>
      </c>
      <c r="D19" s="116">
        <v>5198.1215300000003</v>
      </c>
      <c r="E19" s="116">
        <v>59</v>
      </c>
      <c r="F19" s="116">
        <v>1763.8600000000006</v>
      </c>
      <c r="G19" s="116">
        <v>0</v>
      </c>
      <c r="H19" s="117">
        <v>0</v>
      </c>
      <c r="I19" s="25"/>
    </row>
    <row r="20" spans="1:9" ht="15">
      <c r="A20" s="161"/>
      <c r="B20" s="114" t="s">
        <v>571</v>
      </c>
      <c r="C20" s="162">
        <v>2080</v>
      </c>
      <c r="D20" s="116">
        <v>34504.036460000003</v>
      </c>
      <c r="E20" s="116">
        <v>316</v>
      </c>
      <c r="F20" s="116">
        <v>11184.827530000002</v>
      </c>
      <c r="G20" s="116">
        <v>0</v>
      </c>
      <c r="H20" s="117">
        <v>0</v>
      </c>
      <c r="I20" s="25"/>
    </row>
    <row r="21" spans="1:9" ht="15">
      <c r="A21" s="161"/>
      <c r="B21" s="114" t="s">
        <v>563</v>
      </c>
      <c r="C21" s="162">
        <v>18642</v>
      </c>
      <c r="D21" s="116">
        <v>173548.46013000043</v>
      </c>
      <c r="E21" s="116">
        <v>3360</v>
      </c>
      <c r="F21" s="116">
        <v>77375.501769999959</v>
      </c>
      <c r="G21" s="116">
        <v>30</v>
      </c>
      <c r="H21" s="117">
        <v>136.79084</v>
      </c>
      <c r="I21" s="25"/>
    </row>
    <row r="22" spans="1:9" ht="15">
      <c r="A22" s="161"/>
      <c r="B22" s="114" t="s">
        <v>578</v>
      </c>
      <c r="C22" s="162">
        <v>1369</v>
      </c>
      <c r="D22" s="116">
        <v>11878.6499</v>
      </c>
      <c r="E22" s="116">
        <v>181</v>
      </c>
      <c r="F22" s="116">
        <v>562.69233000000008</v>
      </c>
      <c r="G22" s="116">
        <v>5</v>
      </c>
      <c r="H22" s="117">
        <v>0.68799999999999994</v>
      </c>
      <c r="I22" s="25"/>
    </row>
    <row r="23" spans="1:9" ht="15">
      <c r="A23" s="161"/>
      <c r="B23" s="114" t="s">
        <v>586</v>
      </c>
      <c r="C23" s="162">
        <v>9335</v>
      </c>
      <c r="D23" s="116">
        <v>12599.652400000017</v>
      </c>
      <c r="E23" s="116">
        <v>358</v>
      </c>
      <c r="F23" s="116">
        <v>503.52492000000001</v>
      </c>
      <c r="G23" s="116">
        <v>4</v>
      </c>
      <c r="H23" s="117">
        <v>0.44299999999999995</v>
      </c>
      <c r="I23" s="25"/>
    </row>
    <row r="24" spans="1:9" ht="15">
      <c r="A24" s="161"/>
      <c r="B24" s="114" t="s">
        <v>625</v>
      </c>
      <c r="C24" s="162">
        <v>39</v>
      </c>
      <c r="D24" s="116">
        <v>227.05268000000001</v>
      </c>
      <c r="E24" s="116">
        <v>0</v>
      </c>
      <c r="F24" s="116">
        <v>0</v>
      </c>
      <c r="G24" s="116">
        <v>0</v>
      </c>
      <c r="H24" s="117">
        <v>0</v>
      </c>
      <c r="I24" s="25"/>
    </row>
    <row r="25" spans="1:9" ht="15">
      <c r="A25" s="161"/>
      <c r="B25" s="114" t="s">
        <v>587</v>
      </c>
      <c r="C25" s="162">
        <v>1528</v>
      </c>
      <c r="D25" s="116">
        <v>3202.1113100000011</v>
      </c>
      <c r="E25" s="116">
        <v>156</v>
      </c>
      <c r="F25" s="116">
        <v>200.57897000000006</v>
      </c>
      <c r="G25" s="116">
        <v>0</v>
      </c>
      <c r="H25" s="117">
        <v>0</v>
      </c>
      <c r="I25" s="25"/>
    </row>
    <row r="26" spans="1:9" ht="15">
      <c r="A26" s="161"/>
      <c r="B26" s="114" t="s">
        <v>626</v>
      </c>
      <c r="C26" s="162">
        <v>13</v>
      </c>
      <c r="D26" s="116">
        <v>199.17899999999997</v>
      </c>
      <c r="E26" s="116">
        <v>2</v>
      </c>
      <c r="F26" s="116">
        <v>28.900000000000002</v>
      </c>
      <c r="G26" s="116">
        <v>0</v>
      </c>
      <c r="H26" s="117">
        <v>0</v>
      </c>
      <c r="I26" s="25"/>
    </row>
    <row r="27" spans="1:9" ht="15">
      <c r="A27" s="161"/>
      <c r="B27" s="114" t="s">
        <v>627</v>
      </c>
      <c r="C27" s="162">
        <v>9</v>
      </c>
      <c r="D27" s="116">
        <v>10.804</v>
      </c>
      <c r="E27" s="116">
        <v>3</v>
      </c>
      <c r="F27" s="116">
        <v>4.016</v>
      </c>
      <c r="G27" s="116">
        <v>0</v>
      </c>
      <c r="H27" s="117">
        <v>0</v>
      </c>
      <c r="I27" s="25"/>
    </row>
    <row r="28" spans="1:9" ht="15">
      <c r="A28" s="161"/>
      <c r="B28" s="114" t="s">
        <v>628</v>
      </c>
      <c r="C28" s="162">
        <v>937</v>
      </c>
      <c r="D28" s="116">
        <v>900.36514999999986</v>
      </c>
      <c r="E28" s="116">
        <v>104</v>
      </c>
      <c r="F28" s="116">
        <v>53.977169999999994</v>
      </c>
      <c r="G28" s="116">
        <v>3</v>
      </c>
      <c r="H28" s="117">
        <v>0.996</v>
      </c>
      <c r="I28" s="25"/>
    </row>
    <row r="29" spans="1:9" ht="15">
      <c r="A29" s="161"/>
      <c r="B29" s="114" t="s">
        <v>629</v>
      </c>
      <c r="C29" s="162">
        <v>19</v>
      </c>
      <c r="D29" s="116">
        <v>3.1918000000000006</v>
      </c>
      <c r="E29" s="116">
        <v>0</v>
      </c>
      <c r="F29" s="116">
        <v>0</v>
      </c>
      <c r="G29" s="116">
        <v>0</v>
      </c>
      <c r="H29" s="117">
        <v>0</v>
      </c>
      <c r="I29" s="25"/>
    </row>
    <row r="30" spans="1:9" ht="15">
      <c r="A30" s="161"/>
      <c r="B30" s="114" t="s">
        <v>610</v>
      </c>
      <c r="C30" s="162">
        <v>291</v>
      </c>
      <c r="D30" s="116">
        <v>1786.1817700000004</v>
      </c>
      <c r="E30" s="116">
        <v>79</v>
      </c>
      <c r="F30" s="116">
        <v>548.91687000000002</v>
      </c>
      <c r="G30" s="116">
        <v>6</v>
      </c>
      <c r="H30" s="117">
        <v>60.169620000000002</v>
      </c>
      <c r="I30" s="25"/>
    </row>
    <row r="31" spans="1:9" ht="15">
      <c r="A31" s="161"/>
      <c r="B31" s="114" t="s">
        <v>630</v>
      </c>
      <c r="C31" s="162">
        <v>6</v>
      </c>
      <c r="D31" s="116">
        <v>0.94291999999999998</v>
      </c>
      <c r="E31" s="116">
        <v>0</v>
      </c>
      <c r="F31" s="116">
        <v>0</v>
      </c>
      <c r="G31" s="116">
        <v>0</v>
      </c>
      <c r="H31" s="117">
        <v>0</v>
      </c>
      <c r="I31" s="25"/>
    </row>
    <row r="32" spans="1:9" ht="15">
      <c r="A32" s="161"/>
      <c r="B32" s="114" t="s">
        <v>579</v>
      </c>
      <c r="C32" s="162">
        <v>109</v>
      </c>
      <c r="D32" s="116">
        <v>1187.5920000000001</v>
      </c>
      <c r="E32" s="116">
        <v>4</v>
      </c>
      <c r="F32" s="116">
        <v>34.793999999999997</v>
      </c>
      <c r="G32" s="116">
        <v>0</v>
      </c>
      <c r="H32" s="117">
        <v>0</v>
      </c>
      <c r="I32" s="25"/>
    </row>
    <row r="33" spans="1:9" ht="15">
      <c r="A33" s="161"/>
      <c r="B33" s="114" t="s">
        <v>631</v>
      </c>
      <c r="C33" s="162">
        <v>19</v>
      </c>
      <c r="D33" s="116">
        <v>197.54874999999998</v>
      </c>
      <c r="E33" s="116">
        <v>2</v>
      </c>
      <c r="F33" s="116">
        <v>39.96</v>
      </c>
      <c r="G33" s="116">
        <v>0</v>
      </c>
      <c r="H33" s="117">
        <v>0</v>
      </c>
      <c r="I33" s="25"/>
    </row>
    <row r="34" spans="1:9" ht="15">
      <c r="A34" s="161"/>
      <c r="B34" s="114" t="s">
        <v>595</v>
      </c>
      <c r="C34" s="162">
        <v>352</v>
      </c>
      <c r="D34" s="116">
        <v>1196.7833200000007</v>
      </c>
      <c r="E34" s="116">
        <v>26</v>
      </c>
      <c r="F34" s="116">
        <v>83.68</v>
      </c>
      <c r="G34" s="116">
        <v>0</v>
      </c>
      <c r="H34" s="117">
        <v>0</v>
      </c>
      <c r="I34" s="25"/>
    </row>
    <row r="35" spans="1:9" ht="15">
      <c r="A35" s="161"/>
      <c r="B35" s="114" t="s">
        <v>596</v>
      </c>
      <c r="C35" s="162">
        <v>2094</v>
      </c>
      <c r="D35" s="116">
        <v>36028.147930000014</v>
      </c>
      <c r="E35" s="116">
        <v>137</v>
      </c>
      <c r="F35" s="116">
        <v>2256.9413399999994</v>
      </c>
      <c r="G35" s="116">
        <v>0</v>
      </c>
      <c r="H35" s="117">
        <v>0</v>
      </c>
      <c r="I35" s="25"/>
    </row>
    <row r="36" spans="1:9" ht="15">
      <c r="A36" s="161"/>
      <c r="B36" s="114" t="s">
        <v>632</v>
      </c>
      <c r="C36" s="162">
        <v>21</v>
      </c>
      <c r="D36" s="116">
        <v>38.821520000000007</v>
      </c>
      <c r="E36" s="116">
        <v>1</v>
      </c>
      <c r="F36" s="116">
        <v>5.23224</v>
      </c>
      <c r="G36" s="116">
        <v>0</v>
      </c>
      <c r="H36" s="117">
        <v>0</v>
      </c>
      <c r="I36" s="25"/>
    </row>
    <row r="37" spans="1:9" ht="15">
      <c r="A37" s="161"/>
      <c r="B37" s="114" t="s">
        <v>633</v>
      </c>
      <c r="C37" s="162">
        <v>59</v>
      </c>
      <c r="D37" s="116">
        <v>2.4214400000000005</v>
      </c>
      <c r="E37" s="116">
        <v>0</v>
      </c>
      <c r="F37" s="116">
        <v>0</v>
      </c>
      <c r="G37" s="116">
        <v>0</v>
      </c>
      <c r="H37" s="117">
        <v>0</v>
      </c>
      <c r="I37" s="25"/>
    </row>
    <row r="38" spans="1:9" ht="15">
      <c r="A38" s="161"/>
      <c r="B38" s="114" t="s">
        <v>634</v>
      </c>
      <c r="C38" s="162">
        <v>132</v>
      </c>
      <c r="D38" s="116">
        <v>42.055790000000009</v>
      </c>
      <c r="E38" s="116">
        <v>7</v>
      </c>
      <c r="F38" s="116">
        <v>5.7421999999999995</v>
      </c>
      <c r="G38" s="116">
        <v>0</v>
      </c>
      <c r="H38" s="117">
        <v>0</v>
      </c>
      <c r="I38" s="25"/>
    </row>
    <row r="39" spans="1:9" ht="15">
      <c r="A39" s="161"/>
      <c r="B39" s="114" t="s">
        <v>613</v>
      </c>
      <c r="C39" s="162">
        <v>856</v>
      </c>
      <c r="D39" s="116">
        <v>2183.81513</v>
      </c>
      <c r="E39" s="116">
        <v>70</v>
      </c>
      <c r="F39" s="116">
        <v>93.022369999999995</v>
      </c>
      <c r="G39" s="116">
        <v>0</v>
      </c>
      <c r="H39" s="117">
        <v>0</v>
      </c>
      <c r="I39" s="25"/>
    </row>
    <row r="40" spans="1:9" ht="15">
      <c r="A40" s="161"/>
      <c r="B40" s="114" t="s">
        <v>635</v>
      </c>
      <c r="C40" s="162">
        <v>28</v>
      </c>
      <c r="D40" s="116">
        <v>33.092800000000004</v>
      </c>
      <c r="E40" s="116">
        <v>0</v>
      </c>
      <c r="F40" s="116">
        <v>0</v>
      </c>
      <c r="G40" s="116">
        <v>0</v>
      </c>
      <c r="H40" s="117">
        <v>0</v>
      </c>
      <c r="I40" s="25"/>
    </row>
    <row r="41" spans="1:9" ht="15">
      <c r="A41" s="161"/>
      <c r="B41" s="114" t="s">
        <v>636</v>
      </c>
      <c r="C41" s="162">
        <v>18</v>
      </c>
      <c r="D41" s="116">
        <v>199.25002000000001</v>
      </c>
      <c r="E41" s="116">
        <v>3</v>
      </c>
      <c r="F41" s="116">
        <v>27.177399999999999</v>
      </c>
      <c r="G41" s="116">
        <v>0</v>
      </c>
      <c r="H41" s="117">
        <v>0</v>
      </c>
      <c r="I41" s="25"/>
    </row>
    <row r="42" spans="1:9" ht="15">
      <c r="A42" s="161"/>
      <c r="B42" s="114" t="s">
        <v>637</v>
      </c>
      <c r="C42" s="162">
        <v>52</v>
      </c>
      <c r="D42" s="116">
        <v>24.383790000000001</v>
      </c>
      <c r="E42" s="116">
        <v>25</v>
      </c>
      <c r="F42" s="116">
        <v>1.0335700000000001</v>
      </c>
      <c r="G42" s="116">
        <v>0</v>
      </c>
      <c r="H42" s="117">
        <v>0</v>
      </c>
      <c r="I42" s="25"/>
    </row>
    <row r="43" spans="1:9" ht="15">
      <c r="A43" s="161"/>
      <c r="B43" s="114" t="s">
        <v>638</v>
      </c>
      <c r="C43" s="162">
        <v>42</v>
      </c>
      <c r="D43" s="116">
        <v>20.166840000000001</v>
      </c>
      <c r="E43" s="116">
        <v>1</v>
      </c>
      <c r="F43" s="116">
        <v>8.7040000000000006E-2</v>
      </c>
      <c r="G43" s="116">
        <v>0</v>
      </c>
      <c r="H43" s="117">
        <v>0</v>
      </c>
      <c r="I43" s="25"/>
    </row>
    <row r="44" spans="1:9" ht="15">
      <c r="A44" s="161"/>
      <c r="B44" s="114" t="s">
        <v>639</v>
      </c>
      <c r="C44" s="162">
        <v>46</v>
      </c>
      <c r="D44" s="116">
        <v>2717.9603600000005</v>
      </c>
      <c r="E44" s="116">
        <v>10</v>
      </c>
      <c r="F44" s="116">
        <v>26.0535</v>
      </c>
      <c r="G44" s="116">
        <v>1</v>
      </c>
      <c r="H44" s="117">
        <v>2.0019999999999998</v>
      </c>
      <c r="I44" s="25"/>
    </row>
    <row r="45" spans="1:9" ht="15">
      <c r="A45" s="161"/>
      <c r="B45" s="114" t="s">
        <v>640</v>
      </c>
      <c r="C45" s="162">
        <v>2</v>
      </c>
      <c r="D45" s="116">
        <v>23.363</v>
      </c>
      <c r="E45" s="116">
        <v>1</v>
      </c>
      <c r="F45" s="116">
        <v>3.7999999999999999E-2</v>
      </c>
      <c r="G45" s="116">
        <v>0</v>
      </c>
      <c r="H45" s="117">
        <v>0</v>
      </c>
      <c r="I45" s="25"/>
    </row>
    <row r="46" spans="1:9" ht="15">
      <c r="A46" s="161"/>
      <c r="B46" s="114" t="s">
        <v>641</v>
      </c>
      <c r="C46" s="162">
        <v>88</v>
      </c>
      <c r="D46" s="116">
        <v>20.970230000000001</v>
      </c>
      <c r="E46" s="116">
        <v>20</v>
      </c>
      <c r="F46" s="116">
        <v>3.1006500000000004</v>
      </c>
      <c r="G46" s="116">
        <v>0</v>
      </c>
      <c r="H46" s="117">
        <v>0</v>
      </c>
      <c r="I46" s="25"/>
    </row>
    <row r="47" spans="1:9" ht="15">
      <c r="A47" s="161"/>
      <c r="B47" s="114" t="s">
        <v>642</v>
      </c>
      <c r="C47" s="162">
        <v>210</v>
      </c>
      <c r="D47" s="116">
        <v>628.57893000000001</v>
      </c>
      <c r="E47" s="116">
        <v>16</v>
      </c>
      <c r="F47" s="116">
        <v>43.759630000000001</v>
      </c>
      <c r="G47" s="116">
        <v>0</v>
      </c>
      <c r="H47" s="117">
        <v>0</v>
      </c>
      <c r="I47" s="25"/>
    </row>
    <row r="48" spans="1:9" ht="15">
      <c r="A48" s="161"/>
      <c r="B48" s="114" t="s">
        <v>584</v>
      </c>
      <c r="C48" s="162">
        <v>1928</v>
      </c>
      <c r="D48" s="116">
        <v>6731.0048800000041</v>
      </c>
      <c r="E48" s="116">
        <v>171</v>
      </c>
      <c r="F48" s="116">
        <v>367.05916999999988</v>
      </c>
      <c r="G48" s="116">
        <v>0</v>
      </c>
      <c r="H48" s="117">
        <v>0</v>
      </c>
      <c r="I48" s="25"/>
    </row>
    <row r="49" spans="1:9" ht="15">
      <c r="A49" s="235" t="s">
        <v>643</v>
      </c>
      <c r="B49" s="145"/>
      <c r="C49" s="236">
        <v>539212</v>
      </c>
      <c r="D49" s="227">
        <v>2157098.0115199983</v>
      </c>
      <c r="E49" s="227">
        <v>35091</v>
      </c>
      <c r="F49" s="227">
        <v>94715.43954000005</v>
      </c>
      <c r="G49" s="227">
        <v>73</v>
      </c>
      <c r="H49" s="228">
        <v>136.86459000000002</v>
      </c>
      <c r="I49" s="25"/>
    </row>
    <row r="50" spans="1:9" ht="15">
      <c r="A50" s="161"/>
      <c r="B50" s="114" t="s">
        <v>549</v>
      </c>
      <c r="C50" s="162">
        <v>401</v>
      </c>
      <c r="D50" s="116">
        <v>5301.2941099999962</v>
      </c>
      <c r="E50" s="116">
        <v>8</v>
      </c>
      <c r="F50" s="116">
        <v>91.938359999999989</v>
      </c>
      <c r="G50" s="116">
        <v>0</v>
      </c>
      <c r="H50" s="117">
        <v>0</v>
      </c>
      <c r="I50" s="25"/>
    </row>
    <row r="51" spans="1:9" ht="15">
      <c r="A51" s="161"/>
      <c r="B51" s="114" t="s">
        <v>574</v>
      </c>
      <c r="C51" s="162">
        <v>19642</v>
      </c>
      <c r="D51" s="116">
        <v>104467.14824999997</v>
      </c>
      <c r="E51" s="116">
        <v>1536</v>
      </c>
      <c r="F51" s="116">
        <v>4636.3478100000002</v>
      </c>
      <c r="G51" s="116">
        <v>1</v>
      </c>
      <c r="H51" s="117">
        <v>0.24109999999999998</v>
      </c>
      <c r="I51" s="25"/>
    </row>
    <row r="52" spans="1:9" ht="15">
      <c r="A52" s="161"/>
      <c r="B52" s="114" t="s">
        <v>572</v>
      </c>
      <c r="C52" s="162">
        <v>3694</v>
      </c>
      <c r="D52" s="116">
        <v>12117.31352999999</v>
      </c>
      <c r="E52" s="116">
        <v>267</v>
      </c>
      <c r="F52" s="116">
        <v>1587.2471000000003</v>
      </c>
      <c r="G52" s="116">
        <v>0</v>
      </c>
      <c r="H52" s="117">
        <v>0</v>
      </c>
      <c r="I52" s="25"/>
    </row>
    <row r="53" spans="1:9" ht="15">
      <c r="A53" s="161"/>
      <c r="B53" s="114" t="s">
        <v>545</v>
      </c>
      <c r="C53" s="162">
        <v>13736</v>
      </c>
      <c r="D53" s="116">
        <v>131749.71682000009</v>
      </c>
      <c r="E53" s="116">
        <v>785</v>
      </c>
      <c r="F53" s="116">
        <v>5156.5291800000005</v>
      </c>
      <c r="G53" s="116">
        <v>0</v>
      </c>
      <c r="H53" s="117">
        <v>0</v>
      </c>
      <c r="I53" s="25"/>
    </row>
    <row r="54" spans="1:9" ht="15">
      <c r="A54" s="161"/>
      <c r="B54" s="114" t="s">
        <v>644</v>
      </c>
      <c r="C54" s="162">
        <v>98</v>
      </c>
      <c r="D54" s="116">
        <v>414.5594900000001</v>
      </c>
      <c r="E54" s="116">
        <v>6</v>
      </c>
      <c r="F54" s="116">
        <v>27.432500000000001</v>
      </c>
      <c r="G54" s="116">
        <v>0</v>
      </c>
      <c r="H54" s="117">
        <v>0</v>
      </c>
      <c r="I54" s="25"/>
    </row>
    <row r="55" spans="1:9" ht="15">
      <c r="A55" s="161"/>
      <c r="B55" s="114" t="s">
        <v>557</v>
      </c>
      <c r="C55" s="162">
        <v>29048</v>
      </c>
      <c r="D55" s="116">
        <v>65721.879960000078</v>
      </c>
      <c r="E55" s="116">
        <v>1672</v>
      </c>
      <c r="F55" s="116">
        <v>2293.4109100000019</v>
      </c>
      <c r="G55" s="116">
        <v>3</v>
      </c>
      <c r="H55" s="117">
        <v>6.7303599999999992</v>
      </c>
      <c r="I55" s="25"/>
    </row>
    <row r="56" spans="1:9" ht="15">
      <c r="A56" s="161"/>
      <c r="B56" s="114" t="s">
        <v>576</v>
      </c>
      <c r="C56" s="162">
        <v>3513</v>
      </c>
      <c r="D56" s="116">
        <v>47953.936069999967</v>
      </c>
      <c r="E56" s="116">
        <v>341</v>
      </c>
      <c r="F56" s="116">
        <v>2492.1460300000003</v>
      </c>
      <c r="G56" s="116">
        <v>0</v>
      </c>
      <c r="H56" s="117">
        <v>0</v>
      </c>
      <c r="I56" s="25"/>
    </row>
    <row r="57" spans="1:9" ht="15">
      <c r="A57" s="161"/>
      <c r="B57" s="114" t="s">
        <v>562</v>
      </c>
      <c r="C57" s="162">
        <v>17144</v>
      </c>
      <c r="D57" s="116">
        <v>169435.35495999974</v>
      </c>
      <c r="E57" s="116">
        <v>1444</v>
      </c>
      <c r="F57" s="116">
        <v>8386.6644299999989</v>
      </c>
      <c r="G57" s="116">
        <v>3</v>
      </c>
      <c r="H57" s="117">
        <v>2.8553999999999999</v>
      </c>
      <c r="I57" s="25"/>
    </row>
    <row r="58" spans="1:9" ht="15">
      <c r="A58" s="161"/>
      <c r="B58" s="114" t="s">
        <v>566</v>
      </c>
      <c r="C58" s="162">
        <v>17146</v>
      </c>
      <c r="D58" s="116">
        <v>84136.836279999858</v>
      </c>
      <c r="E58" s="116">
        <v>1914</v>
      </c>
      <c r="F58" s="116">
        <v>5307.8553700000011</v>
      </c>
      <c r="G58" s="116">
        <v>5</v>
      </c>
      <c r="H58" s="117">
        <v>75.354300000000009</v>
      </c>
      <c r="I58" s="25"/>
    </row>
    <row r="59" spans="1:9" ht="15">
      <c r="A59" s="161"/>
      <c r="B59" s="114" t="s">
        <v>645</v>
      </c>
      <c r="C59" s="162">
        <v>84</v>
      </c>
      <c r="D59" s="116">
        <v>13.553889999999999</v>
      </c>
      <c r="E59" s="116">
        <v>18</v>
      </c>
      <c r="F59" s="116">
        <v>4.7337799999999994</v>
      </c>
      <c r="G59" s="116">
        <v>2</v>
      </c>
      <c r="H59" s="117">
        <v>3.5000000000000001E-3</v>
      </c>
      <c r="I59" s="25"/>
    </row>
    <row r="60" spans="1:9" ht="15">
      <c r="A60" s="161"/>
      <c r="B60" s="114" t="s">
        <v>550</v>
      </c>
      <c r="C60" s="162">
        <v>185979</v>
      </c>
      <c r="D60" s="116">
        <v>299118.2403399967</v>
      </c>
      <c r="E60" s="116">
        <v>9382</v>
      </c>
      <c r="F60" s="116">
        <v>13881.336440000016</v>
      </c>
      <c r="G60" s="116">
        <v>11</v>
      </c>
      <c r="H60" s="117">
        <v>9.7037399999999998</v>
      </c>
      <c r="I60" s="25"/>
    </row>
    <row r="61" spans="1:9" ht="15">
      <c r="A61" s="161"/>
      <c r="B61" s="114" t="s">
        <v>646</v>
      </c>
      <c r="C61" s="162">
        <v>2</v>
      </c>
      <c r="D61" s="116">
        <v>0.55320000000000003</v>
      </c>
      <c r="E61" s="116">
        <v>1</v>
      </c>
      <c r="F61" s="116">
        <v>0.4032</v>
      </c>
      <c r="G61" s="116">
        <v>0</v>
      </c>
      <c r="H61" s="117">
        <v>0</v>
      </c>
      <c r="I61" s="25"/>
    </row>
    <row r="62" spans="1:9" ht="15">
      <c r="A62" s="161"/>
      <c r="B62" s="114" t="s">
        <v>558</v>
      </c>
      <c r="C62" s="162">
        <v>38024</v>
      </c>
      <c r="D62" s="116">
        <v>173221.13324</v>
      </c>
      <c r="E62" s="116">
        <v>2088</v>
      </c>
      <c r="F62" s="116">
        <v>6993.2220900000038</v>
      </c>
      <c r="G62" s="116">
        <v>3</v>
      </c>
      <c r="H62" s="117">
        <v>0.16624</v>
      </c>
      <c r="I62" s="25"/>
    </row>
    <row r="63" spans="1:9" ht="15">
      <c r="A63" s="161"/>
      <c r="B63" s="114" t="s">
        <v>619</v>
      </c>
      <c r="C63" s="162">
        <v>11506</v>
      </c>
      <c r="D63" s="116">
        <v>57787.740859999969</v>
      </c>
      <c r="E63" s="116">
        <v>556</v>
      </c>
      <c r="F63" s="116">
        <v>2103.5115300000025</v>
      </c>
      <c r="G63" s="116">
        <v>0</v>
      </c>
      <c r="H63" s="117">
        <v>0</v>
      </c>
      <c r="I63" s="25"/>
    </row>
    <row r="64" spans="1:9" ht="15">
      <c r="A64" s="161"/>
      <c r="B64" s="114" t="s">
        <v>647</v>
      </c>
      <c r="C64" s="162">
        <v>2</v>
      </c>
      <c r="D64" s="116">
        <v>0.29400000000000004</v>
      </c>
      <c r="E64" s="116">
        <v>0</v>
      </c>
      <c r="F64" s="116">
        <v>0</v>
      </c>
      <c r="G64" s="116">
        <v>0</v>
      </c>
      <c r="H64" s="117">
        <v>0</v>
      </c>
      <c r="I64" s="25"/>
    </row>
    <row r="65" spans="1:9" ht="15">
      <c r="A65" s="161"/>
      <c r="B65" s="114" t="s">
        <v>609</v>
      </c>
      <c r="C65" s="162">
        <v>11700</v>
      </c>
      <c r="D65" s="116">
        <v>36388.505990000012</v>
      </c>
      <c r="E65" s="116">
        <v>351</v>
      </c>
      <c r="F65" s="116">
        <v>258.48644999999993</v>
      </c>
      <c r="G65" s="116">
        <v>0</v>
      </c>
      <c r="H65" s="117">
        <v>0</v>
      </c>
      <c r="I65" s="25"/>
    </row>
    <row r="66" spans="1:9" ht="15">
      <c r="A66" s="161"/>
      <c r="B66" s="114" t="s">
        <v>544</v>
      </c>
      <c r="C66" s="162">
        <v>33014</v>
      </c>
      <c r="D66" s="116">
        <v>272148.44502000051</v>
      </c>
      <c r="E66" s="116">
        <v>2297</v>
      </c>
      <c r="F66" s="116">
        <v>7552.0069800000065</v>
      </c>
      <c r="G66" s="116">
        <v>12</v>
      </c>
      <c r="H66" s="117">
        <v>14.48631</v>
      </c>
      <c r="I66" s="25"/>
    </row>
    <row r="67" spans="1:9" ht="15">
      <c r="A67" s="161"/>
      <c r="B67" s="114" t="s">
        <v>547</v>
      </c>
      <c r="C67" s="162">
        <v>103861</v>
      </c>
      <c r="D67" s="116">
        <v>361820.10527000111</v>
      </c>
      <c r="E67" s="116">
        <v>7763</v>
      </c>
      <c r="F67" s="116">
        <v>10537.762480000014</v>
      </c>
      <c r="G67" s="116">
        <v>20</v>
      </c>
      <c r="H67" s="117">
        <v>6.9416399999999996</v>
      </c>
      <c r="I67" s="25"/>
    </row>
    <row r="68" spans="1:9" ht="15">
      <c r="A68" s="161"/>
      <c r="B68" s="114" t="s">
        <v>648</v>
      </c>
      <c r="C68" s="162">
        <v>48</v>
      </c>
      <c r="D68" s="116">
        <v>14.588629999999998</v>
      </c>
      <c r="E68" s="116">
        <v>5</v>
      </c>
      <c r="F68" s="116">
        <v>0.44312999999999997</v>
      </c>
      <c r="G68" s="116">
        <v>0</v>
      </c>
      <c r="H68" s="117">
        <v>0</v>
      </c>
      <c r="I68" s="25"/>
    </row>
    <row r="69" spans="1:9" ht="15">
      <c r="A69" s="161"/>
      <c r="B69" s="114" t="s">
        <v>649</v>
      </c>
      <c r="C69" s="162">
        <v>372</v>
      </c>
      <c r="D69" s="116">
        <v>7907.83277</v>
      </c>
      <c r="E69" s="116">
        <v>1</v>
      </c>
      <c r="F69" s="116">
        <v>1.1519999999999999E-2</v>
      </c>
      <c r="G69" s="116">
        <v>0</v>
      </c>
      <c r="H69" s="117">
        <v>0</v>
      </c>
      <c r="I69" s="25"/>
    </row>
    <row r="70" spans="1:9" ht="15">
      <c r="A70" s="161"/>
      <c r="B70" s="114" t="s">
        <v>588</v>
      </c>
      <c r="C70" s="162">
        <v>2942</v>
      </c>
      <c r="D70" s="116">
        <v>14886.041320000004</v>
      </c>
      <c r="E70" s="116">
        <v>178</v>
      </c>
      <c r="F70" s="116">
        <v>490.84163000000007</v>
      </c>
      <c r="G70" s="116">
        <v>0</v>
      </c>
      <c r="H70" s="117">
        <v>0</v>
      </c>
      <c r="I70" s="25"/>
    </row>
    <row r="71" spans="1:9" ht="15">
      <c r="A71" s="161"/>
      <c r="B71" s="114" t="s">
        <v>548</v>
      </c>
      <c r="C71" s="162">
        <v>6974</v>
      </c>
      <c r="D71" s="116">
        <v>24775.769669999976</v>
      </c>
      <c r="E71" s="116">
        <v>1050</v>
      </c>
      <c r="F71" s="116">
        <v>3397.4246500000013</v>
      </c>
      <c r="G71" s="116">
        <v>3</v>
      </c>
      <c r="H71" s="117">
        <v>0.93840000000000001</v>
      </c>
      <c r="I71" s="25"/>
    </row>
    <row r="72" spans="1:9" ht="15">
      <c r="A72" s="161"/>
      <c r="B72" s="114" t="s">
        <v>573</v>
      </c>
      <c r="C72" s="162">
        <v>5387</v>
      </c>
      <c r="D72" s="116">
        <v>102618.49392999998</v>
      </c>
      <c r="E72" s="116">
        <v>562</v>
      </c>
      <c r="F72" s="116">
        <v>8308.0739400000002</v>
      </c>
      <c r="G72" s="116">
        <v>2</v>
      </c>
      <c r="H72" s="117">
        <v>13.107999999999999</v>
      </c>
      <c r="I72" s="25"/>
    </row>
    <row r="73" spans="1:9" ht="15">
      <c r="A73" s="161"/>
      <c r="B73" s="114" t="s">
        <v>620</v>
      </c>
      <c r="C73" s="162">
        <v>4677</v>
      </c>
      <c r="D73" s="116">
        <v>28554.341459999989</v>
      </c>
      <c r="E73" s="116">
        <v>431</v>
      </c>
      <c r="F73" s="116">
        <v>2000.2467100000003</v>
      </c>
      <c r="G73" s="116">
        <v>0</v>
      </c>
      <c r="H73" s="117">
        <v>0</v>
      </c>
      <c r="I73" s="25"/>
    </row>
    <row r="74" spans="1:9" ht="15">
      <c r="A74" s="161"/>
      <c r="B74" s="114" t="s">
        <v>551</v>
      </c>
      <c r="C74" s="162">
        <v>4308</v>
      </c>
      <c r="D74" s="116">
        <v>8244.8723800000007</v>
      </c>
      <c r="E74" s="116">
        <v>254</v>
      </c>
      <c r="F74" s="116">
        <v>1150.6452499999998</v>
      </c>
      <c r="G74" s="116">
        <v>1</v>
      </c>
      <c r="H74" s="117">
        <v>6.0983999999999998</v>
      </c>
      <c r="I74" s="25"/>
    </row>
    <row r="75" spans="1:9" ht="15">
      <c r="A75" s="161"/>
      <c r="B75" s="114" t="s">
        <v>650</v>
      </c>
      <c r="C75" s="162">
        <v>385</v>
      </c>
      <c r="D75" s="116">
        <v>2209.4263800000003</v>
      </c>
      <c r="E75" s="116">
        <v>166</v>
      </c>
      <c r="F75" s="116">
        <v>975.5462500000001</v>
      </c>
      <c r="G75" s="116">
        <v>0</v>
      </c>
      <c r="H75" s="117">
        <v>0</v>
      </c>
      <c r="I75" s="25"/>
    </row>
    <row r="76" spans="1:9" ht="15">
      <c r="A76" s="161"/>
      <c r="B76" s="114" t="s">
        <v>651</v>
      </c>
      <c r="C76" s="162">
        <v>70</v>
      </c>
      <c r="D76" s="116">
        <v>60.471709999999995</v>
      </c>
      <c r="E76" s="116">
        <v>2</v>
      </c>
      <c r="F76" s="116">
        <v>2.5390100000000002</v>
      </c>
      <c r="G76" s="116">
        <v>0</v>
      </c>
      <c r="H76" s="117">
        <v>0</v>
      </c>
      <c r="I76" s="25"/>
    </row>
    <row r="77" spans="1:9" ht="15">
      <c r="A77" s="161"/>
      <c r="B77" s="114" t="s">
        <v>564</v>
      </c>
      <c r="C77" s="162">
        <v>1661</v>
      </c>
      <c r="D77" s="116">
        <v>14192.790720000014</v>
      </c>
      <c r="E77" s="116">
        <v>138</v>
      </c>
      <c r="F77" s="116">
        <v>591.28638000000001</v>
      </c>
      <c r="G77" s="116">
        <v>0</v>
      </c>
      <c r="H77" s="117">
        <v>0</v>
      </c>
      <c r="I77" s="25"/>
    </row>
    <row r="78" spans="1:9" ht="15">
      <c r="A78" s="161"/>
      <c r="B78" s="114" t="s">
        <v>652</v>
      </c>
      <c r="C78" s="162">
        <v>3170</v>
      </c>
      <c r="D78" s="116">
        <v>1687.3143100000004</v>
      </c>
      <c r="E78" s="116">
        <v>122</v>
      </c>
      <c r="F78" s="116">
        <v>27.719649999999998</v>
      </c>
      <c r="G78" s="116">
        <v>1</v>
      </c>
      <c r="H78" s="117">
        <v>0.05</v>
      </c>
      <c r="I78" s="25"/>
    </row>
    <row r="79" spans="1:9" ht="15">
      <c r="A79" s="161"/>
      <c r="B79" s="114" t="s">
        <v>585</v>
      </c>
      <c r="C79" s="162">
        <v>2514</v>
      </c>
      <c r="D79" s="116">
        <v>3205.8575000000014</v>
      </c>
      <c r="E79" s="116">
        <v>212</v>
      </c>
      <c r="F79" s="116">
        <v>768.71564000000012</v>
      </c>
      <c r="G79" s="116">
        <v>0</v>
      </c>
      <c r="H79" s="117">
        <v>0</v>
      </c>
      <c r="I79" s="25"/>
    </row>
    <row r="80" spans="1:9" ht="15">
      <c r="A80" s="161"/>
      <c r="B80" s="114" t="s">
        <v>653</v>
      </c>
      <c r="C80" s="162">
        <v>95</v>
      </c>
      <c r="D80" s="116">
        <v>239.49606999999997</v>
      </c>
      <c r="E80" s="116">
        <v>16</v>
      </c>
      <c r="F80" s="116">
        <v>26.404230000000002</v>
      </c>
      <c r="G80" s="116">
        <v>0</v>
      </c>
      <c r="H80" s="117">
        <v>0</v>
      </c>
      <c r="I80" s="25"/>
    </row>
    <row r="81" spans="1:9" ht="15">
      <c r="A81" s="161"/>
      <c r="B81" s="114" t="s">
        <v>222</v>
      </c>
      <c r="C81" s="162">
        <v>9545</v>
      </c>
      <c r="D81" s="116">
        <v>109227.63781999992</v>
      </c>
      <c r="E81" s="116">
        <v>880</v>
      </c>
      <c r="F81" s="116">
        <v>4247.3263400000023</v>
      </c>
      <c r="G81" s="116">
        <v>2</v>
      </c>
      <c r="H81" s="117">
        <v>9.64E-2</v>
      </c>
      <c r="I81" s="25"/>
    </row>
    <row r="82" spans="1:9" ht="15">
      <c r="A82" s="161"/>
      <c r="B82" s="114" t="s">
        <v>618</v>
      </c>
      <c r="C82" s="162">
        <v>414</v>
      </c>
      <c r="D82" s="116">
        <v>793.28109999999981</v>
      </c>
      <c r="E82" s="116">
        <v>30</v>
      </c>
      <c r="F82" s="116">
        <v>50.267719999999997</v>
      </c>
      <c r="G82" s="116">
        <v>0</v>
      </c>
      <c r="H82" s="117">
        <v>0</v>
      </c>
      <c r="I82" s="25"/>
    </row>
    <row r="83" spans="1:9" ht="15">
      <c r="A83" s="161"/>
      <c r="B83" s="114" t="s">
        <v>654</v>
      </c>
      <c r="C83" s="162">
        <v>463</v>
      </c>
      <c r="D83" s="116">
        <v>3780.998250000001</v>
      </c>
      <c r="E83" s="116">
        <v>60</v>
      </c>
      <c r="F83" s="116">
        <v>321.67531000000002</v>
      </c>
      <c r="G83" s="116">
        <v>0</v>
      </c>
      <c r="H83" s="117">
        <v>0</v>
      </c>
      <c r="I83" s="25"/>
    </row>
    <row r="84" spans="1:9" ht="15">
      <c r="A84" s="161"/>
      <c r="B84" s="114" t="s">
        <v>556</v>
      </c>
      <c r="C84" s="162">
        <v>799</v>
      </c>
      <c r="D84" s="116">
        <v>3576.4553799999994</v>
      </c>
      <c r="E84" s="116">
        <v>202</v>
      </c>
      <c r="F84" s="116">
        <v>766.2301699999997</v>
      </c>
      <c r="G84" s="116">
        <v>4</v>
      </c>
      <c r="H84" s="117">
        <v>9.0800000000000006E-2</v>
      </c>
      <c r="I84" s="25"/>
    </row>
    <row r="85" spans="1:9" ht="15">
      <c r="A85" s="161"/>
      <c r="B85" s="114" t="s">
        <v>589</v>
      </c>
      <c r="C85" s="162">
        <v>422</v>
      </c>
      <c r="D85" s="116">
        <v>4764.703940000004</v>
      </c>
      <c r="E85" s="116">
        <v>37</v>
      </c>
      <c r="F85" s="116">
        <v>162.23937000000001</v>
      </c>
      <c r="G85" s="116">
        <v>0</v>
      </c>
      <c r="H85" s="117">
        <v>0</v>
      </c>
      <c r="I85" s="25"/>
    </row>
    <row r="86" spans="1:9" ht="15">
      <c r="A86" s="161"/>
      <c r="B86" s="114" t="s">
        <v>565</v>
      </c>
      <c r="C86" s="162">
        <v>362</v>
      </c>
      <c r="D86" s="116">
        <v>75.819370000000021</v>
      </c>
      <c r="E86" s="116">
        <v>30</v>
      </c>
      <c r="F86" s="116">
        <v>0.16372</v>
      </c>
      <c r="G86" s="116">
        <v>0</v>
      </c>
      <c r="H86" s="117">
        <v>0</v>
      </c>
      <c r="I86" s="25"/>
    </row>
    <row r="87" spans="1:9" ht="15">
      <c r="A87" s="161"/>
      <c r="B87" s="114" t="s">
        <v>655</v>
      </c>
      <c r="C87" s="162">
        <v>190</v>
      </c>
      <c r="D87" s="116">
        <v>246.31715000000008</v>
      </c>
      <c r="E87" s="116">
        <v>26</v>
      </c>
      <c r="F87" s="116">
        <v>30.975470000000001</v>
      </c>
      <c r="G87" s="116">
        <v>0</v>
      </c>
      <c r="H87" s="117">
        <v>0</v>
      </c>
      <c r="I87" s="25"/>
    </row>
    <row r="88" spans="1:9" ht="15">
      <c r="A88" s="161"/>
      <c r="B88" s="114" t="s">
        <v>656</v>
      </c>
      <c r="C88" s="162">
        <v>519</v>
      </c>
      <c r="D88" s="116">
        <v>1732.6991800000001</v>
      </c>
      <c r="E88" s="116">
        <v>16</v>
      </c>
      <c r="F88" s="116">
        <v>0.9241299999999999</v>
      </c>
      <c r="G88" s="116">
        <v>0</v>
      </c>
      <c r="H88" s="117">
        <v>0</v>
      </c>
      <c r="I88" s="25"/>
    </row>
    <row r="89" spans="1:9" ht="15">
      <c r="A89" s="161"/>
      <c r="B89" s="114" t="s">
        <v>657</v>
      </c>
      <c r="C89" s="162">
        <v>966</v>
      </c>
      <c r="D89" s="116">
        <v>166.79170999999999</v>
      </c>
      <c r="E89" s="116">
        <v>59</v>
      </c>
      <c r="F89" s="116">
        <v>0.57779999999999987</v>
      </c>
      <c r="G89" s="116">
        <v>0</v>
      </c>
      <c r="H89" s="117">
        <v>0</v>
      </c>
      <c r="I89" s="25"/>
    </row>
    <row r="90" spans="1:9" ht="15">
      <c r="A90" s="161"/>
      <c r="B90" s="114" t="s">
        <v>658</v>
      </c>
      <c r="C90" s="162">
        <v>177</v>
      </c>
      <c r="D90" s="116">
        <v>31.873840000000001</v>
      </c>
      <c r="E90" s="116">
        <v>38</v>
      </c>
      <c r="F90" s="116">
        <v>4.2896000000000001</v>
      </c>
      <c r="G90" s="116">
        <v>0</v>
      </c>
      <c r="H90" s="117">
        <v>0</v>
      </c>
      <c r="I90" s="25"/>
    </row>
    <row r="91" spans="1:9" ht="15">
      <c r="A91" s="161"/>
      <c r="B91" s="114" t="s">
        <v>659</v>
      </c>
      <c r="C91" s="162">
        <v>110</v>
      </c>
      <c r="D91" s="116">
        <v>182.26566</v>
      </c>
      <c r="E91" s="116">
        <v>24</v>
      </c>
      <c r="F91" s="116">
        <v>2.1359700000000004</v>
      </c>
      <c r="G91" s="116">
        <v>0</v>
      </c>
      <c r="H91" s="117">
        <v>0</v>
      </c>
      <c r="I91" s="25"/>
    </row>
    <row r="92" spans="1:9" ht="15">
      <c r="A92" s="161"/>
      <c r="B92" s="114" t="s">
        <v>660</v>
      </c>
      <c r="C92" s="162">
        <v>3262</v>
      </c>
      <c r="D92" s="116">
        <v>1871.6316699999993</v>
      </c>
      <c r="E92" s="116">
        <v>89</v>
      </c>
      <c r="F92" s="116">
        <v>75.045060000000021</v>
      </c>
      <c r="G92" s="116">
        <v>0</v>
      </c>
      <c r="H92" s="117">
        <v>0</v>
      </c>
      <c r="I92" s="25"/>
    </row>
    <row r="93" spans="1:9" ht="15">
      <c r="A93" s="161"/>
      <c r="B93" s="114" t="s">
        <v>661</v>
      </c>
      <c r="C93" s="162">
        <v>752</v>
      </c>
      <c r="D93" s="116">
        <v>250.13891000000001</v>
      </c>
      <c r="E93" s="116">
        <v>22</v>
      </c>
      <c r="F93" s="116">
        <v>1.8062499999999999</v>
      </c>
      <c r="G93" s="116">
        <v>0</v>
      </c>
      <c r="H93" s="117">
        <v>0</v>
      </c>
      <c r="I93" s="25"/>
    </row>
    <row r="94" spans="1:9" ht="15">
      <c r="A94" s="161"/>
      <c r="B94" s="114" t="s">
        <v>662</v>
      </c>
      <c r="C94" s="162">
        <v>34</v>
      </c>
      <c r="D94" s="116">
        <v>3.4894099999999995</v>
      </c>
      <c r="E94" s="116">
        <v>12</v>
      </c>
      <c r="F94" s="116">
        <v>0.85</v>
      </c>
      <c r="G94" s="116">
        <v>0</v>
      </c>
      <c r="H94" s="117">
        <v>0</v>
      </c>
      <c r="I94" s="25"/>
    </row>
    <row r="95" spans="1:9" ht="15">
      <c r="A95" s="235" t="s">
        <v>663</v>
      </c>
      <c r="B95" s="145"/>
      <c r="C95" s="236">
        <v>273873</v>
      </c>
      <c r="D95" s="227">
        <v>14980850.728620026</v>
      </c>
      <c r="E95" s="227">
        <v>23393</v>
      </c>
      <c r="F95" s="227">
        <v>3690695.4445700045</v>
      </c>
      <c r="G95" s="227">
        <v>124</v>
      </c>
      <c r="H95" s="228">
        <v>12532.881669999997</v>
      </c>
      <c r="I95" s="25"/>
    </row>
    <row r="96" spans="1:9" ht="15">
      <c r="A96" s="161"/>
      <c r="B96" s="114" t="s">
        <v>664</v>
      </c>
      <c r="C96" s="162">
        <v>73</v>
      </c>
      <c r="D96" s="116">
        <v>1168.7998300000002</v>
      </c>
      <c r="E96" s="116">
        <v>12</v>
      </c>
      <c r="F96" s="116">
        <v>137.59019999999998</v>
      </c>
      <c r="G96" s="116">
        <v>0</v>
      </c>
      <c r="H96" s="117">
        <v>0</v>
      </c>
      <c r="I96" s="25"/>
    </row>
    <row r="97" spans="1:9" ht="15">
      <c r="A97" s="161"/>
      <c r="B97" s="114" t="s">
        <v>541</v>
      </c>
      <c r="C97" s="162">
        <v>32774</v>
      </c>
      <c r="D97" s="116">
        <v>4160429.138449999</v>
      </c>
      <c r="E97" s="116">
        <v>1937</v>
      </c>
      <c r="F97" s="116">
        <v>137863.3965200001</v>
      </c>
      <c r="G97" s="116">
        <v>9</v>
      </c>
      <c r="H97" s="117">
        <v>363.45960000000002</v>
      </c>
      <c r="I97" s="25"/>
    </row>
    <row r="98" spans="1:9" ht="15">
      <c r="A98" s="161"/>
      <c r="B98" s="114" t="s">
        <v>539</v>
      </c>
      <c r="C98" s="162">
        <v>201722</v>
      </c>
      <c r="D98" s="116">
        <v>10032765.937410027</v>
      </c>
      <c r="E98" s="116">
        <v>15323</v>
      </c>
      <c r="F98" s="116">
        <v>3461372.3906500046</v>
      </c>
      <c r="G98" s="116">
        <v>104</v>
      </c>
      <c r="H98" s="117">
        <v>12135.281869999997</v>
      </c>
      <c r="I98" s="25"/>
    </row>
    <row r="99" spans="1:9" ht="15">
      <c r="A99" s="161"/>
      <c r="B99" s="114" t="s">
        <v>543</v>
      </c>
      <c r="C99" s="162">
        <v>34804</v>
      </c>
      <c r="D99" s="116">
        <v>688195.89784000069</v>
      </c>
      <c r="E99" s="116">
        <v>5812</v>
      </c>
      <c r="F99" s="116">
        <v>81421.047600000107</v>
      </c>
      <c r="G99" s="116">
        <v>8</v>
      </c>
      <c r="H99" s="117">
        <v>28.610199999999999</v>
      </c>
      <c r="I99" s="25"/>
    </row>
    <row r="100" spans="1:9" ht="15">
      <c r="A100" s="161"/>
      <c r="B100" s="114" t="s">
        <v>598</v>
      </c>
      <c r="C100" s="162">
        <v>1517</v>
      </c>
      <c r="D100" s="116">
        <v>56851.046590000027</v>
      </c>
      <c r="E100" s="116">
        <v>186</v>
      </c>
      <c r="F100" s="116">
        <v>7337.5434600000026</v>
      </c>
      <c r="G100" s="116">
        <v>0</v>
      </c>
      <c r="H100" s="117">
        <v>0</v>
      </c>
      <c r="I100" s="25"/>
    </row>
    <row r="101" spans="1:9" ht="15">
      <c r="A101" s="161"/>
      <c r="B101" s="114" t="s">
        <v>612</v>
      </c>
      <c r="C101" s="162">
        <v>408</v>
      </c>
      <c r="D101" s="116">
        <v>11538.815500000002</v>
      </c>
      <c r="E101" s="116">
        <v>34</v>
      </c>
      <c r="F101" s="116">
        <v>977.99331999999993</v>
      </c>
      <c r="G101" s="116">
        <v>0</v>
      </c>
      <c r="H101" s="117">
        <v>0</v>
      </c>
      <c r="I101" s="25"/>
    </row>
    <row r="102" spans="1:9" ht="15">
      <c r="A102" s="161"/>
      <c r="B102" s="114" t="s">
        <v>616</v>
      </c>
      <c r="C102" s="162">
        <v>121</v>
      </c>
      <c r="D102" s="116">
        <v>1298.1366700000001</v>
      </c>
      <c r="E102" s="116">
        <v>2</v>
      </c>
      <c r="F102" s="116">
        <v>45.826740000000001</v>
      </c>
      <c r="G102" s="116">
        <v>0</v>
      </c>
      <c r="H102" s="117">
        <v>0</v>
      </c>
      <c r="I102" s="25"/>
    </row>
    <row r="103" spans="1:9" ht="15">
      <c r="A103" s="161"/>
      <c r="B103" s="114" t="s">
        <v>665</v>
      </c>
      <c r="C103" s="162">
        <v>146</v>
      </c>
      <c r="D103" s="116">
        <v>2771.8870599999991</v>
      </c>
      <c r="E103" s="116">
        <v>2</v>
      </c>
      <c r="F103" s="116">
        <v>36.454700000000003</v>
      </c>
      <c r="G103" s="116">
        <v>0</v>
      </c>
      <c r="H103" s="117">
        <v>0</v>
      </c>
      <c r="I103" s="25"/>
    </row>
    <row r="104" spans="1:9" ht="15">
      <c r="A104" s="161"/>
      <c r="B104" s="114" t="s">
        <v>666</v>
      </c>
      <c r="C104" s="162">
        <v>468</v>
      </c>
      <c r="D104" s="116">
        <v>5017.3068800000001</v>
      </c>
      <c r="E104" s="116">
        <v>28</v>
      </c>
      <c r="F104" s="116">
        <v>835.36044000000004</v>
      </c>
      <c r="G104" s="116">
        <v>0</v>
      </c>
      <c r="H104" s="117">
        <v>0</v>
      </c>
      <c r="I104" s="25"/>
    </row>
    <row r="105" spans="1:9" ht="15">
      <c r="A105" s="161"/>
      <c r="B105" s="114" t="s">
        <v>667</v>
      </c>
      <c r="C105" s="162">
        <v>678</v>
      </c>
      <c r="D105" s="116">
        <v>12805.974980000008</v>
      </c>
      <c r="E105" s="116">
        <v>33</v>
      </c>
      <c r="F105" s="116">
        <v>625.95682000000011</v>
      </c>
      <c r="G105" s="116">
        <v>0</v>
      </c>
      <c r="H105" s="117">
        <v>0</v>
      </c>
      <c r="I105" s="25"/>
    </row>
    <row r="106" spans="1:9" ht="15">
      <c r="A106" s="161"/>
      <c r="B106" s="114" t="s">
        <v>668</v>
      </c>
      <c r="C106" s="162">
        <v>309</v>
      </c>
      <c r="D106" s="116">
        <v>5376.7678400000023</v>
      </c>
      <c r="E106" s="116">
        <v>9</v>
      </c>
      <c r="F106" s="116">
        <v>3.3326200000000004</v>
      </c>
      <c r="G106" s="116">
        <v>0</v>
      </c>
      <c r="H106" s="117">
        <v>0</v>
      </c>
      <c r="I106" s="25"/>
    </row>
    <row r="107" spans="1:9" ht="15">
      <c r="A107" s="161"/>
      <c r="B107" s="114" t="s">
        <v>669</v>
      </c>
      <c r="C107" s="162">
        <v>5</v>
      </c>
      <c r="D107" s="116">
        <v>0.64050000000000007</v>
      </c>
      <c r="E107" s="116">
        <v>0</v>
      </c>
      <c r="F107" s="116">
        <v>0</v>
      </c>
      <c r="G107" s="116">
        <v>0</v>
      </c>
      <c r="H107" s="117">
        <v>0</v>
      </c>
      <c r="I107" s="25"/>
    </row>
    <row r="108" spans="1:9" ht="15">
      <c r="A108" s="161"/>
      <c r="B108" s="114" t="s">
        <v>621</v>
      </c>
      <c r="C108" s="162">
        <v>164</v>
      </c>
      <c r="D108" s="116">
        <v>611.60608999999988</v>
      </c>
      <c r="E108" s="116">
        <v>5</v>
      </c>
      <c r="F108" s="116">
        <v>21.3795</v>
      </c>
      <c r="G108" s="116">
        <v>0</v>
      </c>
      <c r="H108" s="117">
        <v>0</v>
      </c>
      <c r="I108" s="25"/>
    </row>
    <row r="109" spans="1:9" ht="15">
      <c r="A109" s="161"/>
      <c r="B109" s="114" t="s">
        <v>670</v>
      </c>
      <c r="C109" s="162">
        <v>17</v>
      </c>
      <c r="D109" s="116">
        <v>2.0361000000000002</v>
      </c>
      <c r="E109" s="116">
        <v>0</v>
      </c>
      <c r="F109" s="116">
        <v>0</v>
      </c>
      <c r="G109" s="116">
        <v>0</v>
      </c>
      <c r="H109" s="117">
        <v>0</v>
      </c>
      <c r="I109" s="25"/>
    </row>
    <row r="110" spans="1:9" ht="15">
      <c r="A110" s="161"/>
      <c r="B110" s="114" t="s">
        <v>671</v>
      </c>
      <c r="C110" s="162">
        <v>28</v>
      </c>
      <c r="D110" s="116">
        <v>44.384599999999992</v>
      </c>
      <c r="E110" s="116">
        <v>6</v>
      </c>
      <c r="F110" s="116">
        <v>2.1120000000000001</v>
      </c>
      <c r="G110" s="116">
        <v>0</v>
      </c>
      <c r="H110" s="117">
        <v>0</v>
      </c>
      <c r="I110" s="25"/>
    </row>
    <row r="111" spans="1:9" ht="15">
      <c r="A111" s="161"/>
      <c r="B111" s="114" t="s">
        <v>672</v>
      </c>
      <c r="C111" s="162">
        <v>53</v>
      </c>
      <c r="D111" s="116">
        <v>200.55911</v>
      </c>
      <c r="E111" s="116">
        <v>4</v>
      </c>
      <c r="F111" s="116">
        <v>15.06</v>
      </c>
      <c r="G111" s="116">
        <v>3</v>
      </c>
      <c r="H111" s="117">
        <v>5.53</v>
      </c>
      <c r="I111" s="25"/>
    </row>
    <row r="112" spans="1:9" ht="15">
      <c r="A112" s="161"/>
      <c r="B112" s="114" t="s">
        <v>673</v>
      </c>
      <c r="C112" s="162">
        <v>8</v>
      </c>
      <c r="D112" s="116">
        <v>14.97504</v>
      </c>
      <c r="E112" s="116">
        <v>0</v>
      </c>
      <c r="F112" s="116">
        <v>0</v>
      </c>
      <c r="G112" s="116">
        <v>0</v>
      </c>
      <c r="H112" s="117">
        <v>0</v>
      </c>
      <c r="I112" s="25"/>
    </row>
    <row r="113" spans="1:9" ht="15">
      <c r="A113" s="161"/>
      <c r="B113" s="114" t="s">
        <v>605</v>
      </c>
      <c r="C113" s="162">
        <v>52</v>
      </c>
      <c r="D113" s="116">
        <v>1169.7139400000001</v>
      </c>
      <c r="E113" s="116">
        <v>0</v>
      </c>
      <c r="F113" s="116">
        <v>0</v>
      </c>
      <c r="G113" s="116">
        <v>0</v>
      </c>
      <c r="H113" s="117">
        <v>0</v>
      </c>
      <c r="I113" s="25"/>
    </row>
    <row r="114" spans="1:9" ht="15">
      <c r="A114" s="161"/>
      <c r="B114" s="114" t="s">
        <v>674</v>
      </c>
      <c r="C114" s="162">
        <v>420</v>
      </c>
      <c r="D114" s="116">
        <v>33.564589999999988</v>
      </c>
      <c r="E114" s="116">
        <v>0</v>
      </c>
      <c r="F114" s="116">
        <v>0</v>
      </c>
      <c r="G114" s="116">
        <v>0</v>
      </c>
      <c r="H114" s="117">
        <v>0</v>
      </c>
      <c r="I114" s="25"/>
    </row>
    <row r="115" spans="1:9" ht="15">
      <c r="A115" s="161"/>
      <c r="B115" s="114" t="s">
        <v>675</v>
      </c>
      <c r="C115" s="162">
        <v>9</v>
      </c>
      <c r="D115" s="116">
        <v>0.9900000000000001</v>
      </c>
      <c r="E115" s="116">
        <v>0</v>
      </c>
      <c r="F115" s="116">
        <v>0</v>
      </c>
      <c r="G115" s="116">
        <v>0</v>
      </c>
      <c r="H115" s="117">
        <v>0</v>
      </c>
      <c r="I115" s="25"/>
    </row>
    <row r="116" spans="1:9" ht="15">
      <c r="A116" s="161"/>
      <c r="B116" s="114" t="s">
        <v>676</v>
      </c>
      <c r="C116" s="162">
        <v>7</v>
      </c>
      <c r="D116" s="116">
        <v>0.76200000000000001</v>
      </c>
      <c r="E116" s="116">
        <v>0</v>
      </c>
      <c r="F116" s="116">
        <v>0</v>
      </c>
      <c r="G116" s="116">
        <v>0</v>
      </c>
      <c r="H116" s="117">
        <v>0</v>
      </c>
      <c r="I116" s="25"/>
    </row>
    <row r="117" spans="1:9" ht="15">
      <c r="A117" s="161"/>
      <c r="B117" s="114" t="s">
        <v>677</v>
      </c>
      <c r="C117" s="162">
        <v>3</v>
      </c>
      <c r="D117" s="116">
        <v>0.80279999999999996</v>
      </c>
      <c r="E117" s="116">
        <v>0</v>
      </c>
      <c r="F117" s="116">
        <v>0</v>
      </c>
      <c r="G117" s="116">
        <v>0</v>
      </c>
      <c r="H117" s="117">
        <v>0</v>
      </c>
      <c r="I117" s="25"/>
    </row>
    <row r="118" spans="1:9" ht="15">
      <c r="A118" s="161"/>
      <c r="B118" s="114" t="s">
        <v>678</v>
      </c>
      <c r="C118" s="162">
        <v>58</v>
      </c>
      <c r="D118" s="116">
        <v>5.0596999999999994</v>
      </c>
      <c r="E118" s="116">
        <v>0</v>
      </c>
      <c r="F118" s="116">
        <v>0</v>
      </c>
      <c r="G118" s="116">
        <v>0</v>
      </c>
      <c r="H118" s="117">
        <v>0</v>
      </c>
      <c r="I118" s="25"/>
    </row>
    <row r="119" spans="1:9" ht="15">
      <c r="A119" s="161"/>
      <c r="B119" s="114" t="s">
        <v>679</v>
      </c>
      <c r="C119" s="162">
        <v>3</v>
      </c>
      <c r="D119" s="116">
        <v>0.29399999999999998</v>
      </c>
      <c r="E119" s="116">
        <v>0</v>
      </c>
      <c r="F119" s="116">
        <v>0</v>
      </c>
      <c r="G119" s="116">
        <v>0</v>
      </c>
      <c r="H119" s="117">
        <v>0</v>
      </c>
      <c r="I119" s="25"/>
    </row>
    <row r="120" spans="1:9" ht="15">
      <c r="A120" s="161"/>
      <c r="B120" s="114" t="s">
        <v>680</v>
      </c>
      <c r="C120" s="162">
        <v>8</v>
      </c>
      <c r="D120" s="116">
        <v>0.34110000000000001</v>
      </c>
      <c r="E120" s="116">
        <v>0</v>
      </c>
      <c r="F120" s="116">
        <v>0</v>
      </c>
      <c r="G120" s="116">
        <v>0</v>
      </c>
      <c r="H120" s="117">
        <v>0</v>
      </c>
      <c r="I120" s="25"/>
    </row>
    <row r="121" spans="1:9" ht="15">
      <c r="A121" s="161"/>
      <c r="B121" s="114" t="s">
        <v>681</v>
      </c>
      <c r="C121" s="162">
        <v>18</v>
      </c>
      <c r="D121" s="116">
        <v>545.28999999999985</v>
      </c>
      <c r="E121" s="116">
        <v>0</v>
      </c>
      <c r="F121" s="116">
        <v>0</v>
      </c>
      <c r="G121" s="116">
        <v>0</v>
      </c>
      <c r="H121" s="117">
        <v>0</v>
      </c>
      <c r="I121" s="25"/>
    </row>
    <row r="122" spans="1:9" ht="15">
      <c r="A122" s="235" t="s">
        <v>682</v>
      </c>
      <c r="B122" s="145"/>
      <c r="C122" s="236">
        <v>74152</v>
      </c>
      <c r="D122" s="227">
        <v>1997326.7572600055</v>
      </c>
      <c r="E122" s="227">
        <v>4667</v>
      </c>
      <c r="F122" s="227">
        <v>88422.270319999967</v>
      </c>
      <c r="G122" s="227">
        <v>29</v>
      </c>
      <c r="H122" s="228">
        <v>391.50973000000005</v>
      </c>
      <c r="I122" s="25"/>
    </row>
    <row r="123" spans="1:9" ht="15">
      <c r="A123" s="161"/>
      <c r="B123" s="114" t="s">
        <v>602</v>
      </c>
      <c r="C123" s="162">
        <v>2408</v>
      </c>
      <c r="D123" s="116">
        <v>69105.688210000051</v>
      </c>
      <c r="E123" s="116">
        <v>265</v>
      </c>
      <c r="F123" s="116">
        <v>6074.53352</v>
      </c>
      <c r="G123" s="116">
        <v>0</v>
      </c>
      <c r="H123" s="117">
        <v>0</v>
      </c>
      <c r="I123" s="25"/>
    </row>
    <row r="124" spans="1:9" ht="15">
      <c r="A124" s="161"/>
      <c r="B124" s="114" t="s">
        <v>603</v>
      </c>
      <c r="C124" s="162">
        <v>137</v>
      </c>
      <c r="D124" s="116">
        <v>3127.3472499999998</v>
      </c>
      <c r="E124" s="116">
        <v>114</v>
      </c>
      <c r="F124" s="116">
        <v>2906.8813499999997</v>
      </c>
      <c r="G124" s="116">
        <v>5</v>
      </c>
      <c r="H124" s="117">
        <v>99.905000000000001</v>
      </c>
      <c r="I124" s="25"/>
    </row>
    <row r="125" spans="1:9" ht="15">
      <c r="A125" s="161"/>
      <c r="B125" s="114" t="s">
        <v>683</v>
      </c>
      <c r="C125" s="162">
        <v>22</v>
      </c>
      <c r="D125" s="116">
        <v>1.8413000000000004</v>
      </c>
      <c r="E125" s="116">
        <v>0</v>
      </c>
      <c r="F125" s="116">
        <v>0</v>
      </c>
      <c r="G125" s="116">
        <v>0</v>
      </c>
      <c r="H125" s="117">
        <v>0</v>
      </c>
      <c r="I125" s="25"/>
    </row>
    <row r="126" spans="1:9" ht="15">
      <c r="A126" s="161"/>
      <c r="B126" s="114" t="s">
        <v>684</v>
      </c>
      <c r="C126" s="162">
        <v>95</v>
      </c>
      <c r="D126" s="116">
        <v>640.60649999999987</v>
      </c>
      <c r="E126" s="116">
        <v>3</v>
      </c>
      <c r="F126" s="116">
        <v>22.29</v>
      </c>
      <c r="G126" s="116">
        <v>0</v>
      </c>
      <c r="H126" s="117">
        <v>0</v>
      </c>
      <c r="I126" s="25"/>
    </row>
    <row r="127" spans="1:9" ht="15">
      <c r="A127" s="161"/>
      <c r="B127" s="114" t="s">
        <v>597</v>
      </c>
      <c r="C127" s="162">
        <v>7700</v>
      </c>
      <c r="D127" s="116">
        <v>184109.48649000024</v>
      </c>
      <c r="E127" s="116">
        <v>466</v>
      </c>
      <c r="F127" s="116">
        <v>10632.391330000006</v>
      </c>
      <c r="G127" s="116">
        <v>8</v>
      </c>
      <c r="H127" s="117">
        <v>197.54750000000001</v>
      </c>
      <c r="I127" s="25"/>
    </row>
    <row r="128" spans="1:9" ht="15">
      <c r="A128" s="161"/>
      <c r="B128" s="114" t="s">
        <v>582</v>
      </c>
      <c r="C128" s="162">
        <v>3991</v>
      </c>
      <c r="D128" s="116">
        <v>56869.615699999958</v>
      </c>
      <c r="E128" s="116">
        <v>458</v>
      </c>
      <c r="F128" s="116">
        <v>5369.8568199999963</v>
      </c>
      <c r="G128" s="116">
        <v>4</v>
      </c>
      <c r="H128" s="117">
        <v>20.276</v>
      </c>
      <c r="I128" s="25"/>
    </row>
    <row r="129" spans="1:9" ht="15">
      <c r="A129" s="161"/>
      <c r="B129" s="114" t="s">
        <v>592</v>
      </c>
      <c r="C129" s="162">
        <v>114</v>
      </c>
      <c r="D129" s="116">
        <v>3541.0695800000003</v>
      </c>
      <c r="E129" s="116">
        <v>15</v>
      </c>
      <c r="F129" s="116">
        <v>488.53706</v>
      </c>
      <c r="G129" s="116">
        <v>0</v>
      </c>
      <c r="H129" s="117">
        <v>0</v>
      </c>
      <c r="I129" s="25"/>
    </row>
    <row r="130" spans="1:9" ht="15">
      <c r="A130" s="161"/>
      <c r="B130" s="114" t="s">
        <v>577</v>
      </c>
      <c r="C130" s="162">
        <v>25886</v>
      </c>
      <c r="D130" s="116">
        <v>384742.63624999986</v>
      </c>
      <c r="E130" s="116">
        <v>1201</v>
      </c>
      <c r="F130" s="116">
        <v>15434.547999999997</v>
      </c>
      <c r="G130" s="116">
        <v>4</v>
      </c>
      <c r="H130" s="117">
        <v>44.443799999999996</v>
      </c>
      <c r="I130" s="25"/>
    </row>
    <row r="131" spans="1:9" ht="15">
      <c r="A131" s="161"/>
      <c r="B131" s="114" t="s">
        <v>553</v>
      </c>
      <c r="C131" s="162">
        <v>29822</v>
      </c>
      <c r="D131" s="116">
        <v>1210404.5399800055</v>
      </c>
      <c r="E131" s="116">
        <v>1552</v>
      </c>
      <c r="F131" s="116">
        <v>35484.337149999985</v>
      </c>
      <c r="G131" s="116">
        <v>7</v>
      </c>
      <c r="H131" s="117">
        <v>28.977430000000002</v>
      </c>
      <c r="I131" s="25"/>
    </row>
    <row r="132" spans="1:9" ht="15">
      <c r="A132" s="161"/>
      <c r="B132" s="114" t="s">
        <v>606</v>
      </c>
      <c r="C132" s="162">
        <v>243</v>
      </c>
      <c r="D132" s="116">
        <v>17780.870169999995</v>
      </c>
      <c r="E132" s="116">
        <v>65</v>
      </c>
      <c r="F132" s="116">
        <v>3742.7150899999988</v>
      </c>
      <c r="G132" s="116">
        <v>0</v>
      </c>
      <c r="H132" s="117">
        <v>0</v>
      </c>
      <c r="I132" s="25"/>
    </row>
    <row r="133" spans="1:9" ht="15">
      <c r="A133" s="161"/>
      <c r="B133" s="114" t="s">
        <v>570</v>
      </c>
      <c r="C133" s="162">
        <v>408</v>
      </c>
      <c r="D133" s="116">
        <v>3579.2793299999989</v>
      </c>
      <c r="E133" s="116">
        <v>26</v>
      </c>
      <c r="F133" s="116">
        <v>105.11699</v>
      </c>
      <c r="G133" s="116">
        <v>0</v>
      </c>
      <c r="H133" s="117">
        <v>0</v>
      </c>
      <c r="I133" s="25"/>
    </row>
    <row r="134" spans="1:9" ht="15">
      <c r="A134" s="161"/>
      <c r="B134" s="114" t="s">
        <v>546</v>
      </c>
      <c r="C134" s="162">
        <v>3326</v>
      </c>
      <c r="D134" s="116">
        <v>63423.776499999993</v>
      </c>
      <c r="E134" s="116">
        <v>502</v>
      </c>
      <c r="F134" s="116">
        <v>8161.063009999998</v>
      </c>
      <c r="G134" s="116">
        <v>1</v>
      </c>
      <c r="H134" s="117">
        <v>0.36</v>
      </c>
      <c r="I134" s="25"/>
    </row>
    <row r="135" spans="1:9" ht="15">
      <c r="A135" s="235" t="s">
        <v>685</v>
      </c>
      <c r="B135" s="145"/>
      <c r="C135" s="236">
        <v>12710</v>
      </c>
      <c r="D135" s="227">
        <v>427432.98515999998</v>
      </c>
      <c r="E135" s="227">
        <v>1553</v>
      </c>
      <c r="F135" s="227">
        <v>86606.45713999997</v>
      </c>
      <c r="G135" s="227">
        <v>12</v>
      </c>
      <c r="H135" s="228">
        <v>841.43920000000003</v>
      </c>
      <c r="I135" s="25"/>
    </row>
    <row r="136" spans="1:9" ht="15">
      <c r="A136" s="161"/>
      <c r="B136" s="114" t="s">
        <v>580</v>
      </c>
      <c r="C136" s="162">
        <v>1555</v>
      </c>
      <c r="D136" s="116">
        <v>22704.841369999995</v>
      </c>
      <c r="E136" s="116">
        <v>68</v>
      </c>
      <c r="F136" s="116">
        <v>710.21983999999998</v>
      </c>
      <c r="G136" s="116">
        <v>0</v>
      </c>
      <c r="H136" s="117">
        <v>0</v>
      </c>
      <c r="I136" s="25"/>
    </row>
    <row r="137" spans="1:9" ht="15">
      <c r="A137" s="161"/>
      <c r="B137" s="114" t="s">
        <v>686</v>
      </c>
      <c r="C137" s="162">
        <v>1</v>
      </c>
      <c r="D137" s="116">
        <v>0.999</v>
      </c>
      <c r="E137" s="116">
        <v>0</v>
      </c>
      <c r="F137" s="116">
        <v>0</v>
      </c>
      <c r="G137" s="116">
        <v>0</v>
      </c>
      <c r="H137" s="117">
        <v>0</v>
      </c>
      <c r="I137" s="25"/>
    </row>
    <row r="138" spans="1:9" ht="15">
      <c r="A138" s="161"/>
      <c r="B138" s="114" t="s">
        <v>687</v>
      </c>
      <c r="C138" s="162">
        <v>1262</v>
      </c>
      <c r="D138" s="116">
        <v>2264.4582099999998</v>
      </c>
      <c r="E138" s="116">
        <v>56</v>
      </c>
      <c r="F138" s="116">
        <v>24.252800000000001</v>
      </c>
      <c r="G138" s="116">
        <v>0</v>
      </c>
      <c r="H138" s="117">
        <v>0</v>
      </c>
      <c r="I138" s="25"/>
    </row>
    <row r="139" spans="1:9" ht="15">
      <c r="A139" s="161"/>
      <c r="B139" s="114" t="s">
        <v>599</v>
      </c>
      <c r="C139" s="162">
        <v>413</v>
      </c>
      <c r="D139" s="116">
        <v>12900.765919999996</v>
      </c>
      <c r="E139" s="116">
        <v>27</v>
      </c>
      <c r="F139" s="116">
        <v>624.39549000000011</v>
      </c>
      <c r="G139" s="116">
        <v>0</v>
      </c>
      <c r="H139" s="117">
        <v>0</v>
      </c>
      <c r="I139" s="25"/>
    </row>
    <row r="140" spans="1:9" ht="15">
      <c r="A140" s="161"/>
      <c r="B140" s="114" t="s">
        <v>688</v>
      </c>
      <c r="C140" s="162">
        <v>16</v>
      </c>
      <c r="D140" s="116">
        <v>1927.5224999999998</v>
      </c>
      <c r="E140" s="116">
        <v>5</v>
      </c>
      <c r="F140" s="116">
        <v>626.67740000000003</v>
      </c>
      <c r="G140" s="116">
        <v>0</v>
      </c>
      <c r="H140" s="117">
        <v>0</v>
      </c>
      <c r="I140" s="25"/>
    </row>
    <row r="141" spans="1:9" ht="15">
      <c r="A141" s="161"/>
      <c r="B141" s="114" t="s">
        <v>581</v>
      </c>
      <c r="C141" s="162">
        <v>405</v>
      </c>
      <c r="D141" s="116">
        <v>11152.729080000003</v>
      </c>
      <c r="E141" s="116">
        <v>14</v>
      </c>
      <c r="F141" s="116">
        <v>302.15224000000001</v>
      </c>
      <c r="G141" s="116">
        <v>0</v>
      </c>
      <c r="H141" s="117">
        <v>0</v>
      </c>
      <c r="I141" s="25"/>
    </row>
    <row r="142" spans="1:9" ht="15">
      <c r="A142" s="161"/>
      <c r="B142" s="114" t="s">
        <v>689</v>
      </c>
      <c r="C142" s="162">
        <v>169</v>
      </c>
      <c r="D142" s="116">
        <v>1483.6432500000001</v>
      </c>
      <c r="E142" s="116">
        <v>4</v>
      </c>
      <c r="F142" s="116">
        <v>36.37397</v>
      </c>
      <c r="G142" s="116">
        <v>0</v>
      </c>
      <c r="H142" s="117">
        <v>0</v>
      </c>
      <c r="I142" s="25"/>
    </row>
    <row r="143" spans="1:9" ht="15">
      <c r="A143" s="161"/>
      <c r="B143" s="114" t="s">
        <v>690</v>
      </c>
      <c r="C143" s="162">
        <v>2</v>
      </c>
      <c r="D143" s="116">
        <v>82.457999999999998</v>
      </c>
      <c r="E143" s="116">
        <v>0</v>
      </c>
      <c r="F143" s="116">
        <v>0</v>
      </c>
      <c r="G143" s="116">
        <v>0</v>
      </c>
      <c r="H143" s="117">
        <v>0</v>
      </c>
      <c r="I143" s="25"/>
    </row>
    <row r="144" spans="1:9" ht="15">
      <c r="A144" s="161"/>
      <c r="B144" s="114" t="s">
        <v>604</v>
      </c>
      <c r="C144" s="162">
        <v>69</v>
      </c>
      <c r="D144" s="116">
        <v>2610.5156000000002</v>
      </c>
      <c r="E144" s="116">
        <v>19</v>
      </c>
      <c r="F144" s="116">
        <v>1051.4058000000002</v>
      </c>
      <c r="G144" s="116">
        <v>3</v>
      </c>
      <c r="H144" s="117">
        <v>198.12610000000001</v>
      </c>
      <c r="I144" s="25"/>
    </row>
    <row r="145" spans="1:9" ht="15">
      <c r="A145" s="161"/>
      <c r="B145" s="114" t="s">
        <v>593</v>
      </c>
      <c r="C145" s="162">
        <v>708</v>
      </c>
      <c r="D145" s="116">
        <v>39553.120939999986</v>
      </c>
      <c r="E145" s="116">
        <v>370</v>
      </c>
      <c r="F145" s="116">
        <v>31324.435899999993</v>
      </c>
      <c r="G145" s="116">
        <v>3</v>
      </c>
      <c r="H145" s="117">
        <v>299.13499999999999</v>
      </c>
      <c r="I145" s="25"/>
    </row>
    <row r="146" spans="1:9" ht="15">
      <c r="A146" s="161"/>
      <c r="B146" s="114" t="s">
        <v>691</v>
      </c>
      <c r="C146" s="162">
        <v>15</v>
      </c>
      <c r="D146" s="116">
        <v>2807.7716</v>
      </c>
      <c r="E146" s="116">
        <v>2</v>
      </c>
      <c r="F146" s="116">
        <v>626.01909999999998</v>
      </c>
      <c r="G146" s="116">
        <v>0</v>
      </c>
      <c r="H146" s="117">
        <v>0</v>
      </c>
      <c r="I146" s="25"/>
    </row>
    <row r="147" spans="1:9" ht="15">
      <c r="A147" s="161"/>
      <c r="B147" s="114" t="s">
        <v>692</v>
      </c>
      <c r="C147" s="162">
        <v>4</v>
      </c>
      <c r="D147" s="116">
        <v>0.18400000000000002</v>
      </c>
      <c r="E147" s="116">
        <v>0</v>
      </c>
      <c r="F147" s="116">
        <v>0</v>
      </c>
      <c r="G147" s="116">
        <v>0</v>
      </c>
      <c r="H147" s="117">
        <v>0</v>
      </c>
      <c r="I147" s="25"/>
    </row>
    <row r="148" spans="1:9" ht="15">
      <c r="A148" s="161"/>
      <c r="B148" s="114" t="s">
        <v>693</v>
      </c>
      <c r="C148" s="162">
        <v>8</v>
      </c>
      <c r="D148" s="116">
        <v>2847.1493</v>
      </c>
      <c r="E148" s="116">
        <v>1</v>
      </c>
      <c r="F148" s="116">
        <v>189.42500000000001</v>
      </c>
      <c r="G148" s="116">
        <v>0</v>
      </c>
      <c r="H148" s="117">
        <v>0</v>
      </c>
      <c r="I148" s="25"/>
    </row>
    <row r="149" spans="1:9" ht="15">
      <c r="A149" s="161"/>
      <c r="B149" s="114" t="s">
        <v>601</v>
      </c>
      <c r="C149" s="162">
        <v>76</v>
      </c>
      <c r="D149" s="116">
        <v>23567.027400000003</v>
      </c>
      <c r="E149" s="116">
        <v>65</v>
      </c>
      <c r="F149" s="116">
        <v>23559.597400000002</v>
      </c>
      <c r="G149" s="116">
        <v>0</v>
      </c>
      <c r="H149" s="117">
        <v>0</v>
      </c>
      <c r="I149" s="25"/>
    </row>
    <row r="150" spans="1:9" ht="15">
      <c r="A150" s="161"/>
      <c r="B150" s="114" t="s">
        <v>600</v>
      </c>
      <c r="C150" s="162">
        <v>457</v>
      </c>
      <c r="D150" s="116">
        <v>68710.799080000041</v>
      </c>
      <c r="E150" s="116">
        <v>72</v>
      </c>
      <c r="F150" s="116">
        <v>7727.5789800000011</v>
      </c>
      <c r="G150" s="116">
        <v>1</v>
      </c>
      <c r="H150" s="117">
        <v>2.1600000000000001E-2</v>
      </c>
      <c r="I150" s="25"/>
    </row>
    <row r="151" spans="1:9" ht="15">
      <c r="A151" s="161"/>
      <c r="B151" s="114" t="s">
        <v>694</v>
      </c>
      <c r="C151" s="162">
        <v>1</v>
      </c>
      <c r="D151" s="116">
        <v>190.23</v>
      </c>
      <c r="E151" s="116">
        <v>0</v>
      </c>
      <c r="F151" s="116">
        <v>0</v>
      </c>
      <c r="G151" s="116">
        <v>0</v>
      </c>
      <c r="H151" s="117">
        <v>0</v>
      </c>
      <c r="I151" s="25"/>
    </row>
    <row r="152" spans="1:9" ht="15">
      <c r="A152" s="161"/>
      <c r="B152" s="114" t="s">
        <v>695</v>
      </c>
      <c r="C152" s="162">
        <v>51</v>
      </c>
      <c r="D152" s="116">
        <v>311.09944999999993</v>
      </c>
      <c r="E152" s="116">
        <v>3</v>
      </c>
      <c r="F152" s="116">
        <v>25.858699999999999</v>
      </c>
      <c r="G152" s="116">
        <v>0</v>
      </c>
      <c r="H152" s="117">
        <v>0</v>
      </c>
      <c r="I152" s="25"/>
    </row>
    <row r="153" spans="1:9" ht="15">
      <c r="A153" s="161"/>
      <c r="B153" s="114" t="s">
        <v>696</v>
      </c>
      <c r="C153" s="162">
        <v>14</v>
      </c>
      <c r="D153" s="116">
        <v>110.19110000000001</v>
      </c>
      <c r="E153" s="116">
        <v>1</v>
      </c>
      <c r="F153" s="116">
        <v>100.288</v>
      </c>
      <c r="G153" s="116">
        <v>0</v>
      </c>
      <c r="H153" s="117">
        <v>0</v>
      </c>
      <c r="I153" s="25"/>
    </row>
    <row r="154" spans="1:9" ht="15">
      <c r="A154" s="161"/>
      <c r="B154" s="114" t="s">
        <v>697</v>
      </c>
      <c r="C154" s="162">
        <v>7</v>
      </c>
      <c r="D154" s="116">
        <v>47.581499999999998</v>
      </c>
      <c r="E154" s="116">
        <v>2</v>
      </c>
      <c r="F154" s="116">
        <v>0.12</v>
      </c>
      <c r="G154" s="116">
        <v>0</v>
      </c>
      <c r="H154" s="117">
        <v>0</v>
      </c>
      <c r="I154" s="25"/>
    </row>
    <row r="155" spans="1:9" ht="15">
      <c r="A155" s="161"/>
      <c r="B155" s="114" t="s">
        <v>698</v>
      </c>
      <c r="C155" s="162">
        <v>26</v>
      </c>
      <c r="D155" s="116">
        <v>200.0531</v>
      </c>
      <c r="E155" s="116">
        <v>0</v>
      </c>
      <c r="F155" s="116">
        <v>0</v>
      </c>
      <c r="G155" s="116">
        <v>0</v>
      </c>
      <c r="H155" s="117">
        <v>0</v>
      </c>
      <c r="I155" s="25"/>
    </row>
    <row r="156" spans="1:9" ht="15">
      <c r="A156" s="161"/>
      <c r="B156" s="114" t="s">
        <v>699</v>
      </c>
      <c r="C156" s="162">
        <v>9</v>
      </c>
      <c r="D156" s="116">
        <v>12.4032</v>
      </c>
      <c r="E156" s="116">
        <v>0</v>
      </c>
      <c r="F156" s="116">
        <v>0</v>
      </c>
      <c r="G156" s="116">
        <v>0</v>
      </c>
      <c r="H156" s="117">
        <v>0</v>
      </c>
      <c r="I156" s="25"/>
    </row>
    <row r="157" spans="1:9" ht="15">
      <c r="A157" s="161"/>
      <c r="B157" s="114" t="s">
        <v>700</v>
      </c>
      <c r="C157" s="162">
        <v>9</v>
      </c>
      <c r="D157" s="116">
        <v>29.114599999999999</v>
      </c>
      <c r="E157" s="116">
        <v>1</v>
      </c>
      <c r="F157" s="116">
        <v>1.58</v>
      </c>
      <c r="G157" s="116">
        <v>0</v>
      </c>
      <c r="H157" s="117">
        <v>0</v>
      </c>
      <c r="I157" s="25"/>
    </row>
    <row r="158" spans="1:9" ht="15">
      <c r="A158" s="161"/>
      <c r="B158" s="114" t="s">
        <v>608</v>
      </c>
      <c r="C158" s="162">
        <v>774</v>
      </c>
      <c r="D158" s="116">
        <v>33061.189719999988</v>
      </c>
      <c r="E158" s="116">
        <v>97</v>
      </c>
      <c r="F158" s="116">
        <v>3919.4197300000001</v>
      </c>
      <c r="G158" s="116">
        <v>0</v>
      </c>
      <c r="H158" s="117">
        <v>0</v>
      </c>
      <c r="I158" s="25"/>
    </row>
    <row r="159" spans="1:9" ht="15">
      <c r="A159" s="161"/>
      <c r="B159" s="114" t="s">
        <v>617</v>
      </c>
      <c r="C159" s="162">
        <v>20</v>
      </c>
      <c r="D159" s="116">
        <v>5012.1415999999999</v>
      </c>
      <c r="E159" s="116">
        <v>2</v>
      </c>
      <c r="F159" s="116">
        <v>490.22080000000005</v>
      </c>
      <c r="G159" s="116">
        <v>0</v>
      </c>
      <c r="H159" s="117">
        <v>0</v>
      </c>
      <c r="I159" s="25"/>
    </row>
    <row r="160" spans="1:9" ht="15">
      <c r="A160" s="161"/>
      <c r="B160" s="114" t="s">
        <v>615</v>
      </c>
      <c r="C160" s="162">
        <v>495</v>
      </c>
      <c r="D160" s="116">
        <v>3825.5153199999991</v>
      </c>
      <c r="E160" s="116">
        <v>143</v>
      </c>
      <c r="F160" s="116">
        <v>929.33801999999991</v>
      </c>
      <c r="G160" s="116">
        <v>0</v>
      </c>
      <c r="H160" s="117">
        <v>0</v>
      </c>
      <c r="I160" s="25"/>
    </row>
    <row r="161" spans="1:9" ht="15">
      <c r="A161" s="161"/>
      <c r="B161" s="114" t="s">
        <v>701</v>
      </c>
      <c r="C161" s="162">
        <v>96</v>
      </c>
      <c r="D161" s="116">
        <v>1284.5322999999999</v>
      </c>
      <c r="E161" s="116">
        <v>19</v>
      </c>
      <c r="F161" s="116">
        <v>154.47919999999999</v>
      </c>
      <c r="G161" s="116">
        <v>0</v>
      </c>
      <c r="H161" s="117">
        <v>0</v>
      </c>
      <c r="I161" s="25"/>
    </row>
    <row r="162" spans="1:9" ht="15">
      <c r="A162" s="161"/>
      <c r="B162" s="114" t="s">
        <v>702</v>
      </c>
      <c r="C162" s="162">
        <v>397</v>
      </c>
      <c r="D162" s="116">
        <v>29582.5363</v>
      </c>
      <c r="E162" s="116">
        <v>20</v>
      </c>
      <c r="F162" s="116">
        <v>3088.4495999999999</v>
      </c>
      <c r="G162" s="116">
        <v>1</v>
      </c>
      <c r="H162" s="117">
        <v>284.30349999999999</v>
      </c>
      <c r="I162" s="25"/>
    </row>
    <row r="163" spans="1:9" ht="15">
      <c r="A163" s="161"/>
      <c r="B163" s="114" t="s">
        <v>703</v>
      </c>
      <c r="C163" s="162">
        <v>766</v>
      </c>
      <c r="D163" s="116">
        <v>17547.153300000005</v>
      </c>
      <c r="E163" s="116">
        <v>0</v>
      </c>
      <c r="F163" s="116">
        <v>0</v>
      </c>
      <c r="G163" s="116">
        <v>0</v>
      </c>
      <c r="H163" s="117">
        <v>0</v>
      </c>
      <c r="I163" s="25"/>
    </row>
    <row r="164" spans="1:9" ht="15">
      <c r="A164" s="161"/>
      <c r="B164" s="114" t="s">
        <v>607</v>
      </c>
      <c r="C164" s="162">
        <v>83</v>
      </c>
      <c r="D164" s="116">
        <v>11459.71002</v>
      </c>
      <c r="E164" s="116">
        <v>14</v>
      </c>
      <c r="F164" s="116">
        <v>1608.4558</v>
      </c>
      <c r="G164" s="116">
        <v>0</v>
      </c>
      <c r="H164" s="117">
        <v>0</v>
      </c>
      <c r="I164" s="25"/>
    </row>
    <row r="165" spans="1:9" ht="15">
      <c r="A165" s="161"/>
      <c r="B165" s="114" t="s">
        <v>614</v>
      </c>
      <c r="C165" s="162">
        <v>190</v>
      </c>
      <c r="D165" s="116">
        <v>261.58076000000005</v>
      </c>
      <c r="E165" s="116">
        <v>31</v>
      </c>
      <c r="F165" s="116">
        <v>53.655600000000007</v>
      </c>
      <c r="G165" s="116">
        <v>0</v>
      </c>
      <c r="H165" s="117">
        <v>0</v>
      </c>
      <c r="I165" s="25"/>
    </row>
    <row r="166" spans="1:9" ht="15">
      <c r="A166" s="161"/>
      <c r="B166" s="114" t="s">
        <v>704</v>
      </c>
      <c r="C166" s="162">
        <v>81</v>
      </c>
      <c r="D166" s="116">
        <v>591.86389999999983</v>
      </c>
      <c r="E166" s="116">
        <v>9</v>
      </c>
      <c r="F166" s="116">
        <v>68.807400000000001</v>
      </c>
      <c r="G166" s="116">
        <v>1</v>
      </c>
      <c r="H166" s="117">
        <v>6.9749999999999996</v>
      </c>
      <c r="I166" s="25"/>
    </row>
    <row r="167" spans="1:9" ht="15">
      <c r="A167" s="161"/>
      <c r="B167" s="114" t="s">
        <v>705</v>
      </c>
      <c r="C167" s="162">
        <v>14</v>
      </c>
      <c r="D167" s="116">
        <v>1.2037</v>
      </c>
      <c r="E167" s="116">
        <v>0</v>
      </c>
      <c r="F167" s="116">
        <v>0</v>
      </c>
      <c r="G167" s="116">
        <v>0</v>
      </c>
      <c r="H167" s="117">
        <v>0</v>
      </c>
      <c r="I167" s="25"/>
    </row>
    <row r="168" spans="1:9" ht="15">
      <c r="A168" s="161"/>
      <c r="B168" s="114" t="s">
        <v>706</v>
      </c>
      <c r="C168" s="162">
        <v>2</v>
      </c>
      <c r="D168" s="116">
        <v>6.0000000000000005E-2</v>
      </c>
      <c r="E168" s="116">
        <v>1</v>
      </c>
      <c r="F168" s="116">
        <v>0.01</v>
      </c>
      <c r="G168" s="116">
        <v>0</v>
      </c>
      <c r="H168" s="117">
        <v>0</v>
      </c>
      <c r="I168" s="25"/>
    </row>
    <row r="169" spans="1:9" ht="15">
      <c r="A169" s="161"/>
      <c r="B169" s="114" t="s">
        <v>707</v>
      </c>
      <c r="C169" s="162">
        <v>25</v>
      </c>
      <c r="D169" s="116">
        <v>556.52429999999993</v>
      </c>
      <c r="E169" s="116">
        <v>2</v>
      </c>
      <c r="F169" s="116">
        <v>31.821300000000001</v>
      </c>
      <c r="G169" s="116">
        <v>0</v>
      </c>
      <c r="H169" s="117">
        <v>0</v>
      </c>
      <c r="I169" s="25"/>
    </row>
    <row r="170" spans="1:9" ht="15">
      <c r="A170" s="161"/>
      <c r="B170" s="114" t="s">
        <v>590</v>
      </c>
      <c r="C170" s="162">
        <v>4408</v>
      </c>
      <c r="D170" s="116">
        <v>127532.9299</v>
      </c>
      <c r="E170" s="116">
        <v>494</v>
      </c>
      <c r="F170" s="116">
        <v>8966.8356100000037</v>
      </c>
      <c r="G170" s="116">
        <v>2</v>
      </c>
      <c r="H170" s="117">
        <v>35.867999999999995</v>
      </c>
      <c r="I170" s="25"/>
    </row>
    <row r="171" spans="1:9" ht="15">
      <c r="A171" s="161"/>
      <c r="B171" s="114" t="s">
        <v>708</v>
      </c>
      <c r="C171" s="162">
        <v>1</v>
      </c>
      <c r="D171" s="116">
        <v>12.5</v>
      </c>
      <c r="E171" s="116">
        <v>0</v>
      </c>
      <c r="F171" s="116">
        <v>0</v>
      </c>
      <c r="G171" s="116">
        <v>0</v>
      </c>
      <c r="H171" s="117">
        <v>0</v>
      </c>
      <c r="I171" s="25"/>
    </row>
    <row r="172" spans="1:9" ht="15">
      <c r="A172" s="161"/>
      <c r="B172" s="114" t="s">
        <v>709</v>
      </c>
      <c r="C172" s="162">
        <v>37</v>
      </c>
      <c r="D172" s="116">
        <v>2527.9597399999998</v>
      </c>
      <c r="E172" s="116">
        <v>9</v>
      </c>
      <c r="F172" s="116">
        <v>332.86807999999996</v>
      </c>
      <c r="G172" s="116">
        <v>1</v>
      </c>
      <c r="H172" s="117">
        <v>17.010000000000002</v>
      </c>
      <c r="I172" s="25"/>
    </row>
    <row r="173" spans="1:9" ht="15">
      <c r="A173" s="161"/>
      <c r="B173" s="114" t="s">
        <v>710</v>
      </c>
      <c r="C173" s="162">
        <v>10</v>
      </c>
      <c r="D173" s="116">
        <v>188.19810000000001</v>
      </c>
      <c r="E173" s="116">
        <v>1</v>
      </c>
      <c r="F173" s="116">
        <v>16.837299999999999</v>
      </c>
      <c r="G173" s="116">
        <v>0</v>
      </c>
      <c r="H173" s="117">
        <v>0</v>
      </c>
      <c r="I173" s="25"/>
    </row>
    <row r="174" spans="1:9" ht="15">
      <c r="A174" s="161"/>
      <c r="B174" s="114" t="s">
        <v>711</v>
      </c>
      <c r="C174" s="162">
        <v>31</v>
      </c>
      <c r="D174" s="116">
        <v>472.40300000000008</v>
      </c>
      <c r="E174" s="116">
        <v>1</v>
      </c>
      <c r="F174" s="116">
        <v>14.878080000000001</v>
      </c>
      <c r="G174" s="116">
        <v>0</v>
      </c>
      <c r="H174" s="117">
        <v>0</v>
      </c>
      <c r="I174" s="25"/>
    </row>
    <row r="175" spans="1:9" ht="15">
      <c r="A175" s="161"/>
      <c r="B175" s="114" t="s">
        <v>712</v>
      </c>
      <c r="C175" s="162">
        <v>1</v>
      </c>
      <c r="D175" s="116">
        <v>2.5000000000000001E-2</v>
      </c>
      <c r="E175" s="116">
        <v>0</v>
      </c>
      <c r="F175" s="116">
        <v>0</v>
      </c>
      <c r="G175" s="116">
        <v>0</v>
      </c>
      <c r="H175" s="117">
        <v>0</v>
      </c>
      <c r="I175" s="25"/>
    </row>
    <row r="176" spans="1:9" ht="15">
      <c r="A176" s="161"/>
      <c r="B176" s="114" t="s">
        <v>713</v>
      </c>
      <c r="C176" s="162">
        <v>2</v>
      </c>
      <c r="D176" s="116">
        <v>0.30000000000000004</v>
      </c>
      <c r="E176" s="116">
        <v>0</v>
      </c>
      <c r="F176" s="116">
        <v>0</v>
      </c>
      <c r="G176" s="116">
        <v>0</v>
      </c>
      <c r="H176" s="117">
        <v>0</v>
      </c>
      <c r="I176" s="25"/>
    </row>
    <row r="177" spans="1:9" ht="15">
      <c r="A177" s="235" t="s">
        <v>714</v>
      </c>
      <c r="B177" s="145"/>
      <c r="C177" s="236">
        <v>74702</v>
      </c>
      <c r="D177" s="227">
        <v>2861251.2848000024</v>
      </c>
      <c r="E177" s="227">
        <v>3205</v>
      </c>
      <c r="F177" s="227">
        <v>80526.139770000096</v>
      </c>
      <c r="G177" s="227">
        <v>16</v>
      </c>
      <c r="H177" s="228">
        <v>24.052929999999996</v>
      </c>
      <c r="I177" s="25"/>
    </row>
    <row r="178" spans="1:9" ht="15">
      <c r="A178" s="161"/>
      <c r="B178" s="114" t="s">
        <v>540</v>
      </c>
      <c r="C178" s="162">
        <v>53011</v>
      </c>
      <c r="D178" s="116">
        <v>2452411.370070003</v>
      </c>
      <c r="E178" s="116">
        <v>1740</v>
      </c>
      <c r="F178" s="116">
        <v>69258.835340000107</v>
      </c>
      <c r="G178" s="116">
        <v>9</v>
      </c>
      <c r="H178" s="117">
        <v>20.378989999999998</v>
      </c>
      <c r="I178" s="25"/>
    </row>
    <row r="179" spans="1:9" ht="15">
      <c r="A179" s="161"/>
      <c r="B179" s="114" t="s">
        <v>715</v>
      </c>
      <c r="C179" s="162">
        <v>123</v>
      </c>
      <c r="D179" s="116">
        <v>1656.9671799999999</v>
      </c>
      <c r="E179" s="116">
        <v>8</v>
      </c>
      <c r="F179" s="116">
        <v>37.45438</v>
      </c>
      <c r="G179" s="116">
        <v>0</v>
      </c>
      <c r="H179" s="117">
        <v>0</v>
      </c>
      <c r="I179" s="25"/>
    </row>
    <row r="180" spans="1:9" ht="15">
      <c r="A180" s="161"/>
      <c r="B180" s="114" t="s">
        <v>542</v>
      </c>
      <c r="C180" s="162">
        <v>19988</v>
      </c>
      <c r="D180" s="116">
        <v>384468.35610999982</v>
      </c>
      <c r="E180" s="116">
        <v>1424</v>
      </c>
      <c r="F180" s="116">
        <v>11045.933429999985</v>
      </c>
      <c r="G180" s="116">
        <v>7</v>
      </c>
      <c r="H180" s="117">
        <v>3.67394</v>
      </c>
      <c r="I180" s="25"/>
    </row>
    <row r="181" spans="1:9" ht="15">
      <c r="A181" s="161"/>
      <c r="B181" s="114" t="s">
        <v>716</v>
      </c>
      <c r="C181" s="162">
        <v>62</v>
      </c>
      <c r="D181" s="116">
        <v>1681.1576</v>
      </c>
      <c r="E181" s="116">
        <v>2</v>
      </c>
      <c r="F181" s="116">
        <v>5</v>
      </c>
      <c r="G181" s="116">
        <v>0</v>
      </c>
      <c r="H181" s="117">
        <v>0</v>
      </c>
      <c r="I181" s="25"/>
    </row>
    <row r="182" spans="1:9" ht="15">
      <c r="A182" s="161"/>
      <c r="B182" s="114" t="s">
        <v>717</v>
      </c>
      <c r="C182" s="162">
        <v>1</v>
      </c>
      <c r="D182" s="116">
        <v>5</v>
      </c>
      <c r="E182" s="116">
        <v>1</v>
      </c>
      <c r="F182" s="116">
        <v>5</v>
      </c>
      <c r="G182" s="116">
        <v>0</v>
      </c>
      <c r="H182" s="117">
        <v>0</v>
      </c>
      <c r="I182" s="25"/>
    </row>
    <row r="183" spans="1:9" ht="15">
      <c r="A183" s="161"/>
      <c r="B183" s="114" t="s">
        <v>718</v>
      </c>
      <c r="C183" s="162">
        <v>2</v>
      </c>
      <c r="D183" s="116">
        <v>26.54</v>
      </c>
      <c r="E183" s="116">
        <v>0</v>
      </c>
      <c r="F183" s="116">
        <v>0</v>
      </c>
      <c r="G183" s="116">
        <v>0</v>
      </c>
      <c r="H183" s="117">
        <v>0</v>
      </c>
      <c r="I183" s="25"/>
    </row>
    <row r="184" spans="1:9" ht="15">
      <c r="A184" s="161"/>
      <c r="B184" s="114" t="s">
        <v>719</v>
      </c>
      <c r="C184" s="162">
        <v>436</v>
      </c>
      <c r="D184" s="116">
        <v>9630.2097599999979</v>
      </c>
      <c r="E184" s="116">
        <v>0</v>
      </c>
      <c r="F184" s="116">
        <v>0</v>
      </c>
      <c r="G184" s="116">
        <v>0</v>
      </c>
      <c r="H184" s="117">
        <v>0</v>
      </c>
      <c r="I184" s="25"/>
    </row>
    <row r="185" spans="1:9" ht="15">
      <c r="A185" s="161"/>
      <c r="B185" s="114" t="s">
        <v>720</v>
      </c>
      <c r="C185" s="162">
        <v>182</v>
      </c>
      <c r="D185" s="116">
        <v>2799.947009999999</v>
      </c>
      <c r="E185" s="116">
        <v>13</v>
      </c>
      <c r="F185" s="116">
        <v>18.391259999999996</v>
      </c>
      <c r="G185" s="116">
        <v>0</v>
      </c>
      <c r="H185" s="117">
        <v>0</v>
      </c>
      <c r="I185" s="25"/>
    </row>
    <row r="186" spans="1:9" ht="15">
      <c r="A186" s="161"/>
      <c r="B186" s="114" t="s">
        <v>721</v>
      </c>
      <c r="C186" s="162">
        <v>27</v>
      </c>
      <c r="D186" s="116">
        <v>270.59449999999998</v>
      </c>
      <c r="E186" s="116">
        <v>0</v>
      </c>
      <c r="F186" s="116">
        <v>0</v>
      </c>
      <c r="G186" s="116">
        <v>0</v>
      </c>
      <c r="H186" s="117">
        <v>0</v>
      </c>
      <c r="I186" s="25"/>
    </row>
    <row r="187" spans="1:9" ht="15">
      <c r="A187" s="161"/>
      <c r="B187" s="114" t="s">
        <v>583</v>
      </c>
      <c r="C187" s="162">
        <v>25</v>
      </c>
      <c r="D187" s="116">
        <v>131.06559999999996</v>
      </c>
      <c r="E187" s="116">
        <v>1</v>
      </c>
      <c r="F187" s="116">
        <v>16.2</v>
      </c>
      <c r="G187" s="116">
        <v>0</v>
      </c>
      <c r="H187" s="117">
        <v>0</v>
      </c>
      <c r="I187" s="25"/>
    </row>
    <row r="188" spans="1:9" ht="15">
      <c r="A188" s="161"/>
      <c r="B188" s="114" t="s">
        <v>722</v>
      </c>
      <c r="C188" s="162">
        <v>73</v>
      </c>
      <c r="D188" s="116">
        <v>1322.5601999999999</v>
      </c>
      <c r="E188" s="116">
        <v>0</v>
      </c>
      <c r="F188" s="116">
        <v>0</v>
      </c>
      <c r="G188" s="116">
        <v>0</v>
      </c>
      <c r="H188" s="117">
        <v>0</v>
      </c>
      <c r="I188" s="25"/>
    </row>
    <row r="189" spans="1:9" ht="15">
      <c r="A189" s="161"/>
      <c r="B189" s="114" t="s">
        <v>723</v>
      </c>
      <c r="C189" s="162">
        <v>38</v>
      </c>
      <c r="D189" s="116">
        <v>1206.2139999999999</v>
      </c>
      <c r="E189" s="116">
        <v>0</v>
      </c>
      <c r="F189" s="116">
        <v>0</v>
      </c>
      <c r="G189" s="116">
        <v>0</v>
      </c>
      <c r="H189" s="117">
        <v>0</v>
      </c>
      <c r="I189" s="25"/>
    </row>
    <row r="190" spans="1:9" ht="15">
      <c r="A190" s="161"/>
      <c r="B190" s="114" t="s">
        <v>594</v>
      </c>
      <c r="C190" s="162">
        <v>293</v>
      </c>
      <c r="D190" s="116">
        <v>2125.3486800000001</v>
      </c>
      <c r="E190" s="116">
        <v>3</v>
      </c>
      <c r="F190" s="116">
        <v>75.680000000000007</v>
      </c>
      <c r="G190" s="116">
        <v>0</v>
      </c>
      <c r="H190" s="117">
        <v>0</v>
      </c>
      <c r="I190" s="25"/>
    </row>
    <row r="191" spans="1:9" ht="15">
      <c r="A191" s="161"/>
      <c r="B191" s="114" t="s">
        <v>724</v>
      </c>
      <c r="C191" s="162">
        <v>22</v>
      </c>
      <c r="D191" s="116">
        <v>495.06891999999999</v>
      </c>
      <c r="E191" s="116">
        <v>3</v>
      </c>
      <c r="F191" s="116">
        <v>28.612000000000002</v>
      </c>
      <c r="G191" s="116">
        <v>0</v>
      </c>
      <c r="H191" s="117">
        <v>0</v>
      </c>
      <c r="I191" s="25"/>
    </row>
    <row r="192" spans="1:9" ht="15">
      <c r="A192" s="161"/>
      <c r="B192" s="114" t="s">
        <v>725</v>
      </c>
      <c r="C192" s="162">
        <v>170</v>
      </c>
      <c r="D192" s="116">
        <v>296.58701000000008</v>
      </c>
      <c r="E192" s="116">
        <v>3</v>
      </c>
      <c r="F192" s="116">
        <v>2.1510000000000001E-2</v>
      </c>
      <c r="G192" s="116">
        <v>0</v>
      </c>
      <c r="H192" s="117">
        <v>0</v>
      </c>
      <c r="I192" s="25"/>
    </row>
    <row r="193" spans="1:9" ht="15">
      <c r="A193" s="161"/>
      <c r="B193" s="114" t="s">
        <v>726</v>
      </c>
      <c r="C193" s="162">
        <v>6</v>
      </c>
      <c r="D193" s="116">
        <v>24</v>
      </c>
      <c r="E193" s="116">
        <v>1</v>
      </c>
      <c r="F193" s="116">
        <v>2</v>
      </c>
      <c r="G193" s="116">
        <v>0</v>
      </c>
      <c r="H193" s="117">
        <v>0</v>
      </c>
      <c r="I193" s="25"/>
    </row>
    <row r="194" spans="1:9" ht="15">
      <c r="A194" s="161"/>
      <c r="B194" s="114" t="s">
        <v>727</v>
      </c>
      <c r="C194" s="162">
        <v>13</v>
      </c>
      <c r="D194" s="116">
        <v>127.28000000000002</v>
      </c>
      <c r="E194" s="116">
        <v>0</v>
      </c>
      <c r="F194" s="116">
        <v>0</v>
      </c>
      <c r="G194" s="116">
        <v>0</v>
      </c>
      <c r="H194" s="117">
        <v>0</v>
      </c>
      <c r="I194" s="25"/>
    </row>
    <row r="195" spans="1:9" ht="15">
      <c r="A195" s="161"/>
      <c r="B195" s="114" t="s">
        <v>728</v>
      </c>
      <c r="C195" s="162">
        <v>41</v>
      </c>
      <c r="D195" s="116">
        <v>1397.2129499999999</v>
      </c>
      <c r="E195" s="116">
        <v>5</v>
      </c>
      <c r="F195" s="116">
        <v>20.411849999999998</v>
      </c>
      <c r="G195" s="116">
        <v>0</v>
      </c>
      <c r="H195" s="117">
        <v>0</v>
      </c>
      <c r="I195" s="25"/>
    </row>
    <row r="196" spans="1:9" ht="15">
      <c r="A196" s="161"/>
      <c r="B196" s="114" t="s">
        <v>729</v>
      </c>
      <c r="C196" s="162">
        <v>188</v>
      </c>
      <c r="D196" s="116">
        <v>1163.2052100000001</v>
      </c>
      <c r="E196" s="116">
        <v>0</v>
      </c>
      <c r="F196" s="116">
        <v>0</v>
      </c>
      <c r="G196" s="116">
        <v>0</v>
      </c>
      <c r="H196" s="117">
        <v>0</v>
      </c>
      <c r="I196" s="25"/>
    </row>
    <row r="197" spans="1:9" ht="15">
      <c r="A197" s="161"/>
      <c r="B197" s="114" t="s">
        <v>730</v>
      </c>
      <c r="C197" s="162">
        <v>1</v>
      </c>
      <c r="D197" s="116">
        <v>12.6</v>
      </c>
      <c r="E197" s="116">
        <v>1</v>
      </c>
      <c r="F197" s="116">
        <v>12.6</v>
      </c>
      <c r="G197" s="116">
        <v>0</v>
      </c>
      <c r="H197" s="117">
        <v>0</v>
      </c>
      <c r="I197" s="25"/>
    </row>
    <row r="198" spans="1:9" ht="15">
      <c r="A198" s="235" t="s">
        <v>731</v>
      </c>
      <c r="B198" s="145"/>
      <c r="C198" s="236">
        <v>5</v>
      </c>
      <c r="D198" s="227">
        <v>44.621099999999998</v>
      </c>
      <c r="E198" s="227">
        <v>3</v>
      </c>
      <c r="F198" s="227">
        <v>13.1691</v>
      </c>
      <c r="G198" s="227">
        <v>0</v>
      </c>
      <c r="H198" s="228">
        <v>0</v>
      </c>
      <c r="I198" s="25"/>
    </row>
    <row r="199" spans="1:9" ht="15">
      <c r="A199" s="161"/>
      <c r="B199" s="114" t="s">
        <v>732</v>
      </c>
      <c r="C199" s="162">
        <v>5</v>
      </c>
      <c r="D199" s="116">
        <v>44.621099999999998</v>
      </c>
      <c r="E199" s="116">
        <v>3</v>
      </c>
      <c r="F199" s="116">
        <v>13.1691</v>
      </c>
      <c r="G199" s="116">
        <v>0</v>
      </c>
      <c r="H199" s="117">
        <v>0</v>
      </c>
      <c r="I199" s="25"/>
    </row>
    <row r="200" spans="1:9" ht="15">
      <c r="A200" s="237" t="s">
        <v>77</v>
      </c>
      <c r="B200" s="230"/>
      <c r="C200" s="238">
        <v>2352082</v>
      </c>
      <c r="D200" s="233">
        <v>31064062.997160051</v>
      </c>
      <c r="E200" s="233">
        <v>200876</v>
      </c>
      <c r="F200" s="233">
        <v>5454832.8162200022</v>
      </c>
      <c r="G200" s="233">
        <v>691</v>
      </c>
      <c r="H200" s="234">
        <v>16887.064829999992</v>
      </c>
      <c r="I200" s="25"/>
    </row>
    <row r="201" spans="1:9">
      <c r="A201" s="55"/>
      <c r="B201" s="55"/>
      <c r="C201" s="55"/>
      <c r="D201" s="25"/>
      <c r="E201" s="25"/>
      <c r="F201" s="25"/>
      <c r="G201" s="25"/>
      <c r="H201" s="25"/>
      <c r="I201" s="25"/>
    </row>
  </sheetData>
  <mergeCells count="4">
    <mergeCell ref="A2:B3"/>
    <mergeCell ref="C2:D2"/>
    <mergeCell ref="E2:F2"/>
    <mergeCell ref="G2:H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Table1</vt:lpstr>
      <vt:lpstr>Figure1</vt:lpstr>
      <vt:lpstr>Table2</vt:lpstr>
      <vt:lpstr>Table3</vt:lpstr>
      <vt:lpstr>Figure2</vt:lpstr>
      <vt:lpstr>Table4</vt:lpstr>
      <vt:lpstr>Figure3</vt:lpstr>
      <vt:lpstr>Table4 addition</vt:lpstr>
      <vt:lpstr>Table5</vt:lpstr>
      <vt:lpstr>Figure4</vt:lpstr>
      <vt:lpstr>Table5 addition</vt:lpstr>
      <vt:lpstr>Figure1!Print_Area</vt:lpstr>
      <vt:lpstr>Figure2!Print_Area</vt:lpstr>
      <vt:lpstr>Figure3!Print_Area</vt:lpstr>
      <vt:lpstr>Figure4!Print_Area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慎治(sasaki-shinjiab)</dc:creator>
  <cp:lastModifiedBy>佐々木 慎治(sasaki-shinjiab)</cp:lastModifiedBy>
  <dcterms:created xsi:type="dcterms:W3CDTF">2021-12-22T10:23:54Z</dcterms:created>
  <dcterms:modified xsi:type="dcterms:W3CDTF">2021-12-22T11:18:37Z</dcterms:modified>
</cp:coreProperties>
</file>