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716_処遇改善実績報告書の差替\"/>
    </mc:Choice>
  </mc:AlternateContent>
  <bookViews>
    <workbookView xWindow="26190" yWindow="-16320" windowWidth="29040" windowHeight="15840" tabRatio="801"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8" i="11" l="1"/>
  <c r="W110" i="15" l="1"/>
  <c r="W111"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AL20" i="11"/>
  <c r="AK20" i="11"/>
  <c r="X8" i="11"/>
  <c r="Y8" i="11"/>
  <c r="AL54" i="15" l="1"/>
  <c r="AB27" i="15" l="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AG8" i="11" l="1"/>
  <c r="S43" i="15"/>
  <c r="AB29" i="15"/>
  <c r="AB28" i="15" s="1"/>
  <c r="AL27" i="15" s="1"/>
  <c r="X56" i="15"/>
  <c r="S55" i="15"/>
  <c r="X55" i="15" s="1"/>
  <c r="S54" i="15"/>
  <c r="X54" i="15" s="1"/>
  <c r="U8" i="11"/>
  <c r="S45" i="15"/>
  <c r="AB43" i="15" l="1"/>
  <c r="AB42" i="15" s="1"/>
  <c r="AC56" i="15"/>
  <c r="AL55" i="15" s="1"/>
  <c r="AC54" i="15"/>
  <c r="AB40" i="15"/>
  <c r="AB41" i="15" l="1"/>
  <c r="AL41" i="15" s="1"/>
  <c r="S42" i="15" l="1"/>
  <c r="S41" i="15" s="1"/>
  <c r="AL40" i="15" s="1"/>
  <c r="S40" i="15"/>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<sst xmlns="http://schemas.openxmlformats.org/spreadsheetml/2006/main" count="327" uniqueCount="267">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</sst>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L$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395002"/>
              <a:ext cx="225100" cy="920851"/>
              <a:chOff x="896845" y="8204853"/>
              <a:chExt cx="217580" cy="684365"/>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263010"/>
              <a:ext cx="225100" cy="1020710"/>
              <a:chOff x="896845" y="8130665"/>
              <a:chExt cx="217580" cy="758534"/>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31015"/>
              <a:ext cx="225100" cy="1304925"/>
              <a:chOff x="896845" y="7942270"/>
              <a:chExt cx="217580" cy="969762"/>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384537"/>
              <a:ext cx="225100" cy="1020710"/>
              <a:chOff x="896845" y="8130664"/>
              <a:chExt cx="217580" cy="758539"/>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260226"/>
              <a:ext cx="225100" cy="1111516"/>
              <a:chOff x="896845" y="8113520"/>
              <a:chExt cx="217580" cy="82604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2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04900"/>
              <a:ext cx="225100" cy="1020710"/>
              <a:chOff x="896845" y="8130665"/>
              <a:chExt cx="217580" cy="758534"/>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7" zoomScaleNormal="100" zoomScaleSheetLayoutView="100" workbookViewId="0">
      <selection activeCell="Y33" sqref="Y33"/>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c r="N17" s="33"/>
      <c r="O17" s="33"/>
      <c r="P17" s="34" t="s">
        <v>44</v>
      </c>
      <c r="Q17" s="33"/>
      <c r="R17" s="33"/>
      <c r="S17" s="33"/>
      <c r="T17" s="35"/>
      <c r="U17" s="36"/>
      <c r="V17" s="37"/>
      <c r="W17" s="37"/>
      <c r="X17" s="37"/>
      <c r="AD17" s="28" t="str">
        <f>CONCATENATE(M17,N17,O17,P17,Q17,R17,S17,T17)</f>
        <v>－</v>
      </c>
    </row>
    <row r="18" spans="1:30" ht="20.100000000000001" customHeight="1">
      <c r="B18" s="38"/>
      <c r="C18" s="416" t="s">
        <v>45</v>
      </c>
      <c r="D18" s="416"/>
      <c r="E18" s="416"/>
      <c r="F18" s="416"/>
      <c r="G18" s="416"/>
      <c r="H18" s="416"/>
      <c r="I18" s="416"/>
      <c r="J18" s="416"/>
      <c r="K18" s="416"/>
      <c r="L18" s="417"/>
      <c r="M18" s="422"/>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c r="D33" s="47"/>
      <c r="E33" s="47"/>
      <c r="F33" s="47"/>
      <c r="G33" s="47"/>
      <c r="H33" s="47"/>
      <c r="I33" s="47"/>
      <c r="J33" s="47"/>
      <c r="K33" s="47"/>
      <c r="L33" s="48"/>
      <c r="M33" s="412"/>
      <c r="N33" s="412"/>
      <c r="O33" s="412"/>
      <c r="P33" s="412"/>
      <c r="Q33" s="412"/>
      <c r="R33" s="412"/>
      <c r="S33" s="412"/>
      <c r="T33" s="412"/>
      <c r="U33" s="412"/>
      <c r="V33" s="412"/>
      <c r="W33" s="49"/>
      <c r="X33" s="50"/>
      <c r="Y33" s="51"/>
      <c r="Z33" s="52"/>
      <c r="AA33" s="52"/>
      <c r="AB33" s="53"/>
    </row>
    <row r="34" spans="2:28" ht="38.25" customHeight="1">
      <c r="B34" s="29">
        <f>B33+1</f>
        <v>2</v>
      </c>
      <c r="C34" s="54"/>
      <c r="D34" s="55"/>
      <c r="E34" s="55"/>
      <c r="F34" s="55"/>
      <c r="G34" s="55"/>
      <c r="H34" s="55"/>
      <c r="I34" s="55"/>
      <c r="J34" s="55"/>
      <c r="K34" s="55"/>
      <c r="L34" s="56"/>
      <c r="M34" s="405"/>
      <c r="N34" s="405"/>
      <c r="O34" s="405"/>
      <c r="P34" s="405"/>
      <c r="Q34" s="405"/>
      <c r="R34" s="405"/>
      <c r="S34" s="405"/>
      <c r="T34" s="405"/>
      <c r="U34" s="405"/>
      <c r="V34" s="405"/>
      <c r="W34" s="57"/>
      <c r="X34" s="58"/>
      <c r="Y34" s="59"/>
      <c r="Z34" s="52"/>
      <c r="AA34" s="52"/>
      <c r="AB34" s="53"/>
    </row>
    <row r="35" spans="2:28" ht="38.25" customHeight="1">
      <c r="B35" s="29">
        <f t="shared" ref="B35:B98" si="0">B34+1</f>
        <v>3</v>
      </c>
      <c r="C35" s="54"/>
      <c r="D35" s="55"/>
      <c r="E35" s="55"/>
      <c r="F35" s="55"/>
      <c r="G35" s="55"/>
      <c r="H35" s="55"/>
      <c r="I35" s="55"/>
      <c r="J35" s="55"/>
      <c r="K35" s="55"/>
      <c r="L35" s="56"/>
      <c r="M35" s="405"/>
      <c r="N35" s="405"/>
      <c r="O35" s="405"/>
      <c r="P35" s="405"/>
      <c r="Q35" s="405"/>
      <c r="R35" s="405"/>
      <c r="S35" s="405"/>
      <c r="T35" s="405"/>
      <c r="U35" s="405"/>
      <c r="V35" s="405"/>
      <c r="W35" s="57"/>
      <c r="X35" s="58"/>
      <c r="Y35" s="60"/>
      <c r="Z35" s="52"/>
      <c r="AA35" s="52"/>
      <c r="AB35" s="53"/>
    </row>
    <row r="36" spans="2:28" ht="38.25" customHeight="1">
      <c r="B36" s="29">
        <f t="shared" si="0"/>
        <v>4</v>
      </c>
      <c r="C36" s="54"/>
      <c r="D36" s="55"/>
      <c r="E36" s="55"/>
      <c r="F36" s="55"/>
      <c r="G36" s="55"/>
      <c r="H36" s="55"/>
      <c r="I36" s="55"/>
      <c r="J36" s="55"/>
      <c r="K36" s="55"/>
      <c r="L36" s="56"/>
      <c r="M36" s="405"/>
      <c r="N36" s="405"/>
      <c r="O36" s="405"/>
      <c r="P36" s="405"/>
      <c r="Q36" s="405"/>
      <c r="R36" s="405"/>
      <c r="S36" s="405"/>
      <c r="T36" s="405"/>
      <c r="U36" s="405"/>
      <c r="V36" s="405"/>
      <c r="W36" s="57"/>
      <c r="X36" s="58"/>
      <c r="Y36" s="60"/>
      <c r="Z36" s="52"/>
      <c r="AA36" s="52"/>
      <c r="AB36" s="53"/>
    </row>
    <row r="37" spans="2:28" ht="38.25" customHeight="1">
      <c r="B37" s="29">
        <f t="shared" si="0"/>
        <v>5</v>
      </c>
      <c r="C37" s="54"/>
      <c r="D37" s="55"/>
      <c r="E37" s="55"/>
      <c r="F37" s="55"/>
      <c r="G37" s="55"/>
      <c r="H37" s="55"/>
      <c r="I37" s="55"/>
      <c r="J37" s="55"/>
      <c r="K37" s="55"/>
      <c r="L37" s="56"/>
      <c r="M37" s="405"/>
      <c r="N37" s="405"/>
      <c r="O37" s="405"/>
      <c r="P37" s="405"/>
      <c r="Q37" s="405"/>
      <c r="R37" s="405"/>
      <c r="S37" s="405"/>
      <c r="T37" s="405"/>
      <c r="U37" s="405"/>
      <c r="V37" s="405"/>
      <c r="W37" s="57"/>
      <c r="X37" s="58"/>
      <c r="Y37" s="60"/>
      <c r="Z37" s="52"/>
      <c r="AA37" s="52"/>
      <c r="AB37" s="53"/>
    </row>
    <row r="38" spans="2:28" ht="38.25" customHeight="1">
      <c r="B38" s="29">
        <f t="shared" si="0"/>
        <v>6</v>
      </c>
      <c r="C38" s="54"/>
      <c r="D38" s="55"/>
      <c r="E38" s="55"/>
      <c r="F38" s="55"/>
      <c r="G38" s="55"/>
      <c r="H38" s="55"/>
      <c r="I38" s="55"/>
      <c r="J38" s="55"/>
      <c r="K38" s="55"/>
      <c r="L38" s="56"/>
      <c r="M38" s="405"/>
      <c r="N38" s="405"/>
      <c r="O38" s="405"/>
      <c r="P38" s="405"/>
      <c r="Q38" s="405"/>
      <c r="R38" s="408"/>
      <c r="S38" s="409"/>
      <c r="T38" s="409"/>
      <c r="U38" s="409"/>
      <c r="V38" s="410"/>
      <c r="W38" s="57"/>
      <c r="X38" s="58"/>
      <c r="Y38" s="60"/>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575" t="s">
        <v>27</v>
      </c>
      <c r="Z1" s="575"/>
      <c r="AA1" s="575"/>
      <c r="AB1" s="575"/>
      <c r="AC1" s="575" t="str">
        <f>IF(基本情報入力シート!C11="","",基本情報入力シート!C11)</f>
        <v/>
      </c>
      <c r="AD1" s="575"/>
      <c r="AE1" s="575"/>
      <c r="AF1" s="575"/>
      <c r="AG1" s="575"/>
      <c r="AH1" s="575"/>
      <c r="AI1" s="575"/>
      <c r="AJ1" s="575"/>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7"/>
      <c r="AB3" s="587"/>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598" t="str">
        <f>IF(基本情報入力シート!M15="","",基本情報入力シート!M15)</f>
        <v/>
      </c>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c r="AH8" s="599"/>
      <c r="AI8" s="599"/>
      <c r="AJ8" s="600"/>
    </row>
    <row r="9" spans="1:46" s="75" customFormat="1" ht="22.5" customHeight="1">
      <c r="A9" s="489" t="s">
        <v>34</v>
      </c>
      <c r="B9" s="490"/>
      <c r="C9" s="490"/>
      <c r="D9" s="490"/>
      <c r="E9" s="490"/>
      <c r="F9" s="490"/>
      <c r="G9" s="601" t="str">
        <f>IF(基本情報入力シート!M16="","",基本情報入力シート!M16)</f>
        <v/>
      </c>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02"/>
      <c r="AH9" s="602"/>
      <c r="AI9" s="602"/>
      <c r="AJ9" s="603"/>
    </row>
    <row r="10" spans="1:46" s="75" customFormat="1" ht="12.75" customHeight="1">
      <c r="A10" s="483" t="s">
        <v>30</v>
      </c>
      <c r="B10" s="484"/>
      <c r="C10" s="484"/>
      <c r="D10" s="484"/>
      <c r="E10" s="484"/>
      <c r="F10" s="484"/>
      <c r="G10" s="76" t="s">
        <v>1</v>
      </c>
      <c r="H10" s="591" t="str">
        <f>IF(基本情報入力シート!AD17="","",基本情報入力シート!AD17)</f>
        <v>－</v>
      </c>
      <c r="I10" s="591"/>
      <c r="J10" s="591"/>
      <c r="K10" s="591"/>
      <c r="L10" s="591"/>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2" t="str">
        <f>IF(基本情報入力シート!M18="","",基本情報入力シート!M18)</f>
        <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4"/>
    </row>
    <row r="12" spans="1:46" s="75" customFormat="1" ht="12" customHeight="1">
      <c r="A12" s="487"/>
      <c r="B12" s="488"/>
      <c r="C12" s="488"/>
      <c r="D12" s="488"/>
      <c r="E12" s="488"/>
      <c r="F12" s="488"/>
      <c r="G12" s="595" t="str">
        <f>IF(基本情報入力シート!M19="","",基本情報入力シート!M19)</f>
        <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7"/>
    </row>
    <row r="13" spans="1:46" s="75" customFormat="1" ht="12">
      <c r="A13" s="491" t="s">
        <v>0</v>
      </c>
      <c r="B13" s="492"/>
      <c r="C13" s="492"/>
      <c r="D13" s="492"/>
      <c r="E13" s="492"/>
      <c r="F13" s="492"/>
      <c r="G13" s="604" t="str">
        <f>IF(基本情報入力シート!M22="","",基本情報入力シート!M22)</f>
        <v/>
      </c>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6"/>
      <c r="AT13" s="80"/>
    </row>
    <row r="14" spans="1:46" s="75" customFormat="1" ht="22.5" customHeight="1">
      <c r="A14" s="485" t="s">
        <v>31</v>
      </c>
      <c r="B14" s="486"/>
      <c r="C14" s="486"/>
      <c r="D14" s="486"/>
      <c r="E14" s="486"/>
      <c r="F14" s="486"/>
      <c r="G14" s="588" t="str">
        <f>IF(基本情報入力シート!M23="","",基本情報入力シート!M23)</f>
        <v/>
      </c>
      <c r="H14" s="589"/>
      <c r="I14" s="589"/>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90"/>
      <c r="AT14" s="80"/>
    </row>
    <row r="15" spans="1:46" s="75" customFormat="1" ht="15" customHeight="1">
      <c r="A15" s="613" t="s">
        <v>32</v>
      </c>
      <c r="B15" s="613"/>
      <c r="C15" s="613"/>
      <c r="D15" s="613"/>
      <c r="E15" s="613"/>
      <c r="F15" s="613"/>
      <c r="G15" s="496" t="s">
        <v>11</v>
      </c>
      <c r="H15" s="496"/>
      <c r="I15" s="496"/>
      <c r="J15" s="489"/>
      <c r="K15" s="607" t="str">
        <f>IF(基本情報入力シート!M24="","",基本情報入力シート!M24)</f>
        <v/>
      </c>
      <c r="L15" s="607"/>
      <c r="M15" s="607"/>
      <c r="N15" s="607"/>
      <c r="O15" s="607"/>
      <c r="P15" s="495" t="s">
        <v>12</v>
      </c>
      <c r="Q15" s="496"/>
      <c r="R15" s="496"/>
      <c r="S15" s="489"/>
      <c r="T15" s="607" t="str">
        <f>IF(基本情報入力シート!M25="","",基本情報入力シート!M25)</f>
        <v/>
      </c>
      <c r="U15" s="607"/>
      <c r="V15" s="607"/>
      <c r="W15" s="607"/>
      <c r="X15" s="607"/>
      <c r="Y15" s="495" t="s">
        <v>33</v>
      </c>
      <c r="Z15" s="496"/>
      <c r="AA15" s="496"/>
      <c r="AB15" s="489"/>
      <c r="AC15" s="612" t="str">
        <f>IF(基本情報入力シート!M26="","",基本情報入力シート!M26)</f>
        <v/>
      </c>
      <c r="AD15" s="612"/>
      <c r="AE15" s="612"/>
      <c r="AF15" s="612"/>
      <c r="AG15" s="612"/>
      <c r="AH15" s="612"/>
      <c r="AI15" s="612"/>
      <c r="AJ15" s="612"/>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0</v>
      </c>
      <c r="AM19" s="339" t="b">
        <v>0</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t="str">
        <f>IF($AA$3="","",$AA$3)</f>
        <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585">
        <f>AB29-AB30</f>
        <v>0</v>
      </c>
      <c r="AC28" s="586"/>
      <c r="AD28" s="586"/>
      <c r="AE28" s="586"/>
      <c r="AF28" s="586"/>
      <c r="AG28" s="586"/>
      <c r="AH28" s="586"/>
      <c r="AI28" s="494" t="s">
        <v>4</v>
      </c>
      <c r="AJ28" s="616"/>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1">
        <f>'別紙様式3-2'!$U$7</f>
        <v>0</v>
      </c>
      <c r="AC29" s="582"/>
      <c r="AD29" s="582"/>
      <c r="AE29" s="582"/>
      <c r="AF29" s="582"/>
      <c r="AG29" s="582"/>
      <c r="AH29" s="582"/>
      <c r="AI29" s="583" t="s">
        <v>4</v>
      </c>
      <c r="AJ29" s="584"/>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7"/>
      <c r="AC30" s="505"/>
      <c r="AD30" s="505"/>
      <c r="AE30" s="505"/>
      <c r="AF30" s="505"/>
      <c r="AG30" s="505"/>
      <c r="AH30" s="506"/>
      <c r="AI30" s="618" t="s">
        <v>4</v>
      </c>
      <c r="AJ30" s="619"/>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9.9499999999999993" customHeight="1">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t="str">
        <f>IF($AA$3="","",$AA$3)</f>
        <v/>
      </c>
      <c r="E40" s="478"/>
      <c r="F40" s="115" t="s">
        <v>103</v>
      </c>
      <c r="G40" s="115"/>
      <c r="H40" s="115"/>
      <c r="I40" s="115"/>
      <c r="J40" s="115"/>
      <c r="K40" s="116"/>
      <c r="L40" s="116"/>
      <c r="M40" s="116"/>
      <c r="N40" s="116"/>
      <c r="O40" s="116"/>
      <c r="P40" s="116"/>
      <c r="Q40" s="116"/>
      <c r="R40" s="116"/>
      <c r="S40" s="479">
        <f>'別紙様式3-2'!$Q$7</f>
        <v>0</v>
      </c>
      <c r="T40" s="480"/>
      <c r="U40" s="480"/>
      <c r="V40" s="480"/>
      <c r="W40" s="480"/>
      <c r="X40" s="480"/>
      <c r="Y40" s="480"/>
      <c r="Z40" s="478" t="s">
        <v>4</v>
      </c>
      <c r="AA40" s="481"/>
      <c r="AB40" s="611">
        <f>'別紙様式3-2'!$Q$8</f>
        <v>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585">
        <f>S42-S46</f>
        <v>0</v>
      </c>
      <c r="T41" s="586"/>
      <c r="U41" s="586"/>
      <c r="V41" s="586"/>
      <c r="W41" s="586"/>
      <c r="X41" s="586"/>
      <c r="Y41" s="586"/>
      <c r="Z41" s="494" t="s">
        <v>4</v>
      </c>
      <c r="AA41" s="616"/>
      <c r="AB41" s="585">
        <f>AB42-AB46</f>
        <v>0</v>
      </c>
      <c r="AC41" s="586"/>
      <c r="AD41" s="586"/>
      <c r="AE41" s="586"/>
      <c r="AF41" s="586"/>
      <c r="AG41" s="586"/>
      <c r="AH41" s="586"/>
      <c r="AI41" s="494" t="s">
        <v>4</v>
      </c>
      <c r="AJ41" s="616"/>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1">
        <f>S43-S45</f>
        <v>0</v>
      </c>
      <c r="T42" s="582"/>
      <c r="U42" s="582"/>
      <c r="V42" s="582"/>
      <c r="W42" s="582"/>
      <c r="X42" s="582"/>
      <c r="Y42" s="582"/>
      <c r="Z42" s="583" t="s">
        <v>4</v>
      </c>
      <c r="AA42" s="584"/>
      <c r="AB42" s="581">
        <f>AB43-AB44</f>
        <v>0</v>
      </c>
      <c r="AC42" s="582"/>
      <c r="AD42" s="582"/>
      <c r="AE42" s="582"/>
      <c r="AF42" s="582"/>
      <c r="AG42" s="582"/>
      <c r="AH42" s="582"/>
      <c r="AI42" s="583" t="s">
        <v>4</v>
      </c>
      <c r="AJ42" s="584"/>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1">
        <f>'別紙様式3-2'!$U$7</f>
        <v>0</v>
      </c>
      <c r="T43" s="582"/>
      <c r="U43" s="582"/>
      <c r="V43" s="582"/>
      <c r="W43" s="582"/>
      <c r="X43" s="582"/>
      <c r="Y43" s="582"/>
      <c r="Z43" s="583" t="s">
        <v>4</v>
      </c>
      <c r="AA43" s="584"/>
      <c r="AB43" s="581">
        <f>'別紙様式3-2'!$U$8</f>
        <v>0</v>
      </c>
      <c r="AC43" s="582"/>
      <c r="AD43" s="582"/>
      <c r="AE43" s="582"/>
      <c r="AF43" s="582"/>
      <c r="AG43" s="582"/>
      <c r="AH43" s="582"/>
      <c r="AI43" s="583" t="s">
        <v>4</v>
      </c>
      <c r="AJ43" s="584"/>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6"/>
      <c r="T44" s="577"/>
      <c r="U44" s="577"/>
      <c r="V44" s="577"/>
      <c r="W44" s="577"/>
      <c r="X44" s="577"/>
      <c r="Y44" s="577"/>
      <c r="Z44" s="577"/>
      <c r="AA44" s="578"/>
      <c r="AB44" s="581">
        <f>'別紙様式3-2'!$Q$7</f>
        <v>0</v>
      </c>
      <c r="AC44" s="582"/>
      <c r="AD44" s="582"/>
      <c r="AE44" s="582"/>
      <c r="AF44" s="582"/>
      <c r="AG44" s="582"/>
      <c r="AH44" s="582"/>
      <c r="AI44" s="583" t="s">
        <v>4</v>
      </c>
      <c r="AJ44" s="584"/>
      <c r="AT44" s="80"/>
    </row>
    <row r="45" spans="1:49" s="75" customFormat="1" ht="15" customHeight="1" thickBot="1">
      <c r="A45" s="125"/>
      <c r="B45" s="131"/>
      <c r="C45" s="608" t="s">
        <v>181</v>
      </c>
      <c r="D45" s="609"/>
      <c r="E45" s="609"/>
      <c r="F45" s="609"/>
      <c r="G45" s="609"/>
      <c r="H45" s="609"/>
      <c r="I45" s="609"/>
      <c r="J45" s="609"/>
      <c r="K45" s="609"/>
      <c r="L45" s="609"/>
      <c r="M45" s="609"/>
      <c r="N45" s="609"/>
      <c r="O45" s="609"/>
      <c r="P45" s="609"/>
      <c r="Q45" s="609"/>
      <c r="R45" s="610"/>
      <c r="S45" s="614">
        <f>'別紙様式3-2'!Q8-'別紙様式3-2'!$T$8</f>
        <v>0</v>
      </c>
      <c r="T45" s="615"/>
      <c r="U45" s="615"/>
      <c r="V45" s="615"/>
      <c r="W45" s="615"/>
      <c r="X45" s="615"/>
      <c r="Y45" s="615"/>
      <c r="Z45" s="583" t="s">
        <v>4</v>
      </c>
      <c r="AA45" s="584"/>
      <c r="AB45" s="579"/>
      <c r="AC45" s="580"/>
      <c r="AD45" s="580"/>
      <c r="AE45" s="580"/>
      <c r="AF45" s="580"/>
      <c r="AG45" s="580"/>
      <c r="AH45" s="580"/>
      <c r="AI45" s="577"/>
      <c r="AJ45" s="578"/>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c r="T46" s="505"/>
      <c r="U46" s="505"/>
      <c r="V46" s="505"/>
      <c r="W46" s="505"/>
      <c r="X46" s="505"/>
      <c r="Y46" s="506"/>
      <c r="Z46" s="502" t="s">
        <v>4</v>
      </c>
      <c r="AA46" s="502"/>
      <c r="AB46" s="507"/>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32" t="s">
        <v>116</v>
      </c>
      <c r="L53" s="533"/>
      <c r="M53" s="534"/>
      <c r="N53" s="532" t="s">
        <v>104</v>
      </c>
      <c r="O53" s="533"/>
      <c r="P53" s="533"/>
      <c r="Q53" s="533"/>
      <c r="R53" s="534"/>
      <c r="S53" s="513" t="s">
        <v>105</v>
      </c>
      <c r="T53" s="514"/>
      <c r="U53" s="514"/>
      <c r="V53" s="514"/>
      <c r="W53" s="515"/>
      <c r="X53" s="513" t="s">
        <v>73</v>
      </c>
      <c r="Y53" s="514"/>
      <c r="Z53" s="514"/>
      <c r="AA53" s="514"/>
      <c r="AB53" s="514"/>
      <c r="AC53" s="514" t="s">
        <v>66</v>
      </c>
      <c r="AD53" s="514"/>
      <c r="AE53" s="515"/>
      <c r="AF53" s="513" t="s">
        <v>65</v>
      </c>
      <c r="AG53" s="514"/>
      <c r="AH53" s="514"/>
      <c r="AI53" s="514"/>
      <c r="AJ53" s="515"/>
      <c r="AL53" s="141"/>
      <c r="AT53" s="80"/>
    </row>
    <row r="54" spans="1:60" s="75" customFormat="1" ht="15.75" customHeight="1" thickBot="1">
      <c r="A54" s="142" t="s">
        <v>160</v>
      </c>
      <c r="B54" s="123"/>
      <c r="C54" s="123"/>
      <c r="D54" s="123"/>
      <c r="E54" s="123"/>
      <c r="F54" s="123"/>
      <c r="G54" s="123"/>
      <c r="H54" s="123"/>
      <c r="I54" s="123"/>
      <c r="J54" s="123"/>
      <c r="K54" s="558"/>
      <c r="L54" s="559" t="b">
        <v>0</v>
      </c>
      <c r="M54" s="560"/>
      <c r="N54" s="567"/>
      <c r="O54" s="568"/>
      <c r="P54" s="568"/>
      <c r="Q54" s="569"/>
      <c r="R54" s="143" t="s">
        <v>94</v>
      </c>
      <c r="S54" s="570" t="str">
        <f>IF(L54,('別紙様式3-2'!V8-'別紙様式3-2'!R7)/'別紙様式3-2'!Z8,"（対象外）")</f>
        <v>（対象外）</v>
      </c>
      <c r="T54" s="571"/>
      <c r="U54" s="571"/>
      <c r="V54" s="571"/>
      <c r="W54" s="144" t="str">
        <f>IF($L54,"円","")</f>
        <v/>
      </c>
      <c r="X54" s="519" t="str">
        <f>IF(L54,S54-N54,"（対象外）")</f>
        <v>（対象外）</v>
      </c>
      <c r="Y54" s="520"/>
      <c r="Z54" s="520"/>
      <c r="AA54" s="520"/>
      <c r="AB54" s="145" t="str">
        <f t="shared" ref="AB54:AB56" si="0">IF($L54,"円","")</f>
        <v/>
      </c>
      <c r="AC54" s="521" t="str">
        <f>IF(AND(L54,L55),X54/X55,IF(AND(L54,L56),X54/X56,"-"))</f>
        <v>-</v>
      </c>
      <c r="AD54" s="521"/>
      <c r="AE54" s="522"/>
      <c r="AF54" s="146"/>
      <c r="AG54" s="82"/>
      <c r="AH54" s="147"/>
      <c r="AI54" s="148"/>
      <c r="AJ54" s="149"/>
      <c r="AL54" s="117" t="str">
        <f>IFERROR(IF(AND(L54,L55),IF(AC54&gt;=1,"○","☓"),IF(AND(L54,L56),IF(AC54&gt;=2,"○","☓"),"")),"")</f>
        <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1"/>
      <c r="L55" s="562" t="b">
        <v>0</v>
      </c>
      <c r="M55" s="563"/>
      <c r="N55" s="572"/>
      <c r="O55" s="573"/>
      <c r="P55" s="573"/>
      <c r="Q55" s="574"/>
      <c r="R55" s="151" t="s">
        <v>94</v>
      </c>
      <c r="S55" s="523" t="str">
        <f>IF(L55,('別紙様式3-2'!W8-'別紙様式3-2'!S7)/'別紙様式3-2'!AA8,"（対象外）")</f>
        <v>（対象外）</v>
      </c>
      <c r="T55" s="524"/>
      <c r="U55" s="524"/>
      <c r="V55" s="524"/>
      <c r="W55" s="152" t="str">
        <f>IF($L55,"円","")</f>
        <v/>
      </c>
      <c r="X55" s="556" t="str">
        <f>IF(L55,S55-N55,"（対象外）")</f>
        <v>（対象外）</v>
      </c>
      <c r="Y55" s="557"/>
      <c r="Z55" s="557"/>
      <c r="AA55" s="557"/>
      <c r="AB55" s="153" t="str">
        <f t="shared" si="0"/>
        <v/>
      </c>
      <c r="AC55" s="528" t="str">
        <f>IF(AND(L55,OR(L54,L56)),1,"-")</f>
        <v>-</v>
      </c>
      <c r="AD55" s="528"/>
      <c r="AE55" s="529"/>
      <c r="AF55" s="146"/>
      <c r="AG55" s="82"/>
      <c r="AH55" s="154"/>
      <c r="AI55" s="148"/>
      <c r="AJ55" s="149"/>
      <c r="AL55" s="117" t="str">
        <f>IFERROR(IF(AND(L55,L56),IF(AC56&lt;=0.5,"○","☓"),""),"")</f>
        <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4"/>
      <c r="L56" s="565" t="b">
        <v>0</v>
      </c>
      <c r="M56" s="566"/>
      <c r="N56" s="535"/>
      <c r="O56" s="536"/>
      <c r="P56" s="536"/>
      <c r="Q56" s="537"/>
      <c r="R56" s="157" t="s">
        <v>94</v>
      </c>
      <c r="S56" s="552" t="str">
        <f>IF(L56,'別紙様式3-2'!X8/'別紙様式3-2'!AB8,"（対象外）")</f>
        <v>（対象外）</v>
      </c>
      <c r="T56" s="553"/>
      <c r="U56" s="553"/>
      <c r="V56" s="553"/>
      <c r="W56" s="157" t="str">
        <f>IF($L56,"円","")</f>
        <v/>
      </c>
      <c r="X56" s="554" t="str">
        <f>IF(L56,S56-N56,"（対象外）")</f>
        <v>（対象外）</v>
      </c>
      <c r="Y56" s="555"/>
      <c r="Z56" s="555"/>
      <c r="AA56" s="555"/>
      <c r="AB56" s="158" t="str">
        <f t="shared" si="0"/>
        <v/>
      </c>
      <c r="AC56" s="530" t="str">
        <f>IF(AND(L55,L56),X56/X55,IF(AND(L54,L56),1,"-"))</f>
        <v>-</v>
      </c>
      <c r="AD56" s="530"/>
      <c r="AE56" s="531"/>
      <c r="AF56" s="525"/>
      <c r="AG56" s="526"/>
      <c r="AH56" s="526"/>
      <c r="AI56" s="527"/>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16" t="s">
        <v>100</v>
      </c>
      <c r="Y59" s="517"/>
      <c r="Z59" s="517"/>
      <c r="AA59" s="517"/>
      <c r="AB59" s="517"/>
      <c r="AC59" s="517"/>
      <c r="AD59" s="517"/>
      <c r="AE59" s="518"/>
      <c r="AF59" s="500">
        <f>'別紙様式3-2'!$AC$8</f>
        <v>0</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44" t="s">
        <v>264</v>
      </c>
      <c r="B74" s="545"/>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6"/>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47" t="s">
        <v>221</v>
      </c>
      <c r="B76" s="548"/>
      <c r="C76" s="548"/>
      <c r="D76" s="549"/>
      <c r="E76" s="550" t="s">
        <v>222</v>
      </c>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8"/>
      <c r="AJ76" s="551"/>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266</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248</v>
      </c>
      <c r="B98" s="456"/>
      <c r="C98" s="456"/>
      <c r="D98" s="457"/>
      <c r="E98" s="366"/>
      <c r="F98" s="464" t="s">
        <v>249</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250</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251</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252</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265</v>
      </c>
      <c r="B102" s="451"/>
      <c r="C102" s="451"/>
      <c r="D102" s="451"/>
      <c r="E102" s="451"/>
      <c r="F102" s="451"/>
      <c r="G102" s="451"/>
      <c r="H102" s="451"/>
      <c r="I102" s="451"/>
      <c r="J102" s="451"/>
      <c r="K102" s="451"/>
      <c r="L102" s="451"/>
      <c r="M102" s="451"/>
      <c r="N102" s="452"/>
      <c r="O102" s="453"/>
      <c r="P102" s="453"/>
      <c r="Q102" s="454" t="s">
        <v>253</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43" t="s">
        <v>112</v>
      </c>
      <c r="C108" s="543"/>
      <c r="D108" s="543"/>
      <c r="E108" s="543"/>
      <c r="F108" s="543"/>
      <c r="G108" s="543"/>
      <c r="H108" s="543"/>
      <c r="I108" s="543"/>
      <c r="J108" s="543"/>
      <c r="K108" s="543"/>
      <c r="L108" s="543"/>
      <c r="M108" s="543"/>
      <c r="N108" s="543"/>
      <c r="O108" s="543"/>
      <c r="P108" s="543"/>
      <c r="Q108" s="543"/>
      <c r="R108" s="543"/>
      <c r="S108" s="543"/>
      <c r="T108" s="543"/>
      <c r="U108" s="543"/>
      <c r="V108" s="543"/>
      <c r="W108" s="543"/>
      <c r="X108" s="543"/>
      <c r="Y108" s="543"/>
      <c r="Z108" s="543"/>
      <c r="AA108" s="543"/>
      <c r="AB108" s="543"/>
      <c r="AC108" s="543"/>
      <c r="AD108" s="543"/>
      <c r="AE108" s="543"/>
      <c r="AF108" s="543"/>
      <c r="AG108" s="543"/>
      <c r="AH108" s="543"/>
      <c r="AI108" s="543"/>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41"/>
      <c r="F110" s="542"/>
      <c r="G110" s="186" t="s">
        <v>2</v>
      </c>
      <c r="H110" s="541"/>
      <c r="I110" s="542"/>
      <c r="J110" s="186" t="s">
        <v>3</v>
      </c>
      <c r="K110" s="541"/>
      <c r="L110" s="542"/>
      <c r="M110" s="186" t="s">
        <v>6</v>
      </c>
      <c r="N110" s="187"/>
      <c r="O110" s="187"/>
      <c r="P110" s="187"/>
      <c r="Q110" s="188"/>
      <c r="R110" s="538" t="s">
        <v>14</v>
      </c>
      <c r="S110" s="538"/>
      <c r="T110" s="538"/>
      <c r="U110" s="538"/>
      <c r="V110" s="538"/>
      <c r="W110" s="540" t="str">
        <f>IF(基本情報入力シート!M16="","",基本情報入力シート!M16)</f>
        <v/>
      </c>
      <c r="X110" s="540"/>
      <c r="Y110" s="540"/>
      <c r="Z110" s="540"/>
      <c r="AA110" s="540"/>
      <c r="AB110" s="540"/>
      <c r="AC110" s="540"/>
      <c r="AD110" s="540"/>
      <c r="AE110" s="540"/>
      <c r="AF110" s="540"/>
      <c r="AG110" s="540"/>
      <c r="AH110" s="540"/>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38" t="s">
        <v>15</v>
      </c>
      <c r="S111" s="538"/>
      <c r="T111" s="538"/>
      <c r="U111" s="538"/>
      <c r="V111" s="538"/>
      <c r="W111" s="539" t="str">
        <f>IF(基本情報入力シート!M21="","",基本情報入力シート!M21)</f>
        <v/>
      </c>
      <c r="X111" s="540"/>
      <c r="Y111" s="540"/>
      <c r="Z111" s="540"/>
      <c r="AA111" s="540"/>
      <c r="AB111" s="540"/>
      <c r="AC111" s="540"/>
      <c r="AD111" s="540"/>
      <c r="AE111" s="540"/>
      <c r="AF111" s="540"/>
      <c r="AG111" s="540"/>
      <c r="AH111" s="540"/>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election activeCell="AF8" sqref="AF8"/>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0" t="s">
        <v>34</v>
      </c>
      <c r="B3" s="650"/>
      <c r="C3" s="651"/>
      <c r="D3" s="665">
        <f>基本情報入力シート!$M$16</f>
        <v>0</v>
      </c>
      <c r="E3" s="666"/>
      <c r="F3" s="666"/>
      <c r="G3" s="666"/>
      <c r="H3" s="666"/>
      <c r="I3" s="666"/>
      <c r="J3" s="666"/>
      <c r="K3" s="666"/>
      <c r="L3" s="666"/>
      <c r="M3" s="666"/>
      <c r="N3" s="666"/>
      <c r="O3" s="666"/>
      <c r="P3" s="667"/>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2" t="s">
        <v>108</v>
      </c>
      <c r="R5" s="620" t="s">
        <v>70</v>
      </c>
      <c r="S5" s="620"/>
      <c r="T5" s="621"/>
      <c r="U5" s="622" t="s">
        <v>109</v>
      </c>
      <c r="V5" s="620" t="s">
        <v>70</v>
      </c>
      <c r="W5" s="620"/>
      <c r="X5" s="620"/>
      <c r="Y5" s="621"/>
      <c r="Z5" s="643" t="s">
        <v>68</v>
      </c>
      <c r="AA5" s="620"/>
      <c r="AB5" s="621"/>
      <c r="AC5" s="641"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3"/>
      <c r="R6" s="213" t="s">
        <v>166</v>
      </c>
      <c r="S6" s="213" t="s">
        <v>168</v>
      </c>
      <c r="T6" s="214" t="s">
        <v>67</v>
      </c>
      <c r="U6" s="654"/>
      <c r="V6" s="384" t="s">
        <v>169</v>
      </c>
      <c r="W6" s="384" t="s">
        <v>168</v>
      </c>
      <c r="X6" s="384" t="s">
        <v>67</v>
      </c>
      <c r="Y6" s="385" t="s">
        <v>263</v>
      </c>
      <c r="Z6" s="214" t="s">
        <v>169</v>
      </c>
      <c r="AA6" s="214" t="s">
        <v>168</v>
      </c>
      <c r="AB6" s="214" t="s">
        <v>67</v>
      </c>
      <c r="AC6" s="642"/>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0</v>
      </c>
      <c r="R7" s="220">
        <f>SUM(T20:T119)</f>
        <v>0</v>
      </c>
      <c r="S7" s="221">
        <f>SUM(U20:U119)</f>
        <v>0</v>
      </c>
      <c r="T7" s="222"/>
      <c r="U7" s="223">
        <f>SUM(V20:V119)</f>
        <v>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0</v>
      </c>
      <c r="R8" s="231">
        <f>SUM(Y20:Y119)</f>
        <v>0</v>
      </c>
      <c r="S8" s="231">
        <f>SUM(Z20:Z119)</f>
        <v>0</v>
      </c>
      <c r="T8" s="231">
        <f>SUM(AA20:AA119)</f>
        <v>0</v>
      </c>
      <c r="U8" s="232">
        <f>SUM(V8:X8)</f>
        <v>0</v>
      </c>
      <c r="V8" s="231">
        <f t="shared" ref="V8:W8" si="0">SUM(AB20:AB119)</f>
        <v>0</v>
      </c>
      <c r="W8" s="231">
        <f t="shared" si="0"/>
        <v>0</v>
      </c>
      <c r="X8" s="231">
        <f t="shared" ref="X8:AC8" si="1">SUM(AD20:AD119)</f>
        <v>0</v>
      </c>
      <c r="Y8" s="231">
        <f t="shared" si="1"/>
        <v>0</v>
      </c>
      <c r="Z8" s="233">
        <f t="shared" si="1"/>
        <v>0</v>
      </c>
      <c r="AA8" s="233">
        <f t="shared" si="1"/>
        <v>0</v>
      </c>
      <c r="AB8" s="234">
        <f t="shared" si="1"/>
        <v>0</v>
      </c>
      <c r="AC8" s="235">
        <f t="shared" si="1"/>
        <v>0</v>
      </c>
      <c r="AD8" s="236">
        <f>COUNTIFS(AI20:AI119,"",AG20:AG119,"&gt;０")+COUNTIFS(AI20:AI119,"",AF20:AF119,"&gt;０")-COUNTIFS(AF20:AF119,"&gt;0",AG20:AG119,"&gt;０",AI20:AI119,"")</f>
        <v>0</v>
      </c>
      <c r="AE8" s="237"/>
      <c r="AF8" s="352" t="str">
        <f>IFERROR(IF(COUNTA(W20:W104)=0,"",IF(AND(Q8=SUM(R8:T8),U8=SUM(V8:X8)),"○","×")),"")</f>
        <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3"/>
      <c r="B14" s="629" t="s">
        <v>185</v>
      </c>
      <c r="C14" s="655"/>
      <c r="D14" s="655"/>
      <c r="E14" s="655"/>
      <c r="F14" s="655"/>
      <c r="G14" s="655"/>
      <c r="H14" s="655"/>
      <c r="I14" s="655"/>
      <c r="J14" s="655"/>
      <c r="K14" s="656"/>
      <c r="L14" s="244"/>
      <c r="M14" s="629" t="s">
        <v>61</v>
      </c>
      <c r="N14" s="662" t="s">
        <v>74</v>
      </c>
      <c r="O14" s="656"/>
      <c r="P14" s="656" t="s">
        <v>62</v>
      </c>
      <c r="Q14" s="637"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4"/>
      <c r="B15" s="657"/>
      <c r="C15" s="658"/>
      <c r="D15" s="658"/>
      <c r="E15" s="658"/>
      <c r="F15" s="658"/>
      <c r="G15" s="658"/>
      <c r="H15" s="658"/>
      <c r="I15" s="658"/>
      <c r="J15" s="658"/>
      <c r="K15" s="659"/>
      <c r="L15" s="250"/>
      <c r="M15" s="630"/>
      <c r="N15" s="663"/>
      <c r="O15" s="664"/>
      <c r="P15" s="659"/>
      <c r="Q15" s="638"/>
      <c r="R15" s="625" t="s">
        <v>170</v>
      </c>
      <c r="S15" s="629" t="s">
        <v>108</v>
      </c>
      <c r="T15" s="251"/>
      <c r="U15" s="252"/>
      <c r="V15" s="625" t="s">
        <v>109</v>
      </c>
      <c r="W15" s="625" t="s">
        <v>171</v>
      </c>
      <c r="X15" s="629" t="s">
        <v>108</v>
      </c>
      <c r="Y15" s="253"/>
      <c r="Z15" s="253"/>
      <c r="AA15" s="254"/>
      <c r="AB15" s="627" t="s">
        <v>110</v>
      </c>
      <c r="AC15" s="644"/>
      <c r="AD15" s="644"/>
      <c r="AE15" s="635"/>
      <c r="AF15" s="627" t="s">
        <v>102</v>
      </c>
      <c r="AG15" s="644"/>
      <c r="AH15" s="635"/>
      <c r="AI15" s="633" t="s">
        <v>172</v>
      </c>
    </row>
    <row r="16" spans="1:35" ht="13.5" customHeight="1">
      <c r="A16" s="634"/>
      <c r="B16" s="657"/>
      <c r="C16" s="658"/>
      <c r="D16" s="658"/>
      <c r="E16" s="658"/>
      <c r="F16" s="658"/>
      <c r="G16" s="658"/>
      <c r="H16" s="658"/>
      <c r="I16" s="658"/>
      <c r="J16" s="658"/>
      <c r="K16" s="659"/>
      <c r="L16" s="250"/>
      <c r="M16" s="630"/>
      <c r="N16" s="637" t="s">
        <v>77</v>
      </c>
      <c r="O16" s="637" t="s">
        <v>76</v>
      </c>
      <c r="P16" s="659"/>
      <c r="Q16" s="638"/>
      <c r="R16" s="626"/>
      <c r="S16" s="626"/>
      <c r="T16" s="660" t="s">
        <v>81</v>
      </c>
      <c r="U16" s="661"/>
      <c r="V16" s="626"/>
      <c r="W16" s="626"/>
      <c r="X16" s="630"/>
      <c r="Y16" s="622" t="s">
        <v>69</v>
      </c>
      <c r="Z16" s="623"/>
      <c r="AA16" s="624"/>
      <c r="AB16" s="645"/>
      <c r="AC16" s="646"/>
      <c r="AD16" s="646"/>
      <c r="AE16" s="647"/>
      <c r="AF16" s="645"/>
      <c r="AG16" s="646"/>
      <c r="AH16" s="647"/>
      <c r="AI16" s="634"/>
    </row>
    <row r="17" spans="1:40" ht="18.75" customHeight="1">
      <c r="A17" s="634"/>
      <c r="B17" s="657"/>
      <c r="C17" s="658"/>
      <c r="D17" s="658"/>
      <c r="E17" s="658"/>
      <c r="F17" s="658"/>
      <c r="G17" s="658"/>
      <c r="H17" s="658"/>
      <c r="I17" s="658"/>
      <c r="J17" s="658"/>
      <c r="K17" s="659"/>
      <c r="L17" s="250"/>
      <c r="M17" s="630"/>
      <c r="N17" s="638"/>
      <c r="O17" s="638"/>
      <c r="P17" s="659"/>
      <c r="Q17" s="638"/>
      <c r="R17" s="626"/>
      <c r="S17" s="626"/>
      <c r="T17" s="627" t="s">
        <v>169</v>
      </c>
      <c r="U17" s="633" t="s">
        <v>168</v>
      </c>
      <c r="V17" s="626"/>
      <c r="W17" s="626"/>
      <c r="X17" s="626"/>
      <c r="Y17" s="627" t="s">
        <v>169</v>
      </c>
      <c r="Z17" s="633" t="s">
        <v>168</v>
      </c>
      <c r="AA17" s="635" t="s">
        <v>67</v>
      </c>
      <c r="AB17" s="627" t="s">
        <v>169</v>
      </c>
      <c r="AC17" s="633" t="s">
        <v>168</v>
      </c>
      <c r="AD17" s="635" t="s">
        <v>67</v>
      </c>
      <c r="AE17" s="631" t="s">
        <v>263</v>
      </c>
      <c r="AF17" s="627" t="s">
        <v>169</v>
      </c>
      <c r="AG17" s="633" t="s">
        <v>168</v>
      </c>
      <c r="AH17" s="635" t="s">
        <v>67</v>
      </c>
      <c r="AI17" s="634"/>
      <c r="AK17" s="649" t="s">
        <v>213</v>
      </c>
      <c r="AL17" s="649"/>
      <c r="AM17" s="649"/>
      <c r="AN17" s="358"/>
    </row>
    <row r="18" spans="1:40" ht="18.75" customHeight="1">
      <c r="A18" s="255"/>
      <c r="B18" s="657"/>
      <c r="C18" s="658"/>
      <c r="D18" s="658"/>
      <c r="E18" s="658"/>
      <c r="F18" s="658"/>
      <c r="G18" s="658"/>
      <c r="H18" s="658"/>
      <c r="I18" s="658"/>
      <c r="J18" s="658"/>
      <c r="K18" s="659"/>
      <c r="L18" s="256"/>
      <c r="M18" s="630"/>
      <c r="N18" s="638"/>
      <c r="O18" s="638"/>
      <c r="P18" s="659"/>
      <c r="Q18" s="638"/>
      <c r="R18" s="626"/>
      <c r="S18" s="626"/>
      <c r="T18" s="628"/>
      <c r="U18" s="634"/>
      <c r="V18" s="626"/>
      <c r="W18" s="626"/>
      <c r="X18" s="626"/>
      <c r="Y18" s="628"/>
      <c r="Z18" s="634"/>
      <c r="AA18" s="636"/>
      <c r="AB18" s="628"/>
      <c r="AC18" s="634"/>
      <c r="AD18" s="636"/>
      <c r="AE18" s="632"/>
      <c r="AF18" s="628"/>
      <c r="AG18" s="634"/>
      <c r="AH18" s="636"/>
      <c r="AI18" s="634"/>
      <c r="AK18" s="648" t="s">
        <v>212</v>
      </c>
      <c r="AL18" s="648" t="s">
        <v>211</v>
      </c>
      <c r="AM18" s="648" t="s">
        <v>214</v>
      </c>
      <c r="AN18" s="640"/>
    </row>
    <row r="19" spans="1:40" ht="11.25" customHeight="1">
      <c r="A19" s="257"/>
      <c r="B19" s="258"/>
      <c r="C19" s="259"/>
      <c r="D19" s="259"/>
      <c r="E19" s="259"/>
      <c r="F19" s="259"/>
      <c r="G19" s="259"/>
      <c r="H19" s="259"/>
      <c r="I19" s="259"/>
      <c r="J19" s="259"/>
      <c r="K19" s="260"/>
      <c r="L19" s="261"/>
      <c r="M19" s="262"/>
      <c r="N19" s="639"/>
      <c r="O19" s="639"/>
      <c r="P19" s="264"/>
      <c r="Q19" s="263"/>
      <c r="R19" s="265"/>
      <c r="S19" s="265"/>
      <c r="T19" s="266"/>
      <c r="U19" s="266"/>
      <c r="V19" s="266"/>
      <c r="W19" s="265"/>
      <c r="X19" s="265"/>
      <c r="Y19" s="267"/>
      <c r="Z19" s="257"/>
      <c r="AA19" s="268"/>
      <c r="AB19" s="267"/>
      <c r="AC19" s="257"/>
      <c r="AD19" s="375"/>
      <c r="AE19" s="268"/>
      <c r="AF19" s="267"/>
      <c r="AG19" s="257"/>
      <c r="AH19" s="268"/>
      <c r="AI19" s="257"/>
      <c r="AK19" s="648"/>
      <c r="AL19" s="648"/>
      <c r="AM19" s="648"/>
      <c r="AN19" s="640"/>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c r="S20" s="279"/>
      <c r="T20" s="280"/>
      <c r="U20" s="280"/>
      <c r="V20" s="280"/>
      <c r="W20" s="281"/>
      <c r="X20" s="282"/>
      <c r="Y20" s="282"/>
      <c r="Z20" s="282"/>
      <c r="AA20" s="282"/>
      <c r="AB20" s="282"/>
      <c r="AC20" s="282"/>
      <c r="AD20" s="282"/>
      <c r="AE20" s="282"/>
      <c r="AF20" s="283"/>
      <c r="AG20" s="283"/>
      <c r="AH20" s="283"/>
      <c r="AI20" s="284"/>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c r="S21" s="295"/>
      <c r="T21" s="280"/>
      <c r="U21" s="280"/>
      <c r="V21" s="280"/>
      <c r="W21" s="281"/>
      <c r="X21" s="296"/>
      <c r="Y21" s="282"/>
      <c r="Z21" s="282"/>
      <c r="AA21" s="282"/>
      <c r="AB21" s="297"/>
      <c r="AC21" s="297"/>
      <c r="AD21" s="297"/>
      <c r="AE21" s="297"/>
      <c r="AF21" s="298"/>
      <c r="AG21" s="298"/>
      <c r="AH21" s="298"/>
      <c r="AI21" s="299"/>
      <c r="AJ21" s="285"/>
      <c r="AK21" s="357" t="str">
        <f t="shared" ref="AK21:AK84" si="3">IF(SUM(T21:U21)&gt;0,IF(S21=SUM(T21:U21),"","×"),"")</f>
        <v/>
      </c>
      <c r="AL21" s="357" t="str">
        <f t="shared" ref="AL21:AL84" si="4">IF(X21=SUM(Y21:AA21),"","×")</f>
        <v/>
      </c>
      <c r="AM21" s="357" t="str">
        <f t="shared" ref="AM21:AM84" si="5">IF(SUM(AB21:AC21)&gt;0,IF(V21=SUM(AB21:AC21),"","×"),"")</f>
        <v/>
      </c>
      <c r="AN21" s="359"/>
    </row>
    <row r="22" spans="1:40" ht="27.75" customHeight="1">
      <c r="A22" s="287">
        <f t="shared" ref="A22:A119" si="6">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c r="S22" s="279"/>
      <c r="T22" s="280"/>
      <c r="U22" s="280"/>
      <c r="V22" s="280"/>
      <c r="W22" s="281"/>
      <c r="X22" s="282"/>
      <c r="Y22" s="282"/>
      <c r="Z22" s="282"/>
      <c r="AA22" s="282"/>
      <c r="AB22" s="301"/>
      <c r="AC22" s="301"/>
      <c r="AD22" s="301"/>
      <c r="AE22" s="301"/>
      <c r="AF22" s="302"/>
      <c r="AG22" s="302"/>
      <c r="AH22" s="302"/>
      <c r="AI22" s="303"/>
      <c r="AJ22" s="285"/>
      <c r="AK22" s="357" t="str">
        <f t="shared" si="3"/>
        <v/>
      </c>
      <c r="AL22" s="357" t="str">
        <f t="shared" si="4"/>
        <v/>
      </c>
      <c r="AM22" s="357" t="str">
        <f t="shared" si="5"/>
        <v/>
      </c>
      <c r="AN22" s="359"/>
    </row>
    <row r="23" spans="1:40" ht="27.75" customHeight="1">
      <c r="A23" s="287">
        <f t="shared" si="6"/>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c r="S23" s="279"/>
      <c r="T23" s="280"/>
      <c r="U23" s="280"/>
      <c r="V23" s="280"/>
      <c r="W23" s="281"/>
      <c r="X23" s="282"/>
      <c r="Y23" s="282"/>
      <c r="Z23" s="282"/>
      <c r="AA23" s="282"/>
      <c r="AB23" s="301"/>
      <c r="AC23" s="301"/>
      <c r="AD23" s="301"/>
      <c r="AE23" s="301"/>
      <c r="AF23" s="302"/>
      <c r="AG23" s="302"/>
      <c r="AH23" s="302"/>
      <c r="AI23" s="303"/>
      <c r="AJ23" s="285"/>
      <c r="AK23" s="357" t="str">
        <f t="shared" si="3"/>
        <v/>
      </c>
      <c r="AL23" s="357" t="str">
        <f t="shared" si="4"/>
        <v/>
      </c>
      <c r="AM23" s="357" t="str">
        <f t="shared" si="5"/>
        <v/>
      </c>
      <c r="AN23" s="359"/>
    </row>
    <row r="24" spans="1:40" ht="27.75" customHeight="1">
      <c r="A24" s="287">
        <f t="shared" si="6"/>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c r="S24" s="279"/>
      <c r="T24" s="280"/>
      <c r="U24" s="280"/>
      <c r="V24" s="280"/>
      <c r="W24" s="281"/>
      <c r="X24" s="282"/>
      <c r="Y24" s="282"/>
      <c r="Z24" s="282"/>
      <c r="AA24" s="282"/>
      <c r="AB24" s="301"/>
      <c r="AC24" s="301"/>
      <c r="AD24" s="301"/>
      <c r="AE24" s="301"/>
      <c r="AF24" s="302"/>
      <c r="AG24" s="302"/>
      <c r="AH24" s="302"/>
      <c r="AI24" s="303"/>
      <c r="AJ24" s="285"/>
      <c r="AK24" s="357" t="str">
        <f t="shared" si="3"/>
        <v/>
      </c>
      <c r="AL24" s="357" t="str">
        <f t="shared" si="4"/>
        <v/>
      </c>
      <c r="AM24" s="357" t="str">
        <f t="shared" si="5"/>
        <v/>
      </c>
      <c r="AN24" s="359"/>
    </row>
    <row r="25" spans="1:40" ht="27.75" customHeight="1">
      <c r="A25" s="287">
        <f t="shared" si="6"/>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7">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c r="S25" s="279"/>
      <c r="T25" s="280"/>
      <c r="U25" s="280"/>
      <c r="V25" s="280"/>
      <c r="W25" s="281"/>
      <c r="X25" s="282"/>
      <c r="Y25" s="301"/>
      <c r="Z25" s="301"/>
      <c r="AA25" s="282"/>
      <c r="AB25" s="301"/>
      <c r="AC25" s="301"/>
      <c r="AD25" s="301"/>
      <c r="AE25" s="301"/>
      <c r="AF25" s="302"/>
      <c r="AG25" s="302"/>
      <c r="AH25" s="302"/>
      <c r="AI25" s="303"/>
      <c r="AJ25" s="285"/>
      <c r="AK25" s="357" t="str">
        <f t="shared" si="3"/>
        <v/>
      </c>
      <c r="AL25" s="357" t="str">
        <f t="shared" si="4"/>
        <v/>
      </c>
      <c r="AM25" s="357" t="str">
        <f t="shared" si="5"/>
        <v/>
      </c>
      <c r="AN25" s="359"/>
    </row>
    <row r="26" spans="1:40" ht="27.75" customHeight="1">
      <c r="A26" s="287">
        <f t="shared" si="6"/>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8">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3"/>
        <v/>
      </c>
      <c r="AL26" s="357" t="str">
        <f t="shared" si="4"/>
        <v/>
      </c>
      <c r="AM26" s="357" t="str">
        <f t="shared" si="5"/>
        <v/>
      </c>
      <c r="AN26" s="359"/>
    </row>
    <row r="27" spans="1:40" ht="27.75" customHeight="1">
      <c r="A27" s="287">
        <f t="shared" si="6"/>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8"/>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3"/>
        <v/>
      </c>
      <c r="AL27" s="357" t="str">
        <f t="shared" si="4"/>
        <v/>
      </c>
      <c r="AM27" s="357" t="str">
        <f t="shared" si="5"/>
        <v/>
      </c>
      <c r="AN27" s="359"/>
    </row>
    <row r="28" spans="1:40" ht="27.75" customHeight="1">
      <c r="A28" s="287">
        <f t="shared" si="6"/>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8"/>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3"/>
        <v/>
      </c>
      <c r="AL28" s="357" t="str">
        <f t="shared" si="4"/>
        <v/>
      </c>
      <c r="AM28" s="357" t="str">
        <f t="shared" si="5"/>
        <v/>
      </c>
      <c r="AN28" s="359"/>
    </row>
    <row r="29" spans="1:40" ht="27.75" customHeight="1">
      <c r="A29" s="287">
        <f t="shared" si="6"/>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8"/>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3"/>
        <v/>
      </c>
      <c r="AL29" s="357" t="str">
        <f t="shared" si="4"/>
        <v/>
      </c>
      <c r="AM29" s="357" t="str">
        <f t="shared" si="5"/>
        <v/>
      </c>
      <c r="AN29" s="359"/>
    </row>
    <row r="30" spans="1:40" ht="27.75" customHeight="1">
      <c r="A30" s="287">
        <f t="shared" si="6"/>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8"/>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3"/>
        <v/>
      </c>
      <c r="AL30" s="357" t="str">
        <f t="shared" si="4"/>
        <v/>
      </c>
      <c r="AM30" s="357" t="str">
        <f t="shared" si="5"/>
        <v/>
      </c>
      <c r="AN30" s="359"/>
    </row>
    <row r="31" spans="1:40" ht="27.75" customHeight="1">
      <c r="A31" s="287">
        <f t="shared" si="6"/>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8"/>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3"/>
        <v/>
      </c>
      <c r="AL31" s="357" t="str">
        <f t="shared" si="4"/>
        <v/>
      </c>
      <c r="AM31" s="357" t="str">
        <f t="shared" si="5"/>
        <v/>
      </c>
      <c r="AN31" s="359"/>
    </row>
    <row r="32" spans="1:40" ht="27.75" customHeight="1">
      <c r="A32" s="287">
        <f t="shared" si="6"/>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8"/>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3"/>
        <v/>
      </c>
      <c r="AL32" s="357" t="str">
        <f t="shared" si="4"/>
        <v/>
      </c>
      <c r="AM32" s="357" t="str">
        <f t="shared" si="5"/>
        <v/>
      </c>
      <c r="AN32" s="359"/>
    </row>
    <row r="33" spans="1:40" ht="27.75" customHeight="1">
      <c r="A33" s="287">
        <f t="shared" si="6"/>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8"/>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3"/>
        <v/>
      </c>
      <c r="AL33" s="357" t="str">
        <f t="shared" si="4"/>
        <v/>
      </c>
      <c r="AM33" s="357" t="str">
        <f t="shared" si="5"/>
        <v/>
      </c>
      <c r="AN33" s="359"/>
    </row>
    <row r="34" spans="1:40" ht="27.75" customHeight="1">
      <c r="A34" s="287">
        <f t="shared" si="6"/>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8"/>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3"/>
        <v/>
      </c>
      <c r="AL34" s="357" t="str">
        <f t="shared" si="4"/>
        <v/>
      </c>
      <c r="AM34" s="357" t="str">
        <f t="shared" si="5"/>
        <v/>
      </c>
      <c r="AN34" s="359"/>
    </row>
    <row r="35" spans="1:40" ht="27.75" customHeight="1">
      <c r="A35" s="287">
        <f t="shared" si="6"/>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8"/>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3"/>
        <v/>
      </c>
      <c r="AL35" s="357" t="str">
        <f t="shared" si="4"/>
        <v/>
      </c>
      <c r="AM35" s="357" t="str">
        <f t="shared" si="5"/>
        <v/>
      </c>
      <c r="AN35" s="359"/>
    </row>
    <row r="36" spans="1:40" ht="27.75" customHeight="1">
      <c r="A36" s="287">
        <f t="shared" si="6"/>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8"/>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3"/>
        <v/>
      </c>
      <c r="AL36" s="357" t="str">
        <f t="shared" si="4"/>
        <v/>
      </c>
      <c r="AM36" s="357" t="str">
        <f t="shared" si="5"/>
        <v/>
      </c>
      <c r="AN36" s="359"/>
    </row>
    <row r="37" spans="1:40" ht="27.75" customHeight="1">
      <c r="A37" s="287">
        <f t="shared" si="6"/>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8"/>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3"/>
        <v/>
      </c>
      <c r="AL37" s="357" t="str">
        <f t="shared" si="4"/>
        <v/>
      </c>
      <c r="AM37" s="357" t="str">
        <f t="shared" si="5"/>
        <v/>
      </c>
      <c r="AN37" s="359"/>
    </row>
    <row r="38" spans="1:40" ht="27.75" customHeight="1">
      <c r="A38" s="287">
        <f t="shared" si="6"/>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8"/>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3"/>
        <v/>
      </c>
      <c r="AL38" s="357" t="str">
        <f t="shared" si="4"/>
        <v/>
      </c>
      <c r="AM38" s="357" t="str">
        <f t="shared" si="5"/>
        <v/>
      </c>
      <c r="AN38" s="359"/>
    </row>
    <row r="39" spans="1:40" ht="27.75" customHeight="1">
      <c r="A39" s="287">
        <f t="shared" si="6"/>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8"/>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3"/>
        <v/>
      </c>
      <c r="AL39" s="357" t="str">
        <f t="shared" si="4"/>
        <v/>
      </c>
      <c r="AM39" s="357" t="str">
        <f t="shared" si="5"/>
        <v/>
      </c>
      <c r="AN39" s="359"/>
    </row>
    <row r="40" spans="1:40" ht="27.75" customHeight="1">
      <c r="A40" s="287">
        <f t="shared" si="6"/>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8"/>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3"/>
        <v/>
      </c>
      <c r="AL40" s="357" t="str">
        <f t="shared" si="4"/>
        <v/>
      </c>
      <c r="AM40" s="357" t="str">
        <f t="shared" si="5"/>
        <v/>
      </c>
      <c r="AN40" s="359"/>
    </row>
    <row r="41" spans="1:40" ht="27.75" customHeight="1">
      <c r="A41" s="287">
        <f t="shared" si="6"/>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8"/>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3"/>
        <v/>
      </c>
      <c r="AL41" s="357" t="str">
        <f t="shared" si="4"/>
        <v/>
      </c>
      <c r="AM41" s="357" t="str">
        <f t="shared" si="5"/>
        <v/>
      </c>
      <c r="AN41" s="359"/>
    </row>
    <row r="42" spans="1:40" ht="27.75" customHeight="1">
      <c r="A42" s="287">
        <f t="shared" si="6"/>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8"/>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3"/>
        <v/>
      </c>
      <c r="AL42" s="357" t="str">
        <f t="shared" si="4"/>
        <v/>
      </c>
      <c r="AM42" s="357" t="str">
        <f t="shared" si="5"/>
        <v/>
      </c>
      <c r="AN42" s="359"/>
    </row>
    <row r="43" spans="1:40" ht="27.75" customHeight="1">
      <c r="A43" s="287">
        <f t="shared" si="6"/>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8"/>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3"/>
        <v/>
      </c>
      <c r="AL43" s="357" t="str">
        <f t="shared" si="4"/>
        <v/>
      </c>
      <c r="AM43" s="357" t="str">
        <f t="shared" si="5"/>
        <v/>
      </c>
      <c r="AN43" s="359"/>
    </row>
    <row r="44" spans="1:40" ht="27.75" customHeight="1">
      <c r="A44" s="287">
        <f t="shared" si="6"/>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8"/>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3"/>
        <v/>
      </c>
      <c r="AL44" s="357" t="str">
        <f t="shared" si="4"/>
        <v/>
      </c>
      <c r="AM44" s="357" t="str">
        <f t="shared" si="5"/>
        <v/>
      </c>
      <c r="AN44" s="359"/>
    </row>
    <row r="45" spans="1:40" ht="27.75" customHeight="1">
      <c r="A45" s="287">
        <f t="shared" si="6"/>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8"/>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3"/>
        <v/>
      </c>
      <c r="AL45" s="357" t="str">
        <f t="shared" si="4"/>
        <v/>
      </c>
      <c r="AM45" s="357" t="str">
        <f t="shared" si="5"/>
        <v/>
      </c>
      <c r="AN45" s="359"/>
    </row>
    <row r="46" spans="1:40" ht="27.75" customHeight="1">
      <c r="A46" s="287">
        <f t="shared" si="6"/>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8"/>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3"/>
        <v/>
      </c>
      <c r="AL46" s="357" t="str">
        <f t="shared" si="4"/>
        <v/>
      </c>
      <c r="AM46" s="357" t="str">
        <f t="shared" si="5"/>
        <v/>
      </c>
      <c r="AN46" s="359"/>
    </row>
    <row r="47" spans="1:40" ht="27.75" customHeight="1">
      <c r="A47" s="287">
        <f t="shared" si="6"/>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8"/>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3"/>
        <v/>
      </c>
      <c r="AL47" s="357" t="str">
        <f t="shared" si="4"/>
        <v/>
      </c>
      <c r="AM47" s="357" t="str">
        <f t="shared" si="5"/>
        <v/>
      </c>
      <c r="AN47" s="359"/>
    </row>
    <row r="48" spans="1:40" ht="27.75" customHeight="1">
      <c r="A48" s="287">
        <f t="shared" si="6"/>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8"/>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3"/>
        <v/>
      </c>
      <c r="AL48" s="357" t="str">
        <f t="shared" si="4"/>
        <v/>
      </c>
      <c r="AM48" s="357" t="str">
        <f t="shared" si="5"/>
        <v/>
      </c>
      <c r="AN48" s="359"/>
    </row>
    <row r="49" spans="1:40" ht="27.75" customHeight="1">
      <c r="A49" s="287">
        <f t="shared" si="6"/>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8"/>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3"/>
        <v/>
      </c>
      <c r="AL49" s="357" t="str">
        <f t="shared" si="4"/>
        <v/>
      </c>
      <c r="AM49" s="357" t="str">
        <f t="shared" si="5"/>
        <v/>
      </c>
      <c r="AN49" s="359"/>
    </row>
    <row r="50" spans="1:40" ht="27.75" customHeight="1">
      <c r="A50" s="287">
        <f t="shared" si="6"/>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8"/>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3"/>
        <v/>
      </c>
      <c r="AL50" s="357" t="str">
        <f t="shared" si="4"/>
        <v/>
      </c>
      <c r="AM50" s="357" t="str">
        <f t="shared" si="5"/>
        <v/>
      </c>
      <c r="AN50" s="359"/>
    </row>
    <row r="51" spans="1:40" ht="27.75" customHeight="1">
      <c r="A51" s="287">
        <f t="shared" si="6"/>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8"/>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3"/>
        <v/>
      </c>
      <c r="AL51" s="357" t="str">
        <f t="shared" si="4"/>
        <v/>
      </c>
      <c r="AM51" s="357" t="str">
        <f t="shared" si="5"/>
        <v/>
      </c>
      <c r="AN51" s="359"/>
    </row>
    <row r="52" spans="1:40" ht="27.75" customHeight="1">
      <c r="A52" s="287">
        <f t="shared" si="6"/>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8"/>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3"/>
        <v/>
      </c>
      <c r="AL52" s="357" t="str">
        <f t="shared" si="4"/>
        <v/>
      </c>
      <c r="AM52" s="357" t="str">
        <f t="shared" si="5"/>
        <v/>
      </c>
      <c r="AN52" s="359"/>
    </row>
    <row r="53" spans="1:40" ht="27.75" customHeight="1">
      <c r="A53" s="287">
        <f t="shared" si="6"/>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8"/>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3"/>
        <v/>
      </c>
      <c r="AL53" s="357" t="str">
        <f t="shared" si="4"/>
        <v/>
      </c>
      <c r="AM53" s="357" t="str">
        <f t="shared" si="5"/>
        <v/>
      </c>
      <c r="AN53" s="359"/>
    </row>
    <row r="54" spans="1:40" ht="27.75" customHeight="1">
      <c r="A54" s="287">
        <f t="shared" si="6"/>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8"/>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3"/>
        <v/>
      </c>
      <c r="AL54" s="357" t="str">
        <f t="shared" si="4"/>
        <v/>
      </c>
      <c r="AM54" s="357" t="str">
        <f t="shared" si="5"/>
        <v/>
      </c>
      <c r="AN54" s="359"/>
    </row>
    <row r="55" spans="1:40" ht="27.75" customHeight="1">
      <c r="A55" s="287">
        <f t="shared" si="6"/>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8"/>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3"/>
        <v/>
      </c>
      <c r="AL55" s="357" t="str">
        <f t="shared" si="4"/>
        <v/>
      </c>
      <c r="AM55" s="357" t="str">
        <f t="shared" si="5"/>
        <v/>
      </c>
      <c r="AN55" s="359"/>
    </row>
    <row r="56" spans="1:40" ht="27.75" customHeight="1">
      <c r="A56" s="287">
        <f t="shared" si="6"/>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8"/>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3"/>
        <v/>
      </c>
      <c r="AL56" s="357" t="str">
        <f t="shared" si="4"/>
        <v/>
      </c>
      <c r="AM56" s="357" t="str">
        <f t="shared" si="5"/>
        <v/>
      </c>
      <c r="AN56" s="359"/>
    </row>
    <row r="57" spans="1:40" ht="27.75" customHeight="1">
      <c r="A57" s="287">
        <f t="shared" si="6"/>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8"/>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3"/>
        <v/>
      </c>
      <c r="AL57" s="357" t="str">
        <f t="shared" si="4"/>
        <v/>
      </c>
      <c r="AM57" s="357" t="str">
        <f t="shared" si="5"/>
        <v/>
      </c>
      <c r="AN57" s="359"/>
    </row>
    <row r="58" spans="1:40" ht="27.75" customHeight="1">
      <c r="A58" s="287">
        <f t="shared" si="6"/>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8"/>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3"/>
        <v/>
      </c>
      <c r="AL58" s="357" t="str">
        <f t="shared" si="4"/>
        <v/>
      </c>
      <c r="AM58" s="357" t="str">
        <f t="shared" si="5"/>
        <v/>
      </c>
      <c r="AN58" s="359"/>
    </row>
    <row r="59" spans="1:40" ht="27.75" customHeight="1">
      <c r="A59" s="287">
        <f t="shared" si="6"/>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8"/>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3"/>
        <v/>
      </c>
      <c r="AL59" s="357" t="str">
        <f t="shared" si="4"/>
        <v/>
      </c>
      <c r="AM59" s="357" t="str">
        <f t="shared" si="5"/>
        <v/>
      </c>
      <c r="AN59" s="359"/>
    </row>
    <row r="60" spans="1:40" ht="27.75" customHeight="1">
      <c r="A60" s="287">
        <f t="shared" si="6"/>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8"/>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3"/>
        <v/>
      </c>
      <c r="AL60" s="357" t="str">
        <f t="shared" si="4"/>
        <v/>
      </c>
      <c r="AM60" s="357" t="str">
        <f t="shared" si="5"/>
        <v/>
      </c>
      <c r="AN60" s="359"/>
    </row>
    <row r="61" spans="1:40" ht="27.75" customHeight="1">
      <c r="A61" s="287">
        <f t="shared" si="6"/>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8"/>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3"/>
        <v/>
      </c>
      <c r="AL61" s="357" t="str">
        <f t="shared" si="4"/>
        <v/>
      </c>
      <c r="AM61" s="357" t="str">
        <f t="shared" si="5"/>
        <v/>
      </c>
      <c r="AN61" s="359"/>
    </row>
    <row r="62" spans="1:40" ht="27.75" customHeight="1">
      <c r="A62" s="287">
        <f t="shared" si="6"/>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8"/>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3"/>
        <v/>
      </c>
      <c r="AL62" s="357" t="str">
        <f t="shared" si="4"/>
        <v/>
      </c>
      <c r="AM62" s="357" t="str">
        <f t="shared" si="5"/>
        <v/>
      </c>
      <c r="AN62" s="359"/>
    </row>
    <row r="63" spans="1:40" ht="27.75" customHeight="1">
      <c r="A63" s="287">
        <f t="shared" si="6"/>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8"/>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3"/>
        <v/>
      </c>
      <c r="AL63" s="357" t="str">
        <f t="shared" si="4"/>
        <v/>
      </c>
      <c r="AM63" s="357" t="str">
        <f t="shared" si="5"/>
        <v/>
      </c>
      <c r="AN63" s="359"/>
    </row>
    <row r="64" spans="1:40" ht="27.75" customHeight="1">
      <c r="A64" s="287">
        <f t="shared" si="6"/>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8"/>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3"/>
        <v/>
      </c>
      <c r="AL64" s="357" t="str">
        <f t="shared" si="4"/>
        <v/>
      </c>
      <c r="AM64" s="357" t="str">
        <f t="shared" si="5"/>
        <v/>
      </c>
      <c r="AN64" s="359"/>
    </row>
    <row r="65" spans="1:40" ht="27.75" customHeight="1">
      <c r="A65" s="287">
        <f t="shared" si="6"/>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8"/>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3"/>
        <v/>
      </c>
      <c r="AL65" s="357" t="str">
        <f t="shared" si="4"/>
        <v/>
      </c>
      <c r="AM65" s="357" t="str">
        <f t="shared" si="5"/>
        <v/>
      </c>
      <c r="AN65" s="359"/>
    </row>
    <row r="66" spans="1:40" ht="27.75" customHeight="1">
      <c r="A66" s="287">
        <f t="shared" si="6"/>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8"/>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3"/>
        <v/>
      </c>
      <c r="AL66" s="357" t="str">
        <f t="shared" si="4"/>
        <v/>
      </c>
      <c r="AM66" s="357" t="str">
        <f t="shared" si="5"/>
        <v/>
      </c>
      <c r="AN66" s="359"/>
    </row>
    <row r="67" spans="1:40" ht="27.75" customHeight="1">
      <c r="A67" s="287">
        <f t="shared" si="6"/>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8"/>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3"/>
        <v/>
      </c>
      <c r="AL67" s="357" t="str">
        <f t="shared" si="4"/>
        <v/>
      </c>
      <c r="AM67" s="357" t="str">
        <f t="shared" si="5"/>
        <v/>
      </c>
      <c r="AN67" s="359"/>
    </row>
    <row r="68" spans="1:40" ht="27.75" customHeight="1">
      <c r="A68" s="287">
        <f t="shared" si="6"/>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8"/>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3"/>
        <v/>
      </c>
      <c r="AL68" s="357" t="str">
        <f t="shared" si="4"/>
        <v/>
      </c>
      <c r="AM68" s="357" t="str">
        <f t="shared" si="5"/>
        <v/>
      </c>
      <c r="AN68" s="359"/>
    </row>
    <row r="69" spans="1:40" ht="27.75" customHeight="1">
      <c r="A69" s="287">
        <f t="shared" si="6"/>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8"/>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3"/>
        <v/>
      </c>
      <c r="AL69" s="357" t="str">
        <f t="shared" si="4"/>
        <v/>
      </c>
      <c r="AM69" s="357" t="str">
        <f t="shared" si="5"/>
        <v/>
      </c>
      <c r="AN69" s="359"/>
    </row>
    <row r="70" spans="1:40" ht="27.75" customHeight="1">
      <c r="A70" s="287">
        <f t="shared" si="6"/>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8"/>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3"/>
        <v/>
      </c>
      <c r="AL70" s="357" t="str">
        <f t="shared" si="4"/>
        <v/>
      </c>
      <c r="AM70" s="357" t="str">
        <f t="shared" si="5"/>
        <v/>
      </c>
      <c r="AN70" s="359"/>
    </row>
    <row r="71" spans="1:40" ht="27.75" customHeight="1">
      <c r="A71" s="287">
        <f t="shared" si="6"/>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8"/>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3"/>
        <v/>
      </c>
      <c r="AL71" s="357" t="str">
        <f t="shared" si="4"/>
        <v/>
      </c>
      <c r="AM71" s="357" t="str">
        <f t="shared" si="5"/>
        <v/>
      </c>
      <c r="AN71" s="359"/>
    </row>
    <row r="72" spans="1:40" ht="27.75" customHeight="1">
      <c r="A72" s="287">
        <f t="shared" si="6"/>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8"/>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3"/>
        <v/>
      </c>
      <c r="AL72" s="357" t="str">
        <f t="shared" si="4"/>
        <v/>
      </c>
      <c r="AM72" s="357" t="str">
        <f t="shared" si="5"/>
        <v/>
      </c>
      <c r="AN72" s="359"/>
    </row>
    <row r="73" spans="1:40" ht="27.75" customHeight="1">
      <c r="A73" s="287">
        <f t="shared" si="6"/>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8"/>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3"/>
        <v/>
      </c>
      <c r="AL73" s="357" t="str">
        <f t="shared" si="4"/>
        <v/>
      </c>
      <c r="AM73" s="357" t="str">
        <f t="shared" si="5"/>
        <v/>
      </c>
      <c r="AN73" s="359"/>
    </row>
    <row r="74" spans="1:40" ht="27.75" customHeight="1">
      <c r="A74" s="287">
        <f t="shared" si="6"/>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8"/>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3"/>
        <v/>
      </c>
      <c r="AL74" s="357" t="str">
        <f t="shared" si="4"/>
        <v/>
      </c>
      <c r="AM74" s="357" t="str">
        <f t="shared" si="5"/>
        <v/>
      </c>
      <c r="AN74" s="359"/>
    </row>
    <row r="75" spans="1:40" ht="27.75" customHeight="1">
      <c r="A75" s="287">
        <f t="shared" si="6"/>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8"/>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3"/>
        <v/>
      </c>
      <c r="AL75" s="357" t="str">
        <f t="shared" si="4"/>
        <v/>
      </c>
      <c r="AM75" s="357" t="str">
        <f t="shared" si="5"/>
        <v/>
      </c>
      <c r="AN75" s="359"/>
    </row>
    <row r="76" spans="1:40" ht="27.75" customHeight="1">
      <c r="A76" s="287">
        <f t="shared" si="6"/>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8"/>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3"/>
        <v/>
      </c>
      <c r="AL76" s="357" t="str">
        <f t="shared" si="4"/>
        <v/>
      </c>
      <c r="AM76" s="357" t="str">
        <f t="shared" si="5"/>
        <v/>
      </c>
      <c r="AN76" s="359"/>
    </row>
    <row r="77" spans="1:40" ht="27.75" customHeight="1">
      <c r="A77" s="287">
        <f t="shared" si="6"/>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8"/>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3"/>
        <v/>
      </c>
      <c r="AL77" s="357" t="str">
        <f t="shared" si="4"/>
        <v/>
      </c>
      <c r="AM77" s="357" t="str">
        <f t="shared" si="5"/>
        <v/>
      </c>
      <c r="AN77" s="359"/>
    </row>
    <row r="78" spans="1:40" ht="27.75" customHeight="1">
      <c r="A78" s="287">
        <f t="shared" si="6"/>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8"/>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3"/>
        <v/>
      </c>
      <c r="AL78" s="357" t="str">
        <f t="shared" si="4"/>
        <v/>
      </c>
      <c r="AM78" s="357" t="str">
        <f t="shared" si="5"/>
        <v/>
      </c>
      <c r="AN78" s="359"/>
    </row>
    <row r="79" spans="1:40" ht="27.75" customHeight="1">
      <c r="A79" s="287">
        <f t="shared" si="6"/>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8"/>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3"/>
        <v/>
      </c>
      <c r="AL79" s="357" t="str">
        <f t="shared" si="4"/>
        <v/>
      </c>
      <c r="AM79" s="357" t="str">
        <f t="shared" si="5"/>
        <v/>
      </c>
      <c r="AN79" s="359"/>
    </row>
    <row r="80" spans="1:40" ht="27.75" customHeight="1">
      <c r="A80" s="287">
        <f t="shared" si="6"/>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8"/>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3"/>
        <v/>
      </c>
      <c r="AL80" s="357" t="str">
        <f t="shared" si="4"/>
        <v/>
      </c>
      <c r="AM80" s="357" t="str">
        <f t="shared" si="5"/>
        <v/>
      </c>
      <c r="AN80" s="359"/>
    </row>
    <row r="81" spans="1:40" ht="27.75" customHeight="1">
      <c r="A81" s="287">
        <f t="shared" si="6"/>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8"/>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3"/>
        <v/>
      </c>
      <c r="AL81" s="357" t="str">
        <f t="shared" si="4"/>
        <v/>
      </c>
      <c r="AM81" s="357" t="str">
        <f t="shared" si="5"/>
        <v/>
      </c>
      <c r="AN81" s="359"/>
    </row>
    <row r="82" spans="1:40" ht="27.75" customHeight="1">
      <c r="A82" s="287">
        <f t="shared" si="6"/>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8"/>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3"/>
        <v/>
      </c>
      <c r="AL82" s="357" t="str">
        <f t="shared" si="4"/>
        <v/>
      </c>
      <c r="AM82" s="357" t="str">
        <f t="shared" si="5"/>
        <v/>
      </c>
      <c r="AN82" s="359"/>
    </row>
    <row r="83" spans="1:40" ht="27.75" customHeight="1">
      <c r="A83" s="287">
        <f t="shared" si="6"/>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8"/>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3"/>
        <v/>
      </c>
      <c r="AL83" s="357" t="str">
        <f t="shared" si="4"/>
        <v/>
      </c>
      <c r="AM83" s="357" t="str">
        <f t="shared" si="5"/>
        <v/>
      </c>
      <c r="AN83" s="359"/>
    </row>
    <row r="84" spans="1:40" ht="27.75" customHeight="1">
      <c r="A84" s="287">
        <f t="shared" si="6"/>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8"/>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3"/>
        <v/>
      </c>
      <c r="AL84" s="357" t="str">
        <f t="shared" si="4"/>
        <v/>
      </c>
      <c r="AM84" s="357" t="str">
        <f t="shared" si="5"/>
        <v/>
      </c>
      <c r="AN84" s="359"/>
    </row>
    <row r="85" spans="1:40" ht="27.75" customHeight="1">
      <c r="A85" s="287">
        <f t="shared" si="6"/>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8"/>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9">IF(SUM(T85:U85)&gt;0,IF(S85=SUM(T85:U85),"","×"),"")</f>
        <v/>
      </c>
      <c r="AL85" s="357" t="str">
        <f t="shared" ref="AL85:AL119" si="10">IF(X85=SUM(Y85:AA85),"","×")</f>
        <v/>
      </c>
      <c r="AM85" s="357" t="str">
        <f t="shared" ref="AM85:AM119" si="11">IF(SUM(AB85:AC85)&gt;0,IF(V85=SUM(AB85:AC85),"","×"),"")</f>
        <v/>
      </c>
      <c r="AN85" s="359"/>
    </row>
    <row r="86" spans="1:40" ht="27.75" customHeight="1">
      <c r="A86" s="287">
        <f t="shared" si="6"/>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8"/>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9"/>
        <v/>
      </c>
      <c r="AL86" s="357" t="str">
        <f t="shared" si="10"/>
        <v/>
      </c>
      <c r="AM86" s="357" t="str">
        <f t="shared" si="11"/>
        <v/>
      </c>
      <c r="AN86" s="359"/>
    </row>
    <row r="87" spans="1:40" ht="27.75" customHeight="1">
      <c r="A87" s="287">
        <f t="shared" si="6"/>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8"/>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9"/>
        <v/>
      </c>
      <c r="AL87" s="357" t="str">
        <f t="shared" si="10"/>
        <v/>
      </c>
      <c r="AM87" s="357" t="str">
        <f t="shared" si="11"/>
        <v/>
      </c>
      <c r="AN87" s="359"/>
    </row>
    <row r="88" spans="1:40" ht="27.75" customHeight="1">
      <c r="A88" s="287">
        <f t="shared" si="6"/>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8"/>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9"/>
        <v/>
      </c>
      <c r="AL88" s="357" t="str">
        <f t="shared" si="10"/>
        <v/>
      </c>
      <c r="AM88" s="357" t="str">
        <f t="shared" si="11"/>
        <v/>
      </c>
      <c r="AN88" s="359"/>
    </row>
    <row r="89" spans="1:40" ht="27.75" customHeight="1">
      <c r="A89" s="287">
        <f t="shared" si="6"/>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8"/>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9"/>
        <v/>
      </c>
      <c r="AL89" s="357" t="str">
        <f t="shared" si="10"/>
        <v/>
      </c>
      <c r="AM89" s="357" t="str">
        <f t="shared" si="11"/>
        <v/>
      </c>
      <c r="AN89" s="359"/>
    </row>
    <row r="90" spans="1:40" ht="27.75" customHeight="1">
      <c r="A90" s="287">
        <f t="shared" si="6"/>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2">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9"/>
        <v/>
      </c>
      <c r="AL90" s="357" t="str">
        <f t="shared" si="10"/>
        <v/>
      </c>
      <c r="AM90" s="357" t="str">
        <f t="shared" si="11"/>
        <v/>
      </c>
      <c r="AN90" s="359"/>
    </row>
    <row r="91" spans="1:40" ht="27.75" customHeight="1">
      <c r="A91" s="287">
        <f t="shared" si="6"/>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2"/>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9"/>
        <v/>
      </c>
      <c r="AL91" s="357" t="str">
        <f t="shared" si="10"/>
        <v/>
      </c>
      <c r="AM91" s="357" t="str">
        <f t="shared" si="11"/>
        <v/>
      </c>
      <c r="AN91" s="359"/>
    </row>
    <row r="92" spans="1:40" ht="27.75" customHeight="1">
      <c r="A92" s="287">
        <f t="shared" si="6"/>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2"/>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9"/>
        <v/>
      </c>
      <c r="AL92" s="357" t="str">
        <f t="shared" si="10"/>
        <v/>
      </c>
      <c r="AM92" s="357" t="str">
        <f t="shared" si="11"/>
        <v/>
      </c>
      <c r="AN92" s="359"/>
    </row>
    <row r="93" spans="1:40" ht="27.75" customHeight="1">
      <c r="A93" s="287">
        <f t="shared" si="6"/>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2"/>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9"/>
        <v/>
      </c>
      <c r="AL93" s="357" t="str">
        <f t="shared" si="10"/>
        <v/>
      </c>
      <c r="AM93" s="357" t="str">
        <f t="shared" si="11"/>
        <v/>
      </c>
      <c r="AN93" s="359"/>
    </row>
    <row r="94" spans="1:40" ht="27.75" customHeight="1">
      <c r="A94" s="287">
        <f t="shared" si="6"/>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2"/>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9"/>
        <v/>
      </c>
      <c r="AL94" s="357" t="str">
        <f t="shared" si="10"/>
        <v/>
      </c>
      <c r="AM94" s="357" t="str">
        <f t="shared" si="11"/>
        <v/>
      </c>
      <c r="AN94" s="359"/>
    </row>
    <row r="95" spans="1:40" ht="27.75" customHeight="1">
      <c r="A95" s="287">
        <f t="shared" si="6"/>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2"/>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9"/>
        <v/>
      </c>
      <c r="AL95" s="357" t="str">
        <f t="shared" si="10"/>
        <v/>
      </c>
      <c r="AM95" s="357" t="str">
        <f t="shared" si="11"/>
        <v/>
      </c>
      <c r="AN95" s="359"/>
    </row>
    <row r="96" spans="1:40" ht="27.75" customHeight="1">
      <c r="A96" s="287">
        <f t="shared" si="6"/>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2"/>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9"/>
        <v/>
      </c>
      <c r="AL96" s="357" t="str">
        <f t="shared" si="10"/>
        <v/>
      </c>
      <c r="AM96" s="357" t="str">
        <f t="shared" si="11"/>
        <v/>
      </c>
      <c r="AN96" s="359"/>
    </row>
    <row r="97" spans="1:40" ht="27.75" customHeight="1">
      <c r="A97" s="287">
        <f t="shared" si="6"/>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2"/>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9"/>
        <v/>
      </c>
      <c r="AL97" s="357" t="str">
        <f t="shared" si="10"/>
        <v/>
      </c>
      <c r="AM97" s="357" t="str">
        <f t="shared" si="11"/>
        <v/>
      </c>
      <c r="AN97" s="359"/>
    </row>
    <row r="98" spans="1:40" ht="27.75" customHeight="1">
      <c r="A98" s="287">
        <f t="shared" si="6"/>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2"/>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9"/>
        <v/>
      </c>
      <c r="AL98" s="357" t="str">
        <f t="shared" si="10"/>
        <v/>
      </c>
      <c r="AM98" s="357" t="str">
        <f t="shared" si="11"/>
        <v/>
      </c>
      <c r="AN98" s="359"/>
    </row>
    <row r="99" spans="1:40" ht="27.75" customHeight="1">
      <c r="A99" s="287">
        <f t="shared" si="6"/>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2"/>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9"/>
        <v/>
      </c>
      <c r="AL99" s="357" t="str">
        <f t="shared" si="10"/>
        <v/>
      </c>
      <c r="AM99" s="357" t="str">
        <f t="shared" si="11"/>
        <v/>
      </c>
      <c r="AN99" s="359"/>
    </row>
    <row r="100" spans="1:40" ht="27.75" customHeight="1">
      <c r="A100" s="287">
        <f t="shared" si="6"/>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2"/>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9"/>
        <v/>
      </c>
      <c r="AL100" s="357" t="str">
        <f t="shared" si="10"/>
        <v/>
      </c>
      <c r="AM100" s="357" t="str">
        <f t="shared" si="11"/>
        <v/>
      </c>
      <c r="AN100" s="359"/>
    </row>
    <row r="101" spans="1:40" ht="27.75" customHeight="1">
      <c r="A101" s="287">
        <f t="shared" si="6"/>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2"/>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9"/>
        <v/>
      </c>
      <c r="AL101" s="357" t="str">
        <f t="shared" si="10"/>
        <v/>
      </c>
      <c r="AM101" s="357" t="str">
        <f t="shared" si="11"/>
        <v/>
      </c>
      <c r="AN101" s="359"/>
    </row>
    <row r="102" spans="1:40" ht="27.75" customHeight="1">
      <c r="A102" s="287">
        <f t="shared" si="6"/>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2"/>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9"/>
        <v/>
      </c>
      <c r="AL102" s="357" t="str">
        <f t="shared" si="10"/>
        <v/>
      </c>
      <c r="AM102" s="357" t="str">
        <f t="shared" si="11"/>
        <v/>
      </c>
      <c r="AN102" s="359"/>
    </row>
    <row r="103" spans="1:40" ht="27.75" customHeight="1">
      <c r="A103" s="287">
        <f t="shared" si="6"/>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2"/>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9"/>
        <v/>
      </c>
      <c r="AL103" s="357" t="str">
        <f t="shared" si="10"/>
        <v/>
      </c>
      <c r="AM103" s="357" t="str">
        <f t="shared" si="11"/>
        <v/>
      </c>
      <c r="AN103" s="359"/>
    </row>
    <row r="104" spans="1:40" ht="27.75" customHeight="1">
      <c r="A104" s="287">
        <f t="shared" si="6"/>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2"/>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9"/>
        <v/>
      </c>
      <c r="AL104" s="357" t="str">
        <f t="shared" si="10"/>
        <v/>
      </c>
      <c r="AM104" s="357" t="str">
        <f t="shared" si="11"/>
        <v/>
      </c>
      <c r="AN104" s="359"/>
    </row>
    <row r="105" spans="1:40" ht="27.75" customHeight="1">
      <c r="A105" s="287">
        <f t="shared" si="6"/>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2"/>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9"/>
        <v/>
      </c>
      <c r="AL105" s="357" t="str">
        <f t="shared" si="10"/>
        <v/>
      </c>
      <c r="AM105" s="357" t="str">
        <f t="shared" si="11"/>
        <v/>
      </c>
      <c r="AN105" s="359"/>
    </row>
    <row r="106" spans="1:40" ht="27.75" customHeight="1">
      <c r="A106" s="287">
        <f t="shared" si="6"/>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2"/>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9"/>
        <v/>
      </c>
      <c r="AL106" s="357" t="str">
        <f t="shared" si="10"/>
        <v/>
      </c>
      <c r="AM106" s="357" t="str">
        <f t="shared" si="11"/>
        <v/>
      </c>
      <c r="AN106" s="359"/>
    </row>
    <row r="107" spans="1:40" ht="27.75" customHeight="1">
      <c r="A107" s="287">
        <f t="shared" si="6"/>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2"/>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9"/>
        <v/>
      </c>
      <c r="AL107" s="357" t="str">
        <f t="shared" si="10"/>
        <v/>
      </c>
      <c r="AM107" s="357" t="str">
        <f t="shared" si="11"/>
        <v/>
      </c>
      <c r="AN107" s="359"/>
    </row>
    <row r="108" spans="1:40" ht="27.75" customHeight="1">
      <c r="A108" s="287">
        <f t="shared" si="6"/>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2"/>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9"/>
        <v/>
      </c>
      <c r="AL108" s="357" t="str">
        <f t="shared" si="10"/>
        <v/>
      </c>
      <c r="AM108" s="357" t="str">
        <f t="shared" si="11"/>
        <v/>
      </c>
      <c r="AN108" s="359"/>
    </row>
    <row r="109" spans="1:40" ht="27.75" customHeight="1">
      <c r="A109" s="287">
        <f t="shared" si="6"/>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2"/>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9"/>
        <v/>
      </c>
      <c r="AL109" s="357" t="str">
        <f t="shared" si="10"/>
        <v/>
      </c>
      <c r="AM109" s="357" t="str">
        <f t="shared" si="11"/>
        <v/>
      </c>
      <c r="AN109" s="359"/>
    </row>
    <row r="110" spans="1:40" ht="27.75" customHeight="1">
      <c r="A110" s="287">
        <f t="shared" si="6"/>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2"/>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9"/>
        <v/>
      </c>
      <c r="AL110" s="357" t="str">
        <f t="shared" si="10"/>
        <v/>
      </c>
      <c r="AM110" s="357" t="str">
        <f t="shared" si="11"/>
        <v/>
      </c>
      <c r="AN110" s="359"/>
    </row>
    <row r="111" spans="1:40" ht="27.75" customHeight="1">
      <c r="A111" s="287">
        <f t="shared" si="6"/>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2"/>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9"/>
        <v/>
      </c>
      <c r="AL111" s="357" t="str">
        <f t="shared" si="10"/>
        <v/>
      </c>
      <c r="AM111" s="357" t="str">
        <f t="shared" si="11"/>
        <v/>
      </c>
      <c r="AN111" s="359"/>
    </row>
    <row r="112" spans="1:40" ht="27.75" customHeight="1">
      <c r="A112" s="287">
        <f t="shared" si="6"/>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2"/>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9"/>
        <v/>
      </c>
      <c r="AL112" s="357" t="str">
        <f t="shared" si="10"/>
        <v/>
      </c>
      <c r="AM112" s="357" t="str">
        <f t="shared" si="11"/>
        <v/>
      </c>
      <c r="AN112" s="359"/>
    </row>
    <row r="113" spans="1:40" ht="27.75" customHeight="1">
      <c r="A113" s="287">
        <f t="shared" si="6"/>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2"/>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9"/>
        <v/>
      </c>
      <c r="AL113" s="357" t="str">
        <f t="shared" si="10"/>
        <v/>
      </c>
      <c r="AM113" s="357" t="str">
        <f t="shared" si="11"/>
        <v/>
      </c>
      <c r="AN113" s="359"/>
    </row>
    <row r="114" spans="1:40" ht="27.75" customHeight="1">
      <c r="A114" s="287">
        <f t="shared" si="6"/>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2"/>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9"/>
        <v/>
      </c>
      <c r="AL114" s="357" t="str">
        <f t="shared" si="10"/>
        <v/>
      </c>
      <c r="AM114" s="357" t="str">
        <f t="shared" si="11"/>
        <v/>
      </c>
      <c r="AN114" s="359"/>
    </row>
    <row r="115" spans="1:40" ht="27.75" customHeight="1">
      <c r="A115" s="287">
        <f t="shared" si="6"/>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2"/>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9"/>
        <v/>
      </c>
      <c r="AL115" s="357" t="str">
        <f t="shared" si="10"/>
        <v/>
      </c>
      <c r="AM115" s="357" t="str">
        <f t="shared" si="11"/>
        <v/>
      </c>
      <c r="AN115" s="359"/>
    </row>
    <row r="116" spans="1:40" ht="27.75" customHeight="1">
      <c r="A116" s="287">
        <f t="shared" si="6"/>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2"/>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9"/>
        <v/>
      </c>
      <c r="AL116" s="357" t="str">
        <f t="shared" si="10"/>
        <v/>
      </c>
      <c r="AM116" s="357" t="str">
        <f t="shared" si="11"/>
        <v/>
      </c>
      <c r="AN116" s="359"/>
    </row>
    <row r="117" spans="1:40" ht="27.75" customHeight="1">
      <c r="A117" s="287">
        <f t="shared" si="6"/>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2"/>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9"/>
        <v/>
      </c>
      <c r="AL117" s="357" t="str">
        <f t="shared" si="10"/>
        <v/>
      </c>
      <c r="AM117" s="357" t="str">
        <f t="shared" si="11"/>
        <v/>
      </c>
      <c r="AN117" s="359"/>
    </row>
    <row r="118" spans="1:40" ht="27.75" customHeight="1">
      <c r="A118" s="287">
        <f t="shared" si="6"/>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2"/>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9"/>
        <v/>
      </c>
      <c r="AL118" s="357" t="str">
        <f t="shared" si="10"/>
        <v/>
      </c>
      <c r="AM118" s="357" t="str">
        <f t="shared" si="11"/>
        <v/>
      </c>
      <c r="AN118" s="359"/>
    </row>
    <row r="119" spans="1:40" ht="27.75" customHeight="1">
      <c r="A119" s="287">
        <f t="shared" si="6"/>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2"/>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9"/>
        <v/>
      </c>
      <c r="AL119" s="357" t="str">
        <f t="shared" si="10"/>
        <v/>
      </c>
      <c r="AM119" s="357" t="str">
        <f t="shared" si="11"/>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2">
    <dataValidation type="list" allowBlank="1" showInputMessage="1" showErrorMessage="1" sqref="W20:W119">
      <formula1>"特定加算Ⅰ,特定加算Ⅱ,区分なし"</formula1>
    </dataValidation>
    <dataValidation type="list" allowBlank="1" showInputMessage="1" showErrorMessage="1" sqref="R20:R119">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小城 亮(kojou-akira.z55)</cp:lastModifiedBy>
  <cp:lastPrinted>2021-03-24T10:09:48Z</cp:lastPrinted>
  <dcterms:created xsi:type="dcterms:W3CDTF">2018-06-19T01:27:02Z</dcterms:created>
  <dcterms:modified xsi:type="dcterms:W3CDTF">2021-07-16T07:39:05Z</dcterms:modified>
</cp:coreProperties>
</file>