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令和2年新型コロナウイルス対策\総括班（企画）\㉓ワクチンPPE\配布スキーム\第２回配布\事務連絡\"/>
    </mc:Choice>
  </mc:AlternateContent>
  <bookViews>
    <workbookView xWindow="0" yWindow="0" windowWidth="16170" windowHeight="6840"/>
  </bookViews>
  <sheets>
    <sheet name="別紙４　補填配布希望シート" sheetId="2" r:id="rId1"/>
    <sheet name="BD" sheetId="3" state="hidden" r:id="rId2"/>
  </sheets>
  <definedNames>
    <definedName name="_xlnm._FilterDatabase" localSheetId="1" hidden="1">BD!#REF!</definedName>
    <definedName name="_xlnm._FilterDatabase" localSheetId="0" hidden="1">'別紙４　補填配布希望シート'!$B$4:$C$7</definedName>
    <definedName name="_xlnm.Extract" localSheetId="1">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2" l="1"/>
  <c r="E24" i="2"/>
  <c r="E28" i="2"/>
  <c r="E32" i="2"/>
  <c r="E36" i="2"/>
  <c r="E40" i="2"/>
  <c r="E44" i="2"/>
  <c r="E48" i="2"/>
  <c r="E52" i="2"/>
  <c r="E56" i="2"/>
  <c r="E18" i="2"/>
  <c r="E19" i="2"/>
  <c r="E21" i="2"/>
  <c r="E22" i="2"/>
  <c r="E23" i="2"/>
  <c r="E25" i="2"/>
  <c r="E26" i="2"/>
  <c r="E27" i="2"/>
  <c r="E29" i="2"/>
  <c r="E30" i="2"/>
  <c r="E31" i="2"/>
  <c r="E33" i="2"/>
  <c r="E34" i="2"/>
  <c r="E35" i="2"/>
  <c r="E37" i="2"/>
  <c r="E38" i="2"/>
  <c r="E39" i="2"/>
  <c r="E41" i="2"/>
  <c r="E42" i="2"/>
  <c r="E43" i="2"/>
  <c r="E45" i="2"/>
  <c r="E46" i="2"/>
  <c r="E47" i="2"/>
  <c r="E49" i="2"/>
  <c r="E50" i="2"/>
  <c r="E51" i="2"/>
  <c r="E53" i="2"/>
  <c r="E54" i="2"/>
  <c r="E55"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E17" i="2"/>
  <c r="B17" i="2"/>
  <c r="D17" i="2"/>
  <c r="C17" i="2"/>
  <c r="B57" i="2" l="1"/>
  <c r="B58" i="2"/>
  <c r="B59" i="2"/>
  <c r="B60" i="2"/>
  <c r="C12" i="2" l="1"/>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8" i="2"/>
</calcChain>
</file>

<file path=xl/sharedStrings.xml><?xml version="1.0" encoding="utf-8"?>
<sst xmlns="http://schemas.openxmlformats.org/spreadsheetml/2006/main" count="3596" uniqueCount="3583">
  <si>
    <t>TEL</t>
    <phoneticPr fontId="1"/>
  </si>
  <si>
    <t>E-mail</t>
  </si>
  <si>
    <t>郵便番号</t>
    <rPh sb="0" eb="2">
      <t>ユウビン</t>
    </rPh>
    <rPh sb="2" eb="4">
      <t>バンゴウ</t>
    </rPh>
    <phoneticPr fontId="1"/>
  </si>
  <si>
    <t>氏名</t>
    <rPh sb="0" eb="2">
      <t>シメイ</t>
    </rPh>
    <phoneticPr fontId="1"/>
  </si>
  <si>
    <t>住所　</t>
    <rPh sb="0" eb="2">
      <t>ジュウショ</t>
    </rPh>
    <phoneticPr fontId="1"/>
  </si>
  <si>
    <t>施設名等</t>
    <rPh sb="0" eb="3">
      <t>シセツメイ</t>
    </rPh>
    <rPh sb="3" eb="4">
      <t>トウ</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</si>
  <si>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</si>
  <si>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</si>
  <si>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</si>
  <si>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</si>
  <si>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</si>
  <si>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</si>
  <si>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</si>
  <si>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</si>
  <si>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</si>
  <si>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</si>
  <si>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</si>
  <si>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</si>
  <si>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</si>
  <si>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</si>
  <si>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</si>
  <si>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</si>
  <si>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</si>
  <si>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</si>
  <si>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</si>
  <si>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</si>
  <si>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</si>
  <si>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</si>
  <si>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</si>
  <si>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</si>
  <si>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</si>
  <si>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</si>
  <si>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</si>
  <si>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</si>
  <si>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</si>
  <si>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</si>
  <si>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</si>
  <si>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</si>
  <si>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</si>
  <si>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</si>
  <si>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</si>
  <si>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</si>
  <si>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</si>
  <si>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</si>
  <si>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</si>
  <si>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</si>
  <si>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</si>
  <si>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</si>
  <si>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</si>
  <si>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</si>
  <si>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</si>
  <si>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</si>
  <si>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</si>
  <si>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</si>
  <si>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</si>
  <si>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</si>
  <si>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</si>
  <si>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</si>
  <si>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</si>
  <si>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</si>
  <si>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</si>
  <si>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</si>
  <si>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</si>
  <si>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</si>
  <si>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</si>
  <si>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</si>
  <si>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</si>
  <si>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</si>
  <si>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</si>
  <si>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</si>
  <si>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</si>
  <si>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</si>
  <si>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</si>
  <si>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</si>
  <si>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</si>
  <si>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</si>
  <si>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</si>
  <si>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</si>
  <si>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</si>
  <si>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</si>
  <si>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</si>
  <si>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</si>
  <si>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</si>
  <si>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</si>
  <si>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</si>
  <si>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</si>
  <si>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</si>
  <si>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</si>
  <si>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</si>
  <si>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</si>
  <si>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</si>
  <si>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</si>
  <si>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</si>
  <si>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</si>
  <si>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</si>
  <si>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</si>
  <si>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</si>
  <si>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</si>
  <si>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</si>
  <si>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</si>
  <si>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</si>
  <si>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</si>
  <si>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</si>
  <si>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</si>
  <si>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</si>
  <si>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</si>
  <si>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</si>
  <si>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</si>
  <si>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</si>
  <si>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</si>
  <si>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</si>
  <si>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</si>
  <si>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</si>
  <si>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</si>
  <si>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</si>
  <si>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</si>
  <si>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</si>
  <si>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</si>
  <si>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</si>
  <si>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</si>
  <si>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</si>
  <si>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</si>
  <si>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</si>
  <si>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</si>
  <si>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</si>
  <si>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</si>
  <si>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</si>
  <si>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</si>
  <si>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</si>
  <si>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</si>
  <si>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</si>
  <si>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</si>
  <si>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</si>
  <si>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</si>
  <si>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</si>
  <si>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</si>
  <si>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</si>
  <si>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</si>
  <si>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</si>
  <si>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</si>
  <si>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</si>
  <si>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</si>
  <si>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</si>
  <si>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</si>
  <si>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</si>
  <si>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</si>
  <si>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</si>
  <si>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</si>
  <si>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</si>
  <si>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</si>
  <si>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</si>
  <si>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</si>
  <si>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</si>
  <si>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</si>
  <si>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</si>
  <si>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</si>
  <si>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</si>
  <si>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</si>
  <si>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</si>
  <si>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</si>
  <si>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</si>
  <si>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</si>
  <si>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</si>
  <si>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</si>
  <si>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</si>
  <si>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</si>
  <si>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</si>
  <si>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</si>
  <si>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</si>
  <si>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</si>
  <si>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</si>
  <si>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</si>
  <si>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</si>
  <si>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</si>
  <si>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</si>
  <si>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</si>
  <si>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</si>
  <si>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</si>
  <si>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</si>
  <si>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</si>
  <si>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</si>
  <si>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</si>
  <si>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</si>
  <si>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</si>
  <si>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</si>
  <si>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</si>
  <si>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</si>
  <si>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</si>
  <si>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</si>
  <si>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</si>
  <si>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</si>
  <si>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</si>
  <si>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</si>
  <si>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</si>
  <si>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</si>
  <si>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</si>
  <si>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</si>
  <si>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</si>
  <si>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</si>
  <si>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</si>
  <si>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</si>
  <si>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</si>
  <si>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</si>
  <si>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</si>
  <si>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</si>
  <si>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</si>
  <si>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</si>
  <si>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</si>
  <si>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</si>
  <si>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</si>
  <si>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</si>
  <si>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</si>
  <si>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</si>
  <si>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</si>
  <si>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</si>
  <si>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</si>
  <si>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</si>
  <si>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</si>
  <si>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</si>
  <si>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</si>
  <si>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</si>
  <si>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</si>
  <si>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</si>
  <si>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</si>
  <si>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</si>
  <si>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</si>
  <si>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</si>
  <si>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</si>
  <si>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</si>
  <si>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</si>
  <si>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</si>
  <si>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</si>
  <si>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</si>
  <si>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</si>
  <si>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</si>
  <si>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</si>
  <si>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</si>
  <si>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</si>
  <si>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</si>
  <si>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</si>
  <si>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</si>
  <si>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</si>
  <si>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</si>
  <si>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</si>
  <si>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</si>
  <si>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</si>
  <si>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</si>
  <si>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</si>
  <si>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</si>
  <si>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</si>
  <si>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</si>
  <si>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</si>
  <si>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</si>
  <si>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</si>
  <si>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</si>
  <si>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</si>
  <si>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</si>
  <si>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</si>
  <si>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</si>
  <si>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</si>
  <si>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</si>
  <si>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</si>
  <si>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</si>
  <si>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</si>
  <si>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</si>
  <si>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</si>
  <si>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</si>
  <si>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</si>
  <si>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</si>
  <si>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</si>
  <si>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</si>
  <si>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</si>
  <si>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</si>
  <si>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</si>
  <si>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</si>
  <si>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</si>
  <si>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</si>
  <si>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</si>
  <si>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</si>
  <si>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</si>
  <si>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</si>
  <si>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</si>
  <si>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</si>
  <si>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</si>
  <si>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</si>
  <si>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</si>
  <si>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</si>
  <si>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</si>
  <si>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</si>
  <si>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</si>
  <si>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</si>
  <si>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</si>
  <si>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</si>
  <si>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</si>
  <si>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</si>
  <si>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</si>
  <si>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</si>
  <si>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</si>
  <si>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</si>
  <si>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</si>
  <si>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</si>
  <si>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</si>
  <si>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</si>
  <si>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</si>
  <si>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</si>
  <si>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</si>
  <si>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</si>
  <si>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</si>
  <si>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</si>
  <si>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</si>
  <si>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</si>
  <si>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</si>
  <si>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</si>
  <si>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</si>
  <si>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</si>
  <si>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</si>
  <si>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</si>
  <si>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</si>
  <si>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</si>
  <si>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</si>
  <si>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</si>
  <si>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</si>
  <si>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</si>
  <si>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</si>
  <si>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</si>
  <si>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</si>
  <si>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</si>
  <si>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</si>
  <si>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</si>
  <si>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</si>
  <si>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</si>
  <si>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</si>
  <si>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</si>
  <si>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</si>
  <si>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</si>
  <si>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</si>
  <si>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</si>
  <si>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</si>
  <si>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</si>
  <si>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</si>
  <si>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</si>
  <si>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</si>
  <si>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</si>
  <si>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</si>
  <si>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</si>
  <si>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</si>
  <si>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</si>
  <si>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</si>
  <si>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</si>
  <si>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</si>
  <si>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</si>
  <si>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</si>
  <si>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</si>
  <si>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</si>
  <si>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</si>
  <si>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</si>
  <si>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</si>
  <si>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</si>
  <si>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</si>
  <si>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</si>
  <si>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</si>
  <si>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</si>
  <si>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</si>
  <si>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</si>
  <si>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</si>
  <si>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</si>
  <si>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</si>
  <si>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</si>
  <si>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</si>
  <si>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</si>
  <si>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</si>
  <si>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</si>
  <si>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</si>
  <si>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</si>
  <si>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</si>
  <si>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</si>
  <si>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</si>
  <si>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</si>
  <si>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</si>
  <si>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</si>
  <si>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</si>
  <si>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</si>
  <si>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</si>
  <si>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</si>
  <si>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</si>
  <si>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</si>
  <si>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</si>
  <si>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</si>
  <si>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</si>
  <si>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</si>
  <si>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</si>
  <si>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</si>
  <si>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</si>
  <si>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</si>
  <si>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</si>
  <si>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</si>
  <si>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</si>
  <si>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</si>
  <si>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</si>
  <si>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</si>
  <si>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</si>
  <si>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</si>
  <si>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</si>
  <si>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</si>
  <si>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</si>
  <si>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</si>
  <si>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</si>
  <si>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</si>
  <si>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</si>
  <si>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</si>
  <si>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</si>
  <si>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</si>
  <si>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</si>
  <si>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</si>
  <si>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</si>
  <si>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</si>
  <si>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</si>
  <si>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</si>
  <si>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</si>
  <si>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</si>
  <si>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</si>
  <si>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</si>
  <si>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</si>
  <si>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</si>
  <si>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</si>
  <si>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</si>
  <si>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</si>
  <si>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</si>
  <si>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</si>
  <si>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</si>
  <si>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</si>
  <si>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</si>
  <si>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</si>
  <si>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</si>
  <si>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</si>
  <si>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</si>
  <si>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</si>
  <si>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</si>
  <si>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</si>
  <si>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</si>
  <si>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</si>
  <si>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</si>
  <si>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</si>
  <si>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</si>
  <si>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</si>
  <si>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</si>
  <si>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</si>
  <si>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</si>
  <si>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</si>
  <si>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</si>
  <si>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</si>
  <si>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</si>
  <si>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</si>
  <si>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</si>
  <si>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</si>
  <si>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</si>
  <si>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</si>
  <si>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</si>
  <si>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</si>
  <si>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</si>
  <si>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</si>
  <si>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</si>
  <si>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</si>
  <si>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</si>
  <si>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</si>
  <si>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</si>
  <si>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</si>
  <si>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</si>
  <si>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</si>
  <si>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</si>
  <si>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</si>
  <si>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</si>
  <si>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</si>
  <si>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</si>
  <si>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</si>
  <si>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</si>
  <si>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</si>
  <si>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</si>
  <si>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</si>
  <si>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</si>
  <si>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</si>
  <si>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</si>
  <si>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</si>
  <si>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</si>
  <si>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</si>
  <si>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</si>
  <si>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</si>
  <si>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</si>
  <si>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</si>
  <si>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</si>
  <si>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</si>
  <si>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</si>
  <si>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</si>
  <si>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</si>
  <si>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</si>
  <si>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</si>
  <si>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</si>
  <si>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</si>
  <si>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</si>
  <si>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</si>
  <si>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</si>
  <si>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</si>
  <si>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</si>
  <si>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</si>
  <si>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</si>
  <si>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</si>
  <si>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</si>
  <si>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</si>
  <si>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</si>
  <si>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</si>
  <si>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</si>
  <si>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</si>
  <si>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</si>
  <si>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</si>
  <si>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</si>
  <si>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</si>
  <si>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</si>
  <si>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</si>
  <si>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</si>
  <si>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</si>
  <si>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</si>
  <si>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</si>
  <si>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</si>
  <si>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</si>
  <si>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</si>
  <si>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</si>
  <si>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</si>
  <si>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</si>
  <si>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</si>
  <si>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</si>
  <si>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</si>
  <si>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</si>
  <si>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</si>
  <si>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</si>
  <si>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</si>
  <si>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</si>
  <si>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</si>
  <si>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</si>
  <si>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</si>
  <si>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</si>
  <si>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</si>
  <si>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</si>
  <si>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</si>
  <si>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</si>
  <si>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</si>
  <si>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</si>
  <si>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</si>
  <si>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</si>
  <si>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</si>
  <si>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</si>
  <si>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</si>
  <si>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</si>
  <si>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</si>
  <si>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</si>
  <si>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</si>
  <si>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</si>
  <si>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</si>
  <si>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</si>
  <si>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</si>
  <si>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</si>
  <si>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</si>
  <si>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</si>
  <si>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</si>
  <si>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</si>
  <si>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</si>
  <si>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</si>
  <si>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</si>
  <si>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</si>
  <si>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</si>
  <si>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</si>
  <si>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</si>
  <si>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</si>
  <si>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</si>
  <si>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</si>
  <si>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</si>
  <si>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</si>
  <si>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</si>
  <si>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</si>
  <si>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</si>
  <si>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</si>
  <si>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</si>
  <si>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</si>
  <si>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</si>
  <si>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</si>
  <si>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</si>
  <si>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</si>
  <si>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</si>
  <si>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</si>
  <si>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</si>
  <si>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</si>
  <si>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</si>
  <si>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</si>
  <si>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</si>
  <si>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</si>
  <si>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</si>
  <si>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</si>
  <si>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</si>
  <si>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</si>
  <si>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</si>
  <si>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</si>
  <si>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</si>
  <si>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</si>
  <si>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</si>
  <si>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</si>
  <si>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</si>
  <si>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</si>
  <si>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</si>
  <si>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</si>
  <si>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</si>
  <si>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</si>
  <si>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</si>
  <si>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</si>
  <si>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</si>
  <si>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</si>
  <si>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</si>
  <si>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</si>
  <si>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</si>
  <si>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</si>
  <si>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</si>
  <si>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</si>
  <si>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</si>
  <si>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</si>
  <si>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</si>
  <si>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</si>
  <si>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</si>
  <si>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</si>
  <si>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</si>
  <si>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</si>
  <si>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</si>
  <si>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</si>
  <si>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</si>
  <si>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</si>
  <si>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</si>
  <si>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</si>
  <si>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</si>
  <si>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</si>
  <si>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</si>
  <si>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</si>
  <si>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</si>
  <si>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</si>
  <si>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</si>
  <si>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</si>
  <si>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</si>
  <si>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</si>
  <si>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</si>
  <si>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</si>
  <si>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</si>
  <si>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</si>
  <si>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</si>
  <si>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</si>
  <si>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</si>
  <si>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</si>
  <si>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</si>
  <si>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</si>
  <si>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</si>
  <si>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</si>
  <si>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</si>
  <si>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</si>
  <si>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</si>
  <si>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</si>
  <si>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</si>
  <si>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</si>
  <si>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</si>
  <si>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</si>
  <si>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</si>
  <si>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</si>
  <si>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</si>
  <si>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</si>
  <si>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</si>
  <si>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</si>
  <si>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</si>
  <si>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</si>
  <si>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</si>
  <si>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</si>
  <si>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</si>
  <si>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</si>
  <si>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</si>
  <si>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</si>
  <si>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</si>
  <si>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</si>
  <si>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</si>
  <si>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</si>
  <si>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</si>
  <si>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</si>
  <si>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</si>
  <si>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</si>
  <si>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</si>
  <si>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</si>
  <si>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</si>
  <si>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</si>
  <si>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</si>
  <si>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</si>
  <si>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</si>
  <si>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</si>
  <si>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</si>
  <si>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</si>
  <si>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</si>
  <si>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</si>
  <si>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</si>
  <si>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</si>
  <si>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</si>
  <si>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</si>
  <si>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</si>
  <si>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</si>
  <si>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</si>
  <si>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</si>
  <si>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</si>
  <si>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</si>
  <si>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</si>
  <si>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</si>
  <si>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</si>
  <si>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</si>
  <si>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</si>
  <si>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</si>
  <si>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</si>
  <si>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</si>
  <si>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</si>
  <si>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</si>
  <si>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</si>
  <si>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</si>
  <si>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</si>
  <si>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</si>
  <si>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</si>
  <si>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</si>
  <si>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</si>
  <si>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</si>
  <si>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</si>
  <si>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</si>
  <si>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</si>
  <si>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</si>
  <si>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</si>
  <si>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</si>
  <si>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</si>
  <si>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</si>
  <si>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</si>
  <si>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</si>
  <si>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</si>
  <si>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</si>
  <si>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</si>
  <si>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</si>
  <si>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</si>
  <si>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</si>
  <si>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</si>
  <si>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</si>
  <si>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</si>
  <si>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</si>
  <si>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</si>
  <si>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</si>
  <si>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</si>
  <si>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</si>
  <si>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</si>
  <si>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</si>
  <si>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</si>
  <si>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</si>
  <si>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</si>
  <si>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</si>
  <si>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</si>
  <si>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</si>
  <si>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</si>
  <si>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</si>
  <si>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</si>
  <si>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</si>
  <si>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</si>
  <si>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</si>
  <si>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</si>
  <si>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</si>
  <si>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</si>
  <si>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</si>
  <si>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</si>
  <si>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</si>
  <si>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</si>
  <si>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</si>
  <si>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</si>
  <si>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</si>
  <si>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</si>
  <si>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</si>
  <si>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</si>
  <si>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</si>
  <si>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</si>
  <si>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</si>
  <si>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</si>
  <si>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</si>
  <si>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</si>
  <si>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</si>
  <si>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</si>
  <si>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</si>
  <si>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</si>
  <si>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</si>
  <si>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</si>
  <si>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</si>
  <si>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</si>
  <si>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</si>
  <si>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</si>
  <si>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</si>
  <si>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</si>
  <si>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</si>
  <si>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</si>
  <si>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</si>
  <si>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</si>
  <si>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</si>
  <si>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</si>
  <si>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</si>
  <si>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</si>
  <si>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</si>
  <si>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</si>
  <si>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</si>
  <si>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</si>
  <si>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</si>
  <si>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</si>
  <si>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</si>
  <si>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</si>
  <si>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</si>
  <si>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</si>
  <si>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</si>
  <si>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</si>
  <si>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</si>
  <si>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</si>
  <si>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</si>
  <si>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</si>
  <si>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</si>
  <si>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</si>
  <si>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</si>
  <si>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</si>
  <si>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</si>
  <si>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</si>
  <si>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</si>
  <si>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</si>
  <si>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</si>
  <si>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</si>
  <si>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</si>
  <si>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</si>
  <si>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</si>
  <si>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</si>
  <si>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</si>
  <si>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</si>
  <si>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</si>
  <si>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</si>
  <si>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</si>
  <si>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</si>
  <si>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</si>
  <si>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</si>
  <si>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</si>
  <si>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</si>
  <si>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</si>
  <si>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</si>
  <si>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</si>
  <si>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</si>
  <si>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</si>
  <si>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</si>
  <si>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</si>
  <si>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</si>
  <si>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</si>
  <si>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</si>
  <si>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</si>
  <si>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</si>
  <si>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</si>
  <si>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</si>
  <si>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</si>
  <si>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</si>
  <si>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</si>
  <si>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</si>
  <si>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</si>
  <si>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</si>
  <si>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</si>
  <si>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</si>
  <si>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</si>
  <si>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</si>
  <si>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</si>
  <si>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</si>
  <si>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</si>
  <si>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</si>
  <si>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</si>
  <si>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</si>
  <si>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</si>
  <si>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</si>
  <si>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</si>
  <si>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</si>
  <si>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</si>
  <si>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</si>
  <si>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</si>
  <si>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</si>
  <si>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</si>
  <si>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</si>
  <si>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</si>
  <si>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</si>
  <si>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</si>
  <si>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</si>
  <si>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</si>
  <si>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</si>
  <si>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</si>
  <si>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</si>
  <si>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</si>
  <si>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</si>
  <si>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</si>
  <si>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</si>
  <si>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</si>
  <si>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</si>
  <si>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</si>
  <si>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</si>
  <si>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</si>
  <si>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</si>
  <si>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</si>
  <si>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</si>
  <si>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</si>
  <si>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</si>
  <si>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</si>
  <si>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</si>
  <si>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</si>
  <si>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</si>
  <si>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</si>
  <si>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</si>
  <si>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</si>
  <si>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</si>
  <si>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</si>
  <si>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</si>
  <si>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</si>
  <si>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</si>
  <si>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</si>
  <si>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</si>
  <si>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</si>
  <si>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</si>
  <si>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</si>
  <si>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</si>
  <si>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</si>
  <si>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</si>
  <si>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</si>
  <si>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</si>
  <si>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</si>
  <si>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</si>
  <si>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</si>
  <si>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</si>
  <si>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</si>
  <si>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</si>
  <si>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</si>
  <si>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</si>
  <si>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</si>
  <si>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</si>
  <si>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</si>
  <si>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</si>
  <si>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</si>
  <si>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</si>
  <si>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</si>
  <si>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</si>
  <si>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</si>
  <si>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</si>
  <si>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</si>
  <si>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</si>
  <si>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</si>
  <si>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</si>
  <si>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</si>
  <si>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</si>
  <si>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</si>
  <si>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</si>
  <si>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</si>
  <si>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</si>
  <si>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</si>
  <si>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</si>
  <si>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</si>
  <si>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</si>
  <si>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</si>
  <si>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</si>
  <si>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</si>
  <si>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</si>
  <si>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</si>
  <si>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</si>
  <si>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</si>
  <si>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</si>
  <si>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</si>
  <si>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</si>
  <si>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</si>
  <si>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</si>
  <si>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</si>
  <si>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</si>
  <si>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</si>
  <si>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</si>
  <si>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</si>
  <si>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</si>
  <si>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</si>
  <si>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</si>
  <si>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</si>
  <si>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</si>
  <si>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</si>
  <si>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</si>
  <si>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</si>
  <si>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</si>
  <si>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</si>
  <si>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</si>
  <si>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</si>
  <si>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</si>
  <si>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</si>
  <si>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</si>
  <si>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</si>
  <si>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</si>
  <si>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</si>
  <si>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</si>
  <si>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</si>
  <si>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</si>
  <si>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</si>
  <si>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</si>
  <si>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</si>
  <si>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</si>
  <si>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</si>
  <si>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</si>
  <si>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</si>
  <si>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</si>
  <si>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</si>
  <si>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</si>
  <si>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</si>
  <si>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</si>
  <si>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</si>
  <si>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</si>
  <si>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</si>
  <si>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</si>
  <si>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</si>
  <si>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</si>
  <si>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</si>
  <si>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</si>
  <si>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</si>
  <si>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</si>
  <si>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</si>
  <si>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</si>
  <si>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</si>
  <si>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</si>
  <si>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</si>
  <si>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</si>
  <si>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</si>
  <si>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</si>
  <si>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</si>
  <si>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</si>
  <si>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</si>
  <si>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</si>
  <si>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</si>
  <si>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</si>
  <si>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</si>
  <si>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</si>
  <si>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</si>
  <si>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</si>
  <si>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</si>
  <si>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</si>
  <si>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</si>
  <si>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</si>
  <si>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</si>
  <si>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</si>
  <si>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</si>
  <si>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</si>
  <si>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</si>
  <si>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</si>
  <si>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</si>
  <si>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</si>
  <si>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</si>
  <si>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</si>
  <si>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</si>
  <si>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</si>
  <si>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</si>
  <si>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</si>
  <si>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</si>
  <si>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</si>
  <si>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</si>
  <si>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</si>
  <si>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</si>
  <si>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</si>
  <si>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</si>
  <si>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</si>
  <si>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</si>
  <si>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</si>
  <si>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</si>
  <si>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</si>
  <si>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</si>
  <si>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</si>
  <si>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</si>
  <si>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</si>
  <si>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</si>
  <si>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</si>
  <si>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</si>
  <si>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</si>
  <si>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</si>
  <si>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</si>
  <si>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</si>
  <si>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</si>
  <si>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</si>
  <si>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</si>
  <si>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</si>
  <si>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</si>
  <si>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</si>
  <si>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</si>
  <si>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</si>
  <si>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</si>
  <si>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</si>
  <si>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</si>
  <si>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</si>
  <si>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</si>
  <si>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</si>
  <si>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</si>
  <si>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</si>
  <si>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</si>
  <si>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</si>
  <si>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</si>
  <si>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</si>
  <si>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</si>
  <si>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</si>
  <si>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</si>
  <si>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</si>
  <si>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</si>
  <si>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</si>
  <si>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</si>
  <si>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</si>
  <si>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</si>
  <si>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</si>
  <si>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</si>
  <si>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</si>
  <si>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</si>
  <si>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</si>
  <si>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</si>
  <si>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</si>
  <si>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</si>
  <si>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</si>
  <si>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</si>
  <si>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</si>
  <si>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</si>
  <si>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</si>
  <si>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</si>
  <si>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</si>
  <si>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</si>
  <si>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</si>
  <si>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</si>
  <si>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</si>
  <si>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</si>
  <si>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</si>
  <si>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</si>
  <si>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</si>
  <si>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</si>
  <si>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</si>
  <si>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</si>
  <si>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</si>
  <si>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</si>
  <si>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</si>
  <si>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</si>
  <si>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</si>
  <si>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</si>
  <si>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</si>
  <si>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</si>
  <si>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</si>
  <si>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</si>
  <si>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</si>
  <si>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</si>
  <si>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</si>
  <si>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</si>
  <si>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</si>
  <si>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</si>
  <si>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</si>
  <si>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</si>
  <si>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</si>
  <si>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</si>
  <si>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</si>
  <si>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</si>
  <si>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</si>
  <si>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</si>
  <si>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</si>
  <si>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</si>
  <si>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</si>
  <si>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</si>
  <si>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</si>
  <si>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</si>
  <si>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</si>
  <si>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</si>
  <si>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</si>
  <si>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</si>
  <si>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</si>
  <si>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</si>
  <si>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</si>
  <si>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</si>
  <si>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</si>
  <si>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</si>
  <si>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</si>
  <si>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</si>
  <si>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</si>
  <si>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</si>
  <si>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</si>
  <si>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</si>
  <si>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</si>
  <si>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</si>
  <si>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</si>
  <si>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</si>
  <si>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</si>
  <si>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</si>
  <si>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</si>
  <si>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</si>
  <si>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</si>
  <si>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</si>
  <si>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</si>
  <si>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</si>
  <si>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</si>
  <si>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</si>
  <si>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</si>
  <si>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</si>
  <si>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</si>
  <si>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</si>
  <si>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</si>
  <si>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</si>
  <si>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</si>
  <si>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</si>
  <si>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</si>
  <si>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</si>
  <si>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</si>
  <si>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</si>
  <si>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</si>
  <si>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</si>
  <si>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</si>
  <si>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</si>
  <si>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</si>
  <si>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</si>
  <si>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</si>
  <si>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</si>
  <si>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</si>
  <si>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</si>
  <si>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</si>
  <si>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</si>
  <si>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</si>
  <si>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</si>
  <si>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</si>
  <si>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</si>
  <si>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</si>
  <si>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</si>
  <si>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</si>
  <si>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</si>
  <si>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</si>
  <si>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</si>
  <si>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</si>
  <si>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</si>
  <si>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</si>
  <si>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</si>
  <si>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</si>
  <si>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</si>
  <si>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</si>
  <si>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</si>
  <si>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</si>
  <si>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</si>
  <si>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</si>
  <si>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</si>
  <si>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</si>
  <si>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</si>
  <si>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</si>
  <si>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</si>
  <si>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</si>
  <si>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</si>
  <si>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</si>
  <si>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</si>
  <si>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</si>
  <si>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</si>
  <si>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</si>
  <si>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</si>
  <si>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</si>
  <si>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</si>
  <si>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</si>
  <si>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</si>
  <si>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</si>
  <si>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</si>
  <si>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</si>
  <si>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</si>
  <si>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</si>
  <si>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</si>
  <si>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</si>
  <si>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</si>
  <si>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</si>
  <si>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</si>
  <si>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</si>
  <si>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</si>
  <si>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</si>
  <si>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</si>
  <si>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</si>
  <si>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</si>
  <si>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</si>
  <si>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</si>
  <si>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</si>
  <si>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</si>
  <si>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</si>
  <si>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</si>
  <si>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</si>
  <si>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</si>
  <si>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</si>
  <si>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</si>
  <si>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</si>
  <si>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</si>
  <si>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</si>
  <si>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</si>
  <si>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</si>
  <si>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</si>
  <si>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</si>
  <si>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</si>
  <si>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</si>
  <si>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</si>
  <si>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</si>
  <si>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</si>
  <si>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</si>
  <si>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</si>
  <si>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</si>
  <si>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</si>
  <si>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</si>
  <si>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</si>
  <si>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</si>
  <si>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</si>
  <si>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</si>
  <si>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</si>
  <si>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</si>
  <si>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</si>
  <si>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</si>
  <si>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</si>
  <si>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</si>
  <si>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</si>
  <si>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</si>
  <si>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</si>
  <si>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</si>
  <si>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</si>
  <si>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</si>
  <si>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</si>
  <si>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</si>
  <si>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</si>
  <si>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</si>
  <si>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</si>
  <si>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</si>
  <si>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</si>
  <si>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</si>
  <si>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</si>
  <si>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</si>
  <si>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</si>
  <si>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</si>
  <si>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</si>
  <si>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</si>
  <si>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</si>
  <si>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</si>
  <si>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</si>
  <si>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</si>
  <si>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</si>
  <si>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</si>
  <si>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</si>
  <si>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</si>
  <si>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</si>
  <si>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</si>
  <si>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</si>
  <si>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</si>
  <si>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</si>
  <si>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</si>
  <si>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</si>
  <si>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</si>
  <si>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</si>
  <si>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</si>
  <si>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</si>
  <si>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</si>
  <si>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</si>
  <si>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</si>
  <si>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</si>
  <si>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</si>
  <si>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</si>
  <si>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</si>
  <si>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</si>
  <si>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</si>
  <si>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</si>
  <si>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</si>
  <si>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</si>
  <si>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</si>
  <si>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</si>
  <si>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</si>
  <si>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</si>
  <si>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</si>
  <si>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</si>
  <si>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</si>
  <si>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</si>
  <si>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</si>
  <si>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</si>
  <si>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</si>
  <si>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</si>
  <si>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</si>
  <si>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</si>
  <si>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</si>
  <si>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</si>
  <si>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</si>
  <si>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</si>
  <si>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</si>
  <si>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</si>
  <si>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</si>
  <si>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</si>
  <si>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</si>
  <si>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</si>
  <si>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</si>
  <si>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</si>
  <si>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</si>
  <si>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</si>
  <si>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</si>
  <si>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</si>
  <si>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</si>
  <si>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</si>
  <si>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</si>
  <si>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</si>
  <si>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</si>
  <si>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</si>
  <si>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</si>
  <si>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</si>
  <si>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</si>
  <si>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</si>
  <si>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</si>
  <si>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</si>
  <si>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</si>
  <si>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</si>
  <si>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</si>
  <si>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</si>
  <si>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</si>
  <si>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</si>
  <si>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</si>
  <si>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</si>
  <si>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</si>
  <si>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</si>
  <si>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</si>
  <si>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</si>
  <si>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</si>
  <si>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</si>
  <si>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</si>
  <si>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</si>
  <si>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</si>
  <si>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</si>
  <si>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</si>
  <si>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</si>
  <si>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</si>
  <si>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</si>
  <si>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</si>
  <si>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</si>
  <si>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</si>
  <si>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</si>
  <si>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</si>
  <si>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</si>
  <si>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市区町村名</t>
    <rPh sb="0" eb="4">
      <t>シクチョウソン</t>
    </rPh>
    <rPh sb="4" eb="5">
      <t>メイ</t>
    </rPh>
    <phoneticPr fontId="1"/>
  </si>
  <si>
    <t>北海道1</t>
    <rPh sb="0" eb="3">
      <t>ホッカイドウ</t>
    </rPh>
    <phoneticPr fontId="1"/>
  </si>
  <si>
    <t>北海道2</t>
    <phoneticPr fontId="1"/>
  </si>
  <si>
    <t>北海道4</t>
  </si>
  <si>
    <t>北海道6</t>
  </si>
  <si>
    <t>都道府県名リスト</t>
    <rPh sb="0" eb="4">
      <t>トドウフケン</t>
    </rPh>
    <rPh sb="4" eb="5">
      <t>メイ</t>
    </rPh>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</si>
  <si>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</si>
  <si>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</si>
  <si>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</si>
  <si>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</si>
  <si>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</si>
  <si>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</si>
  <si>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</si>
  <si>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</si>
  <si>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</si>
  <si>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</si>
  <si>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</si>
  <si>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</si>
  <si>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</si>
  <si>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</si>
  <si>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</si>
  <si>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</si>
  <si>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</si>
  <si>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</si>
  <si>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</si>
  <si>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</si>
  <si>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</si>
  <si>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</si>
  <si>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</si>
  <si>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</si>
  <si>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</si>
  <si>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</si>
  <si>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</si>
  <si>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</si>
  <si>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</si>
  <si>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</si>
  <si>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</si>
  <si>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</si>
  <si>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</si>
  <si>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</si>
  <si>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</si>
  <si>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</si>
  <si>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</si>
  <si>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</si>
  <si>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</si>
  <si>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</si>
  <si>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</si>
  <si>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</si>
  <si>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</si>
  <si>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</si>
  <si>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</si>
  <si>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</si>
  <si>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</si>
  <si>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</si>
  <si>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</si>
  <si>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</si>
  <si>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</si>
  <si>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</si>
  <si>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</si>
  <si>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</si>
  <si>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</si>
  <si>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</si>
  <si>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</si>
  <si>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</si>
  <si>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</si>
  <si>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</si>
  <si>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</si>
  <si>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</si>
  <si>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</si>
  <si>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</si>
  <si>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</si>
  <si>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</si>
  <si>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</si>
  <si>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</si>
  <si>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</si>
  <si>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</si>
  <si>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</si>
  <si>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</si>
  <si>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</si>
  <si>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</si>
  <si>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</si>
  <si>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</si>
  <si>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</si>
  <si>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</si>
  <si>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</si>
  <si>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</si>
  <si>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</si>
  <si>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</si>
  <si>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</si>
  <si>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</si>
  <si>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</si>
  <si>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</si>
  <si>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</si>
  <si>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</si>
  <si>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</si>
  <si>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</si>
  <si>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</si>
  <si>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</si>
  <si>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</si>
  <si>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</si>
  <si>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</si>
  <si>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</si>
  <si>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</si>
  <si>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</si>
  <si>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</si>
  <si>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</si>
  <si>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</si>
  <si>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</si>
  <si>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</si>
  <si>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</si>
  <si>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</si>
  <si>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</si>
  <si>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</si>
  <si>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</si>
  <si>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</si>
  <si>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</si>
  <si>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</si>
  <si>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</si>
  <si>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</si>
  <si>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</si>
  <si>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</si>
  <si>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</si>
  <si>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</si>
  <si>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</si>
  <si>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</si>
  <si>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</si>
  <si>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</si>
  <si>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</si>
  <si>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</si>
  <si>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</si>
  <si>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</si>
  <si>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</si>
  <si>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</si>
  <si>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</si>
  <si>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</si>
  <si>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</si>
  <si>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</si>
  <si>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</si>
  <si>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</si>
  <si>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</si>
  <si>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</si>
  <si>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</si>
  <si>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</si>
  <si>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</si>
  <si>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</si>
  <si>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</si>
  <si>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</si>
  <si>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</si>
  <si>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</si>
  <si>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</si>
  <si>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</si>
  <si>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</si>
  <si>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</si>
  <si>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</si>
  <si>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</si>
  <si>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</si>
  <si>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</si>
  <si>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</si>
  <si>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</si>
  <si>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</si>
  <si>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</si>
  <si>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</si>
  <si>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</si>
  <si>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</si>
  <si>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</si>
  <si>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</si>
  <si>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</si>
  <si>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</si>
  <si>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</si>
  <si>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</si>
  <si>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</si>
  <si>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</si>
  <si>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</si>
  <si>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</si>
  <si>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</si>
  <si>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</si>
  <si>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</si>
  <si>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</si>
  <si>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</si>
  <si>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</si>
  <si>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</si>
  <si>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</si>
  <si>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</si>
  <si>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</si>
  <si>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</si>
  <si>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</si>
  <si>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</si>
  <si>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</si>
  <si>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</si>
  <si>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</si>
  <si>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</si>
  <si>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</si>
  <si>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</si>
  <si>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</si>
  <si>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</si>
  <si>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</si>
  <si>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</si>
  <si>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</si>
  <si>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</si>
  <si>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</si>
  <si>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</si>
  <si>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</si>
  <si>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</si>
  <si>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</si>
  <si>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</si>
  <si>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</si>
  <si>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</si>
  <si>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</si>
  <si>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</si>
  <si>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</si>
  <si>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</si>
  <si>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</si>
  <si>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</si>
  <si>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</si>
  <si>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</si>
  <si>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</si>
  <si>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</si>
  <si>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</si>
  <si>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</si>
  <si>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</si>
  <si>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</si>
  <si>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</si>
  <si>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</si>
  <si>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</si>
  <si>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</si>
  <si>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</si>
  <si>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</si>
  <si>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</si>
  <si>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</si>
  <si>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</si>
  <si>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</si>
  <si>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</si>
  <si>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</si>
  <si>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</si>
  <si>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</si>
  <si>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</si>
  <si>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</si>
  <si>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</si>
  <si>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</si>
  <si>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</si>
  <si>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</si>
  <si>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</si>
  <si>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</si>
  <si>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</si>
  <si>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</si>
  <si>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</si>
  <si>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</si>
  <si>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</si>
  <si>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</si>
  <si>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</si>
  <si>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</si>
  <si>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</si>
  <si>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</si>
  <si>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</si>
  <si>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</si>
  <si>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</si>
  <si>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</si>
  <si>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</si>
  <si>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</si>
  <si>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</si>
  <si>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</si>
  <si>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</si>
  <si>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</si>
  <si>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</si>
  <si>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</si>
  <si>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</si>
  <si>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</si>
  <si>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</si>
  <si>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</si>
  <si>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</si>
  <si>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</si>
  <si>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</si>
  <si>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</si>
  <si>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</si>
  <si>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</si>
  <si>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</si>
  <si>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</si>
  <si>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</si>
  <si>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</si>
  <si>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</si>
  <si>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</si>
  <si>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</si>
  <si>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</si>
  <si>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</si>
  <si>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</si>
  <si>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</si>
  <si>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</si>
  <si>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</si>
  <si>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</si>
  <si>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</si>
  <si>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</si>
  <si>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</si>
  <si>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</si>
  <si>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</si>
  <si>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</si>
  <si>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</si>
  <si>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</si>
  <si>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</si>
  <si>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</si>
  <si>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</si>
  <si>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</si>
  <si>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</si>
  <si>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</si>
  <si>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</si>
  <si>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</si>
  <si>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</si>
  <si>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</si>
  <si>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</si>
  <si>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</si>
  <si>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</si>
  <si>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</si>
  <si>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</si>
  <si>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</si>
  <si>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</si>
  <si>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</si>
  <si>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</si>
  <si>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</si>
  <si>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</si>
  <si>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</si>
  <si>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</si>
  <si>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</si>
  <si>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</si>
  <si>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</si>
  <si>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</si>
  <si>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</si>
  <si>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</si>
  <si>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</si>
  <si>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</si>
  <si>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</si>
  <si>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</si>
  <si>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</si>
  <si>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</si>
  <si>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</si>
  <si>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</si>
  <si>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</si>
  <si>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</si>
  <si>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</si>
  <si>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</si>
  <si>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</si>
  <si>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</si>
  <si>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</si>
  <si>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</si>
  <si>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</si>
  <si>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</si>
  <si>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</si>
  <si>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</si>
  <si>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</si>
  <si>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</si>
  <si>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</si>
  <si>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</si>
  <si>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</si>
  <si>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</si>
  <si>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</si>
  <si>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</si>
  <si>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</si>
  <si>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</si>
  <si>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</si>
  <si>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</si>
  <si>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</si>
  <si>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</si>
  <si>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</si>
  <si>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</si>
  <si>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</si>
  <si>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</si>
  <si>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</si>
  <si>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</si>
  <si>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</si>
  <si>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</si>
  <si>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</si>
  <si>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</si>
  <si>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</si>
  <si>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</si>
  <si>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</si>
  <si>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</si>
  <si>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</si>
  <si>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</si>
  <si>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</si>
  <si>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</si>
  <si>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</si>
  <si>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</si>
  <si>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</si>
  <si>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</si>
  <si>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</si>
  <si>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</si>
  <si>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</si>
  <si>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</si>
  <si>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</si>
  <si>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</si>
  <si>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</si>
  <si>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</si>
  <si>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</si>
  <si>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</si>
  <si>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</si>
  <si>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</si>
  <si>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</si>
  <si>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</si>
  <si>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</si>
  <si>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</si>
  <si>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</si>
  <si>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</si>
  <si>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</si>
  <si>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</si>
  <si>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</si>
  <si>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</si>
  <si>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</si>
  <si>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</si>
  <si>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</si>
  <si>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</si>
  <si>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</si>
  <si>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</si>
  <si>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</si>
  <si>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</si>
  <si>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</si>
  <si>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</si>
  <si>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</si>
  <si>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</si>
  <si>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</si>
  <si>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</si>
  <si>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</si>
  <si>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</si>
  <si>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</si>
  <si>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</si>
  <si>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</si>
  <si>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</si>
  <si>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</si>
  <si>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</si>
  <si>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</si>
  <si>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</si>
  <si>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</si>
  <si>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</si>
  <si>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</si>
  <si>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</si>
  <si>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</si>
  <si>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</si>
  <si>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</si>
  <si>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</si>
  <si>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</si>
  <si>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</si>
  <si>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</si>
  <si>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</si>
  <si>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</si>
  <si>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</si>
  <si>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</si>
  <si>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</si>
  <si>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</si>
  <si>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</si>
  <si>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</si>
  <si>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</si>
  <si>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</si>
  <si>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</si>
  <si>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</si>
  <si>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</si>
  <si>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</si>
  <si>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</si>
  <si>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</si>
  <si>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</si>
  <si>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</si>
  <si>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</si>
  <si>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</si>
  <si>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</si>
  <si>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</si>
  <si>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市区町村</t>
    <rPh sb="0" eb="4">
      <t>シクチョウソン</t>
    </rPh>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</si>
  <si>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</si>
  <si>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</si>
  <si>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</si>
  <si>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</si>
  <si>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</si>
  <si>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</si>
  <si>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</si>
  <si>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</si>
  <si>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</si>
  <si>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</si>
  <si>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</si>
  <si>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</si>
  <si>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</si>
  <si>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</si>
  <si>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</si>
  <si>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</si>
  <si>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</si>
  <si>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</si>
  <si>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</si>
  <si>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</si>
  <si>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</si>
  <si>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</si>
  <si>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</si>
  <si>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</si>
  <si>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</si>
  <si>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</si>
  <si>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</si>
  <si>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</si>
  <si>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</si>
  <si>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</si>
  <si>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</si>
  <si>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</si>
  <si>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</si>
  <si>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</si>
  <si>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</si>
  <si>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</si>
  <si>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</si>
  <si>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</si>
  <si>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</si>
  <si>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</si>
  <si>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</si>
  <si>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</si>
  <si>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</si>
  <si>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</si>
  <si>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</si>
  <si>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</si>
  <si>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</si>
  <si>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</si>
  <si>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</si>
  <si>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</si>
  <si>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</si>
  <si>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</si>
  <si>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</si>
  <si>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</si>
  <si>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</si>
  <si>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</si>
  <si>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</si>
  <si>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</si>
  <si>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</si>
  <si>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</si>
  <si>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</si>
  <si>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</si>
  <si>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</si>
  <si>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</si>
  <si>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</si>
  <si>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</si>
  <si>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</si>
  <si>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</si>
  <si>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</si>
  <si>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</si>
  <si>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</si>
  <si>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</si>
  <si>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</si>
  <si>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</si>
  <si>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</si>
  <si>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</si>
  <si>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</si>
  <si>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</si>
  <si>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</si>
  <si>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</si>
  <si>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</si>
  <si>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</si>
  <si>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</si>
  <si>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</si>
  <si>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</si>
  <si>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</si>
  <si>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</si>
  <si>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</si>
  <si>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</si>
  <si>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</si>
  <si>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</si>
  <si>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</si>
  <si>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</si>
  <si>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</si>
  <si>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</si>
  <si>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</si>
  <si>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</si>
  <si>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</si>
  <si>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</si>
  <si>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</si>
  <si>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</si>
  <si>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</si>
  <si>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</si>
  <si>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</si>
  <si>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</si>
  <si>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</si>
  <si>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</si>
  <si>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</si>
  <si>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</si>
  <si>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</si>
  <si>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</si>
  <si>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</si>
  <si>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</si>
  <si>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</si>
  <si>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</si>
  <si>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</si>
  <si>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</si>
  <si>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</si>
  <si>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</si>
  <si>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</si>
  <si>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</si>
  <si>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</si>
  <si>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</si>
  <si>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</si>
  <si>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</si>
  <si>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</si>
  <si>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</si>
  <si>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</si>
  <si>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</si>
  <si>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</si>
  <si>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</si>
  <si>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</si>
  <si>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</si>
  <si>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</si>
  <si>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</si>
  <si>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</si>
  <si>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</si>
  <si>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</si>
  <si>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</si>
  <si>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</si>
  <si>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</si>
  <si>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</si>
  <si>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</si>
  <si>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</si>
  <si>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</si>
  <si>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</si>
  <si>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</si>
  <si>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</si>
  <si>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</si>
  <si>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</si>
  <si>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</si>
  <si>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</si>
  <si>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</si>
  <si>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</si>
  <si>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</si>
  <si>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</si>
  <si>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</si>
  <si>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</si>
  <si>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</si>
  <si>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</si>
  <si>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</si>
  <si>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</si>
  <si>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</si>
  <si>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</si>
  <si>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</si>
  <si>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</si>
  <si>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</si>
  <si>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</si>
  <si>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</si>
  <si>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</si>
  <si>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</si>
  <si>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</si>
  <si>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</si>
  <si>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</si>
  <si>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</si>
  <si>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</si>
  <si>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</si>
  <si>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</si>
  <si>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</si>
  <si>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</si>
  <si>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</si>
  <si>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</si>
  <si>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</si>
  <si>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</si>
  <si>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</si>
  <si>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</si>
  <si>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</si>
  <si>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</si>
  <si>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</si>
  <si>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</si>
  <si>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</si>
  <si>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</si>
  <si>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</si>
  <si>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</si>
  <si>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</si>
  <si>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</si>
  <si>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</si>
  <si>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</si>
  <si>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</si>
  <si>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</si>
  <si>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</si>
  <si>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</si>
  <si>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</si>
  <si>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</si>
  <si>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</si>
  <si>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</si>
  <si>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</si>
  <si>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</si>
  <si>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</si>
  <si>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</si>
  <si>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</si>
  <si>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</si>
  <si>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</si>
  <si>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</si>
  <si>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</si>
  <si>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</si>
  <si>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</si>
  <si>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</si>
  <si>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</si>
  <si>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</si>
  <si>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</si>
  <si>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</si>
  <si>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</si>
  <si>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</si>
  <si>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</si>
  <si>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</si>
  <si>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</si>
  <si>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</si>
  <si>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</si>
  <si>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</si>
  <si>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</si>
  <si>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</si>
  <si>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</si>
  <si>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</si>
  <si>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</si>
  <si>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</si>
  <si>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</si>
  <si>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</si>
  <si>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</si>
  <si>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</si>
  <si>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</si>
  <si>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</si>
  <si>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</si>
  <si>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</si>
  <si>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</si>
  <si>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</si>
  <si>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</si>
  <si>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</si>
  <si>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</si>
  <si>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</si>
  <si>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</si>
  <si>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</si>
  <si>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</si>
  <si>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</si>
  <si>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</si>
  <si>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</si>
  <si>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</si>
  <si>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</si>
  <si>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</si>
  <si>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</si>
  <si>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</si>
  <si>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</si>
  <si>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</si>
  <si>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</si>
  <si>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</si>
  <si>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</si>
  <si>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</si>
  <si>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</si>
  <si>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</si>
  <si>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</si>
  <si>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</si>
  <si>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</si>
  <si>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</si>
  <si>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</si>
  <si>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</si>
  <si>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</si>
  <si>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</si>
  <si>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</si>
  <si>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</si>
  <si>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</si>
  <si>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</si>
  <si>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</si>
  <si>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</si>
  <si>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</si>
  <si>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</si>
  <si>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</si>
  <si>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</si>
  <si>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</si>
  <si>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</si>
  <si>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</si>
  <si>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</si>
  <si>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</si>
  <si>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</si>
  <si>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</si>
  <si>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</si>
  <si>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</si>
  <si>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</si>
  <si>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</si>
  <si>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</si>
  <si>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</si>
  <si>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</si>
  <si>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</si>
  <si>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</si>
  <si>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</si>
  <si>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</si>
  <si>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</si>
  <si>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</si>
  <si>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</si>
  <si>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</si>
  <si>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</si>
  <si>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</si>
  <si>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</si>
  <si>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</si>
  <si>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</si>
  <si>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</si>
  <si>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</si>
  <si>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</si>
  <si>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</si>
  <si>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</si>
  <si>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</si>
  <si>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</si>
  <si>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</si>
  <si>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</si>
  <si>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</si>
  <si>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</si>
  <si>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</si>
  <si>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</si>
  <si>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</si>
  <si>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</si>
  <si>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</si>
  <si>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</si>
  <si>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</si>
  <si>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</si>
  <si>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</si>
  <si>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</si>
  <si>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</si>
  <si>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</si>
  <si>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</si>
  <si>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</si>
  <si>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</si>
  <si>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</si>
  <si>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</si>
  <si>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</si>
  <si>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</si>
  <si>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</si>
  <si>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</si>
  <si>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</si>
  <si>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</si>
  <si>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</si>
  <si>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</si>
  <si>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</si>
  <si>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</si>
  <si>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</si>
  <si>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</si>
  <si>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</si>
  <si>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</si>
  <si>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</si>
  <si>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</si>
  <si>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</si>
  <si>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</si>
  <si>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</si>
  <si>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</si>
  <si>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</si>
  <si>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</si>
  <si>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</si>
  <si>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</si>
  <si>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</si>
  <si>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</si>
  <si>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</si>
  <si>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</si>
  <si>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配布希望物資</t>
    <rPh sb="0" eb="2">
      <t>ハイフ</t>
    </rPh>
    <rPh sb="2" eb="4">
      <t>キボウ</t>
    </rPh>
    <rPh sb="4" eb="6">
      <t>ブッシ</t>
    </rPh>
    <phoneticPr fontId="1"/>
  </si>
  <si>
    <t>住所　</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</si>
  <si>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</si>
  <si>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備考（配送先の受入可能時期など）</t>
    <rPh sb="0" eb="2">
      <t>ビコウ</t>
    </rPh>
    <rPh sb="3" eb="5">
      <t>ハイソウ</t>
    </rPh>
    <rPh sb="5" eb="6">
      <t>サキ</t>
    </rPh>
    <rPh sb="7" eb="9">
      <t>ウケイレ</t>
    </rPh>
    <rPh sb="9" eb="11">
      <t>カノウ</t>
    </rPh>
    <rPh sb="11" eb="13">
      <t>ジキ</t>
    </rPh>
    <phoneticPr fontId="1"/>
  </si>
  <si>
    <t>配送先（各市区町村原則１箇所）</t>
    <rPh sb="2" eb="3">
      <t>サキ</t>
    </rPh>
    <rPh sb="4" eb="5">
      <t>カク</t>
    </rPh>
    <rPh sb="5" eb="7">
      <t>シク</t>
    </rPh>
    <rPh sb="7" eb="9">
      <t>チョウソン</t>
    </rPh>
    <rPh sb="9" eb="11">
      <t>ゲンソク</t>
    </rPh>
    <rPh sb="12" eb="14">
      <t>カショ</t>
    </rPh>
    <phoneticPr fontId="1"/>
  </si>
  <si>
    <t>配送先予備欄①（どうしても保管が困難な場合等に限ること）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</si>
  <si>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配送先予備欄②（どうしても保管が困難な場合等に限ること）</t>
    <rPh sb="3" eb="5">
      <t>ヨビ</t>
    </rPh>
    <rPh sb="5" eb="6">
      <t>ラン</t>
    </rPh>
    <rPh sb="13" eb="15">
      <t>ホカン</t>
    </rPh>
    <rPh sb="16" eb="18">
      <t>コンナン</t>
    </rPh>
    <rPh sb="19" eb="21">
      <t>バアイ</t>
    </rPh>
    <rPh sb="21" eb="22">
      <t>トウ</t>
    </rPh>
    <rPh sb="23" eb="24">
      <t>カギ</t>
    </rPh>
    <phoneticPr fontId="1"/>
  </si>
  <si>
    <t>市区町村担当者連絡先</t>
    <rPh sb="0" eb="4">
      <t>シクチョウソン</t>
    </rPh>
    <phoneticPr fontId="1"/>
  </si>
  <si>
    <t>配布希望物資
（予備欄を使用する
場合は記入）</t>
    <rPh sb="0" eb="2">
      <t>ハイフ</t>
    </rPh>
    <rPh sb="2" eb="4">
      <t>キボウ</t>
    </rPh>
    <rPh sb="4" eb="6">
      <t>ブッシ</t>
    </rPh>
    <rPh sb="8" eb="10">
      <t>ヨビ</t>
    </rPh>
    <rPh sb="10" eb="11">
      <t>ラン</t>
    </rPh>
    <rPh sb="12" eb="14">
      <t>シヨウ</t>
    </rPh>
    <rPh sb="17" eb="19">
      <t>バアイ</t>
    </rPh>
    <rPh sb="20" eb="22">
      <t>キニュウ</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</si>
  <si>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</si>
  <si>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</si>
  <si>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</si>
  <si>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</si>
  <si>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</si>
  <si>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</si>
  <si>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</si>
  <si>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</si>
  <si>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</si>
  <si>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</si>
  <si>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</si>
  <si>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</si>
  <si>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</si>
  <si>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</si>
  <si>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</si>
  <si>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</si>
  <si>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</si>
  <si>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</si>
  <si>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</si>
  <si>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</si>
  <si>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</si>
  <si>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</si>
  <si>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</si>
  <si>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</si>
  <si>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</si>
  <si>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</si>
  <si>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</si>
  <si>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</si>
  <si>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</si>
  <si>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</si>
  <si>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</si>
  <si>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</si>
  <si>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</si>
  <si>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</si>
  <si>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</si>
  <si>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</si>
  <si>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</si>
  <si>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</si>
  <si>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</si>
  <si>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</si>
  <si>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</si>
  <si>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</si>
  <si>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</si>
  <si>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</si>
  <si>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</si>
  <si>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</si>
  <si>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</si>
  <si>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</si>
  <si>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</si>
  <si>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</si>
  <si>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</si>
  <si>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</si>
  <si>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</si>
  <si>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</si>
  <si>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</si>
  <si>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</si>
  <si>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</si>
  <si>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</si>
  <si>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</si>
  <si>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</si>
  <si>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</si>
  <si>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</si>
  <si>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</si>
  <si>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</si>
  <si>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</si>
  <si>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</si>
  <si>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</si>
  <si>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</si>
  <si>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</si>
  <si>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</si>
  <si>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</si>
  <si>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</si>
  <si>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</si>
  <si>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</si>
  <si>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</si>
  <si>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</si>
  <si>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</si>
  <si>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</si>
  <si>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</si>
  <si>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</si>
  <si>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</si>
  <si>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</si>
  <si>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</si>
  <si>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</si>
  <si>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</si>
  <si>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</si>
  <si>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</si>
  <si>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</si>
  <si>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</si>
  <si>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</si>
  <si>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</si>
  <si>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</si>
  <si>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</si>
  <si>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</si>
  <si>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</si>
  <si>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</si>
  <si>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</si>
  <si>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</si>
  <si>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</si>
  <si>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</si>
  <si>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</si>
  <si>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</si>
  <si>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</si>
  <si>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</si>
  <si>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</si>
  <si>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</si>
  <si>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</si>
  <si>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</si>
  <si>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</si>
  <si>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</si>
  <si>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</si>
  <si>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</si>
  <si>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</si>
  <si>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</si>
  <si>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</si>
  <si>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</si>
  <si>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</si>
  <si>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</si>
  <si>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</si>
  <si>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</si>
  <si>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</si>
  <si>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</si>
  <si>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</si>
  <si>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</si>
  <si>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</si>
  <si>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</si>
  <si>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</si>
  <si>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</si>
  <si>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</si>
  <si>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</si>
  <si>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</si>
  <si>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</si>
  <si>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</si>
  <si>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</si>
  <si>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</si>
  <si>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</si>
  <si>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</si>
  <si>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</si>
  <si>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</si>
  <si>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</si>
  <si>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</si>
  <si>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</si>
  <si>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</si>
  <si>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</si>
  <si>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</si>
  <si>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</si>
  <si>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</si>
  <si>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</si>
  <si>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</si>
  <si>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</si>
  <si>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</si>
  <si>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</si>
  <si>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</si>
  <si>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</si>
  <si>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</si>
  <si>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</si>
  <si>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</si>
  <si>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</si>
  <si>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</si>
  <si>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</si>
  <si>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</si>
  <si>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</si>
  <si>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</si>
  <si>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</si>
  <si>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</si>
  <si>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</si>
  <si>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</si>
  <si>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</si>
  <si>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</si>
  <si>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</si>
  <si>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</si>
  <si>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</si>
  <si>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</si>
  <si>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</si>
  <si>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</si>
  <si>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</si>
  <si>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</si>
  <si>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</si>
  <si>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</si>
  <si>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</si>
  <si>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</si>
  <si>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</si>
  <si>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</si>
  <si>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</si>
  <si>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</si>
  <si>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</si>
  <si>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</si>
  <si>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</si>
  <si>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</si>
  <si>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</si>
  <si>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</si>
  <si>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</si>
  <si>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</si>
  <si>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</si>
  <si>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</si>
  <si>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</si>
  <si>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</si>
  <si>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</si>
  <si>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</si>
  <si>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</si>
  <si>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</si>
  <si>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</si>
  <si>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</si>
  <si>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</si>
  <si>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</si>
  <si>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</si>
  <si>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</si>
  <si>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</si>
  <si>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</si>
  <si>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</si>
  <si>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</si>
  <si>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</si>
  <si>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</si>
  <si>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</si>
  <si>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</si>
  <si>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</si>
  <si>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</si>
  <si>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</si>
  <si>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</si>
  <si>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</si>
  <si>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</si>
  <si>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</si>
  <si>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</si>
  <si>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</si>
  <si>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</si>
  <si>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</si>
  <si>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</si>
  <si>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</si>
  <si>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</si>
  <si>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</si>
  <si>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</si>
  <si>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</si>
  <si>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</si>
  <si>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</si>
  <si>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</si>
  <si>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</si>
  <si>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</si>
  <si>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</si>
  <si>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</si>
  <si>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</si>
  <si>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</si>
  <si>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</si>
  <si>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</si>
  <si>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</si>
  <si>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</si>
  <si>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</si>
  <si>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</si>
  <si>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</si>
  <si>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</si>
  <si>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</si>
  <si>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</si>
  <si>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</si>
  <si>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</si>
  <si>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</si>
  <si>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</si>
  <si>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</si>
  <si>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</si>
  <si>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</si>
  <si>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</si>
  <si>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</si>
  <si>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</si>
  <si>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</si>
  <si>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</si>
  <si>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</si>
  <si>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</si>
  <si>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</si>
  <si>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</si>
  <si>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</si>
  <si>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</si>
  <si>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</si>
  <si>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</si>
  <si>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</si>
  <si>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</si>
  <si>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</si>
  <si>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</si>
  <si>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</si>
  <si>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</si>
  <si>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</si>
  <si>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</si>
  <si>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</si>
  <si>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</si>
  <si>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</si>
  <si>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</si>
  <si>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</si>
  <si>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</si>
  <si>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</si>
  <si>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</si>
  <si>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</si>
  <si>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</si>
  <si>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</si>
  <si>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</si>
  <si>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</si>
  <si>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</si>
  <si>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</si>
  <si>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</si>
  <si>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</si>
  <si>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</si>
  <si>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</si>
  <si>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</si>
  <si>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</si>
  <si>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</si>
  <si>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</si>
  <si>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</si>
  <si>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</si>
  <si>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</si>
  <si>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</si>
  <si>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</si>
  <si>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</si>
  <si>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</si>
  <si>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</si>
  <si>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</si>
  <si>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</si>
  <si>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</si>
  <si>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</si>
  <si>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</si>
  <si>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</si>
  <si>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</si>
  <si>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</si>
  <si>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</si>
  <si>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</si>
  <si>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</si>
  <si>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</si>
  <si>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</si>
  <si>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</si>
  <si>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</si>
  <si>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</si>
  <si>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</si>
  <si>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</si>
  <si>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</si>
  <si>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</si>
  <si>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</si>
  <si>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</si>
  <si>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</si>
  <si>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</si>
  <si>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</si>
  <si>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</si>
  <si>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</si>
  <si>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</si>
  <si>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</si>
  <si>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</si>
  <si>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</si>
  <si>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</si>
  <si>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</si>
  <si>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</si>
  <si>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</si>
  <si>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</si>
  <si>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</si>
  <si>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</si>
  <si>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</si>
  <si>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</si>
  <si>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</si>
  <si>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</si>
  <si>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</si>
  <si>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</si>
  <si>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</si>
  <si>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</si>
  <si>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</si>
  <si>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</si>
  <si>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</si>
  <si>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</si>
  <si>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</si>
  <si>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</si>
  <si>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</si>
  <si>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</si>
  <si>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</si>
  <si>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</si>
  <si>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</si>
  <si>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</si>
  <si>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</si>
  <si>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</si>
  <si>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</si>
  <si>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</si>
  <si>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</si>
  <si>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</si>
  <si>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</si>
  <si>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</si>
  <si>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</si>
  <si>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</si>
  <si>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</si>
  <si>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</si>
  <si>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</si>
  <si>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</si>
  <si>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</si>
  <si>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</si>
  <si>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</si>
  <si>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</si>
  <si>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</si>
  <si>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</si>
  <si>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</si>
  <si>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</si>
  <si>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</si>
  <si>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</si>
  <si>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</si>
  <si>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</si>
  <si>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</si>
  <si>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</si>
  <si>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</si>
  <si>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</si>
  <si>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</si>
  <si>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</si>
  <si>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</si>
  <si>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</si>
  <si>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</si>
  <si>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</si>
  <si>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</si>
  <si>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</si>
  <si>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</si>
  <si>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</si>
  <si>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</si>
  <si>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</si>
  <si>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</si>
  <si>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</si>
  <si>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</si>
  <si>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</si>
  <si>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</si>
  <si>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</si>
  <si>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</si>
  <si>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</si>
  <si>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</si>
  <si>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</si>
  <si>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</si>
  <si>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</si>
  <si>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</si>
  <si>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</si>
  <si>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</si>
  <si>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</si>
  <si>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</si>
  <si>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</si>
  <si>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</si>
  <si>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</si>
  <si>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</si>
  <si>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</si>
  <si>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</si>
  <si>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</si>
  <si>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</si>
  <si>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</si>
  <si>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</si>
  <si>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</si>
  <si>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</si>
  <si>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</si>
  <si>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</si>
  <si>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</si>
  <si>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</si>
  <si>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</si>
  <si>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</si>
  <si>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</si>
  <si>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</si>
  <si>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</si>
  <si>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</si>
  <si>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</si>
  <si>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</si>
  <si>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</si>
  <si>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</si>
  <si>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</si>
  <si>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</si>
  <si>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</si>
  <si>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</si>
  <si>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</si>
  <si>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</si>
  <si>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</si>
  <si>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</si>
  <si>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</si>
  <si>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</si>
  <si>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</si>
  <si>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</si>
  <si>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</si>
  <si>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</si>
  <si>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</si>
  <si>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</si>
  <si>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</si>
  <si>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</si>
  <si>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</si>
  <si>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</si>
  <si>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</si>
  <si>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</si>
  <si>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</si>
  <si>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</si>
  <si>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</si>
  <si>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</si>
  <si>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</si>
  <si>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</si>
  <si>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</si>
  <si>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</si>
  <si>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</si>
  <si>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</si>
  <si>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</si>
  <si>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</si>
  <si>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</si>
  <si>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</si>
  <si>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</si>
  <si>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</si>
  <si>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</si>
  <si>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</si>
  <si>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</si>
  <si>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</si>
  <si>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</si>
  <si>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</si>
  <si>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</si>
  <si>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</si>
  <si>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</si>
  <si>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</si>
  <si>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</si>
  <si>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</si>
  <si>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</si>
  <si>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</si>
  <si>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</si>
  <si>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</si>
  <si>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</si>
  <si>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</si>
  <si>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</si>
  <si>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</si>
  <si>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</si>
  <si>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</si>
  <si>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</si>
  <si>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</si>
  <si>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</si>
  <si>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</si>
  <si>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</si>
  <si>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</si>
  <si>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</si>
  <si>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</si>
  <si>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</si>
  <si>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</si>
  <si>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</si>
  <si>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</si>
  <si>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</si>
  <si>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</si>
  <si>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</si>
  <si>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</si>
  <si>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</si>
  <si>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</si>
  <si>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</si>
  <si>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</si>
  <si>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</si>
  <si>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</si>
  <si>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</si>
  <si>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</si>
  <si>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</si>
  <si>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</si>
  <si>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</si>
  <si>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</si>
  <si>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</si>
  <si>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</si>
  <si>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</si>
  <si>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</si>
  <si>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</si>
  <si>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</si>
  <si>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</si>
  <si>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</si>
  <si>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</si>
  <si>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</si>
  <si>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</si>
  <si>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</si>
  <si>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</si>
  <si>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</si>
  <si>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</si>
  <si>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</si>
  <si>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</si>
  <si>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</si>
  <si>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</si>
  <si>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</si>
  <si>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</si>
  <si>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</si>
  <si>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</si>
  <si>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</si>
  <si>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</si>
  <si>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</si>
  <si>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</si>
  <si>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</si>
  <si>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</si>
  <si>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</si>
  <si>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</si>
  <si>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</si>
  <si>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</si>
  <si>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</si>
  <si>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</si>
  <si>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</si>
  <si>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</si>
  <si>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</si>
  <si>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</si>
  <si>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</si>
  <si>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</si>
  <si>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</si>
  <si>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</si>
  <si>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</si>
  <si>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</si>
  <si>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</si>
  <si>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</si>
  <si>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</si>
  <si>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</si>
  <si>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</si>
  <si>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</si>
  <si>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</si>
  <si>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</si>
  <si>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</si>
  <si>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</si>
  <si>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</si>
  <si>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</si>
  <si>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</si>
  <si>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</si>
  <si>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</si>
  <si>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</si>
  <si>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</si>
  <si>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</si>
  <si>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</si>
  <si>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</si>
  <si>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</si>
  <si>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</si>
  <si>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</si>
  <si>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</si>
  <si>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</si>
  <si>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</si>
  <si>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</si>
  <si>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</si>
  <si>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</si>
  <si>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</si>
  <si>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</si>
  <si>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</si>
  <si>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</si>
  <si>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</si>
  <si>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</si>
  <si>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</si>
  <si>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</si>
  <si>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</si>
  <si>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</si>
  <si>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</si>
  <si>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</si>
  <si>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</si>
  <si>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</si>
  <si>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</si>
  <si>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</si>
  <si>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</si>
  <si>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</si>
  <si>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</si>
  <si>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</si>
  <si>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</si>
  <si>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</si>
  <si>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</si>
  <si>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</si>
  <si>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</si>
  <si>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</si>
  <si>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</si>
  <si>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</si>
  <si>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</si>
  <si>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</si>
  <si>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</si>
  <si>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</si>
  <si>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</si>
  <si>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</si>
  <si>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</si>
  <si>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</si>
  <si>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</si>
  <si>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</si>
  <si>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</si>
  <si>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</si>
  <si>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</si>
  <si>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</si>
  <si>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</si>
  <si>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</si>
  <si>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</si>
  <si>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</si>
  <si>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</si>
  <si>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</si>
  <si>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</si>
  <si>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</si>
  <si>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</si>
  <si>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</si>
  <si>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</si>
  <si>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</si>
  <si>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</si>
  <si>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</si>
  <si>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</si>
  <si>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</si>
  <si>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</si>
  <si>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</si>
  <si>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</si>
  <si>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</si>
  <si>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</si>
  <si>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</si>
  <si>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</si>
  <si>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</si>
  <si>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</si>
  <si>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</si>
  <si>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</si>
  <si>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</si>
  <si>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</si>
  <si>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</si>
  <si>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</si>
  <si>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</si>
  <si>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</si>
  <si>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</si>
  <si>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</si>
  <si>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</si>
  <si>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</si>
  <si>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</si>
  <si>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</si>
  <si>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</si>
  <si>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</si>
  <si>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</si>
  <si>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</si>
  <si>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</si>
  <si>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</si>
  <si>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</si>
  <si>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</si>
  <si>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</si>
  <si>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</si>
  <si>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</si>
  <si>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</si>
  <si>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</si>
  <si>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</si>
  <si>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</si>
  <si>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</si>
  <si>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</si>
  <si>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</si>
  <si>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</si>
  <si>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</si>
  <si>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</si>
  <si>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</si>
  <si>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</si>
  <si>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</si>
  <si>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</si>
  <si>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</si>
  <si>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</si>
  <si>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</si>
  <si>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</si>
  <si>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</si>
  <si>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</si>
  <si>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</si>
  <si>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</si>
  <si>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</si>
  <si>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</si>
  <si>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</si>
  <si>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</si>
  <si>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</si>
  <si>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</si>
  <si>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</si>
  <si>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</si>
  <si>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</si>
  <si>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</si>
  <si>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</si>
  <si>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</si>
  <si>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</si>
  <si>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</si>
  <si>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</si>
  <si>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</si>
  <si>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</si>
  <si>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</si>
  <si>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</si>
  <si>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</si>
  <si>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</si>
  <si>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</si>
  <si>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</si>
  <si>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</si>
  <si>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</si>
  <si>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</si>
  <si>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</si>
  <si>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</si>
  <si>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</si>
  <si>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</si>
  <si>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</si>
  <si>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</si>
  <si>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</si>
  <si>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</si>
  <si>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</si>
  <si>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</si>
  <si>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</si>
  <si>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</si>
  <si>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</si>
  <si>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</si>
  <si>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</si>
  <si>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</si>
  <si>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</si>
  <si>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</si>
  <si>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</si>
  <si>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</si>
  <si>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</si>
  <si>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</si>
  <si>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</si>
  <si>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</si>
  <si>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</si>
  <si>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</si>
  <si>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</si>
  <si>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</si>
  <si>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</si>
  <si>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</si>
  <si>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</si>
  <si>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</si>
  <si>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</si>
  <si>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</si>
  <si>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</si>
  <si>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</si>
  <si>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</si>
  <si>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</si>
  <si>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</si>
  <si>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</si>
  <si>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</si>
  <si>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</si>
  <si>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</si>
  <si>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</si>
  <si>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</si>
  <si>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</si>
  <si>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</si>
  <si>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</si>
  <si>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</si>
  <si>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</si>
  <si>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</si>
  <si>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</si>
  <si>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</si>
  <si>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</si>
  <si>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</si>
  <si>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</si>
  <si>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</si>
  <si>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</si>
  <si>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</si>
  <si>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</si>
  <si>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</si>
  <si>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</si>
  <si>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</si>
  <si>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</si>
  <si>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</si>
  <si>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</si>
  <si>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</si>
  <si>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</si>
  <si>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</si>
  <si>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</si>
  <si>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</si>
  <si>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</si>
  <si>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</si>
  <si>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</si>
  <si>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</si>
  <si>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</si>
  <si>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</si>
  <si>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</si>
  <si>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</si>
  <si>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鳥取県20</t>
  </si>
  <si>
    <t>鳥取県21</t>
  </si>
  <si>
    <t>鳥取県22</t>
  </si>
  <si>
    <t>鳥取県23</t>
  </si>
  <si>
    <t>鳥取県24</t>
  </si>
  <si>
    <t>鳥取県25</t>
  </si>
  <si>
    <t>鳥取県26</t>
  </si>
  <si>
    <t>鳥取県27</t>
  </si>
  <si>
    <t>鳥取県28</t>
  </si>
  <si>
    <t>鳥取県29</t>
  </si>
  <si>
    <t>鳥取県30</t>
  </si>
  <si>
    <t>鳥取県31</t>
  </si>
  <si>
    <t>鳥取県32</t>
  </si>
  <si>
    <t>鳥取県33</t>
  </si>
  <si>
    <t>鳥取県34</t>
  </si>
  <si>
    <t>鳥取県35</t>
  </si>
  <si>
    <t>鳥取県36</t>
  </si>
  <si>
    <t>鳥取県37</t>
  </si>
  <si>
    <t>鳥取県38</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</si>
  <si>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</si>
  <si>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</si>
  <si>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</si>
  <si>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</si>
  <si>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</si>
  <si>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</si>
  <si>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</si>
  <si>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</si>
  <si>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</si>
  <si>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</si>
  <si>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</si>
  <si>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</si>
  <si>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</si>
  <si>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</si>
  <si>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</si>
  <si>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</si>
  <si>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</si>
  <si>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</si>
  <si>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</si>
  <si>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</si>
  <si>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</si>
  <si>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</si>
  <si>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</si>
  <si>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</si>
  <si>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</si>
  <si>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</si>
  <si>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</si>
  <si>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</si>
  <si>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</si>
  <si>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</si>
  <si>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</si>
  <si>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</si>
  <si>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</si>
  <si>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</si>
  <si>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</si>
  <si>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</si>
  <si>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</si>
  <si>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</si>
  <si>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</si>
  <si>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</si>
  <si>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</si>
  <si>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</si>
  <si>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</si>
  <si>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</si>
  <si>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</si>
  <si>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</si>
  <si>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</si>
  <si>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</si>
  <si>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</si>
  <si>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</si>
  <si>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</si>
  <si>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</si>
  <si>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</si>
  <si>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</si>
  <si>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</si>
  <si>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</si>
  <si>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</si>
  <si>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</si>
  <si>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</si>
  <si>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</si>
  <si>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</si>
  <si>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</si>
  <si>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</si>
  <si>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</si>
  <si>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</si>
  <si>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</si>
  <si>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</si>
  <si>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</si>
  <si>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</si>
  <si>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</si>
  <si>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</si>
  <si>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</si>
  <si>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</si>
  <si>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</si>
  <si>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</si>
  <si>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</si>
  <si>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</si>
  <si>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</si>
  <si>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</si>
  <si>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</si>
  <si>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</si>
  <si>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</si>
  <si>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</si>
  <si>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</si>
  <si>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</si>
  <si>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</si>
  <si>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</si>
  <si>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</si>
  <si>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</si>
  <si>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</si>
  <si>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</si>
  <si>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</si>
  <si>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</si>
  <si>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</si>
  <si>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</si>
  <si>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</si>
  <si>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</si>
  <si>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</si>
  <si>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</si>
  <si>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</si>
  <si>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</si>
  <si>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</si>
  <si>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</si>
  <si>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</si>
  <si>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</si>
  <si>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</si>
  <si>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</si>
  <si>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</si>
  <si>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</si>
  <si>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</si>
  <si>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</si>
  <si>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</si>
  <si>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</si>
  <si>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</si>
  <si>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</si>
  <si>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</si>
  <si>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</si>
  <si>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</si>
  <si>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</si>
  <si>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</si>
  <si>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</si>
  <si>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</si>
  <si>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</si>
  <si>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</si>
  <si>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</si>
  <si>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</si>
  <si>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</si>
  <si>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</si>
  <si>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</si>
  <si>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</si>
  <si>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</si>
  <si>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</si>
  <si>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</si>
  <si>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</si>
  <si>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</si>
  <si>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</si>
  <si>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</si>
  <si>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</si>
  <si>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</si>
  <si>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</si>
  <si>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</si>
  <si>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</si>
  <si>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</si>
  <si>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</si>
  <si>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</si>
  <si>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</si>
  <si>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</si>
  <si>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</si>
  <si>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</si>
  <si>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</si>
  <si>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</si>
  <si>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</si>
  <si>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</si>
  <si>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</si>
  <si>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</si>
  <si>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</si>
  <si>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</si>
  <si>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</si>
  <si>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</si>
  <si>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</si>
  <si>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</si>
  <si>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</si>
  <si>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</si>
  <si>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</si>
  <si>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</si>
  <si>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</si>
  <si>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</si>
  <si>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</si>
  <si>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</si>
  <si>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</si>
  <si>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</si>
  <si>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</si>
  <si>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</si>
  <si>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</si>
  <si>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</si>
  <si>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</si>
  <si>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</si>
  <si>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</si>
  <si>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</si>
  <si>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</si>
  <si>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</si>
  <si>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</si>
  <si>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</si>
  <si>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</si>
  <si>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</si>
  <si>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</si>
  <si>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</si>
  <si>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</si>
  <si>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</si>
  <si>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</si>
  <si>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</si>
  <si>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</si>
  <si>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</si>
  <si>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</si>
  <si>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</si>
  <si>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</si>
  <si>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</si>
  <si>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</si>
  <si>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</si>
  <si>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</si>
  <si>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</si>
  <si>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</si>
  <si>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</si>
  <si>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</si>
  <si>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</si>
  <si>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</si>
  <si>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</si>
  <si>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</si>
  <si>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</si>
  <si>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</si>
  <si>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</si>
  <si>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</si>
  <si>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</si>
  <si>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</si>
  <si>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</si>
  <si>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</si>
  <si>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</si>
  <si>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</si>
  <si>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</si>
  <si>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</si>
  <si>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</si>
  <si>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</si>
  <si>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</si>
  <si>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</si>
  <si>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</si>
  <si>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</si>
  <si>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</si>
  <si>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</si>
  <si>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</si>
  <si>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</si>
  <si>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</si>
  <si>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</si>
  <si>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</si>
  <si>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</si>
  <si>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</si>
  <si>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</si>
  <si>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</si>
  <si>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</si>
  <si>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</si>
  <si>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</si>
  <si>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</si>
  <si>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</si>
  <si>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</si>
  <si>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</si>
  <si>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</si>
  <si>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</si>
  <si>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</si>
  <si>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</si>
  <si>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</si>
  <si>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</si>
  <si>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</si>
  <si>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</si>
  <si>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</si>
  <si>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</si>
  <si>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</si>
  <si>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</si>
  <si>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</si>
  <si>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</si>
  <si>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</si>
  <si>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</si>
  <si>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</si>
  <si>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</si>
  <si>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</si>
  <si>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</si>
  <si>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</si>
  <si>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</si>
  <si>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</si>
  <si>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</si>
  <si>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</si>
  <si>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</si>
  <si>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</si>
  <si>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</si>
  <si>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</si>
  <si>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</si>
  <si>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</si>
  <si>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</si>
  <si>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</si>
  <si>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</si>
  <si>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</si>
  <si>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</si>
  <si>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</si>
  <si>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</si>
  <si>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</si>
  <si>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</si>
  <si>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</si>
  <si>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</si>
  <si>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</si>
  <si>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</si>
  <si>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</si>
  <si>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</si>
  <si>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</si>
  <si>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</si>
  <si>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</si>
  <si>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</si>
  <si>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</si>
  <si>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</si>
  <si>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</si>
  <si>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</si>
  <si>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</si>
  <si>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</si>
  <si>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</si>
  <si>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</si>
  <si>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</si>
  <si>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</si>
  <si>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</si>
  <si>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</si>
  <si>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</si>
  <si>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</si>
  <si>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</si>
  <si>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</si>
  <si>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</si>
  <si>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</si>
  <si>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</si>
  <si>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</si>
  <si>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</si>
  <si>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</si>
  <si>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</si>
  <si>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</si>
  <si>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</si>
  <si>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</si>
  <si>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</si>
  <si>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</si>
  <si>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</si>
  <si>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</si>
  <si>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</si>
  <si>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</si>
  <si>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</si>
  <si>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</si>
  <si>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</si>
  <si>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</si>
  <si>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</si>
  <si>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</si>
  <si>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</si>
  <si>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</si>
  <si>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</si>
  <si>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</si>
  <si>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</si>
  <si>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</si>
  <si>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</si>
  <si>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</si>
  <si>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</si>
  <si>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</si>
  <si>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</si>
  <si>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</si>
  <si>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</si>
  <si>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</si>
  <si>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</si>
  <si>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</si>
  <si>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</si>
  <si>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</si>
  <si>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</si>
  <si>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</si>
  <si>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</si>
  <si>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</si>
  <si>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</si>
  <si>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</si>
  <si>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</si>
  <si>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</si>
  <si>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</si>
  <si>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</si>
  <si>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</si>
  <si>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</si>
  <si>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</si>
  <si>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</si>
  <si>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</si>
  <si>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</si>
  <si>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</si>
  <si>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</si>
  <si>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</si>
  <si>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</si>
  <si>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</si>
  <si>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</si>
  <si>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</si>
  <si>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</si>
  <si>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</si>
  <si>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</si>
  <si>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</si>
  <si>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</si>
  <si>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</si>
  <si>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</si>
  <si>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</si>
  <si>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</si>
  <si>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</si>
  <si>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</si>
  <si>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</si>
  <si>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</si>
  <si>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</si>
  <si>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</si>
  <si>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</si>
  <si>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</si>
  <si>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</si>
  <si>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</si>
  <si>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</si>
  <si>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</si>
  <si>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</si>
  <si>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</si>
  <si>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</si>
  <si>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</si>
  <si>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</si>
  <si>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</si>
  <si>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</si>
  <si>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</si>
  <si>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</si>
  <si>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</si>
  <si>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</si>
  <si>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</si>
  <si>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</si>
  <si>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</si>
  <si>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</si>
  <si>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</si>
  <si>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</si>
  <si>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</si>
  <si>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</si>
  <si>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</si>
  <si>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</si>
  <si>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</si>
  <si>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</si>
  <si>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</si>
  <si>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</si>
  <si>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</si>
  <si>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</si>
  <si>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</si>
  <si>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</si>
  <si>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</si>
  <si>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</si>
  <si>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</si>
  <si>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</si>
  <si>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</si>
  <si>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</si>
  <si>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</si>
  <si>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</si>
  <si>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</si>
  <si>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</si>
  <si>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</si>
  <si>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</si>
  <si>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</si>
  <si>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</si>
  <si>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</si>
  <si>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</si>
  <si>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</si>
  <si>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</si>
  <si>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</si>
  <si>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別紙３
VLOOKUP用リスト</t>
    <rPh sb="0" eb="2">
      <t>ベッシ</t>
    </rPh>
    <rPh sb="11" eb="12">
      <t>ヨウ</t>
    </rPh>
    <phoneticPr fontId="1"/>
  </si>
  <si>
    <t>補填配布希望シート</t>
    <rPh sb="0" eb="2">
      <t>ホテン</t>
    </rPh>
    <rPh sb="2" eb="4">
      <t>ハイフ</t>
    </rPh>
    <rPh sb="4" eb="6">
      <t>キボウ</t>
    </rPh>
    <phoneticPr fontId="1"/>
  </si>
  <si>
    <t>別紙４</t>
    <rPh sb="0" eb="2">
      <t>ベッシ</t>
    </rPh>
    <phoneticPr fontId="1"/>
  </si>
  <si>
    <t>補填配布希望自治体数</t>
    <rPh sb="0" eb="2">
      <t>ホテン</t>
    </rPh>
    <rPh sb="2" eb="4">
      <t>ハイフ</t>
    </rPh>
    <rPh sb="4" eb="6">
      <t>キボウ</t>
    </rPh>
    <rPh sb="6" eb="9">
      <t>ジチタイ</t>
    </rPh>
    <rPh sb="9" eb="10">
      <t>スウ</t>
    </rPh>
    <phoneticPr fontId="1"/>
  </si>
  <si>
    <t>←担当者連絡先TELの入力セル数がカウントされます。</t>
    <rPh sb="1" eb="4">
      <t>タントウシャ</t>
    </rPh>
    <rPh sb="4" eb="6">
      <t>レンラク</t>
    </rPh>
    <rPh sb="6" eb="7">
      <t>サキ</t>
    </rPh>
    <rPh sb="11" eb="13">
      <t>ニュウリョク</t>
    </rPh>
    <rPh sb="15" eb="16">
      <t>スウ</t>
    </rPh>
    <phoneticPr fontId="1"/>
  </si>
  <si>
    <t>補填配布の希望の有無</t>
    <rPh sb="0" eb="2">
      <t>ホテン</t>
    </rPh>
    <rPh sb="2" eb="4">
      <t>ハイフ</t>
    </rPh>
    <rPh sb="5" eb="7">
      <t>キボウ</t>
    </rPh>
    <rPh sb="8" eb="10">
      <t>ウム</t>
    </rPh>
    <phoneticPr fontId="1"/>
  </si>
  <si>
    <t>ここより先は、手動入力（プルダウン含む）</t>
    <rPh sb="4" eb="5">
      <t>サキ</t>
    </rPh>
    <rPh sb="7" eb="9">
      <t>シュドウ</t>
    </rPh>
    <rPh sb="9" eb="11">
      <t>ニュウリョク</t>
    </rPh>
    <rPh sb="17" eb="18">
      <t>フク</t>
    </rPh>
    <phoneticPr fontId="1"/>
  </si>
  <si>
    <t>自動出力欄</t>
    <rPh sb="0" eb="2">
      <t>ジドウ</t>
    </rPh>
    <rPh sb="2" eb="4">
      <t>シュツリョク</t>
    </rPh>
    <rPh sb="4" eb="5">
      <t>ラン</t>
    </rPh>
    <phoneticPr fontId="1"/>
  </si>
  <si>
    <t>補填配布量</t>
    <rPh sb="0" eb="2">
      <t>ホテン</t>
    </rPh>
    <rPh sb="2" eb="4">
      <t>ハイフ</t>
    </rPh>
    <rPh sb="4" eb="5">
      <t>リョウ</t>
    </rPh>
    <phoneticPr fontId="1"/>
  </si>
  <si>
    <t>現時点の確保量</t>
    <rPh sb="0" eb="3">
      <t>ゲンジテン</t>
    </rPh>
    <rPh sb="4" eb="6">
      <t>カクホ</t>
    </rPh>
    <rPh sb="6" eb="7">
      <t>リョウ</t>
    </rPh>
    <phoneticPr fontId="1"/>
  </si>
  <si>
    <t>今後の接種見込み件数</t>
    <rPh sb="0" eb="2">
      <t>コンゴ</t>
    </rPh>
    <rPh sb="3" eb="5">
      <t>セッシュ</t>
    </rPh>
    <rPh sb="5" eb="7">
      <t>ミコ</t>
    </rPh>
    <rPh sb="8" eb="10">
      <t>ケンスウ</t>
    </rPh>
    <phoneticPr fontId="1"/>
  </si>
  <si>
    <t>住所地外接種件数が増え、かつ自ら調達が困難となった具体的な事情</t>
    <rPh sb="0" eb="2">
      <t>ジュウショ</t>
    </rPh>
    <rPh sb="2" eb="4">
      <t>チソト</t>
    </rPh>
    <rPh sb="4" eb="6">
      <t>セッシュ</t>
    </rPh>
    <rPh sb="6" eb="8">
      <t>ケンスウ</t>
    </rPh>
    <rPh sb="9" eb="10">
      <t>フ</t>
    </rPh>
    <rPh sb="14" eb="15">
      <t>ミズカ</t>
    </rPh>
    <rPh sb="16" eb="18">
      <t>チョウタツ</t>
    </rPh>
    <rPh sb="19" eb="21">
      <t>コンナン</t>
    </rPh>
    <rPh sb="25" eb="28">
      <t>グタイテキ</t>
    </rPh>
    <rPh sb="29" eb="31">
      <t>ジジョウ</t>
    </rPh>
    <phoneticPr fontId="1"/>
  </si>
  <si>
    <t>補填配布希望理由</t>
    <rPh sb="0" eb="2">
      <t>ホテン</t>
    </rPh>
    <rPh sb="2" eb="4">
      <t>ハイフ</t>
    </rPh>
    <rPh sb="4" eb="6">
      <t>キボウ</t>
    </rPh>
    <rPh sb="6" eb="8">
      <t>リユウ</t>
    </rPh>
    <phoneticPr fontId="1"/>
  </si>
  <si>
    <t>これまでの接種件数</t>
    <rPh sb="5" eb="7">
      <t>セッシュ</t>
    </rPh>
    <rPh sb="7" eb="9">
      <t>ケンスウ</t>
    </rPh>
    <phoneticPr fontId="1"/>
  </si>
  <si>
    <t>接種件数アラート判定</t>
    <rPh sb="0" eb="2">
      <t>セッシュ</t>
    </rPh>
    <rPh sb="2" eb="4">
      <t>ケンスウ</t>
    </rPh>
    <rPh sb="8" eb="10">
      <t>ハンテイ</t>
    </rPh>
    <phoneticPr fontId="1"/>
  </si>
  <si>
    <r>
      <rPr>
        <sz val="11"/>
        <color rgb="FFFF0000"/>
        <rFont val="游ゴシック"/>
        <family val="3"/>
        <charset val="128"/>
        <scheme val="minor"/>
      </rPr>
      <t xml:space="preserve">※各都道府県及び市区町村は、補填配布を希望する場合のみ本シートを記載・ご提出ください。（補填配布を希望しない場合、提出は不要です。）
</t>
    </r>
    <r>
      <rPr>
        <sz val="11"/>
        <rFont val="游ゴシック"/>
        <family val="3"/>
        <charset val="128"/>
        <scheme val="minor"/>
      </rPr>
      <t>※上部の都道府県名欄から該当するものを選択すると、市区町村名が下部リストに自動表示されますので、補填配布を希望する市区町村は、該当する行に記入をお願いします。
※手動入力欄の「これまでの接種件数」「現時点の確保量」「今後の接種見込み件数」について、厳密な時点で区切るものではなく、おおよその数量を書いていただければと思いますが、補填配布量の計算に用いるため、可能な限り正確に記載いただき、桁数等の誤りがないようにお願いいたします。
　なお、「現時点の確保量」には、既に接種会場に配布しているがまだ使用されていないと思われる分や、確保が見込まれている分も含めておおよその数をご記載ください。また、接種件数については、市区町村が実施体制整備の主体となっている高齢者優先接種・基礎疾患を有する者等への接種・その他の接種の件数をカウントしてください。（医療従事者優先接種の件数はカウント不要です。）
※自動出力欄の「補填配布量」は、別添の標準量の考え方に基づき、「現時点の確保量」「今後の接種見込み件数」から機械的に必要量を算出したものです。</t>
    </r>
    <r>
      <rPr>
        <sz val="11"/>
        <color theme="1"/>
        <rFont val="游ゴシック"/>
        <family val="2"/>
        <charset val="128"/>
        <scheme val="minor"/>
      </rPr>
      <t xml:space="preserve">
　実際の配布量はこれを基本としますが、国において疑義があった場合、都道府県及び市区町村に問合わせ、その結果配布量が変更になる可能性がありますのでご留意ください。
※自動出力欄の「接種件数アラート判定」は、手動入力した「これまでの接種件数」と「今後の接種見込み件数」の合計値が、</t>
    </r>
    <r>
      <rPr>
        <sz val="11"/>
        <color theme="1"/>
        <rFont val="游ゴシック"/>
        <family val="3"/>
        <charset val="128"/>
        <scheme val="minor"/>
      </rPr>
      <t>R2住民基本台帳の夜間15歳以上人口とH27国勢調査の昼間15歳以上人口の合計値の２倍を上回っている場合に、「異常あり」と自動出力されるようになっております。「異常あり」と出力された場合、接種件数に誤りがないかご確認いただき、誤りがない場合は、人口に対して接種件数が多い具体的な事情を「補填配布希望理由」欄に記載して下さい。</t>
    </r>
    <r>
      <rPr>
        <sz val="11"/>
        <color theme="1"/>
        <rFont val="游ゴシック"/>
        <family val="2"/>
        <charset val="128"/>
        <scheme val="minor"/>
      </rPr>
      <t xml:space="preserve">
※各配布物資について、素材・サイズ等の指定はできません。（非滅菌手袋については、ニトリルとPVCを５：５で、</t>
    </r>
    <r>
      <rPr>
        <sz val="11"/>
        <color theme="1"/>
        <rFont val="游ゴシック"/>
        <family val="3"/>
        <charset val="128"/>
        <scheme val="minor"/>
      </rPr>
      <t>S M Lを３：５：２で</t>
    </r>
    <r>
      <rPr>
        <sz val="11"/>
        <color theme="1"/>
        <rFont val="游ゴシック"/>
        <family val="2"/>
        <charset val="128"/>
        <scheme val="minor"/>
      </rPr>
      <t xml:space="preserve">送付します。）
</t>
    </r>
    <r>
      <rPr>
        <sz val="11"/>
        <color theme="1"/>
        <rFont val="游ゴシック"/>
        <family val="3"/>
        <charset val="128"/>
        <scheme val="minor"/>
      </rPr>
      <t>※各物資の保管スペースの目安は、高さ約2mまで箱を積み上げる等の前提の下、次のとおりですので参考にしてください。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
    <rPh sb="14" eb="16">
      <t>ホテン</t>
    </rPh>
    <rPh sb="16" eb="18">
      <t>ハイフ</t>
    </rPh>
    <rPh sb="19" eb="21">
      <t>キボウ</t>
    </rPh>
    <rPh sb="23" eb="25">
      <t>バアイ</t>
    </rPh>
    <rPh sb="27" eb="28">
      <t>ホン</t>
    </rPh>
    <rPh sb="32" eb="34">
      <t>キサイ</t>
    </rPh>
    <rPh sb="36" eb="38">
      <t>テイシュツ</t>
    </rPh>
    <rPh sb="44" eb="46">
      <t>ホテン</t>
    </rPh>
    <rPh sb="46" eb="48">
      <t>ハイフ</t>
    </rPh>
    <rPh sb="49" eb="51">
      <t>キボウ</t>
    </rPh>
    <rPh sb="54" eb="56">
      <t>バアイ</t>
    </rPh>
    <rPh sb="57" eb="59">
      <t>テイシュツ</t>
    </rPh>
    <rPh sb="60" eb="62">
      <t>フヨウ</t>
    </rPh>
    <rPh sb="68" eb="70">
      <t>ジョウブ</t>
    </rPh>
    <rPh sb="71" eb="75">
      <t>トドウフケン</t>
    </rPh>
    <rPh sb="75" eb="76">
      <t>メイ</t>
    </rPh>
    <rPh sb="76" eb="77">
      <t>ラン</t>
    </rPh>
    <rPh sb="79" eb="81">
      <t>ガイトウ</t>
    </rPh>
    <rPh sb="86" eb="88">
      <t>センタク</t>
    </rPh>
    <rPh sb="92" eb="96">
      <t>シクチョウソン</t>
    </rPh>
    <rPh sb="96" eb="97">
      <t>メイ</t>
    </rPh>
    <rPh sb="98" eb="100">
      <t>カブ</t>
    </rPh>
    <rPh sb="104" eb="106">
      <t>ジドウ</t>
    </rPh>
    <rPh sb="106" eb="108">
      <t>ヒョウジ</t>
    </rPh>
    <rPh sb="115" eb="117">
      <t>ホテン</t>
    </rPh>
    <rPh sb="117" eb="119">
      <t>ハイフ</t>
    </rPh>
    <rPh sb="120" eb="122">
      <t>キボウ</t>
    </rPh>
    <rPh sb="124" eb="128">
      <t>シクチョウソン</t>
    </rPh>
    <rPh sb="130" eb="132">
      <t>ガイトウ</t>
    </rPh>
    <rPh sb="134" eb="135">
      <t>ギョウ</t>
    </rPh>
    <rPh sb="136" eb="138">
      <t>キニュウ</t>
    </rPh>
    <rPh sb="140" eb="141">
      <t>ネガ</t>
    </rPh>
    <rPh sb="148" eb="150">
      <t>シュドウ</t>
    </rPh>
    <rPh sb="150" eb="152">
      <t>ニュウリョク</t>
    </rPh>
    <rPh sb="152" eb="153">
      <t>ラン</t>
    </rPh>
    <rPh sb="160" eb="164">
      <t>セッシュケンスウ</t>
    </rPh>
    <rPh sb="166" eb="169">
      <t>ゲンジテン</t>
    </rPh>
    <rPh sb="170" eb="172">
      <t>カクホ</t>
    </rPh>
    <rPh sb="172" eb="173">
      <t>リョウ</t>
    </rPh>
    <rPh sb="175" eb="177">
      <t>コンゴ</t>
    </rPh>
    <rPh sb="178" eb="180">
      <t>セッシュ</t>
    </rPh>
    <rPh sb="180" eb="182">
      <t>ミコ</t>
    </rPh>
    <rPh sb="183" eb="185">
      <t>ケンスウ</t>
    </rPh>
    <rPh sb="191" eb="193">
      <t>ゲンミツ</t>
    </rPh>
    <rPh sb="194" eb="196">
      <t>ジテン</t>
    </rPh>
    <rPh sb="197" eb="199">
      <t>クギ</t>
    </rPh>
    <rPh sb="212" eb="214">
      <t>スウリョウ</t>
    </rPh>
    <rPh sb="215" eb="216">
      <t>カ</t>
    </rPh>
    <rPh sb="225" eb="226">
      <t>オモ</t>
    </rPh>
    <rPh sb="231" eb="233">
      <t>ホテン</t>
    </rPh>
    <rPh sb="233" eb="235">
      <t>ハイフ</t>
    </rPh>
    <rPh sb="235" eb="236">
      <t>リョウ</t>
    </rPh>
    <rPh sb="237" eb="239">
      <t>ケイサン</t>
    </rPh>
    <rPh sb="240" eb="241">
      <t>モチ</t>
    </rPh>
    <rPh sb="246" eb="248">
      <t>カノウ</t>
    </rPh>
    <rPh sb="249" eb="250">
      <t>カギ</t>
    </rPh>
    <rPh sb="251" eb="253">
      <t>セイカク</t>
    </rPh>
    <rPh sb="254" eb="256">
      <t>キサイ</t>
    </rPh>
    <rPh sb="261" eb="263">
      <t>ケタスウ</t>
    </rPh>
    <rPh sb="263" eb="264">
      <t>トウ</t>
    </rPh>
    <rPh sb="265" eb="266">
      <t>アヤマ</t>
    </rPh>
    <rPh sb="274" eb="275">
      <t>ネガ</t>
    </rPh>
    <rPh sb="288" eb="291">
      <t>ゲンジテン</t>
    </rPh>
    <rPh sb="292" eb="294">
      <t>カクホ</t>
    </rPh>
    <rPh sb="294" eb="295">
      <t>リョウ</t>
    </rPh>
    <rPh sb="299" eb="300">
      <t>スデ</t>
    </rPh>
    <rPh sb="301" eb="303">
      <t>セッシュ</t>
    </rPh>
    <rPh sb="303" eb="305">
      <t>カイジョウ</t>
    </rPh>
    <rPh sb="306" eb="308">
      <t>ハイフ</t>
    </rPh>
    <rPh sb="315" eb="317">
      <t>シヨウ</t>
    </rPh>
    <rPh sb="324" eb="325">
      <t>オモ</t>
    </rPh>
    <rPh sb="328" eb="329">
      <t>ブン</t>
    </rPh>
    <rPh sb="331" eb="333">
      <t>カクホ</t>
    </rPh>
    <rPh sb="334" eb="336">
      <t>ミコ</t>
    </rPh>
    <rPh sb="341" eb="342">
      <t>ブン</t>
    </rPh>
    <rPh sb="343" eb="344">
      <t>フク</t>
    </rPh>
    <rPh sb="351" eb="352">
      <t>カズ</t>
    </rPh>
    <rPh sb="354" eb="356">
      <t>キサイ</t>
    </rPh>
    <rPh sb="364" eb="366">
      <t>セッシュ</t>
    </rPh>
    <rPh sb="366" eb="368">
      <t>ケンスウ</t>
    </rPh>
    <rPh sb="374" eb="378">
      <t>シクチョウソン</t>
    </rPh>
    <rPh sb="379" eb="381">
      <t>ジッシ</t>
    </rPh>
    <rPh sb="381" eb="383">
      <t>タイセイ</t>
    </rPh>
    <rPh sb="383" eb="385">
      <t>セイビ</t>
    </rPh>
    <rPh sb="386" eb="388">
      <t>シュタイ</t>
    </rPh>
    <rPh sb="394" eb="397">
      <t>コウレイシャ</t>
    </rPh>
    <rPh sb="397" eb="399">
      <t>ユウセン</t>
    </rPh>
    <rPh sb="399" eb="401">
      <t>セッシュ</t>
    </rPh>
    <rPh sb="439" eb="441">
      <t>イリョウ</t>
    </rPh>
    <rPh sb="441" eb="444">
      <t>ジュウジシャ</t>
    </rPh>
    <rPh sb="444" eb="446">
      <t>ユウセン</t>
    </rPh>
    <rPh sb="446" eb="448">
      <t>セッシュ</t>
    </rPh>
    <rPh sb="449" eb="451">
      <t>ケンスウ</t>
    </rPh>
    <rPh sb="456" eb="458">
      <t>フヨウ</t>
    </rPh>
    <rPh sb="464" eb="466">
      <t>ジドウ</t>
    </rPh>
    <rPh sb="466" eb="468">
      <t>シュツリョク</t>
    </rPh>
    <rPh sb="468" eb="469">
      <t>ラン</t>
    </rPh>
    <rPh sb="479" eb="481">
      <t>ベッテン</t>
    </rPh>
    <rPh sb="482" eb="484">
      <t>ヒョウジュン</t>
    </rPh>
    <rPh sb="484" eb="485">
      <t>リョウ</t>
    </rPh>
    <rPh sb="486" eb="487">
      <t>カンガ</t>
    </rPh>
    <rPh sb="488" eb="489">
      <t>カタ</t>
    </rPh>
    <rPh sb="490" eb="491">
      <t>モト</t>
    </rPh>
    <rPh sb="495" eb="498">
      <t>ゲンジテン</t>
    </rPh>
    <rPh sb="499" eb="501">
      <t>カクホ</t>
    </rPh>
    <rPh sb="501" eb="502">
      <t>リョウ</t>
    </rPh>
    <rPh sb="504" eb="506">
      <t>コンゴ</t>
    </rPh>
    <rPh sb="507" eb="509">
      <t>セッシュ</t>
    </rPh>
    <rPh sb="509" eb="511">
      <t>ミコ</t>
    </rPh>
    <rPh sb="512" eb="514">
      <t>ケンスウ</t>
    </rPh>
    <rPh sb="517" eb="520">
      <t>キカイテキ</t>
    </rPh>
    <rPh sb="521" eb="524">
      <t>ヒツヨウリョウ</t>
    </rPh>
    <rPh sb="525" eb="527">
      <t>サンシュツ</t>
    </rPh>
    <rPh sb="536" eb="538">
      <t>ジッサイ</t>
    </rPh>
    <rPh sb="539" eb="541">
      <t>ハイフ</t>
    </rPh>
    <rPh sb="541" eb="542">
      <t>リョウ</t>
    </rPh>
    <rPh sb="546" eb="548">
      <t>キホン</t>
    </rPh>
    <rPh sb="554" eb="555">
      <t>クニ</t>
    </rPh>
    <rPh sb="559" eb="561">
      <t>ギギ</t>
    </rPh>
    <rPh sb="565" eb="567">
      <t>バアイ</t>
    </rPh>
    <rPh sb="568" eb="572">
      <t>トドウフケン</t>
    </rPh>
    <rPh sb="572" eb="573">
      <t>オヨ</t>
    </rPh>
    <rPh sb="574" eb="578">
      <t>シクチョウソン</t>
    </rPh>
    <rPh sb="579" eb="581">
      <t>トイア</t>
    </rPh>
    <rPh sb="586" eb="588">
      <t>ケッカ</t>
    </rPh>
    <rPh sb="588" eb="590">
      <t>ハイフ</t>
    </rPh>
    <rPh sb="590" eb="591">
      <t>リョウ</t>
    </rPh>
    <rPh sb="592" eb="594">
      <t>ヘンコウ</t>
    </rPh>
    <rPh sb="597" eb="600">
      <t>カノウセイ</t>
    </rPh>
    <rPh sb="608" eb="610">
      <t>リュウイ</t>
    </rPh>
    <rPh sb="617" eb="619">
      <t>ジドウ</t>
    </rPh>
    <rPh sb="619" eb="621">
      <t>シュツリョク</t>
    </rPh>
    <rPh sb="621" eb="622">
      <t>ラン</t>
    </rPh>
    <rPh sb="624" eb="626">
      <t>セッシュ</t>
    </rPh>
    <rPh sb="626" eb="628">
      <t>ケンスウ</t>
    </rPh>
    <rPh sb="632" eb="634">
      <t>ハンテイ</t>
    </rPh>
    <rPh sb="637" eb="639">
      <t>シュドウ</t>
    </rPh>
    <rPh sb="639" eb="641">
      <t>ニュウリョク</t>
    </rPh>
    <rPh sb="649" eb="651">
      <t>セッシュ</t>
    </rPh>
    <rPh sb="651" eb="653">
      <t>ケンスウ</t>
    </rPh>
    <rPh sb="656" eb="658">
      <t>コンゴ</t>
    </rPh>
    <rPh sb="659" eb="661">
      <t>セッシュ</t>
    </rPh>
    <rPh sb="661" eb="663">
      <t>ミコ</t>
    </rPh>
    <rPh sb="664" eb="666">
      <t>ケンスウ</t>
    </rPh>
    <rPh sb="668" eb="671">
      <t>ゴウケイチ</t>
    </rPh>
    <rPh sb="675" eb="677">
      <t>ジュウミン</t>
    </rPh>
    <rPh sb="677" eb="679">
      <t>キホン</t>
    </rPh>
    <rPh sb="679" eb="681">
      <t>ダイチョウ</t>
    </rPh>
    <rPh sb="682" eb="684">
      <t>ヤカン</t>
    </rPh>
    <rPh sb="686" eb="687">
      <t>サイ</t>
    </rPh>
    <rPh sb="687" eb="689">
      <t>イジョウ</t>
    </rPh>
    <rPh sb="689" eb="691">
      <t>ジンコウ</t>
    </rPh>
    <rPh sb="695" eb="697">
      <t>コクセイ</t>
    </rPh>
    <rPh sb="697" eb="699">
      <t>チョウサ</t>
    </rPh>
    <rPh sb="700" eb="702">
      <t>ヒルマ</t>
    </rPh>
    <rPh sb="704" eb="705">
      <t>サイ</t>
    </rPh>
    <rPh sb="705" eb="707">
      <t>イジョウ</t>
    </rPh>
    <rPh sb="707" eb="709">
      <t>ジンコウ</t>
    </rPh>
    <rPh sb="710" eb="713">
      <t>ゴウケイチ</t>
    </rPh>
    <rPh sb="715" eb="716">
      <t>バイ</t>
    </rPh>
    <rPh sb="717" eb="719">
      <t>ウワマワ</t>
    </rPh>
    <rPh sb="723" eb="725">
      <t>バアイ</t>
    </rPh>
    <rPh sb="728" eb="730">
      <t>イジョウ</t>
    </rPh>
    <rPh sb="734" eb="736">
      <t>ジドウ</t>
    </rPh>
    <rPh sb="736" eb="738">
      <t>シュツリョク</t>
    </rPh>
    <rPh sb="753" eb="755">
      <t>イジョウ</t>
    </rPh>
    <rPh sb="759" eb="761">
      <t>シュツリョク</t>
    </rPh>
    <rPh sb="764" eb="766">
      <t>バアイ</t>
    </rPh>
    <rPh sb="767" eb="769">
      <t>セッシュ</t>
    </rPh>
    <rPh sb="769" eb="771">
      <t>ケンスウ</t>
    </rPh>
    <rPh sb="772" eb="773">
      <t>アヤマ</t>
    </rPh>
    <rPh sb="779" eb="781">
      <t>カクニン</t>
    </rPh>
    <rPh sb="786" eb="787">
      <t>アヤマ</t>
    </rPh>
    <rPh sb="791" eb="793">
      <t>バアイ</t>
    </rPh>
    <rPh sb="795" eb="797">
      <t>ジンコウ</t>
    </rPh>
    <rPh sb="798" eb="799">
      <t>タイ</t>
    </rPh>
    <rPh sb="801" eb="803">
      <t>セッシュ</t>
    </rPh>
    <rPh sb="803" eb="805">
      <t>ケンスウ</t>
    </rPh>
    <rPh sb="806" eb="807">
      <t>オオ</t>
    </rPh>
    <rPh sb="808" eb="811">
      <t>グタイテキ</t>
    </rPh>
    <rPh sb="812" eb="814">
      <t>ジジョウ</t>
    </rPh>
    <rPh sb="816" eb="818">
      <t>ホテン</t>
    </rPh>
    <rPh sb="818" eb="820">
      <t>ハイフ</t>
    </rPh>
    <rPh sb="820" eb="822">
      <t>キボウ</t>
    </rPh>
    <rPh sb="822" eb="824">
      <t>リユウ</t>
    </rPh>
    <rPh sb="825" eb="826">
      <t>ラン</t>
    </rPh>
    <rPh sb="827" eb="829">
      <t>キサイ</t>
    </rPh>
    <rPh sb="831" eb="832">
      <t>クダ</t>
    </rPh>
    <rPh sb="837" eb="838">
      <t>カク</t>
    </rPh>
    <rPh sb="838" eb="840">
      <t>ハイフ</t>
    </rPh>
    <rPh sb="840" eb="842">
      <t>ブッシ</t>
    </rPh>
    <rPh sb="847" eb="849">
      <t>ソザイ</t>
    </rPh>
    <rPh sb="853" eb="854">
      <t>トウ</t>
    </rPh>
    <rPh sb="855" eb="857">
      <t>シテイ</t>
    </rPh>
    <rPh sb="865" eb="866">
      <t>ヒ</t>
    </rPh>
    <rPh sb="866" eb="868">
      <t>メッキン</t>
    </rPh>
    <rPh sb="868" eb="870">
      <t>テブクロ</t>
    </rPh>
    <rPh sb="902" eb="904">
      <t>ソウフ</t>
    </rPh>
    <rPh sb="911" eb="912">
      <t>カク</t>
    </rPh>
    <rPh sb="912" eb="914">
      <t>ブッシ</t>
    </rPh>
    <rPh sb="915" eb="917">
      <t>ホカン</t>
    </rPh>
    <rPh sb="922" eb="924">
      <t>メヤス</t>
    </rPh>
    <rPh sb="926" eb="927">
      <t>タカ</t>
    </rPh>
    <rPh sb="928" eb="929">
      <t>ヤク</t>
    </rPh>
    <rPh sb="933" eb="934">
      <t>ハコ</t>
    </rPh>
    <rPh sb="935" eb="936">
      <t>ツ</t>
    </rPh>
    <rPh sb="937" eb="938">
      <t>ア</t>
    </rPh>
    <rPh sb="940" eb="941">
      <t>ナド</t>
    </rPh>
    <rPh sb="942" eb="944">
      <t>ゼンテイ</t>
    </rPh>
    <rPh sb="945" eb="946">
      <t>モト</t>
    </rPh>
    <rPh sb="947" eb="948">
      <t>ツギ</t>
    </rPh>
    <rPh sb="978" eb="979">
      <t>ツボ</t>
    </rPh>
    <rPh sb="979" eb="980">
      <t>アタ</t>
    </rPh>
    <rPh sb="981" eb="982">
      <t>ヤク</t>
    </rPh>
    <rPh sb="984" eb="986">
      <t>マンマイ</t>
    </rPh>
    <rPh sb="1002" eb="1003">
      <t>マイ</t>
    </rPh>
    <rPh sb="1007" eb="1008">
      <t>トウ</t>
    </rPh>
    <rPh sb="1063" eb="1064">
      <t>マン</t>
    </rPh>
    <phoneticPr fontId="1"/>
  </si>
  <si>
    <t>ｻｰｼﾞｶﾙ
ﾏｽｸ
（枚）</t>
    <rPh sb="12" eb="13">
      <t>マイ</t>
    </rPh>
    <phoneticPr fontId="1"/>
  </si>
  <si>
    <t>非滅菌
手袋
（双）</t>
    <rPh sb="0" eb="1">
      <t>ヒ</t>
    </rPh>
    <rPh sb="1" eb="3">
      <t>メッキン</t>
    </rPh>
    <rPh sb="4" eb="6">
      <t>テブクロ</t>
    </rPh>
    <rPh sb="8" eb="9">
      <t>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</si>
</sst>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枚&quot;"/>
    <numFmt numFmtId="178" formatCode="#,##0&quot;双&quot;"/>
    <numFmt numFmtId="179" formatCode="#,##0_);[Red]\(#,##0\)"/>
  </numFmts>
  <fonts count="10"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4">
    <xf numFmtId="0" fontId="0" fillId="0" borderId="0" xfId="0">
      <alignment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8" xfId="0" applyBorder="1" applyAlignment="1">
      <alignment horizontal="center"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2" xfId="0" applyBorder="1" applyAlignment="1">
      <alignment horizontal="center" vertical="center"/>
    </xf>
    <xf numFmtId="0" fontId="5" fillId="0" borderId="19" xfId="0" applyFont="1" applyFill="1" applyBorder="1" applyAlignment="1">
      <alignment vertical="center"/>
    </xf>
    <xf numFmtId="0" fontId="0" fillId="0" borderId="28" xfId="0" applyBorder="1">
      <alignment vertical="center"/>
    </xf>
    <xf numFmtId="0" fontId="5" fillId="0" borderId="28" xfId="0" applyFont="1" applyFill="1" applyBorder="1" applyAlignment="1">
      <alignment vertical="center"/>
    </xf>
    <xf numFmtId="0" fontId="0" fillId="0" borderId="29" xfId="0" applyBorder="1">
      <alignment vertical="center"/>
    </xf>
    <xf numFmtId="0" fontId="5" fillId="0" borderId="29" xfId="0" applyFont="1" applyFill="1" applyBorder="1" applyAlignment="1">
      <alignment vertical="center"/>
    </xf>
    <xf numFmtId="0" fontId="0" fillId="0" borderId="32" xfId="0"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0" xfId="0"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49" fontId="0" fillId="0" borderId="19" xfId="0" applyNumberFormat="1" applyBorder="1">
      <alignment vertical="center"/>
    </xf>
    <xf numFmtId="49" fontId="0" fillId="0" borderId="22" xfId="0" applyNumberFormat="1" applyBorder="1">
      <alignment vertical="center"/>
    </xf>
    <xf numFmtId="49" fontId="0" fillId="0" borderId="16" xfId="0" applyNumberFormat="1" applyBorder="1">
      <alignment vertical="center"/>
    </xf>
    <xf numFmtId="0" fontId="0" fillId="0" borderId="1" xfId="0" applyFont="1" applyBorder="1" applyAlignment="1">
      <alignment horizontal="center" vertical="center"/>
    </xf>
    <xf numFmtId="0" fontId="0" fillId="0" borderId="0" xfId="0" applyBorder="1" applyAlignment="1">
      <alignment horizontal="center" vertical="center"/>
    </xf>
    <xf numFmtId="0" fontId="0" fillId="0" borderId="1" xfId="0" applyFont="1" applyBorder="1" applyAlignment="1">
      <alignment vertical="center"/>
    </xf>
    <xf numFmtId="38" fontId="5" fillId="0" borderId="0" xfId="1" applyFont="1" applyFill="1" applyBorder="1" applyAlignment="1">
      <alignment vertical="center"/>
    </xf>
    <xf numFmtId="0" fontId="0" fillId="2" borderId="25" xfId="0" applyFill="1" applyBorder="1" applyAlignment="1">
      <alignment vertical="center" wrapText="1"/>
    </xf>
    <xf numFmtId="0" fontId="0" fillId="0" borderId="12" xfId="0" applyBorder="1" applyAlignment="1">
      <alignment horizontal="center" vertical="center" wrapText="1"/>
    </xf>
    <xf numFmtId="179" fontId="0" fillId="0" borderId="16" xfId="0" applyNumberFormat="1" applyBorder="1" applyAlignment="1">
      <alignment horizontal="center" vertical="center"/>
    </xf>
    <xf numFmtId="179" fontId="0" fillId="0" borderId="19" xfId="0" applyNumberFormat="1" applyBorder="1" applyAlignment="1">
      <alignment horizontal="center" vertical="center"/>
    </xf>
    <xf numFmtId="179" fontId="0" fillId="0" borderId="22"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178" fontId="0" fillId="0" borderId="0" xfId="0" applyNumberFormat="1" applyBorder="1">
      <alignment vertical="center"/>
    </xf>
    <xf numFmtId="176" fontId="0" fillId="0" borderId="29" xfId="0" applyNumberFormat="1" applyBorder="1" applyAlignment="1">
      <alignment horizontal="center" vertical="center"/>
    </xf>
    <xf numFmtId="179" fontId="0" fillId="0" borderId="36" xfId="0" applyNumberFormat="1" applyBorder="1" applyAlignment="1">
      <alignment horizontal="center" vertical="center"/>
    </xf>
    <xf numFmtId="179" fontId="0" fillId="0" borderId="37" xfId="0" applyNumberFormat="1" applyBorder="1" applyAlignment="1">
      <alignment horizontal="center" vertical="center"/>
    </xf>
    <xf numFmtId="179" fontId="0" fillId="0" borderId="38" xfId="0" applyNumberFormat="1" applyBorder="1" applyAlignment="1">
      <alignment horizontal="center" vertical="center"/>
    </xf>
    <xf numFmtId="0" fontId="0" fillId="0" borderId="5" xfId="0" applyBorder="1" applyAlignment="1">
      <alignment vertical="center" wrapText="1"/>
    </xf>
    <xf numFmtId="0" fontId="0" fillId="0" borderId="43" xfId="0" applyBorder="1" applyAlignment="1">
      <alignment horizontal="center" vertical="center" wrapText="1"/>
    </xf>
    <xf numFmtId="177" fontId="0" fillId="0" borderId="44" xfId="0" applyNumberFormat="1" applyBorder="1">
      <alignment vertical="center"/>
    </xf>
    <xf numFmtId="178" fontId="0" fillId="0" borderId="45" xfId="0" applyNumberFormat="1" applyBorder="1">
      <alignment vertical="center"/>
    </xf>
    <xf numFmtId="177" fontId="0" fillId="0" borderId="24" xfId="0" applyNumberFormat="1" applyBorder="1">
      <alignment vertical="center"/>
    </xf>
    <xf numFmtId="178" fontId="0" fillId="0" borderId="46" xfId="0" applyNumberFormat="1" applyBorder="1">
      <alignment vertical="center"/>
    </xf>
    <xf numFmtId="177" fontId="0" fillId="0" borderId="11" xfId="0" applyNumberFormat="1" applyBorder="1">
      <alignment vertical="center"/>
    </xf>
    <xf numFmtId="178" fontId="0" fillId="0" borderId="47" xfId="0" applyNumberFormat="1" applyBorder="1">
      <alignment vertical="center"/>
    </xf>
    <xf numFmtId="178" fontId="0" fillId="0" borderId="48" xfId="0" applyNumberFormat="1" applyBorder="1">
      <alignment vertical="center"/>
    </xf>
    <xf numFmtId="178" fontId="0" fillId="0" borderId="49" xfId="0" applyNumberFormat="1" applyBorder="1">
      <alignment vertical="center"/>
    </xf>
    <xf numFmtId="0" fontId="0" fillId="0" borderId="32"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7" fillId="0" borderId="0" xfId="0" applyFont="1" applyAlignment="1">
      <alignment horizontal="left" vertical="center" wrapText="1"/>
    </xf>
    <xf numFmtId="0" fontId="0" fillId="0" borderId="6" xfId="0"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0" borderId="30" xfId="0" applyFont="1" applyBorder="1" applyAlignment="1">
      <alignment horizontal="center" vertical="center"/>
    </xf>
    <xf numFmtId="0" fontId="7" fillId="0" borderId="7"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0" fillId="0" borderId="39" xfId="0" applyBorder="1" applyAlignment="1">
      <alignment horizontal="center" vertical="center" wrapText="1"/>
    </xf>
    <xf numFmtId="0" fontId="0" fillId="0" borderId="13" xfId="0"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5" xfId="0" applyFont="1" applyBorder="1" applyAlignment="1">
      <alignment horizontal="center" vertical="center"/>
    </xf>
    <xf numFmtId="0" fontId="7" fillId="0" borderId="13"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29"/>
  <sheetViews>
    <sheetView tabSelected="1" zoomScale="85" zoomScaleNormal="85" workbookViewId="0">
      <selection activeCell="J13" sqref="J13"/>
    </sheetView>
  </sheetViews>
  <sheetFormatPr defaultRowHeight="18.75" x14ac:dyDescent="0.4"/>
  <cols>
    <col min="2" max="2" width="39.75" customWidth="1"/>
    <col min="3" max="3" width="11.5" customWidth="1"/>
    <col min="4" max="4" width="13.375" customWidth="1"/>
    <col min="5" max="5" width="11.75" customWidth="1"/>
    <col min="6" max="9" width="11" customWidth="1"/>
    <col min="10" max="10" width="12.125" customWidth="1"/>
    <col min="11" max="11" width="12.5" customWidth="1"/>
    <col min="12" max="12" width="37.25" customWidth="1"/>
    <col min="13" max="13" width="16.875" customWidth="1"/>
    <col min="14" max="14" width="33.875" bestFit="1" customWidth="1"/>
    <col min="15" max="15" width="35" customWidth="1"/>
    <col min="16" max="16" width="33.875" bestFit="1" customWidth="1"/>
    <col min="17" max="17" width="24.25" customWidth="1"/>
    <col min="18" max="18" width="15.875" customWidth="1"/>
    <col min="19" max="19" width="43.625" customWidth="1"/>
    <col min="20" max="20" width="19" customWidth="1"/>
    <col min="21" max="21" width="25.625" customWidth="1"/>
    <col min="22" max="22" width="17.125" customWidth="1"/>
    <col min="23" max="23" width="42.25" customWidth="1"/>
    <col min="24" max="24" width="13" bestFit="1" customWidth="1"/>
    <col min="25" max="25" width="23" customWidth="1"/>
    <col min="26" max="26" width="21" customWidth="1"/>
    <col min="27" max="27" width="41" customWidth="1"/>
    <col min="28" max="28" width="13" bestFit="1" customWidth="1"/>
  </cols>
  <sheetData>
    <row r="2" spans="1:28" x14ac:dyDescent="0.4">
      <c r="B2" s="1" t="s">
        <v>3567</v>
      </c>
      <c r="C2" s="72" t="s">
        <v>3566</v>
      </c>
      <c r="D2" s="72"/>
      <c r="E2" s="72"/>
      <c r="F2" s="72"/>
      <c r="G2" s="72"/>
      <c r="H2" s="72"/>
      <c r="I2" s="72"/>
      <c r="J2" s="72"/>
      <c r="K2" s="72"/>
      <c r="L2" s="72"/>
      <c r="M2" s="72"/>
      <c r="N2" s="72"/>
    </row>
    <row r="3" spans="1:28" x14ac:dyDescent="0.4">
      <c r="A3" s="2"/>
    </row>
    <row r="4" spans="1:28" x14ac:dyDescent="0.4">
      <c r="B4" s="4" t="s">
        <v>1887</v>
      </c>
      <c r="C4" s="72"/>
      <c r="D4" s="72"/>
      <c r="E4" s="72"/>
      <c r="F4" s="72"/>
      <c r="G4" s="72"/>
      <c r="H4" s="72"/>
      <c r="I4" s="72"/>
      <c r="J4" s="72"/>
      <c r="K4" s="72"/>
      <c r="L4" s="72"/>
      <c r="M4" s="72"/>
      <c r="N4" s="72"/>
    </row>
    <row r="5" spans="1:28" x14ac:dyDescent="0.4">
      <c r="B5" s="4" t="s">
        <v>3562</v>
      </c>
      <c r="C5" s="72"/>
      <c r="D5" s="72"/>
      <c r="E5" s="72"/>
      <c r="F5" s="72"/>
      <c r="G5" s="72"/>
      <c r="H5" s="72"/>
      <c r="I5" s="72"/>
      <c r="J5" s="72"/>
      <c r="K5" s="72"/>
      <c r="L5" s="72"/>
      <c r="M5" s="72"/>
      <c r="N5" s="72"/>
    </row>
    <row r="6" spans="1:28" x14ac:dyDescent="0.4">
      <c r="B6" s="4" t="s">
        <v>3563</v>
      </c>
      <c r="C6" s="73"/>
      <c r="D6" s="73"/>
      <c r="E6" s="73"/>
      <c r="F6" s="73"/>
      <c r="G6" s="73"/>
      <c r="H6" s="73"/>
      <c r="I6" s="73"/>
      <c r="J6" s="73"/>
      <c r="K6" s="73"/>
      <c r="L6" s="73"/>
      <c r="M6" s="73"/>
      <c r="N6" s="73"/>
    </row>
    <row r="7" spans="1:28" x14ac:dyDescent="0.4">
      <c r="B7" s="4" t="s">
        <v>3564</v>
      </c>
      <c r="C7" s="72"/>
      <c r="D7" s="72"/>
      <c r="E7" s="72"/>
      <c r="F7" s="72"/>
      <c r="G7" s="72"/>
      <c r="H7" s="72"/>
      <c r="I7" s="72"/>
      <c r="J7" s="72"/>
      <c r="K7" s="72"/>
      <c r="L7" s="72"/>
      <c r="M7" s="72"/>
      <c r="N7" s="72"/>
    </row>
    <row r="9" spans="1:28" ht="213" customHeight="1" x14ac:dyDescent="0.4">
      <c r="B9" s="74" t="s">
        <v>3580</v>
      </c>
      <c r="C9" s="74"/>
      <c r="D9" s="74"/>
      <c r="E9" s="74"/>
      <c r="F9" s="74"/>
      <c r="G9" s="74"/>
      <c r="H9" s="74"/>
      <c r="I9" s="74"/>
      <c r="J9" s="74"/>
      <c r="K9" s="74"/>
      <c r="L9" s="74"/>
      <c r="M9" s="74"/>
      <c r="N9" s="74"/>
      <c r="O9" s="74"/>
      <c r="P9" s="74"/>
      <c r="Q9" s="74"/>
    </row>
    <row r="11" spans="1:28" x14ac:dyDescent="0.4">
      <c r="B11" s="72" t="s">
        <v>6</v>
      </c>
      <c r="C11" s="72" t="s">
        <v>3568</v>
      </c>
      <c r="D11" s="72"/>
      <c r="E11" s="44"/>
      <c r="F11" s="44"/>
      <c r="G11" s="5"/>
      <c r="H11" s="44"/>
      <c r="I11" s="44"/>
      <c r="J11" s="44"/>
      <c r="K11" s="44"/>
      <c r="L11" s="44"/>
    </row>
    <row r="12" spans="1:28" x14ac:dyDescent="0.4">
      <c r="B12" s="72"/>
      <c r="C12" s="45">
        <f>COUNTA(N17:N201)</f>
        <v>0</v>
      </c>
      <c r="D12" s="43" t="s">
        <v>1890</v>
      </c>
      <c r="E12" s="10" t="s">
        <v>3569</v>
      </c>
      <c r="F12" s="10"/>
      <c r="G12" s="8"/>
      <c r="H12" s="10"/>
      <c r="I12" s="8"/>
      <c r="J12" s="10"/>
      <c r="K12" s="8"/>
      <c r="L12" s="8"/>
      <c r="M12" s="3"/>
      <c r="N12" s="3"/>
      <c r="O12" s="3"/>
    </row>
    <row r="13" spans="1:28" ht="19.5" thickBot="1" x14ac:dyDescent="0.45">
      <c r="B13" s="5"/>
      <c r="C13" s="9"/>
      <c r="D13" s="9"/>
      <c r="E13" s="9"/>
      <c r="G13" s="8"/>
      <c r="I13" s="8"/>
      <c r="K13" s="8"/>
      <c r="L13" s="8"/>
      <c r="M13" s="3"/>
      <c r="N13" s="3"/>
      <c r="O13" s="3"/>
    </row>
    <row r="14" spans="1:28" ht="38.25" customHeight="1" thickBot="1" x14ac:dyDescent="0.45">
      <c r="B14" s="47" t="s">
        <v>2263</v>
      </c>
      <c r="C14" s="88" t="s">
        <v>3572</v>
      </c>
      <c r="D14" s="89"/>
      <c r="E14" s="90"/>
      <c r="F14" s="79" t="s">
        <v>3571</v>
      </c>
      <c r="G14" s="80"/>
      <c r="H14" s="80"/>
      <c r="I14" s="80"/>
      <c r="J14" s="80"/>
      <c r="K14" s="80"/>
      <c r="L14" s="80"/>
      <c r="M14" s="80"/>
      <c r="N14" s="80"/>
      <c r="O14" s="80"/>
      <c r="P14" s="80"/>
      <c r="Q14" s="80"/>
      <c r="R14" s="80"/>
      <c r="S14" s="80"/>
      <c r="T14" s="80"/>
      <c r="U14" s="80"/>
      <c r="V14" s="80"/>
      <c r="W14" s="80"/>
      <c r="X14" s="80"/>
      <c r="Y14" s="80"/>
      <c r="Z14" s="80"/>
      <c r="AA14" s="80"/>
      <c r="AB14" s="81"/>
    </row>
    <row r="15" spans="1:28" ht="18.75" customHeight="1" x14ac:dyDescent="0.4">
      <c r="B15" s="97" t="s">
        <v>1429</v>
      </c>
      <c r="C15" s="99" t="s">
        <v>3573</v>
      </c>
      <c r="D15" s="100"/>
      <c r="E15" s="91" t="s">
        <v>3579</v>
      </c>
      <c r="F15" s="101" t="s">
        <v>3570</v>
      </c>
      <c r="G15" s="75"/>
      <c r="H15" s="75" t="s">
        <v>3574</v>
      </c>
      <c r="I15" s="75"/>
      <c r="J15" s="86" t="s">
        <v>3578</v>
      </c>
      <c r="K15" s="86" t="s">
        <v>3575</v>
      </c>
      <c r="L15" s="62" t="s">
        <v>3577</v>
      </c>
      <c r="M15" s="77" t="s">
        <v>2268</v>
      </c>
      <c r="N15" s="93"/>
      <c r="O15" s="94"/>
      <c r="P15" s="95" t="s">
        <v>2264</v>
      </c>
      <c r="Q15" s="82" t="s">
        <v>2265</v>
      </c>
      <c r="R15" s="83"/>
      <c r="S15" s="83"/>
      <c r="T15" s="84"/>
      <c r="U15" s="85" t="s">
        <v>2266</v>
      </c>
      <c r="V15" s="83"/>
      <c r="W15" s="83"/>
      <c r="X15" s="84"/>
      <c r="Y15" s="76" t="s">
        <v>2267</v>
      </c>
      <c r="Z15" s="76"/>
      <c r="AA15" s="77"/>
      <c r="AB15" s="78"/>
    </row>
    <row r="16" spans="1:28" ht="57" thickBot="1" x14ac:dyDescent="0.45">
      <c r="B16" s="98"/>
      <c r="C16" s="15" t="s">
        <v>3581</v>
      </c>
      <c r="D16" s="71" t="s">
        <v>3582</v>
      </c>
      <c r="E16" s="92"/>
      <c r="F16" s="48" t="s">
        <v>1888</v>
      </c>
      <c r="G16" s="11" t="s">
        <v>1889</v>
      </c>
      <c r="H16" s="48" t="s">
        <v>3581</v>
      </c>
      <c r="I16" s="11" t="s">
        <v>3582</v>
      </c>
      <c r="J16" s="87"/>
      <c r="K16" s="87"/>
      <c r="L16" s="61" t="s">
        <v>3576</v>
      </c>
      <c r="M16" s="12" t="s">
        <v>3</v>
      </c>
      <c r="N16" s="13" t="s">
        <v>0</v>
      </c>
      <c r="O16" s="13" t="s">
        <v>1</v>
      </c>
      <c r="P16" s="96"/>
      <c r="Q16" s="13" t="s">
        <v>5</v>
      </c>
      <c r="R16" s="13" t="s">
        <v>2</v>
      </c>
      <c r="S16" s="13" t="s">
        <v>4</v>
      </c>
      <c r="T16" s="11" t="s">
        <v>2269</v>
      </c>
      <c r="U16" s="13" t="s">
        <v>5</v>
      </c>
      <c r="V16" s="13" t="s">
        <v>2</v>
      </c>
      <c r="W16" s="13" t="s">
        <v>4</v>
      </c>
      <c r="X16" s="13" t="s">
        <v>2261</v>
      </c>
      <c r="Y16" s="13" t="s">
        <v>5</v>
      </c>
      <c r="Z16" s="13" t="s">
        <v>2</v>
      </c>
      <c r="AA16" s="33" t="s">
        <v>2262</v>
      </c>
      <c r="AB16" s="14" t="s">
        <v>2261</v>
      </c>
    </row>
    <row r="17" spans="2:28" x14ac:dyDescent="0.4">
      <c r="B17" s="16" t="e">
        <f>VLOOKUP($C$4&amp;BD!K3,BD!L:M,2,FALSE)</f>
        <v>#N/A</v>
      </c>
      <c r="C17" s="63" t="str">
        <f>IF(F17="","",IF(H17&gt;=K17*7/20,"配布不要",ROUNDUP(K17*7/20-H17,2)))</f>
        <v/>
      </c>
      <c r="D17" s="69" t="str">
        <f>IF(G17="","",IF(I17&gt;=(K17+K17/20),"配布不要",ROUNDUP(K17+K17/20-I17,2)))</f>
        <v/>
      </c>
      <c r="E17" s="64" t="e">
        <f>IF(SUM(J17:K17)&gt;VLOOKUP($C$4&amp;BD!K3,BD!L:N,3,FALSE),"異常あり","")</f>
        <v>#N/A</v>
      </c>
      <c r="F17" s="52"/>
      <c r="G17" s="57"/>
      <c r="H17" s="58"/>
      <c r="I17" s="49"/>
      <c r="J17" s="58"/>
      <c r="K17" s="49"/>
      <c r="L17" s="49"/>
      <c r="M17" s="17"/>
      <c r="N17" s="42"/>
      <c r="O17" s="17"/>
      <c r="P17" s="17"/>
      <c r="Q17" s="17"/>
      <c r="R17" s="42"/>
      <c r="S17" s="17"/>
      <c r="T17" s="17"/>
      <c r="U17" s="17"/>
      <c r="V17" s="42"/>
      <c r="W17" s="17"/>
      <c r="X17" s="17"/>
      <c r="Y17" s="17"/>
      <c r="Z17" s="42"/>
      <c r="AA17" s="34"/>
      <c r="AB17" s="18"/>
    </row>
    <row r="18" spans="2:28" x14ac:dyDescent="0.4">
      <c r="B18" s="19" t="e">
        <f>VLOOKUP($C$4&amp;BD!K4,BD!L:M,2,FALSE)</f>
        <v>#N/A</v>
      </c>
      <c r="C18" s="65" t="str">
        <f t="shared" ref="C18:C81" si="0">IF(F18="","",IF(H18&gt;=K18*7/20,"配布不要",ROUNDUP(K18*7/20-H18,2)))</f>
        <v/>
      </c>
      <c r="D18" s="56" t="str">
        <f t="shared" ref="D18:D81" si="1">IF(G18="","",IF(I18&gt;=(K18+K18/20),"配布不要",ROUNDUP(K18+K18/20-I18,2)))</f>
        <v/>
      </c>
      <c r="E18" s="66" t="e">
        <f>IF(SUM(J18:K18)&gt;VLOOKUP($C$4&amp;BD!K4,BD!L:N,3,FALSE),"異常あり","")</f>
        <v>#N/A</v>
      </c>
      <c r="F18" s="53"/>
      <c r="G18" s="22"/>
      <c r="H18" s="59"/>
      <c r="I18" s="50"/>
      <c r="J18" s="59"/>
      <c r="K18" s="50"/>
      <c r="L18" s="50"/>
      <c r="M18" s="20"/>
      <c r="N18" s="40"/>
      <c r="O18" s="20"/>
      <c r="P18" s="20"/>
      <c r="Q18" s="20"/>
      <c r="R18" s="40"/>
      <c r="S18" s="20"/>
      <c r="T18" s="20"/>
      <c r="U18" s="20"/>
      <c r="V18" s="40"/>
      <c r="W18" s="20"/>
      <c r="X18" s="20"/>
      <c r="Y18" s="20"/>
      <c r="Z18" s="40"/>
      <c r="AA18" s="35"/>
      <c r="AB18" s="21"/>
    </row>
    <row r="19" spans="2:28" x14ac:dyDescent="0.4">
      <c r="B19" s="19" t="e">
        <f>VLOOKUP($C$4&amp;BD!K5,BD!L:M,2,FALSE)</f>
        <v>#N/A</v>
      </c>
      <c r="C19" s="65" t="str">
        <f t="shared" si="0"/>
        <v/>
      </c>
      <c r="D19" s="56" t="str">
        <f t="shared" si="1"/>
        <v/>
      </c>
      <c r="E19" s="66" t="e">
        <f>IF(SUM(J19:K19)&gt;VLOOKUP($C$4&amp;BD!K5,BD!L:N,3,FALSE),"異常あり","")</f>
        <v>#N/A</v>
      </c>
      <c r="F19" s="53"/>
      <c r="G19" s="22"/>
      <c r="H19" s="59"/>
      <c r="I19" s="50"/>
      <c r="J19" s="59"/>
      <c r="K19" s="50"/>
      <c r="L19" s="50"/>
      <c r="M19" s="20"/>
      <c r="N19" s="40"/>
      <c r="O19" s="20"/>
      <c r="P19" s="20"/>
      <c r="Q19" s="20"/>
      <c r="R19" s="40"/>
      <c r="S19" s="20"/>
      <c r="T19" s="20"/>
      <c r="U19" s="20"/>
      <c r="V19" s="40"/>
      <c r="W19" s="20"/>
      <c r="X19" s="20"/>
      <c r="Y19" s="20"/>
      <c r="Z19" s="40"/>
      <c r="AA19" s="35"/>
      <c r="AB19" s="21"/>
    </row>
    <row r="20" spans="2:28" x14ac:dyDescent="0.4">
      <c r="B20" s="19" t="e">
        <f>VLOOKUP($C$4&amp;BD!K6,BD!L:M,2,FALSE)</f>
        <v>#N/A</v>
      </c>
      <c r="C20" s="65" t="str">
        <f t="shared" si="0"/>
        <v/>
      </c>
      <c r="D20" s="56" t="str">
        <f t="shared" si="1"/>
        <v/>
      </c>
      <c r="E20" s="66" t="e">
        <f>IF(SUM(J20:K20)&gt;VLOOKUP($C$4&amp;BD!K6,BD!L:N,3,FALSE),"異常あり","")</f>
        <v>#N/A</v>
      </c>
      <c r="F20" s="53"/>
      <c r="G20" s="22"/>
      <c r="H20" s="59"/>
      <c r="I20" s="50"/>
      <c r="J20" s="59"/>
      <c r="K20" s="50"/>
      <c r="L20" s="50"/>
      <c r="M20" s="20"/>
      <c r="N20" s="40"/>
      <c r="O20" s="20"/>
      <c r="P20" s="20"/>
      <c r="Q20" s="20"/>
      <c r="R20" s="40"/>
      <c r="S20" s="20"/>
      <c r="T20" s="20"/>
      <c r="U20" s="20"/>
      <c r="V20" s="40"/>
      <c r="W20" s="20"/>
      <c r="X20" s="20"/>
      <c r="Y20" s="20"/>
      <c r="Z20" s="40"/>
      <c r="AA20" s="35"/>
      <c r="AB20" s="21"/>
    </row>
    <row r="21" spans="2:28" x14ac:dyDescent="0.4">
      <c r="B21" s="19" t="e">
        <f>VLOOKUP($C$4&amp;BD!K7,BD!L:M,2,FALSE)</f>
        <v>#N/A</v>
      </c>
      <c r="C21" s="65" t="str">
        <f t="shared" si="0"/>
        <v/>
      </c>
      <c r="D21" s="56" t="str">
        <f t="shared" si="1"/>
        <v/>
      </c>
      <c r="E21" s="66" t="e">
        <f>IF(SUM(J21:K21)&gt;VLOOKUP($C$4&amp;BD!K7,BD!L:N,3,FALSE),"異常あり","")</f>
        <v>#N/A</v>
      </c>
      <c r="F21" s="53"/>
      <c r="G21" s="22"/>
      <c r="H21" s="59"/>
      <c r="I21" s="50"/>
      <c r="J21" s="59"/>
      <c r="K21" s="50"/>
      <c r="L21" s="50"/>
      <c r="M21" s="20"/>
      <c r="N21" s="40"/>
      <c r="O21" s="20"/>
      <c r="P21" s="20"/>
      <c r="Q21" s="20"/>
      <c r="R21" s="40"/>
      <c r="S21" s="20"/>
      <c r="T21" s="20"/>
      <c r="U21" s="20"/>
      <c r="V21" s="40"/>
      <c r="W21" s="20"/>
      <c r="X21" s="20"/>
      <c r="Y21" s="20"/>
      <c r="Z21" s="40"/>
      <c r="AA21" s="35"/>
      <c r="AB21" s="21"/>
    </row>
    <row r="22" spans="2:28" x14ac:dyDescent="0.4">
      <c r="B22" s="19" t="e">
        <f>VLOOKUP($C$4&amp;BD!K8,BD!L:M,2,FALSE)</f>
        <v>#N/A</v>
      </c>
      <c r="C22" s="65" t="str">
        <f t="shared" si="0"/>
        <v/>
      </c>
      <c r="D22" s="56" t="str">
        <f t="shared" si="1"/>
        <v/>
      </c>
      <c r="E22" s="66" t="e">
        <f>IF(SUM(J22:K22)&gt;VLOOKUP($C$4&amp;BD!K8,BD!L:N,3,FALSE),"異常あり","")</f>
        <v>#N/A</v>
      </c>
      <c r="F22" s="53"/>
      <c r="G22" s="22"/>
      <c r="H22" s="59"/>
      <c r="I22" s="50"/>
      <c r="J22" s="59"/>
      <c r="K22" s="50"/>
      <c r="L22" s="50"/>
      <c r="M22" s="20"/>
      <c r="N22" s="40"/>
      <c r="O22" s="20"/>
      <c r="P22" s="20"/>
      <c r="Q22" s="20"/>
      <c r="R22" s="40"/>
      <c r="S22" s="20"/>
      <c r="T22" s="20"/>
      <c r="U22" s="20"/>
      <c r="V22" s="40"/>
      <c r="W22" s="20"/>
      <c r="X22" s="20"/>
      <c r="Y22" s="20"/>
      <c r="Z22" s="40"/>
      <c r="AA22" s="35"/>
      <c r="AB22" s="21"/>
    </row>
    <row r="23" spans="2:28" x14ac:dyDescent="0.4">
      <c r="B23" s="19" t="e">
        <f>VLOOKUP($C$4&amp;BD!K9,BD!L:M,2,FALSE)</f>
        <v>#N/A</v>
      </c>
      <c r="C23" s="65" t="str">
        <f t="shared" si="0"/>
        <v/>
      </c>
      <c r="D23" s="56" t="str">
        <f t="shared" si="1"/>
        <v/>
      </c>
      <c r="E23" s="66" t="e">
        <f>IF(SUM(J23:K23)&gt;VLOOKUP($C$4&amp;BD!K9,BD!L:N,3,FALSE),"異常あり","")</f>
        <v>#N/A</v>
      </c>
      <c r="F23" s="53"/>
      <c r="G23" s="22"/>
      <c r="H23" s="59"/>
      <c r="I23" s="50"/>
      <c r="J23" s="59"/>
      <c r="K23" s="50"/>
      <c r="L23" s="50"/>
      <c r="M23" s="20"/>
      <c r="N23" s="40"/>
      <c r="O23" s="20"/>
      <c r="P23" s="20"/>
      <c r="Q23" s="20"/>
      <c r="R23" s="40"/>
      <c r="S23" s="20"/>
      <c r="T23" s="20"/>
      <c r="U23" s="20"/>
      <c r="V23" s="40"/>
      <c r="W23" s="20"/>
      <c r="X23" s="20"/>
      <c r="Y23" s="20"/>
      <c r="Z23" s="40"/>
      <c r="AA23" s="35"/>
      <c r="AB23" s="21"/>
    </row>
    <row r="24" spans="2:28" x14ac:dyDescent="0.4">
      <c r="B24" s="19" t="e">
        <f>VLOOKUP($C$4&amp;BD!K10,BD!L:M,2,FALSE)</f>
        <v>#N/A</v>
      </c>
      <c r="C24" s="65" t="str">
        <f t="shared" si="0"/>
        <v/>
      </c>
      <c r="D24" s="56" t="str">
        <f t="shared" si="1"/>
        <v/>
      </c>
      <c r="E24" s="66" t="e">
        <f>IF(SUM(J24:K24)&gt;VLOOKUP($C$4&amp;BD!K10,BD!L:N,3,FALSE),"異常あり","")</f>
        <v>#N/A</v>
      </c>
      <c r="F24" s="53"/>
      <c r="G24" s="22"/>
      <c r="H24" s="59"/>
      <c r="I24" s="50"/>
      <c r="J24" s="59"/>
      <c r="K24" s="50"/>
      <c r="L24" s="50"/>
      <c r="M24" s="20"/>
      <c r="N24" s="40"/>
      <c r="O24" s="20"/>
      <c r="P24" s="20"/>
      <c r="Q24" s="20"/>
      <c r="R24" s="40"/>
      <c r="S24" s="20"/>
      <c r="T24" s="20"/>
      <c r="U24" s="20"/>
      <c r="V24" s="40"/>
      <c r="W24" s="20"/>
      <c r="X24" s="20"/>
      <c r="Y24" s="20"/>
      <c r="Z24" s="40"/>
      <c r="AA24" s="35"/>
      <c r="AB24" s="21"/>
    </row>
    <row r="25" spans="2:28" x14ac:dyDescent="0.4">
      <c r="B25" s="19" t="e">
        <f>VLOOKUP($C$4&amp;BD!K11,BD!L:M,2,FALSE)</f>
        <v>#N/A</v>
      </c>
      <c r="C25" s="65" t="str">
        <f t="shared" si="0"/>
        <v/>
      </c>
      <c r="D25" s="56" t="str">
        <f t="shared" si="1"/>
        <v/>
      </c>
      <c r="E25" s="66" t="e">
        <f>IF(SUM(J25:K25)&gt;VLOOKUP($C$4&amp;BD!K11,BD!L:N,3,FALSE),"異常あり","")</f>
        <v>#N/A</v>
      </c>
      <c r="F25" s="53"/>
      <c r="G25" s="22"/>
      <c r="H25" s="59"/>
      <c r="I25" s="50"/>
      <c r="J25" s="59"/>
      <c r="K25" s="50"/>
      <c r="L25" s="50"/>
      <c r="M25" s="20"/>
      <c r="N25" s="40"/>
      <c r="O25" s="20"/>
      <c r="P25" s="20"/>
      <c r="Q25" s="20"/>
      <c r="R25" s="40"/>
      <c r="S25" s="20"/>
      <c r="T25" s="20"/>
      <c r="U25" s="20"/>
      <c r="V25" s="40"/>
      <c r="W25" s="20"/>
      <c r="X25" s="20"/>
      <c r="Y25" s="20"/>
      <c r="Z25" s="40"/>
      <c r="AA25" s="35"/>
      <c r="AB25" s="21"/>
    </row>
    <row r="26" spans="2:28" x14ac:dyDescent="0.4">
      <c r="B26" s="19" t="e">
        <f>VLOOKUP($C$4&amp;BD!K12,BD!L:M,2,FALSE)</f>
        <v>#N/A</v>
      </c>
      <c r="C26" s="65" t="str">
        <f t="shared" si="0"/>
        <v/>
      </c>
      <c r="D26" s="56" t="str">
        <f t="shared" si="1"/>
        <v/>
      </c>
      <c r="E26" s="66" t="e">
        <f>IF(SUM(J26:K26)&gt;VLOOKUP($C$4&amp;BD!K12,BD!L:N,3,FALSE),"異常あり","")</f>
        <v>#N/A</v>
      </c>
      <c r="F26" s="53"/>
      <c r="G26" s="22"/>
      <c r="H26" s="59"/>
      <c r="I26" s="50"/>
      <c r="J26" s="59"/>
      <c r="K26" s="50"/>
      <c r="L26" s="50"/>
      <c r="M26" s="20"/>
      <c r="N26" s="40"/>
      <c r="O26" s="20"/>
      <c r="P26" s="20"/>
      <c r="Q26" s="20"/>
      <c r="R26" s="40"/>
      <c r="S26" s="20"/>
      <c r="T26" s="20"/>
      <c r="U26" s="20"/>
      <c r="V26" s="40"/>
      <c r="W26" s="20"/>
      <c r="X26" s="20"/>
      <c r="Y26" s="20"/>
      <c r="Z26" s="40"/>
      <c r="AA26" s="35"/>
      <c r="AB26" s="21"/>
    </row>
    <row r="27" spans="2:28" x14ac:dyDescent="0.4">
      <c r="B27" s="19" t="e">
        <f>VLOOKUP($C$4&amp;BD!K13,BD!L:M,2,FALSE)</f>
        <v>#N/A</v>
      </c>
      <c r="C27" s="65" t="str">
        <f t="shared" si="0"/>
        <v/>
      </c>
      <c r="D27" s="56" t="str">
        <f t="shared" si="1"/>
        <v/>
      </c>
      <c r="E27" s="66" t="e">
        <f>IF(SUM(J27:K27)&gt;VLOOKUP($C$4&amp;BD!K13,BD!L:N,3,FALSE),"異常あり","")</f>
        <v>#N/A</v>
      </c>
      <c r="F27" s="53"/>
      <c r="G27" s="22"/>
      <c r="H27" s="59"/>
      <c r="I27" s="50"/>
      <c r="J27" s="59"/>
      <c r="K27" s="50"/>
      <c r="L27" s="50"/>
      <c r="M27" s="20"/>
      <c r="N27" s="40"/>
      <c r="O27" s="20"/>
      <c r="P27" s="20"/>
      <c r="Q27" s="20"/>
      <c r="R27" s="40"/>
      <c r="S27" s="20"/>
      <c r="T27" s="20"/>
      <c r="U27" s="20"/>
      <c r="V27" s="40"/>
      <c r="W27" s="20"/>
      <c r="X27" s="20"/>
      <c r="Y27" s="20"/>
      <c r="Z27" s="40"/>
      <c r="AA27" s="35"/>
      <c r="AB27" s="21"/>
    </row>
    <row r="28" spans="2:28" x14ac:dyDescent="0.4">
      <c r="B28" s="19" t="e">
        <f>VLOOKUP($C$4&amp;BD!K14,BD!L:M,2,FALSE)</f>
        <v>#N/A</v>
      </c>
      <c r="C28" s="65" t="str">
        <f t="shared" si="0"/>
        <v/>
      </c>
      <c r="D28" s="56" t="str">
        <f t="shared" si="1"/>
        <v/>
      </c>
      <c r="E28" s="66" t="e">
        <f>IF(SUM(J28:K28)&gt;VLOOKUP($C$4&amp;BD!K14,BD!L:N,3,FALSE),"異常あり","")</f>
        <v>#N/A</v>
      </c>
      <c r="F28" s="53"/>
      <c r="G28" s="22"/>
      <c r="H28" s="59"/>
      <c r="I28" s="50"/>
      <c r="J28" s="59"/>
      <c r="K28" s="50"/>
      <c r="L28" s="50"/>
      <c r="M28" s="20"/>
      <c r="N28" s="40"/>
      <c r="O28" s="20"/>
      <c r="P28" s="20"/>
      <c r="Q28" s="20"/>
      <c r="R28" s="40"/>
      <c r="S28" s="20"/>
      <c r="T28" s="20"/>
      <c r="U28" s="20"/>
      <c r="V28" s="40"/>
      <c r="W28" s="20"/>
      <c r="X28" s="20"/>
      <c r="Y28" s="20"/>
      <c r="Z28" s="40"/>
      <c r="AA28" s="35"/>
      <c r="AB28" s="21"/>
    </row>
    <row r="29" spans="2:28" x14ac:dyDescent="0.4">
      <c r="B29" s="19" t="e">
        <f>VLOOKUP($C$4&amp;BD!K15,BD!L:M,2,FALSE)</f>
        <v>#N/A</v>
      </c>
      <c r="C29" s="65" t="str">
        <f t="shared" si="0"/>
        <v/>
      </c>
      <c r="D29" s="56" t="str">
        <f t="shared" si="1"/>
        <v/>
      </c>
      <c r="E29" s="66" t="e">
        <f>IF(SUM(J29:K29)&gt;VLOOKUP($C$4&amp;BD!K15,BD!L:N,3,FALSE),"異常あり","")</f>
        <v>#N/A</v>
      </c>
      <c r="F29" s="53"/>
      <c r="G29" s="22"/>
      <c r="H29" s="59"/>
      <c r="I29" s="50"/>
      <c r="J29" s="59"/>
      <c r="K29" s="50"/>
      <c r="L29" s="50"/>
      <c r="M29" s="20"/>
      <c r="N29" s="40"/>
      <c r="O29" s="20"/>
      <c r="P29" s="20"/>
      <c r="Q29" s="20"/>
      <c r="R29" s="40"/>
      <c r="S29" s="20"/>
      <c r="T29" s="20"/>
      <c r="U29" s="20"/>
      <c r="V29" s="40"/>
      <c r="W29" s="20"/>
      <c r="X29" s="20"/>
      <c r="Y29" s="20"/>
      <c r="Z29" s="40"/>
      <c r="AA29" s="35"/>
      <c r="AB29" s="21"/>
    </row>
    <row r="30" spans="2:28" x14ac:dyDescent="0.4">
      <c r="B30" s="19" t="e">
        <f>VLOOKUP($C$4&amp;BD!K16,BD!L:M,2,FALSE)</f>
        <v>#N/A</v>
      </c>
      <c r="C30" s="65" t="str">
        <f t="shared" si="0"/>
        <v/>
      </c>
      <c r="D30" s="56" t="str">
        <f t="shared" si="1"/>
        <v/>
      </c>
      <c r="E30" s="66" t="e">
        <f>IF(SUM(J30:K30)&gt;VLOOKUP($C$4&amp;BD!K16,BD!L:N,3,FALSE),"異常あり","")</f>
        <v>#N/A</v>
      </c>
      <c r="F30" s="53"/>
      <c r="G30" s="22"/>
      <c r="H30" s="59"/>
      <c r="I30" s="50"/>
      <c r="J30" s="59"/>
      <c r="K30" s="50"/>
      <c r="L30" s="50"/>
      <c r="M30" s="20"/>
      <c r="N30" s="40"/>
      <c r="O30" s="20"/>
      <c r="P30" s="20"/>
      <c r="Q30" s="20"/>
      <c r="R30" s="40"/>
      <c r="S30" s="20"/>
      <c r="T30" s="20"/>
      <c r="U30" s="20"/>
      <c r="V30" s="40"/>
      <c r="W30" s="20"/>
      <c r="X30" s="20"/>
      <c r="Y30" s="20"/>
      <c r="Z30" s="40"/>
      <c r="AA30" s="35"/>
      <c r="AB30" s="21"/>
    </row>
    <row r="31" spans="2:28" x14ac:dyDescent="0.4">
      <c r="B31" s="19" t="e">
        <f>VLOOKUP($C$4&amp;BD!K17,BD!L:M,2,FALSE)</f>
        <v>#N/A</v>
      </c>
      <c r="C31" s="65" t="str">
        <f t="shared" si="0"/>
        <v/>
      </c>
      <c r="D31" s="56" t="str">
        <f t="shared" si="1"/>
        <v/>
      </c>
      <c r="E31" s="66" t="e">
        <f>IF(SUM(J31:K31)&gt;VLOOKUP($C$4&amp;BD!K17,BD!L:N,3,FALSE),"異常あり","")</f>
        <v>#N/A</v>
      </c>
      <c r="F31" s="53"/>
      <c r="G31" s="22"/>
      <c r="H31" s="59"/>
      <c r="I31" s="50"/>
      <c r="J31" s="59"/>
      <c r="K31" s="50"/>
      <c r="L31" s="50"/>
      <c r="M31" s="20"/>
      <c r="N31" s="40"/>
      <c r="O31" s="20"/>
      <c r="P31" s="20"/>
      <c r="Q31" s="20"/>
      <c r="R31" s="40"/>
      <c r="S31" s="20"/>
      <c r="T31" s="20"/>
      <c r="U31" s="20"/>
      <c r="V31" s="40"/>
      <c r="W31" s="20"/>
      <c r="X31" s="20"/>
      <c r="Y31" s="20"/>
      <c r="Z31" s="40"/>
      <c r="AA31" s="35"/>
      <c r="AB31" s="21"/>
    </row>
    <row r="32" spans="2:28" x14ac:dyDescent="0.4">
      <c r="B32" s="19" t="e">
        <f>VLOOKUP($C$4&amp;BD!K18,BD!L:M,2,FALSE)</f>
        <v>#N/A</v>
      </c>
      <c r="C32" s="65" t="str">
        <f t="shared" si="0"/>
        <v/>
      </c>
      <c r="D32" s="56" t="str">
        <f t="shared" si="1"/>
        <v/>
      </c>
      <c r="E32" s="66" t="e">
        <f>IF(SUM(J32:K32)&gt;VLOOKUP($C$4&amp;BD!K18,BD!L:N,3,FALSE),"異常あり","")</f>
        <v>#N/A</v>
      </c>
      <c r="F32" s="53"/>
      <c r="G32" s="22"/>
      <c r="H32" s="59"/>
      <c r="I32" s="50"/>
      <c r="J32" s="59"/>
      <c r="K32" s="50"/>
      <c r="L32" s="50"/>
      <c r="M32" s="20"/>
      <c r="N32" s="40"/>
      <c r="O32" s="20"/>
      <c r="P32" s="20"/>
      <c r="Q32" s="20"/>
      <c r="R32" s="40"/>
      <c r="S32" s="20"/>
      <c r="T32" s="20"/>
      <c r="U32" s="20"/>
      <c r="V32" s="40"/>
      <c r="W32" s="20"/>
      <c r="X32" s="20"/>
      <c r="Y32" s="20"/>
      <c r="Z32" s="40"/>
      <c r="AA32" s="35"/>
      <c r="AB32" s="21"/>
    </row>
    <row r="33" spans="2:28" x14ac:dyDescent="0.4">
      <c r="B33" s="19" t="e">
        <f>VLOOKUP($C$4&amp;BD!K19,BD!L:M,2,FALSE)</f>
        <v>#N/A</v>
      </c>
      <c r="C33" s="65" t="str">
        <f t="shared" si="0"/>
        <v/>
      </c>
      <c r="D33" s="56" t="str">
        <f t="shared" si="1"/>
        <v/>
      </c>
      <c r="E33" s="66" t="e">
        <f>IF(SUM(J33:K33)&gt;VLOOKUP($C$4&amp;BD!K19,BD!L:N,3,FALSE),"異常あり","")</f>
        <v>#N/A</v>
      </c>
      <c r="F33" s="53"/>
      <c r="G33" s="22"/>
      <c r="H33" s="59"/>
      <c r="I33" s="50"/>
      <c r="J33" s="59"/>
      <c r="K33" s="50"/>
      <c r="L33" s="50"/>
      <c r="M33" s="20"/>
      <c r="N33" s="40"/>
      <c r="O33" s="20"/>
      <c r="P33" s="20"/>
      <c r="Q33" s="20"/>
      <c r="R33" s="40"/>
      <c r="S33" s="20"/>
      <c r="T33" s="20"/>
      <c r="U33" s="20"/>
      <c r="V33" s="40"/>
      <c r="W33" s="20"/>
      <c r="X33" s="20"/>
      <c r="Y33" s="20"/>
      <c r="Z33" s="40"/>
      <c r="AA33" s="35"/>
      <c r="AB33" s="21"/>
    </row>
    <row r="34" spans="2:28" x14ac:dyDescent="0.4">
      <c r="B34" s="19" t="e">
        <f>VLOOKUP($C$4&amp;BD!K20,BD!L:M,2,FALSE)</f>
        <v>#N/A</v>
      </c>
      <c r="C34" s="65" t="str">
        <f t="shared" si="0"/>
        <v/>
      </c>
      <c r="D34" s="56" t="str">
        <f t="shared" si="1"/>
        <v/>
      </c>
      <c r="E34" s="66" t="e">
        <f>IF(SUM(J34:K34)&gt;VLOOKUP($C$4&amp;BD!K20,BD!L:N,3,FALSE),"異常あり","")</f>
        <v>#N/A</v>
      </c>
      <c r="F34" s="53"/>
      <c r="G34" s="22"/>
      <c r="H34" s="59"/>
      <c r="I34" s="50"/>
      <c r="J34" s="59"/>
      <c r="K34" s="50"/>
      <c r="L34" s="50"/>
      <c r="M34" s="20"/>
      <c r="N34" s="40"/>
      <c r="O34" s="20"/>
      <c r="P34" s="20"/>
      <c r="Q34" s="20"/>
      <c r="R34" s="40"/>
      <c r="S34" s="20"/>
      <c r="T34" s="20"/>
      <c r="U34" s="20"/>
      <c r="V34" s="40"/>
      <c r="W34" s="20"/>
      <c r="X34" s="20"/>
      <c r="Y34" s="20"/>
      <c r="Z34" s="40"/>
      <c r="AA34" s="35"/>
      <c r="AB34" s="21"/>
    </row>
    <row r="35" spans="2:28" x14ac:dyDescent="0.4">
      <c r="B35" s="19" t="e">
        <f>VLOOKUP($C$4&amp;BD!K21,BD!L:M,2,FALSE)</f>
        <v>#N/A</v>
      </c>
      <c r="C35" s="65" t="str">
        <f t="shared" si="0"/>
        <v/>
      </c>
      <c r="D35" s="56" t="str">
        <f t="shared" si="1"/>
        <v/>
      </c>
      <c r="E35" s="66" t="e">
        <f>IF(SUM(J35:K35)&gt;VLOOKUP($C$4&amp;BD!K21,BD!L:N,3,FALSE),"異常あり","")</f>
        <v>#N/A</v>
      </c>
      <c r="F35" s="53"/>
      <c r="G35" s="22"/>
      <c r="H35" s="59"/>
      <c r="I35" s="50"/>
      <c r="J35" s="59"/>
      <c r="K35" s="50"/>
      <c r="L35" s="50"/>
      <c r="M35" s="20"/>
      <c r="N35" s="40"/>
      <c r="O35" s="20"/>
      <c r="P35" s="20"/>
      <c r="Q35" s="20"/>
      <c r="R35" s="40"/>
      <c r="S35" s="20"/>
      <c r="T35" s="20"/>
      <c r="U35" s="20"/>
      <c r="V35" s="40"/>
      <c r="W35" s="20"/>
      <c r="X35" s="20"/>
      <c r="Y35" s="20"/>
      <c r="Z35" s="40"/>
      <c r="AA35" s="35"/>
      <c r="AB35" s="21"/>
    </row>
    <row r="36" spans="2:28" x14ac:dyDescent="0.4">
      <c r="B36" s="19" t="e">
        <f>VLOOKUP($C$4&amp;BD!K22,BD!L:M,2,FALSE)</f>
        <v>#N/A</v>
      </c>
      <c r="C36" s="65" t="str">
        <f t="shared" si="0"/>
        <v/>
      </c>
      <c r="D36" s="56" t="str">
        <f t="shared" si="1"/>
        <v/>
      </c>
      <c r="E36" s="66" t="e">
        <f>IF(SUM(J36:K36)&gt;VLOOKUP($C$4&amp;BD!K22,BD!L:N,3,FALSE),"異常あり","")</f>
        <v>#N/A</v>
      </c>
      <c r="F36" s="53"/>
      <c r="G36" s="22"/>
      <c r="H36" s="59"/>
      <c r="I36" s="50"/>
      <c r="J36" s="59"/>
      <c r="K36" s="50"/>
      <c r="L36" s="50"/>
      <c r="M36" s="20"/>
      <c r="N36" s="40"/>
      <c r="O36" s="20"/>
      <c r="P36" s="20"/>
      <c r="Q36" s="20"/>
      <c r="R36" s="40"/>
      <c r="S36" s="20"/>
      <c r="T36" s="20"/>
      <c r="U36" s="20"/>
      <c r="V36" s="40"/>
      <c r="W36" s="20"/>
      <c r="X36" s="20"/>
      <c r="Y36" s="20"/>
      <c r="Z36" s="40"/>
      <c r="AA36" s="35"/>
      <c r="AB36" s="21"/>
    </row>
    <row r="37" spans="2:28" x14ac:dyDescent="0.4">
      <c r="B37" s="19" t="e">
        <f>VLOOKUP($C$4&amp;BD!K23,BD!L:M,2,FALSE)</f>
        <v>#N/A</v>
      </c>
      <c r="C37" s="65" t="str">
        <f t="shared" si="0"/>
        <v/>
      </c>
      <c r="D37" s="56" t="str">
        <f t="shared" si="1"/>
        <v/>
      </c>
      <c r="E37" s="66" t="e">
        <f>IF(SUM(J37:K37)&gt;VLOOKUP($C$4&amp;BD!K23,BD!L:N,3,FALSE),"異常あり","")</f>
        <v>#N/A</v>
      </c>
      <c r="F37" s="53"/>
      <c r="G37" s="22"/>
      <c r="H37" s="59"/>
      <c r="I37" s="50"/>
      <c r="J37" s="59"/>
      <c r="K37" s="50"/>
      <c r="L37" s="50"/>
      <c r="M37" s="20"/>
      <c r="N37" s="40"/>
      <c r="O37" s="20"/>
      <c r="P37" s="20"/>
      <c r="Q37" s="20"/>
      <c r="R37" s="40"/>
      <c r="S37" s="20"/>
      <c r="T37" s="20"/>
      <c r="U37" s="20"/>
      <c r="V37" s="40"/>
      <c r="W37" s="20"/>
      <c r="X37" s="20"/>
      <c r="Y37" s="20"/>
      <c r="Z37" s="40"/>
      <c r="AA37" s="35"/>
      <c r="AB37" s="21"/>
    </row>
    <row r="38" spans="2:28" x14ac:dyDescent="0.4">
      <c r="B38" s="19" t="e">
        <f>VLOOKUP($C$4&amp;BD!K24,BD!L:M,2,FALSE)</f>
        <v>#N/A</v>
      </c>
      <c r="C38" s="65" t="str">
        <f t="shared" si="0"/>
        <v/>
      </c>
      <c r="D38" s="56" t="str">
        <f t="shared" si="1"/>
        <v/>
      </c>
      <c r="E38" s="66" t="e">
        <f>IF(SUM(J38:K38)&gt;VLOOKUP($C$4&amp;BD!K24,BD!L:N,3,FALSE),"異常あり","")</f>
        <v>#N/A</v>
      </c>
      <c r="F38" s="53"/>
      <c r="G38" s="22"/>
      <c r="H38" s="59"/>
      <c r="I38" s="50"/>
      <c r="J38" s="59"/>
      <c r="K38" s="50"/>
      <c r="L38" s="50"/>
      <c r="M38" s="20"/>
      <c r="N38" s="40"/>
      <c r="O38" s="20"/>
      <c r="P38" s="20"/>
      <c r="Q38" s="20"/>
      <c r="R38" s="40"/>
      <c r="S38" s="20"/>
      <c r="T38" s="20"/>
      <c r="U38" s="20"/>
      <c r="V38" s="40"/>
      <c r="W38" s="20"/>
      <c r="X38" s="20"/>
      <c r="Y38" s="20"/>
      <c r="Z38" s="40"/>
      <c r="AA38" s="35"/>
      <c r="AB38" s="21"/>
    </row>
    <row r="39" spans="2:28" x14ac:dyDescent="0.4">
      <c r="B39" s="19" t="e">
        <f>VLOOKUP($C$4&amp;BD!K25,BD!L:M,2,FALSE)</f>
        <v>#N/A</v>
      </c>
      <c r="C39" s="65" t="str">
        <f t="shared" si="0"/>
        <v/>
      </c>
      <c r="D39" s="56" t="str">
        <f t="shared" si="1"/>
        <v/>
      </c>
      <c r="E39" s="66" t="e">
        <f>IF(SUM(J39:K39)&gt;VLOOKUP($C$4&amp;BD!K25,BD!L:N,3,FALSE),"異常あり","")</f>
        <v>#N/A</v>
      </c>
      <c r="F39" s="53"/>
      <c r="G39" s="22"/>
      <c r="H39" s="59"/>
      <c r="I39" s="50"/>
      <c r="J39" s="59"/>
      <c r="K39" s="50"/>
      <c r="L39" s="50"/>
      <c r="M39" s="20"/>
      <c r="N39" s="40"/>
      <c r="O39" s="20"/>
      <c r="P39" s="20"/>
      <c r="Q39" s="20"/>
      <c r="R39" s="40"/>
      <c r="S39" s="20"/>
      <c r="T39" s="20"/>
      <c r="U39" s="20"/>
      <c r="V39" s="40"/>
      <c r="W39" s="20"/>
      <c r="X39" s="20"/>
      <c r="Y39" s="20"/>
      <c r="Z39" s="40"/>
      <c r="AA39" s="35"/>
      <c r="AB39" s="21"/>
    </row>
    <row r="40" spans="2:28" x14ac:dyDescent="0.4">
      <c r="B40" s="19" t="e">
        <f>VLOOKUP($C$4&amp;BD!K26,BD!L:M,2,FALSE)</f>
        <v>#N/A</v>
      </c>
      <c r="C40" s="65" t="str">
        <f t="shared" si="0"/>
        <v/>
      </c>
      <c r="D40" s="56" t="str">
        <f t="shared" si="1"/>
        <v/>
      </c>
      <c r="E40" s="66" t="e">
        <f>IF(SUM(J40:K40)&gt;VLOOKUP($C$4&amp;BD!K26,BD!L:N,3,FALSE),"異常あり","")</f>
        <v>#N/A</v>
      </c>
      <c r="F40" s="53"/>
      <c r="G40" s="22"/>
      <c r="H40" s="59"/>
      <c r="I40" s="50"/>
      <c r="J40" s="59"/>
      <c r="K40" s="50"/>
      <c r="L40" s="50"/>
      <c r="M40" s="20"/>
      <c r="N40" s="40"/>
      <c r="O40" s="20"/>
      <c r="P40" s="20"/>
      <c r="Q40" s="20"/>
      <c r="R40" s="40"/>
      <c r="S40" s="20"/>
      <c r="T40" s="20"/>
      <c r="U40" s="20"/>
      <c r="V40" s="40"/>
      <c r="W40" s="20"/>
      <c r="X40" s="20"/>
      <c r="Y40" s="20"/>
      <c r="Z40" s="40"/>
      <c r="AA40" s="35"/>
      <c r="AB40" s="21"/>
    </row>
    <row r="41" spans="2:28" x14ac:dyDescent="0.4">
      <c r="B41" s="19" t="e">
        <f>VLOOKUP($C$4&amp;BD!K27,BD!L:M,2,FALSE)</f>
        <v>#N/A</v>
      </c>
      <c r="C41" s="65" t="str">
        <f t="shared" si="0"/>
        <v/>
      </c>
      <c r="D41" s="56" t="str">
        <f t="shared" si="1"/>
        <v/>
      </c>
      <c r="E41" s="66" t="e">
        <f>IF(SUM(J41:K41)&gt;VLOOKUP($C$4&amp;BD!K27,BD!L:N,3,FALSE),"異常あり","")</f>
        <v>#N/A</v>
      </c>
      <c r="F41" s="53"/>
      <c r="G41" s="22"/>
      <c r="H41" s="59"/>
      <c r="I41" s="50"/>
      <c r="J41" s="59"/>
      <c r="K41" s="50"/>
      <c r="L41" s="50"/>
      <c r="M41" s="20"/>
      <c r="N41" s="40"/>
      <c r="O41" s="20"/>
      <c r="P41" s="20"/>
      <c r="Q41" s="20"/>
      <c r="R41" s="40"/>
      <c r="S41" s="20"/>
      <c r="T41" s="20"/>
      <c r="U41" s="20"/>
      <c r="V41" s="40"/>
      <c r="W41" s="20"/>
      <c r="X41" s="20"/>
      <c r="Y41" s="20"/>
      <c r="Z41" s="40"/>
      <c r="AA41" s="35"/>
      <c r="AB41" s="21"/>
    </row>
    <row r="42" spans="2:28" x14ac:dyDescent="0.4">
      <c r="B42" s="19" t="e">
        <f>VLOOKUP($C$4&amp;BD!K28,BD!L:M,2,FALSE)</f>
        <v>#N/A</v>
      </c>
      <c r="C42" s="65" t="str">
        <f t="shared" si="0"/>
        <v/>
      </c>
      <c r="D42" s="56" t="str">
        <f t="shared" si="1"/>
        <v/>
      </c>
      <c r="E42" s="66" t="e">
        <f>IF(SUM(J42:K42)&gt;VLOOKUP($C$4&amp;BD!K28,BD!L:N,3,FALSE),"異常あり","")</f>
        <v>#N/A</v>
      </c>
      <c r="F42" s="53"/>
      <c r="G42" s="22"/>
      <c r="H42" s="59"/>
      <c r="I42" s="50"/>
      <c r="J42" s="59"/>
      <c r="K42" s="50"/>
      <c r="L42" s="50"/>
      <c r="M42" s="20"/>
      <c r="N42" s="40"/>
      <c r="O42" s="20"/>
      <c r="P42" s="20"/>
      <c r="Q42" s="20"/>
      <c r="R42" s="40"/>
      <c r="S42" s="20"/>
      <c r="T42" s="20"/>
      <c r="U42" s="20"/>
      <c r="V42" s="40"/>
      <c r="W42" s="20"/>
      <c r="X42" s="20"/>
      <c r="Y42" s="20"/>
      <c r="Z42" s="40"/>
      <c r="AA42" s="35"/>
      <c r="AB42" s="21"/>
    </row>
    <row r="43" spans="2:28" x14ac:dyDescent="0.4">
      <c r="B43" s="19" t="e">
        <f>VLOOKUP($C$4&amp;BD!K29,BD!L:M,2,FALSE)</f>
        <v>#N/A</v>
      </c>
      <c r="C43" s="65" t="str">
        <f t="shared" si="0"/>
        <v/>
      </c>
      <c r="D43" s="56" t="str">
        <f t="shared" si="1"/>
        <v/>
      </c>
      <c r="E43" s="66" t="e">
        <f>IF(SUM(J43:K43)&gt;VLOOKUP($C$4&amp;BD!K29,BD!L:N,3,FALSE),"異常あり","")</f>
        <v>#N/A</v>
      </c>
      <c r="F43" s="53"/>
      <c r="G43" s="22"/>
      <c r="H43" s="59"/>
      <c r="I43" s="50"/>
      <c r="J43" s="59"/>
      <c r="K43" s="50"/>
      <c r="L43" s="50"/>
      <c r="M43" s="20"/>
      <c r="N43" s="40"/>
      <c r="O43" s="20"/>
      <c r="P43" s="20"/>
      <c r="Q43" s="20"/>
      <c r="R43" s="40"/>
      <c r="S43" s="20"/>
      <c r="T43" s="20"/>
      <c r="U43" s="20"/>
      <c r="V43" s="40"/>
      <c r="W43" s="20"/>
      <c r="X43" s="20"/>
      <c r="Y43" s="20"/>
      <c r="Z43" s="40"/>
      <c r="AA43" s="35"/>
      <c r="AB43" s="21"/>
    </row>
    <row r="44" spans="2:28" x14ac:dyDescent="0.4">
      <c r="B44" s="19" t="e">
        <f>VLOOKUP($C$4&amp;BD!K30,BD!L:M,2,FALSE)</f>
        <v>#N/A</v>
      </c>
      <c r="C44" s="65" t="str">
        <f t="shared" si="0"/>
        <v/>
      </c>
      <c r="D44" s="56" t="str">
        <f t="shared" si="1"/>
        <v/>
      </c>
      <c r="E44" s="66" t="e">
        <f>IF(SUM(J44:K44)&gt;VLOOKUP($C$4&amp;BD!K30,BD!L:N,3,FALSE),"異常あり","")</f>
        <v>#N/A</v>
      </c>
      <c r="F44" s="53"/>
      <c r="G44" s="22"/>
      <c r="H44" s="59"/>
      <c r="I44" s="50"/>
      <c r="J44" s="59"/>
      <c r="K44" s="50"/>
      <c r="L44" s="50"/>
      <c r="M44" s="20"/>
      <c r="N44" s="40"/>
      <c r="O44" s="20"/>
      <c r="P44" s="20"/>
      <c r="Q44" s="20"/>
      <c r="R44" s="40"/>
      <c r="S44" s="20"/>
      <c r="T44" s="20"/>
      <c r="U44" s="20"/>
      <c r="V44" s="40"/>
      <c r="W44" s="20"/>
      <c r="X44" s="20"/>
      <c r="Y44" s="20"/>
      <c r="Z44" s="40"/>
      <c r="AA44" s="35"/>
      <c r="AB44" s="21"/>
    </row>
    <row r="45" spans="2:28" x14ac:dyDescent="0.4">
      <c r="B45" s="19" t="e">
        <f>VLOOKUP($C$4&amp;BD!K31,BD!L:M,2,FALSE)</f>
        <v>#N/A</v>
      </c>
      <c r="C45" s="65" t="str">
        <f t="shared" si="0"/>
        <v/>
      </c>
      <c r="D45" s="56" t="str">
        <f t="shared" si="1"/>
        <v/>
      </c>
      <c r="E45" s="66" t="e">
        <f>IF(SUM(J45:K45)&gt;VLOOKUP($C$4&amp;BD!K31,BD!L:N,3,FALSE),"異常あり","")</f>
        <v>#N/A</v>
      </c>
      <c r="F45" s="53"/>
      <c r="G45" s="22"/>
      <c r="H45" s="59"/>
      <c r="I45" s="50"/>
      <c r="J45" s="59"/>
      <c r="K45" s="50"/>
      <c r="L45" s="50"/>
      <c r="M45" s="20"/>
      <c r="N45" s="40"/>
      <c r="O45" s="20"/>
      <c r="P45" s="20"/>
      <c r="Q45" s="20"/>
      <c r="R45" s="40"/>
      <c r="S45" s="20"/>
      <c r="T45" s="20"/>
      <c r="U45" s="20"/>
      <c r="V45" s="40"/>
      <c r="W45" s="20"/>
      <c r="X45" s="20"/>
      <c r="Y45" s="20"/>
      <c r="Z45" s="40"/>
      <c r="AA45" s="35"/>
      <c r="AB45" s="21"/>
    </row>
    <row r="46" spans="2:28" x14ac:dyDescent="0.4">
      <c r="B46" s="19" t="e">
        <f>VLOOKUP($C$4&amp;BD!K32,BD!L:M,2,FALSE)</f>
        <v>#N/A</v>
      </c>
      <c r="C46" s="65" t="str">
        <f t="shared" si="0"/>
        <v/>
      </c>
      <c r="D46" s="56" t="str">
        <f t="shared" si="1"/>
        <v/>
      </c>
      <c r="E46" s="66" t="e">
        <f>IF(SUM(J46:K46)&gt;VLOOKUP($C$4&amp;BD!K32,BD!L:N,3,FALSE),"異常あり","")</f>
        <v>#N/A</v>
      </c>
      <c r="F46" s="53"/>
      <c r="G46" s="22"/>
      <c r="H46" s="59"/>
      <c r="I46" s="50"/>
      <c r="J46" s="59"/>
      <c r="K46" s="50"/>
      <c r="L46" s="50"/>
      <c r="M46" s="20"/>
      <c r="N46" s="40"/>
      <c r="O46" s="20"/>
      <c r="P46" s="20"/>
      <c r="Q46" s="20"/>
      <c r="R46" s="40"/>
      <c r="S46" s="20"/>
      <c r="T46" s="20"/>
      <c r="U46" s="20"/>
      <c r="V46" s="40"/>
      <c r="W46" s="20"/>
      <c r="X46" s="20"/>
      <c r="Y46" s="20"/>
      <c r="Z46" s="40"/>
      <c r="AA46" s="35"/>
      <c r="AB46" s="21"/>
    </row>
    <row r="47" spans="2:28" x14ac:dyDescent="0.4">
      <c r="B47" s="19" t="e">
        <f>VLOOKUP($C$4&amp;BD!K33,BD!L:M,2,FALSE)</f>
        <v>#N/A</v>
      </c>
      <c r="C47" s="65" t="str">
        <f t="shared" si="0"/>
        <v/>
      </c>
      <c r="D47" s="56" t="str">
        <f t="shared" si="1"/>
        <v/>
      </c>
      <c r="E47" s="66" t="e">
        <f>IF(SUM(J47:K47)&gt;VLOOKUP($C$4&amp;BD!K33,BD!L:N,3,FALSE),"異常あり","")</f>
        <v>#N/A</v>
      </c>
      <c r="F47" s="53"/>
      <c r="G47" s="22"/>
      <c r="H47" s="59"/>
      <c r="I47" s="50"/>
      <c r="J47" s="59"/>
      <c r="K47" s="50"/>
      <c r="L47" s="50"/>
      <c r="M47" s="20"/>
      <c r="N47" s="40"/>
      <c r="O47" s="20"/>
      <c r="P47" s="20"/>
      <c r="Q47" s="20"/>
      <c r="R47" s="40"/>
      <c r="S47" s="20"/>
      <c r="T47" s="20"/>
      <c r="U47" s="20"/>
      <c r="V47" s="40"/>
      <c r="W47" s="20"/>
      <c r="X47" s="20"/>
      <c r="Y47" s="20"/>
      <c r="Z47" s="40"/>
      <c r="AA47" s="35"/>
      <c r="AB47" s="21"/>
    </row>
    <row r="48" spans="2:28" x14ac:dyDescent="0.4">
      <c r="B48" s="19" t="e">
        <f>VLOOKUP($C$4&amp;BD!K34,BD!L:M,2,FALSE)</f>
        <v>#N/A</v>
      </c>
      <c r="C48" s="65" t="str">
        <f t="shared" si="0"/>
        <v/>
      </c>
      <c r="D48" s="56" t="str">
        <f t="shared" si="1"/>
        <v/>
      </c>
      <c r="E48" s="66" t="e">
        <f>IF(SUM(J48:K48)&gt;VLOOKUP($C$4&amp;BD!K34,BD!L:N,3,FALSE),"異常あり","")</f>
        <v>#N/A</v>
      </c>
      <c r="F48" s="53"/>
      <c r="G48" s="22"/>
      <c r="H48" s="59"/>
      <c r="I48" s="50"/>
      <c r="J48" s="59"/>
      <c r="K48" s="50"/>
      <c r="L48" s="50"/>
      <c r="M48" s="20"/>
      <c r="N48" s="40"/>
      <c r="O48" s="20"/>
      <c r="P48" s="20"/>
      <c r="Q48" s="20"/>
      <c r="R48" s="40"/>
      <c r="S48" s="20"/>
      <c r="T48" s="20"/>
      <c r="U48" s="20"/>
      <c r="V48" s="40"/>
      <c r="W48" s="20"/>
      <c r="X48" s="20"/>
      <c r="Y48" s="20"/>
      <c r="Z48" s="40"/>
      <c r="AA48" s="35"/>
      <c r="AB48" s="21"/>
    </row>
    <row r="49" spans="2:28" x14ac:dyDescent="0.4">
      <c r="B49" s="19" t="e">
        <f>VLOOKUP($C$4&amp;BD!K35,BD!L:M,2,FALSE)</f>
        <v>#N/A</v>
      </c>
      <c r="C49" s="65" t="str">
        <f t="shared" si="0"/>
        <v/>
      </c>
      <c r="D49" s="56" t="str">
        <f t="shared" si="1"/>
        <v/>
      </c>
      <c r="E49" s="66" t="e">
        <f>IF(SUM(J49:K49)&gt;VLOOKUP($C$4&amp;BD!K35,BD!L:N,3,FALSE),"異常あり","")</f>
        <v>#N/A</v>
      </c>
      <c r="F49" s="53"/>
      <c r="G49" s="22"/>
      <c r="H49" s="59"/>
      <c r="I49" s="50"/>
      <c r="J49" s="59"/>
      <c r="K49" s="50"/>
      <c r="L49" s="50"/>
      <c r="M49" s="20"/>
      <c r="N49" s="40"/>
      <c r="O49" s="20"/>
      <c r="P49" s="20"/>
      <c r="Q49" s="20"/>
      <c r="R49" s="40"/>
      <c r="S49" s="20"/>
      <c r="T49" s="20"/>
      <c r="U49" s="20"/>
      <c r="V49" s="40"/>
      <c r="W49" s="20"/>
      <c r="X49" s="20"/>
      <c r="Y49" s="20"/>
      <c r="Z49" s="40"/>
      <c r="AA49" s="35"/>
      <c r="AB49" s="21"/>
    </row>
    <row r="50" spans="2:28" x14ac:dyDescent="0.4">
      <c r="B50" s="19" t="e">
        <f>VLOOKUP($C$4&amp;BD!K36,BD!L:M,2,FALSE)</f>
        <v>#N/A</v>
      </c>
      <c r="C50" s="65" t="str">
        <f t="shared" si="0"/>
        <v/>
      </c>
      <c r="D50" s="56" t="str">
        <f t="shared" si="1"/>
        <v/>
      </c>
      <c r="E50" s="66" t="e">
        <f>IF(SUM(J50:K50)&gt;VLOOKUP($C$4&amp;BD!K36,BD!L:N,3,FALSE),"異常あり","")</f>
        <v>#N/A</v>
      </c>
      <c r="F50" s="53"/>
      <c r="G50" s="22"/>
      <c r="H50" s="59"/>
      <c r="I50" s="50"/>
      <c r="J50" s="59"/>
      <c r="K50" s="50"/>
      <c r="L50" s="50"/>
      <c r="M50" s="20"/>
      <c r="N50" s="40"/>
      <c r="O50" s="20"/>
      <c r="P50" s="20"/>
      <c r="Q50" s="20"/>
      <c r="R50" s="40"/>
      <c r="S50" s="20"/>
      <c r="T50" s="20"/>
      <c r="U50" s="20"/>
      <c r="V50" s="40"/>
      <c r="W50" s="20"/>
      <c r="X50" s="20"/>
      <c r="Y50" s="20"/>
      <c r="Z50" s="40"/>
      <c r="AA50" s="35"/>
      <c r="AB50" s="21"/>
    </row>
    <row r="51" spans="2:28" x14ac:dyDescent="0.4">
      <c r="B51" s="19" t="e">
        <f>VLOOKUP($C$4&amp;BD!K37,BD!L:M,2,FALSE)</f>
        <v>#N/A</v>
      </c>
      <c r="C51" s="65" t="str">
        <f t="shared" si="0"/>
        <v/>
      </c>
      <c r="D51" s="56" t="str">
        <f t="shared" si="1"/>
        <v/>
      </c>
      <c r="E51" s="66" t="e">
        <f>IF(SUM(J51:K51)&gt;VLOOKUP($C$4&amp;BD!K37,BD!L:N,3,FALSE),"異常あり","")</f>
        <v>#N/A</v>
      </c>
      <c r="F51" s="53"/>
      <c r="G51" s="22"/>
      <c r="H51" s="59"/>
      <c r="I51" s="50"/>
      <c r="J51" s="59"/>
      <c r="K51" s="50"/>
      <c r="L51" s="50"/>
      <c r="M51" s="20"/>
      <c r="N51" s="40"/>
      <c r="O51" s="20"/>
      <c r="P51" s="20"/>
      <c r="Q51" s="20"/>
      <c r="R51" s="40"/>
      <c r="S51" s="20"/>
      <c r="T51" s="20"/>
      <c r="U51" s="20"/>
      <c r="V51" s="40"/>
      <c r="W51" s="20"/>
      <c r="X51" s="20"/>
      <c r="Y51" s="20"/>
      <c r="Z51" s="40"/>
      <c r="AA51" s="35"/>
      <c r="AB51" s="21"/>
    </row>
    <row r="52" spans="2:28" x14ac:dyDescent="0.4">
      <c r="B52" s="19" t="e">
        <f>VLOOKUP($C$4&amp;BD!K38,BD!L:M,2,FALSE)</f>
        <v>#N/A</v>
      </c>
      <c r="C52" s="65" t="str">
        <f t="shared" si="0"/>
        <v/>
      </c>
      <c r="D52" s="56" t="str">
        <f t="shared" si="1"/>
        <v/>
      </c>
      <c r="E52" s="66" t="e">
        <f>IF(SUM(J52:K52)&gt;VLOOKUP($C$4&amp;BD!K38,BD!L:N,3,FALSE),"異常あり","")</f>
        <v>#N/A</v>
      </c>
      <c r="F52" s="53"/>
      <c r="G52" s="22"/>
      <c r="H52" s="59"/>
      <c r="I52" s="50"/>
      <c r="J52" s="59"/>
      <c r="K52" s="50"/>
      <c r="L52" s="50"/>
      <c r="M52" s="20"/>
      <c r="N52" s="40"/>
      <c r="O52" s="20"/>
      <c r="P52" s="20"/>
      <c r="Q52" s="20"/>
      <c r="R52" s="40"/>
      <c r="S52" s="20"/>
      <c r="T52" s="20"/>
      <c r="U52" s="20"/>
      <c r="V52" s="40"/>
      <c r="W52" s="20"/>
      <c r="X52" s="20"/>
      <c r="Y52" s="20"/>
      <c r="Z52" s="40"/>
      <c r="AA52" s="35"/>
      <c r="AB52" s="21"/>
    </row>
    <row r="53" spans="2:28" x14ac:dyDescent="0.4">
      <c r="B53" s="19" t="e">
        <f>VLOOKUP($C$4&amp;BD!K39,BD!L:M,2,FALSE)</f>
        <v>#N/A</v>
      </c>
      <c r="C53" s="65" t="str">
        <f t="shared" si="0"/>
        <v/>
      </c>
      <c r="D53" s="56" t="str">
        <f t="shared" si="1"/>
        <v/>
      </c>
      <c r="E53" s="66" t="e">
        <f>IF(SUM(J53:K53)&gt;VLOOKUP($C$4&amp;BD!K39,BD!L:N,3,FALSE),"異常あり","")</f>
        <v>#N/A</v>
      </c>
      <c r="F53" s="53"/>
      <c r="G53" s="22"/>
      <c r="H53" s="59"/>
      <c r="I53" s="50"/>
      <c r="J53" s="59"/>
      <c r="K53" s="50"/>
      <c r="L53" s="50"/>
      <c r="M53" s="20"/>
      <c r="N53" s="40"/>
      <c r="O53" s="20"/>
      <c r="P53" s="20"/>
      <c r="Q53" s="20"/>
      <c r="R53" s="40"/>
      <c r="S53" s="20"/>
      <c r="T53" s="20"/>
      <c r="U53" s="20"/>
      <c r="V53" s="40"/>
      <c r="W53" s="20"/>
      <c r="X53" s="20"/>
      <c r="Y53" s="20"/>
      <c r="Z53" s="40"/>
      <c r="AA53" s="35"/>
      <c r="AB53" s="21"/>
    </row>
    <row r="54" spans="2:28" x14ac:dyDescent="0.4">
      <c r="B54" s="19" t="e">
        <f>VLOOKUP($C$4&amp;BD!K40,BD!L:M,2,FALSE)</f>
        <v>#N/A</v>
      </c>
      <c r="C54" s="65" t="str">
        <f t="shared" si="0"/>
        <v/>
      </c>
      <c r="D54" s="56" t="str">
        <f t="shared" si="1"/>
        <v/>
      </c>
      <c r="E54" s="66" t="e">
        <f>IF(SUM(J54:K54)&gt;VLOOKUP($C$4&amp;BD!K40,BD!L:N,3,FALSE),"異常あり","")</f>
        <v>#N/A</v>
      </c>
      <c r="F54" s="53"/>
      <c r="G54" s="22"/>
      <c r="H54" s="59"/>
      <c r="I54" s="50"/>
      <c r="J54" s="59"/>
      <c r="K54" s="50"/>
      <c r="L54" s="50"/>
      <c r="M54" s="20"/>
      <c r="N54" s="40"/>
      <c r="O54" s="20"/>
      <c r="P54" s="20"/>
      <c r="Q54" s="20"/>
      <c r="R54" s="40"/>
      <c r="S54" s="20"/>
      <c r="T54" s="20"/>
      <c r="U54" s="20"/>
      <c r="V54" s="40"/>
      <c r="W54" s="20"/>
      <c r="X54" s="20"/>
      <c r="Y54" s="20"/>
      <c r="Z54" s="40"/>
      <c r="AA54" s="35"/>
      <c r="AB54" s="21"/>
    </row>
    <row r="55" spans="2:28" x14ac:dyDescent="0.4">
      <c r="B55" s="19" t="e">
        <f>VLOOKUP($C$4&amp;BD!K41,BD!L:M,2,FALSE)</f>
        <v>#N/A</v>
      </c>
      <c r="C55" s="65" t="str">
        <f t="shared" si="0"/>
        <v/>
      </c>
      <c r="D55" s="56" t="str">
        <f t="shared" si="1"/>
        <v/>
      </c>
      <c r="E55" s="66" t="e">
        <f>IF(SUM(J55:K55)&gt;VLOOKUP($C$4&amp;BD!K41,BD!L:N,3,FALSE),"異常あり","")</f>
        <v>#N/A</v>
      </c>
      <c r="F55" s="53"/>
      <c r="G55" s="22"/>
      <c r="H55" s="59"/>
      <c r="I55" s="50"/>
      <c r="J55" s="59"/>
      <c r="K55" s="50"/>
      <c r="L55" s="50"/>
      <c r="M55" s="20"/>
      <c r="N55" s="40"/>
      <c r="O55" s="20"/>
      <c r="P55" s="20"/>
      <c r="Q55" s="20"/>
      <c r="R55" s="40"/>
      <c r="S55" s="20"/>
      <c r="T55" s="20"/>
      <c r="U55" s="20"/>
      <c r="V55" s="40"/>
      <c r="W55" s="20"/>
      <c r="X55" s="20"/>
      <c r="Y55" s="20"/>
      <c r="Z55" s="40"/>
      <c r="AA55" s="35"/>
      <c r="AB55" s="21"/>
    </row>
    <row r="56" spans="2:28" x14ac:dyDescent="0.4">
      <c r="B56" s="19" t="e">
        <f>VLOOKUP($C$4&amp;BD!K42,BD!L:M,2,FALSE)</f>
        <v>#N/A</v>
      </c>
      <c r="C56" s="65" t="str">
        <f t="shared" si="0"/>
        <v/>
      </c>
      <c r="D56" s="56" t="str">
        <f t="shared" si="1"/>
        <v/>
      </c>
      <c r="E56" s="66" t="e">
        <f>IF(SUM(J56:K56)&gt;VLOOKUP($C$4&amp;BD!K42,BD!L:N,3,FALSE),"異常あり","")</f>
        <v>#N/A</v>
      </c>
      <c r="F56" s="53"/>
      <c r="G56" s="22"/>
      <c r="H56" s="59"/>
      <c r="I56" s="50"/>
      <c r="J56" s="59"/>
      <c r="K56" s="50"/>
      <c r="L56" s="50"/>
      <c r="M56" s="20"/>
      <c r="N56" s="40"/>
      <c r="O56" s="20"/>
      <c r="P56" s="20"/>
      <c r="Q56" s="20"/>
      <c r="R56" s="40"/>
      <c r="S56" s="20"/>
      <c r="T56" s="20"/>
      <c r="U56" s="20"/>
      <c r="V56" s="40"/>
      <c r="W56" s="20"/>
      <c r="X56" s="20"/>
      <c r="Y56" s="20"/>
      <c r="Z56" s="40"/>
      <c r="AA56" s="35"/>
      <c r="AB56" s="21"/>
    </row>
    <row r="57" spans="2:28" x14ac:dyDescent="0.4">
      <c r="B57" s="19" t="e">
        <f>VLOOKUP($C$4&amp;BD!K43,BD!L:M,2,FALSE)</f>
        <v>#N/A</v>
      </c>
      <c r="C57" s="65" t="str">
        <f t="shared" si="0"/>
        <v/>
      </c>
      <c r="D57" s="56" t="str">
        <f t="shared" si="1"/>
        <v/>
      </c>
      <c r="E57" s="66" t="e">
        <f>IF(SUM(J57:K57)&gt;VLOOKUP($C$4&amp;BD!K43,BD!L:N,3,FALSE),"異常あり","")</f>
        <v>#N/A</v>
      </c>
      <c r="F57" s="53"/>
      <c r="G57" s="22"/>
      <c r="H57" s="59"/>
      <c r="I57" s="50"/>
      <c r="J57" s="59"/>
      <c r="K57" s="50"/>
      <c r="L57" s="50"/>
      <c r="M57" s="20"/>
      <c r="N57" s="40"/>
      <c r="O57" s="20"/>
      <c r="P57" s="20"/>
      <c r="Q57" s="20"/>
      <c r="R57" s="40"/>
      <c r="S57" s="20"/>
      <c r="T57" s="20"/>
      <c r="U57" s="20"/>
      <c r="V57" s="40"/>
      <c r="W57" s="20"/>
      <c r="X57" s="20"/>
      <c r="Y57" s="20"/>
      <c r="Z57" s="40"/>
      <c r="AA57" s="35"/>
      <c r="AB57" s="21"/>
    </row>
    <row r="58" spans="2:28" x14ac:dyDescent="0.4">
      <c r="B58" s="19" t="e">
        <f>VLOOKUP($C$4&amp;BD!K44,BD!L:M,2,FALSE)</f>
        <v>#N/A</v>
      </c>
      <c r="C58" s="65" t="str">
        <f t="shared" si="0"/>
        <v/>
      </c>
      <c r="D58" s="56" t="str">
        <f t="shared" si="1"/>
        <v/>
      </c>
      <c r="E58" s="66" t="e">
        <f>IF(SUM(J58:K58)&gt;VLOOKUP($C$4&amp;BD!K44,BD!L:N,3,FALSE),"異常あり","")</f>
        <v>#N/A</v>
      </c>
      <c r="F58" s="53"/>
      <c r="G58" s="22"/>
      <c r="H58" s="59"/>
      <c r="I58" s="50"/>
      <c r="J58" s="59"/>
      <c r="K58" s="50"/>
      <c r="L58" s="50"/>
      <c r="M58" s="20"/>
      <c r="N58" s="40"/>
      <c r="O58" s="20"/>
      <c r="P58" s="20"/>
      <c r="Q58" s="20"/>
      <c r="R58" s="40"/>
      <c r="S58" s="20"/>
      <c r="T58" s="20"/>
      <c r="U58" s="20"/>
      <c r="V58" s="40"/>
      <c r="W58" s="20"/>
      <c r="X58" s="20"/>
      <c r="Y58" s="20"/>
      <c r="Z58" s="40"/>
      <c r="AA58" s="35"/>
      <c r="AB58" s="21"/>
    </row>
    <row r="59" spans="2:28" x14ac:dyDescent="0.4">
      <c r="B59" s="19" t="e">
        <f>VLOOKUP($C$4&amp;BD!K45,BD!L:M,2,FALSE)</f>
        <v>#N/A</v>
      </c>
      <c r="C59" s="65" t="str">
        <f t="shared" si="0"/>
        <v/>
      </c>
      <c r="D59" s="56" t="str">
        <f t="shared" si="1"/>
        <v/>
      </c>
      <c r="E59" s="66" t="e">
        <f>IF(SUM(J59:K59)&gt;VLOOKUP($C$4&amp;BD!K45,BD!L:N,3,FALSE),"異常あり","")</f>
        <v>#N/A</v>
      </c>
      <c r="F59" s="53"/>
      <c r="G59" s="22"/>
      <c r="H59" s="59"/>
      <c r="I59" s="50"/>
      <c r="J59" s="59"/>
      <c r="K59" s="50"/>
      <c r="L59" s="50"/>
      <c r="M59" s="20"/>
      <c r="N59" s="40"/>
      <c r="O59" s="20"/>
      <c r="P59" s="20"/>
      <c r="Q59" s="20"/>
      <c r="R59" s="40"/>
      <c r="S59" s="20"/>
      <c r="T59" s="20"/>
      <c r="U59" s="20"/>
      <c r="V59" s="40"/>
      <c r="W59" s="20"/>
      <c r="X59" s="20"/>
      <c r="Y59" s="20"/>
      <c r="Z59" s="40"/>
      <c r="AA59" s="35"/>
      <c r="AB59" s="21"/>
    </row>
    <row r="60" spans="2:28" x14ac:dyDescent="0.4">
      <c r="B60" s="19" t="e">
        <f>VLOOKUP($C$4&amp;BD!K46,BD!L:M,2,FALSE)</f>
        <v>#N/A</v>
      </c>
      <c r="C60" s="65" t="str">
        <f t="shared" si="0"/>
        <v/>
      </c>
      <c r="D60" s="56" t="str">
        <f t="shared" si="1"/>
        <v/>
      </c>
      <c r="E60" s="66" t="e">
        <f>IF(SUM(J60:K60)&gt;VLOOKUP($C$4&amp;BD!K46,BD!L:N,3,FALSE),"異常あり","")</f>
        <v>#N/A</v>
      </c>
      <c r="F60" s="53"/>
      <c r="G60" s="22"/>
      <c r="H60" s="59"/>
      <c r="I60" s="50"/>
      <c r="J60" s="59"/>
      <c r="K60" s="50"/>
      <c r="L60" s="50"/>
      <c r="M60" s="20"/>
      <c r="N60" s="40"/>
      <c r="O60" s="20"/>
      <c r="P60" s="20"/>
      <c r="Q60" s="20"/>
      <c r="R60" s="40"/>
      <c r="S60" s="20"/>
      <c r="T60" s="20"/>
      <c r="U60" s="20"/>
      <c r="V60" s="40"/>
      <c r="W60" s="20"/>
      <c r="X60" s="20"/>
      <c r="Y60" s="20"/>
      <c r="Z60" s="40"/>
      <c r="AA60" s="35"/>
      <c r="AB60" s="21"/>
    </row>
    <row r="61" spans="2:28" x14ac:dyDescent="0.4">
      <c r="B61" s="19" t="e">
        <f>VLOOKUP($C$4&amp;BD!K47,BD!L:M,2,FALSE)</f>
        <v>#N/A</v>
      </c>
      <c r="C61" s="65" t="str">
        <f t="shared" si="0"/>
        <v/>
      </c>
      <c r="D61" s="56" t="str">
        <f t="shared" si="1"/>
        <v/>
      </c>
      <c r="E61" s="66" t="e">
        <f>IF(SUM(J61:K61)&gt;VLOOKUP($C$4&amp;BD!K47,BD!L:N,3,FALSE),"異常あり","")</f>
        <v>#N/A</v>
      </c>
      <c r="F61" s="53"/>
      <c r="G61" s="22"/>
      <c r="H61" s="59"/>
      <c r="I61" s="50"/>
      <c r="J61" s="59"/>
      <c r="K61" s="50"/>
      <c r="L61" s="50"/>
      <c r="M61" s="20"/>
      <c r="N61" s="40"/>
      <c r="O61" s="20"/>
      <c r="P61" s="20"/>
      <c r="Q61" s="20"/>
      <c r="R61" s="40"/>
      <c r="S61" s="20"/>
      <c r="T61" s="20"/>
      <c r="U61" s="20"/>
      <c r="V61" s="40"/>
      <c r="W61" s="20"/>
      <c r="X61" s="20"/>
      <c r="Y61" s="20"/>
      <c r="Z61" s="40"/>
      <c r="AA61" s="35"/>
      <c r="AB61" s="21"/>
    </row>
    <row r="62" spans="2:28" x14ac:dyDescent="0.4">
      <c r="B62" s="19" t="e">
        <f>VLOOKUP($C$4&amp;BD!K48,BD!L:M,2,FALSE)</f>
        <v>#N/A</v>
      </c>
      <c r="C62" s="65" t="str">
        <f t="shared" si="0"/>
        <v/>
      </c>
      <c r="D62" s="56" t="str">
        <f t="shared" si="1"/>
        <v/>
      </c>
      <c r="E62" s="66" t="e">
        <f>IF(SUM(J62:K62)&gt;VLOOKUP($C$4&amp;BD!K48,BD!L:N,3,FALSE),"異常あり","")</f>
        <v>#N/A</v>
      </c>
      <c r="F62" s="53"/>
      <c r="G62" s="22"/>
      <c r="H62" s="59"/>
      <c r="I62" s="50"/>
      <c r="J62" s="59"/>
      <c r="K62" s="50"/>
      <c r="L62" s="50"/>
      <c r="M62" s="20"/>
      <c r="N62" s="40"/>
      <c r="O62" s="20"/>
      <c r="P62" s="20"/>
      <c r="Q62" s="20"/>
      <c r="R62" s="40"/>
      <c r="S62" s="20"/>
      <c r="T62" s="20"/>
      <c r="U62" s="20"/>
      <c r="V62" s="40"/>
      <c r="W62" s="20"/>
      <c r="X62" s="20"/>
      <c r="Y62" s="20"/>
      <c r="Z62" s="40"/>
      <c r="AA62" s="35"/>
      <c r="AB62" s="21"/>
    </row>
    <row r="63" spans="2:28" x14ac:dyDescent="0.4">
      <c r="B63" s="19" t="e">
        <f>VLOOKUP($C$4&amp;BD!K49,BD!L:M,2,FALSE)</f>
        <v>#N/A</v>
      </c>
      <c r="C63" s="65" t="str">
        <f t="shared" si="0"/>
        <v/>
      </c>
      <c r="D63" s="56" t="str">
        <f t="shared" si="1"/>
        <v/>
      </c>
      <c r="E63" s="66" t="e">
        <f>IF(SUM(J63:K63)&gt;VLOOKUP($C$4&amp;BD!K49,BD!L:N,3,FALSE),"異常あり","")</f>
        <v>#N/A</v>
      </c>
      <c r="F63" s="53"/>
      <c r="G63" s="22"/>
      <c r="H63" s="59"/>
      <c r="I63" s="50"/>
      <c r="J63" s="59"/>
      <c r="K63" s="50"/>
      <c r="L63" s="50"/>
      <c r="M63" s="20"/>
      <c r="N63" s="40"/>
      <c r="O63" s="20"/>
      <c r="P63" s="20"/>
      <c r="Q63" s="20"/>
      <c r="R63" s="40"/>
      <c r="S63" s="20"/>
      <c r="T63" s="20"/>
      <c r="U63" s="20"/>
      <c r="V63" s="40"/>
      <c r="W63" s="20"/>
      <c r="X63" s="20"/>
      <c r="Y63" s="20"/>
      <c r="Z63" s="40"/>
      <c r="AA63" s="35"/>
      <c r="AB63" s="21"/>
    </row>
    <row r="64" spans="2:28" x14ac:dyDescent="0.4">
      <c r="B64" s="19" t="e">
        <f>VLOOKUP($C$4&amp;BD!K50,BD!L:M,2,FALSE)</f>
        <v>#N/A</v>
      </c>
      <c r="C64" s="65" t="str">
        <f t="shared" si="0"/>
        <v/>
      </c>
      <c r="D64" s="56" t="str">
        <f t="shared" si="1"/>
        <v/>
      </c>
      <c r="E64" s="66" t="e">
        <f>IF(SUM(J64:K64)&gt;VLOOKUP($C$4&amp;BD!K50,BD!L:N,3,FALSE),"異常あり","")</f>
        <v>#N/A</v>
      </c>
      <c r="F64" s="53"/>
      <c r="G64" s="22"/>
      <c r="H64" s="59"/>
      <c r="I64" s="50"/>
      <c r="J64" s="59"/>
      <c r="K64" s="50"/>
      <c r="L64" s="50"/>
      <c r="M64" s="20"/>
      <c r="N64" s="40"/>
      <c r="O64" s="20"/>
      <c r="P64" s="20"/>
      <c r="Q64" s="20"/>
      <c r="R64" s="40"/>
      <c r="S64" s="20"/>
      <c r="T64" s="20"/>
      <c r="U64" s="20"/>
      <c r="V64" s="40"/>
      <c r="W64" s="20"/>
      <c r="X64" s="20"/>
      <c r="Y64" s="20"/>
      <c r="Z64" s="40"/>
      <c r="AA64" s="35"/>
      <c r="AB64" s="21"/>
    </row>
    <row r="65" spans="2:28" x14ac:dyDescent="0.4">
      <c r="B65" s="19" t="e">
        <f>VLOOKUP($C$4&amp;BD!K51,BD!L:M,2,FALSE)</f>
        <v>#N/A</v>
      </c>
      <c r="C65" s="65" t="str">
        <f t="shared" si="0"/>
        <v/>
      </c>
      <c r="D65" s="56" t="str">
        <f t="shared" si="1"/>
        <v/>
      </c>
      <c r="E65" s="66" t="e">
        <f>IF(SUM(J65:K65)&gt;VLOOKUP($C$4&amp;BD!K51,BD!L:N,3,FALSE),"異常あり","")</f>
        <v>#N/A</v>
      </c>
      <c r="F65" s="53"/>
      <c r="G65" s="22"/>
      <c r="H65" s="59"/>
      <c r="I65" s="50"/>
      <c r="J65" s="59"/>
      <c r="K65" s="50"/>
      <c r="L65" s="50"/>
      <c r="M65" s="20"/>
      <c r="N65" s="40"/>
      <c r="O65" s="20"/>
      <c r="P65" s="20"/>
      <c r="Q65" s="20"/>
      <c r="R65" s="40"/>
      <c r="S65" s="20"/>
      <c r="T65" s="20"/>
      <c r="U65" s="20"/>
      <c r="V65" s="40"/>
      <c r="W65" s="20"/>
      <c r="X65" s="20"/>
      <c r="Y65" s="20"/>
      <c r="Z65" s="40"/>
      <c r="AA65" s="35"/>
      <c r="AB65" s="21"/>
    </row>
    <row r="66" spans="2:28" x14ac:dyDescent="0.4">
      <c r="B66" s="19" t="e">
        <f>VLOOKUP($C$4&amp;BD!K52,BD!L:M,2,FALSE)</f>
        <v>#N/A</v>
      </c>
      <c r="C66" s="65" t="str">
        <f t="shared" si="0"/>
        <v/>
      </c>
      <c r="D66" s="56" t="str">
        <f t="shared" si="1"/>
        <v/>
      </c>
      <c r="E66" s="66" t="e">
        <f>IF(SUM(J66:K66)&gt;VLOOKUP($C$4&amp;BD!K52,BD!L:N,3,FALSE),"異常あり","")</f>
        <v>#N/A</v>
      </c>
      <c r="F66" s="53"/>
      <c r="G66" s="22"/>
      <c r="H66" s="59"/>
      <c r="I66" s="50"/>
      <c r="J66" s="59"/>
      <c r="K66" s="50"/>
      <c r="L66" s="50"/>
      <c r="M66" s="20"/>
      <c r="N66" s="40"/>
      <c r="O66" s="20"/>
      <c r="P66" s="20"/>
      <c r="Q66" s="20"/>
      <c r="R66" s="40"/>
      <c r="S66" s="20"/>
      <c r="T66" s="20"/>
      <c r="U66" s="20"/>
      <c r="V66" s="40"/>
      <c r="W66" s="20"/>
      <c r="X66" s="20"/>
      <c r="Y66" s="20"/>
      <c r="Z66" s="40"/>
      <c r="AA66" s="35"/>
      <c r="AB66" s="21"/>
    </row>
    <row r="67" spans="2:28" x14ac:dyDescent="0.4">
      <c r="B67" s="19" t="e">
        <f>VLOOKUP($C$4&amp;BD!K53,BD!L:M,2,FALSE)</f>
        <v>#N/A</v>
      </c>
      <c r="C67" s="65" t="str">
        <f t="shared" si="0"/>
        <v/>
      </c>
      <c r="D67" s="56" t="str">
        <f t="shared" si="1"/>
        <v/>
      </c>
      <c r="E67" s="66" t="e">
        <f>IF(SUM(J67:K67)&gt;VLOOKUP($C$4&amp;BD!K53,BD!L:N,3,FALSE),"異常あり","")</f>
        <v>#N/A</v>
      </c>
      <c r="F67" s="53"/>
      <c r="G67" s="22"/>
      <c r="H67" s="59"/>
      <c r="I67" s="50"/>
      <c r="J67" s="59"/>
      <c r="K67" s="50"/>
      <c r="L67" s="50"/>
      <c r="M67" s="20"/>
      <c r="N67" s="40"/>
      <c r="O67" s="20"/>
      <c r="P67" s="20"/>
      <c r="Q67" s="20"/>
      <c r="R67" s="40"/>
      <c r="S67" s="20"/>
      <c r="T67" s="20"/>
      <c r="U67" s="20"/>
      <c r="V67" s="40"/>
      <c r="W67" s="20"/>
      <c r="X67" s="20"/>
      <c r="Y67" s="20"/>
      <c r="Z67" s="40"/>
      <c r="AA67" s="35"/>
      <c r="AB67" s="21"/>
    </row>
    <row r="68" spans="2:28" x14ac:dyDescent="0.4">
      <c r="B68" s="19" t="e">
        <f>VLOOKUP($C$4&amp;BD!K54,BD!L:M,2,FALSE)</f>
        <v>#N/A</v>
      </c>
      <c r="C68" s="65" t="str">
        <f t="shared" si="0"/>
        <v/>
      </c>
      <c r="D68" s="56" t="str">
        <f t="shared" si="1"/>
        <v/>
      </c>
      <c r="E68" s="66" t="e">
        <f>IF(SUM(J68:K68)&gt;VLOOKUP($C$4&amp;BD!K54,BD!L:N,3,FALSE),"異常あり","")</f>
        <v>#N/A</v>
      </c>
      <c r="F68" s="53"/>
      <c r="G68" s="22"/>
      <c r="H68" s="59"/>
      <c r="I68" s="50"/>
      <c r="J68" s="59"/>
      <c r="K68" s="50"/>
      <c r="L68" s="50"/>
      <c r="M68" s="20"/>
      <c r="N68" s="40"/>
      <c r="O68" s="20"/>
      <c r="P68" s="20"/>
      <c r="Q68" s="20"/>
      <c r="R68" s="40"/>
      <c r="S68" s="20"/>
      <c r="T68" s="20"/>
      <c r="U68" s="20"/>
      <c r="V68" s="40"/>
      <c r="W68" s="20"/>
      <c r="X68" s="20"/>
      <c r="Y68" s="20"/>
      <c r="Z68" s="40"/>
      <c r="AA68" s="35"/>
      <c r="AB68" s="21"/>
    </row>
    <row r="69" spans="2:28" x14ac:dyDescent="0.4">
      <c r="B69" s="19" t="e">
        <f>VLOOKUP($C$4&amp;BD!K55,BD!L:M,2,FALSE)</f>
        <v>#N/A</v>
      </c>
      <c r="C69" s="65" t="str">
        <f t="shared" si="0"/>
        <v/>
      </c>
      <c r="D69" s="56" t="str">
        <f t="shared" si="1"/>
        <v/>
      </c>
      <c r="E69" s="66" t="e">
        <f>IF(SUM(J69:K69)&gt;VLOOKUP($C$4&amp;BD!K55,BD!L:N,3,FALSE),"異常あり","")</f>
        <v>#N/A</v>
      </c>
      <c r="F69" s="53"/>
      <c r="G69" s="22"/>
      <c r="H69" s="59"/>
      <c r="I69" s="50"/>
      <c r="J69" s="59"/>
      <c r="K69" s="50"/>
      <c r="L69" s="50"/>
      <c r="M69" s="20"/>
      <c r="N69" s="40"/>
      <c r="O69" s="20"/>
      <c r="P69" s="20"/>
      <c r="Q69" s="20"/>
      <c r="R69" s="40"/>
      <c r="S69" s="20"/>
      <c r="T69" s="20"/>
      <c r="U69" s="20"/>
      <c r="V69" s="40"/>
      <c r="W69" s="20"/>
      <c r="X69" s="20"/>
      <c r="Y69" s="20"/>
      <c r="Z69" s="40"/>
      <c r="AA69" s="35"/>
      <c r="AB69" s="21"/>
    </row>
    <row r="70" spans="2:28" x14ac:dyDescent="0.4">
      <c r="B70" s="19" t="e">
        <f>VLOOKUP($C$4&amp;BD!K56,BD!L:M,2,FALSE)</f>
        <v>#N/A</v>
      </c>
      <c r="C70" s="65" t="str">
        <f t="shared" si="0"/>
        <v/>
      </c>
      <c r="D70" s="56" t="str">
        <f t="shared" si="1"/>
        <v/>
      </c>
      <c r="E70" s="66" t="e">
        <f>IF(SUM(J70:K70)&gt;VLOOKUP($C$4&amp;BD!K56,BD!L:N,3,FALSE),"異常あり","")</f>
        <v>#N/A</v>
      </c>
      <c r="F70" s="53"/>
      <c r="G70" s="22"/>
      <c r="H70" s="59"/>
      <c r="I70" s="50"/>
      <c r="J70" s="59"/>
      <c r="K70" s="50"/>
      <c r="L70" s="50"/>
      <c r="M70" s="20"/>
      <c r="N70" s="40"/>
      <c r="O70" s="20"/>
      <c r="P70" s="20"/>
      <c r="Q70" s="20"/>
      <c r="R70" s="40"/>
      <c r="S70" s="20"/>
      <c r="T70" s="20"/>
      <c r="U70" s="20"/>
      <c r="V70" s="40"/>
      <c r="W70" s="20"/>
      <c r="X70" s="20"/>
      <c r="Y70" s="20"/>
      <c r="Z70" s="40"/>
      <c r="AA70" s="35"/>
      <c r="AB70" s="21"/>
    </row>
    <row r="71" spans="2:28" x14ac:dyDescent="0.4">
      <c r="B71" s="19" t="e">
        <f>VLOOKUP($C$4&amp;BD!K57,BD!L:M,2,FALSE)</f>
        <v>#N/A</v>
      </c>
      <c r="C71" s="65" t="str">
        <f t="shared" si="0"/>
        <v/>
      </c>
      <c r="D71" s="56" t="str">
        <f t="shared" si="1"/>
        <v/>
      </c>
      <c r="E71" s="66" t="e">
        <f>IF(SUM(J71:K71)&gt;VLOOKUP($C$4&amp;BD!K57,BD!L:N,3,FALSE),"異常あり","")</f>
        <v>#N/A</v>
      </c>
      <c r="F71" s="53"/>
      <c r="G71" s="22"/>
      <c r="H71" s="59"/>
      <c r="I71" s="50"/>
      <c r="J71" s="59"/>
      <c r="K71" s="50"/>
      <c r="L71" s="50"/>
      <c r="M71" s="20"/>
      <c r="N71" s="40"/>
      <c r="O71" s="20"/>
      <c r="P71" s="20"/>
      <c r="Q71" s="20"/>
      <c r="R71" s="40"/>
      <c r="S71" s="20"/>
      <c r="T71" s="20"/>
      <c r="U71" s="20"/>
      <c r="V71" s="40"/>
      <c r="W71" s="20"/>
      <c r="X71" s="20"/>
      <c r="Y71" s="20"/>
      <c r="Z71" s="40"/>
      <c r="AA71" s="35"/>
      <c r="AB71" s="21"/>
    </row>
    <row r="72" spans="2:28" x14ac:dyDescent="0.4">
      <c r="B72" s="19" t="e">
        <f>VLOOKUP($C$4&amp;BD!K58,BD!L:M,2,FALSE)</f>
        <v>#N/A</v>
      </c>
      <c r="C72" s="65" t="str">
        <f t="shared" si="0"/>
        <v/>
      </c>
      <c r="D72" s="56" t="str">
        <f t="shared" si="1"/>
        <v/>
      </c>
      <c r="E72" s="66" t="e">
        <f>IF(SUM(J72:K72)&gt;VLOOKUP($C$4&amp;BD!K58,BD!L:N,3,FALSE),"異常あり","")</f>
        <v>#N/A</v>
      </c>
      <c r="F72" s="53"/>
      <c r="G72" s="22"/>
      <c r="H72" s="59"/>
      <c r="I72" s="50"/>
      <c r="J72" s="59"/>
      <c r="K72" s="50"/>
      <c r="L72" s="50"/>
      <c r="M72" s="20"/>
      <c r="N72" s="40"/>
      <c r="O72" s="20"/>
      <c r="P72" s="20"/>
      <c r="Q72" s="20"/>
      <c r="R72" s="40"/>
      <c r="S72" s="20"/>
      <c r="T72" s="20"/>
      <c r="U72" s="20"/>
      <c r="V72" s="40"/>
      <c r="W72" s="20"/>
      <c r="X72" s="20"/>
      <c r="Y72" s="20"/>
      <c r="Z72" s="40"/>
      <c r="AA72" s="35"/>
      <c r="AB72" s="21"/>
    </row>
    <row r="73" spans="2:28" x14ac:dyDescent="0.4">
      <c r="B73" s="19" t="e">
        <f>VLOOKUP($C$4&amp;BD!K59,BD!L:M,2,FALSE)</f>
        <v>#N/A</v>
      </c>
      <c r="C73" s="65" t="str">
        <f t="shared" si="0"/>
        <v/>
      </c>
      <c r="D73" s="56" t="str">
        <f t="shared" si="1"/>
        <v/>
      </c>
      <c r="E73" s="66" t="e">
        <f>IF(SUM(J73:K73)&gt;VLOOKUP($C$4&amp;BD!K59,BD!L:N,3,FALSE),"異常あり","")</f>
        <v>#N/A</v>
      </c>
      <c r="F73" s="53"/>
      <c r="G73" s="22"/>
      <c r="H73" s="59"/>
      <c r="I73" s="50"/>
      <c r="J73" s="59"/>
      <c r="K73" s="50"/>
      <c r="L73" s="50"/>
      <c r="M73" s="20"/>
      <c r="N73" s="40"/>
      <c r="O73" s="20"/>
      <c r="P73" s="20"/>
      <c r="Q73" s="20"/>
      <c r="R73" s="40"/>
      <c r="S73" s="20"/>
      <c r="T73" s="20"/>
      <c r="U73" s="20"/>
      <c r="V73" s="40"/>
      <c r="W73" s="20"/>
      <c r="X73" s="20"/>
      <c r="Y73" s="20"/>
      <c r="Z73" s="40"/>
      <c r="AA73" s="35"/>
      <c r="AB73" s="21"/>
    </row>
    <row r="74" spans="2:28" x14ac:dyDescent="0.4">
      <c r="B74" s="19" t="e">
        <f>VLOOKUP($C$4&amp;BD!K60,BD!L:M,2,FALSE)</f>
        <v>#N/A</v>
      </c>
      <c r="C74" s="65" t="str">
        <f t="shared" si="0"/>
        <v/>
      </c>
      <c r="D74" s="56" t="str">
        <f t="shared" si="1"/>
        <v/>
      </c>
      <c r="E74" s="66" t="e">
        <f>IF(SUM(J74:K74)&gt;VLOOKUP($C$4&amp;BD!K60,BD!L:N,3,FALSE),"異常あり","")</f>
        <v>#N/A</v>
      </c>
      <c r="F74" s="53"/>
      <c r="G74" s="22"/>
      <c r="H74" s="59"/>
      <c r="I74" s="50"/>
      <c r="J74" s="59"/>
      <c r="K74" s="50"/>
      <c r="L74" s="50"/>
      <c r="M74" s="20"/>
      <c r="N74" s="40"/>
      <c r="O74" s="20"/>
      <c r="P74" s="20"/>
      <c r="Q74" s="20"/>
      <c r="R74" s="40"/>
      <c r="S74" s="20"/>
      <c r="T74" s="20"/>
      <c r="U74" s="20"/>
      <c r="V74" s="40"/>
      <c r="W74" s="20"/>
      <c r="X74" s="20"/>
      <c r="Y74" s="20"/>
      <c r="Z74" s="40"/>
      <c r="AA74" s="35"/>
      <c r="AB74" s="21"/>
    </row>
    <row r="75" spans="2:28" x14ac:dyDescent="0.4">
      <c r="B75" s="19" t="e">
        <f>VLOOKUP($C$4&amp;BD!K61,BD!L:M,2,FALSE)</f>
        <v>#N/A</v>
      </c>
      <c r="C75" s="65" t="str">
        <f t="shared" si="0"/>
        <v/>
      </c>
      <c r="D75" s="56" t="str">
        <f t="shared" si="1"/>
        <v/>
      </c>
      <c r="E75" s="66" t="e">
        <f>IF(SUM(J75:K75)&gt;VLOOKUP($C$4&amp;BD!K61,BD!L:N,3,FALSE),"異常あり","")</f>
        <v>#N/A</v>
      </c>
      <c r="F75" s="53"/>
      <c r="G75" s="22"/>
      <c r="H75" s="59"/>
      <c r="I75" s="50"/>
      <c r="J75" s="59"/>
      <c r="K75" s="50"/>
      <c r="L75" s="50"/>
      <c r="M75" s="20"/>
      <c r="N75" s="40"/>
      <c r="O75" s="20"/>
      <c r="P75" s="20"/>
      <c r="Q75" s="20"/>
      <c r="R75" s="40"/>
      <c r="S75" s="20"/>
      <c r="T75" s="20"/>
      <c r="U75" s="20"/>
      <c r="V75" s="40"/>
      <c r="W75" s="20"/>
      <c r="X75" s="20"/>
      <c r="Y75" s="20"/>
      <c r="Z75" s="40"/>
      <c r="AA75" s="35"/>
      <c r="AB75" s="21"/>
    </row>
    <row r="76" spans="2:28" x14ac:dyDescent="0.4">
      <c r="B76" s="19" t="e">
        <f>VLOOKUP($C$4&amp;BD!K62,BD!L:M,2,FALSE)</f>
        <v>#N/A</v>
      </c>
      <c r="C76" s="65" t="str">
        <f t="shared" si="0"/>
        <v/>
      </c>
      <c r="D76" s="56" t="str">
        <f t="shared" si="1"/>
        <v/>
      </c>
      <c r="E76" s="66" t="e">
        <f>IF(SUM(J76:K76)&gt;VLOOKUP($C$4&amp;BD!K62,BD!L:N,3,FALSE),"異常あり","")</f>
        <v>#N/A</v>
      </c>
      <c r="F76" s="53"/>
      <c r="G76" s="22"/>
      <c r="H76" s="59"/>
      <c r="I76" s="50"/>
      <c r="J76" s="59"/>
      <c r="K76" s="50"/>
      <c r="L76" s="50"/>
      <c r="M76" s="20"/>
      <c r="N76" s="40"/>
      <c r="O76" s="20"/>
      <c r="P76" s="20"/>
      <c r="Q76" s="20"/>
      <c r="R76" s="40"/>
      <c r="S76" s="20"/>
      <c r="T76" s="20"/>
      <c r="U76" s="20"/>
      <c r="V76" s="40"/>
      <c r="W76" s="20"/>
      <c r="X76" s="20"/>
      <c r="Y76" s="20"/>
      <c r="Z76" s="40"/>
      <c r="AA76" s="35"/>
      <c r="AB76" s="21"/>
    </row>
    <row r="77" spans="2:28" x14ac:dyDescent="0.4">
      <c r="B77" s="19" t="e">
        <f>VLOOKUP($C$4&amp;BD!K63,BD!L:M,2,FALSE)</f>
        <v>#N/A</v>
      </c>
      <c r="C77" s="65" t="str">
        <f t="shared" si="0"/>
        <v/>
      </c>
      <c r="D77" s="56" t="str">
        <f t="shared" si="1"/>
        <v/>
      </c>
      <c r="E77" s="66" t="e">
        <f>IF(SUM(J77:K77)&gt;VLOOKUP($C$4&amp;BD!K63,BD!L:N,3,FALSE),"異常あり","")</f>
        <v>#N/A</v>
      </c>
      <c r="F77" s="53"/>
      <c r="G77" s="22"/>
      <c r="H77" s="59"/>
      <c r="I77" s="50"/>
      <c r="J77" s="59"/>
      <c r="K77" s="50"/>
      <c r="L77" s="50"/>
      <c r="M77" s="20"/>
      <c r="N77" s="40"/>
      <c r="O77" s="20"/>
      <c r="P77" s="20"/>
      <c r="Q77" s="20"/>
      <c r="R77" s="40"/>
      <c r="S77" s="20"/>
      <c r="T77" s="20"/>
      <c r="U77" s="20"/>
      <c r="V77" s="40"/>
      <c r="W77" s="20"/>
      <c r="X77" s="20"/>
      <c r="Y77" s="20"/>
      <c r="Z77" s="40"/>
      <c r="AA77" s="35"/>
      <c r="AB77" s="21"/>
    </row>
    <row r="78" spans="2:28" x14ac:dyDescent="0.4">
      <c r="B78" s="19" t="e">
        <f>VLOOKUP($C$4&amp;BD!K64,BD!L:M,2,FALSE)</f>
        <v>#N/A</v>
      </c>
      <c r="C78" s="65" t="str">
        <f t="shared" si="0"/>
        <v/>
      </c>
      <c r="D78" s="56" t="str">
        <f t="shared" si="1"/>
        <v/>
      </c>
      <c r="E78" s="66" t="e">
        <f>IF(SUM(J78:K78)&gt;VLOOKUP($C$4&amp;BD!K64,BD!L:N,3,FALSE),"異常あり","")</f>
        <v>#N/A</v>
      </c>
      <c r="F78" s="53"/>
      <c r="G78" s="22"/>
      <c r="H78" s="59"/>
      <c r="I78" s="50"/>
      <c r="J78" s="59"/>
      <c r="K78" s="50"/>
      <c r="L78" s="50"/>
      <c r="M78" s="20"/>
      <c r="N78" s="40"/>
      <c r="O78" s="20"/>
      <c r="P78" s="20"/>
      <c r="Q78" s="20"/>
      <c r="R78" s="40"/>
      <c r="S78" s="20"/>
      <c r="T78" s="20"/>
      <c r="U78" s="20"/>
      <c r="V78" s="40"/>
      <c r="W78" s="20"/>
      <c r="X78" s="20"/>
      <c r="Y78" s="20"/>
      <c r="Z78" s="40"/>
      <c r="AA78" s="35"/>
      <c r="AB78" s="21"/>
    </row>
    <row r="79" spans="2:28" x14ac:dyDescent="0.4">
      <c r="B79" s="19" t="e">
        <f>VLOOKUP($C$4&amp;BD!K65,BD!L:M,2,FALSE)</f>
        <v>#N/A</v>
      </c>
      <c r="C79" s="65" t="str">
        <f t="shared" si="0"/>
        <v/>
      </c>
      <c r="D79" s="56" t="str">
        <f t="shared" si="1"/>
        <v/>
      </c>
      <c r="E79" s="66" t="e">
        <f>IF(SUM(J79:K79)&gt;VLOOKUP($C$4&amp;BD!K65,BD!L:N,3,FALSE),"異常あり","")</f>
        <v>#N/A</v>
      </c>
      <c r="F79" s="53"/>
      <c r="G79" s="22"/>
      <c r="H79" s="59"/>
      <c r="I79" s="50"/>
      <c r="J79" s="59"/>
      <c r="K79" s="50"/>
      <c r="L79" s="50"/>
      <c r="M79" s="20"/>
      <c r="N79" s="40"/>
      <c r="O79" s="20"/>
      <c r="P79" s="20"/>
      <c r="Q79" s="20"/>
      <c r="R79" s="40"/>
      <c r="S79" s="20"/>
      <c r="T79" s="20"/>
      <c r="U79" s="20"/>
      <c r="V79" s="40"/>
      <c r="W79" s="20"/>
      <c r="X79" s="20"/>
      <c r="Y79" s="20"/>
      <c r="Z79" s="40"/>
      <c r="AA79" s="35"/>
      <c r="AB79" s="21"/>
    </row>
    <row r="80" spans="2:28" x14ac:dyDescent="0.4">
      <c r="B80" s="19" t="e">
        <f>VLOOKUP($C$4&amp;BD!K66,BD!L:M,2,FALSE)</f>
        <v>#N/A</v>
      </c>
      <c r="C80" s="65" t="str">
        <f t="shared" si="0"/>
        <v/>
      </c>
      <c r="D80" s="56" t="str">
        <f t="shared" si="1"/>
        <v/>
      </c>
      <c r="E80" s="66" t="e">
        <f>IF(SUM(J80:K80)&gt;VLOOKUP($C$4&amp;BD!K66,BD!L:N,3,FALSE),"異常あり","")</f>
        <v>#N/A</v>
      </c>
      <c r="F80" s="53"/>
      <c r="G80" s="22"/>
      <c r="H80" s="59"/>
      <c r="I80" s="50"/>
      <c r="J80" s="59"/>
      <c r="K80" s="50"/>
      <c r="L80" s="50"/>
      <c r="M80" s="20"/>
      <c r="N80" s="40"/>
      <c r="O80" s="20"/>
      <c r="P80" s="20"/>
      <c r="Q80" s="20"/>
      <c r="R80" s="40"/>
      <c r="S80" s="20"/>
      <c r="T80" s="20"/>
      <c r="U80" s="20"/>
      <c r="V80" s="40"/>
      <c r="W80" s="20"/>
      <c r="X80" s="20"/>
      <c r="Y80" s="20"/>
      <c r="Z80" s="40"/>
      <c r="AA80" s="35"/>
      <c r="AB80" s="21"/>
    </row>
    <row r="81" spans="2:28" x14ac:dyDescent="0.4">
      <c r="B81" s="19" t="e">
        <f>VLOOKUP($C$4&amp;BD!K67,BD!L:M,2,FALSE)</f>
        <v>#N/A</v>
      </c>
      <c r="C81" s="65" t="str">
        <f t="shared" si="0"/>
        <v/>
      </c>
      <c r="D81" s="56" t="str">
        <f t="shared" si="1"/>
        <v/>
      </c>
      <c r="E81" s="66" t="e">
        <f>IF(SUM(J81:K81)&gt;VLOOKUP($C$4&amp;BD!K67,BD!L:N,3,FALSE),"異常あり","")</f>
        <v>#N/A</v>
      </c>
      <c r="F81" s="53"/>
      <c r="G81" s="22"/>
      <c r="H81" s="59"/>
      <c r="I81" s="50"/>
      <c r="J81" s="59"/>
      <c r="K81" s="50"/>
      <c r="L81" s="50"/>
      <c r="M81" s="20"/>
      <c r="N81" s="40"/>
      <c r="O81" s="20"/>
      <c r="P81" s="20"/>
      <c r="Q81" s="20"/>
      <c r="R81" s="40"/>
      <c r="S81" s="20"/>
      <c r="T81" s="20"/>
      <c r="U81" s="20"/>
      <c r="V81" s="40"/>
      <c r="W81" s="20"/>
      <c r="X81" s="20"/>
      <c r="Y81" s="20"/>
      <c r="Z81" s="40"/>
      <c r="AA81" s="35"/>
      <c r="AB81" s="21"/>
    </row>
    <row r="82" spans="2:28" x14ac:dyDescent="0.4">
      <c r="B82" s="19" t="e">
        <f>VLOOKUP($C$4&amp;BD!K68,BD!L:M,2,FALSE)</f>
        <v>#N/A</v>
      </c>
      <c r="C82" s="65" t="str">
        <f t="shared" ref="C82:C145" si="2">IF(F82="","",IF(H82&gt;=K82*7/20,"配布不要",ROUNDUP(K82*7/20-H82,2)))</f>
        <v/>
      </c>
      <c r="D82" s="56" t="str">
        <f t="shared" ref="D82:D145" si="3">IF(G82="","",IF(I82&gt;=(K82+K82/20),"配布不要",ROUNDUP(K82+K82/20-I82,2)))</f>
        <v/>
      </c>
      <c r="E82" s="66" t="e">
        <f>IF(SUM(J82:K82)&gt;VLOOKUP($C$4&amp;BD!K68,BD!L:N,3,FALSE),"異常あり","")</f>
        <v>#N/A</v>
      </c>
      <c r="F82" s="53"/>
      <c r="G82" s="22"/>
      <c r="H82" s="59"/>
      <c r="I82" s="50"/>
      <c r="J82" s="59"/>
      <c r="K82" s="50"/>
      <c r="L82" s="50"/>
      <c r="M82" s="20"/>
      <c r="N82" s="40"/>
      <c r="O82" s="20"/>
      <c r="P82" s="20"/>
      <c r="Q82" s="20"/>
      <c r="R82" s="40"/>
      <c r="S82" s="20"/>
      <c r="T82" s="20"/>
      <c r="U82" s="20"/>
      <c r="V82" s="40"/>
      <c r="W82" s="20"/>
      <c r="X82" s="20"/>
      <c r="Y82" s="20"/>
      <c r="Z82" s="40"/>
      <c r="AA82" s="35"/>
      <c r="AB82" s="21"/>
    </row>
    <row r="83" spans="2:28" x14ac:dyDescent="0.4">
      <c r="B83" s="19" t="e">
        <f>VLOOKUP($C$4&amp;BD!K69,BD!L:M,2,FALSE)</f>
        <v>#N/A</v>
      </c>
      <c r="C83" s="65" t="str">
        <f t="shared" si="2"/>
        <v/>
      </c>
      <c r="D83" s="56" t="str">
        <f t="shared" si="3"/>
        <v/>
      </c>
      <c r="E83" s="66" t="e">
        <f>IF(SUM(J83:K83)&gt;VLOOKUP($C$4&amp;BD!K69,BD!L:N,3,FALSE),"異常あり","")</f>
        <v>#N/A</v>
      </c>
      <c r="F83" s="53"/>
      <c r="G83" s="22"/>
      <c r="H83" s="59"/>
      <c r="I83" s="50"/>
      <c r="J83" s="59"/>
      <c r="K83" s="50"/>
      <c r="L83" s="50"/>
      <c r="M83" s="20"/>
      <c r="N83" s="40"/>
      <c r="O83" s="20"/>
      <c r="P83" s="20"/>
      <c r="Q83" s="20"/>
      <c r="R83" s="40"/>
      <c r="S83" s="20"/>
      <c r="T83" s="20"/>
      <c r="U83" s="20"/>
      <c r="V83" s="40"/>
      <c r="W83" s="20"/>
      <c r="X83" s="20"/>
      <c r="Y83" s="20"/>
      <c r="Z83" s="40"/>
      <c r="AA83" s="35"/>
      <c r="AB83" s="21"/>
    </row>
    <row r="84" spans="2:28" x14ac:dyDescent="0.4">
      <c r="B84" s="19" t="e">
        <f>VLOOKUP($C$4&amp;BD!K70,BD!L:M,2,FALSE)</f>
        <v>#N/A</v>
      </c>
      <c r="C84" s="65" t="str">
        <f t="shared" si="2"/>
        <v/>
      </c>
      <c r="D84" s="56" t="str">
        <f t="shared" si="3"/>
        <v/>
      </c>
      <c r="E84" s="66" t="e">
        <f>IF(SUM(J84:K84)&gt;VLOOKUP($C$4&amp;BD!K70,BD!L:N,3,FALSE),"異常あり","")</f>
        <v>#N/A</v>
      </c>
      <c r="F84" s="53"/>
      <c r="G84" s="22"/>
      <c r="H84" s="59"/>
      <c r="I84" s="50"/>
      <c r="J84" s="59"/>
      <c r="K84" s="50"/>
      <c r="L84" s="50"/>
      <c r="M84" s="20"/>
      <c r="N84" s="40"/>
      <c r="O84" s="20"/>
      <c r="P84" s="20"/>
      <c r="Q84" s="20"/>
      <c r="R84" s="40"/>
      <c r="S84" s="20"/>
      <c r="T84" s="20"/>
      <c r="U84" s="20"/>
      <c r="V84" s="40"/>
      <c r="W84" s="20"/>
      <c r="X84" s="20"/>
      <c r="Y84" s="20"/>
      <c r="Z84" s="40"/>
      <c r="AA84" s="35"/>
      <c r="AB84" s="21"/>
    </row>
    <row r="85" spans="2:28" x14ac:dyDescent="0.4">
      <c r="B85" s="19" t="e">
        <f>VLOOKUP($C$4&amp;BD!K71,BD!L:M,2,FALSE)</f>
        <v>#N/A</v>
      </c>
      <c r="C85" s="65" t="str">
        <f t="shared" si="2"/>
        <v/>
      </c>
      <c r="D85" s="56" t="str">
        <f t="shared" si="3"/>
        <v/>
      </c>
      <c r="E85" s="66" t="e">
        <f>IF(SUM(J85:K85)&gt;VLOOKUP($C$4&amp;BD!K71,BD!L:N,3,FALSE),"異常あり","")</f>
        <v>#N/A</v>
      </c>
      <c r="F85" s="53"/>
      <c r="G85" s="22"/>
      <c r="H85" s="59"/>
      <c r="I85" s="50"/>
      <c r="J85" s="59"/>
      <c r="K85" s="50"/>
      <c r="L85" s="50"/>
      <c r="M85" s="20"/>
      <c r="N85" s="40"/>
      <c r="O85" s="20"/>
      <c r="P85" s="20"/>
      <c r="Q85" s="20"/>
      <c r="R85" s="40"/>
      <c r="S85" s="20"/>
      <c r="T85" s="20"/>
      <c r="U85" s="20"/>
      <c r="V85" s="40"/>
      <c r="W85" s="20"/>
      <c r="X85" s="20"/>
      <c r="Y85" s="20"/>
      <c r="Z85" s="40"/>
      <c r="AA85" s="35"/>
      <c r="AB85" s="21"/>
    </row>
    <row r="86" spans="2:28" x14ac:dyDescent="0.4">
      <c r="B86" s="19" t="e">
        <f>VLOOKUP($C$4&amp;BD!K72,BD!L:M,2,FALSE)</f>
        <v>#N/A</v>
      </c>
      <c r="C86" s="65" t="str">
        <f t="shared" si="2"/>
        <v/>
      </c>
      <c r="D86" s="56" t="str">
        <f t="shared" si="3"/>
        <v/>
      </c>
      <c r="E86" s="66" t="e">
        <f>IF(SUM(J86:K86)&gt;VLOOKUP($C$4&amp;BD!K72,BD!L:N,3,FALSE),"異常あり","")</f>
        <v>#N/A</v>
      </c>
      <c r="F86" s="53"/>
      <c r="G86" s="22"/>
      <c r="H86" s="59"/>
      <c r="I86" s="50"/>
      <c r="J86" s="59"/>
      <c r="K86" s="50"/>
      <c r="L86" s="50"/>
      <c r="M86" s="20"/>
      <c r="N86" s="40"/>
      <c r="O86" s="20"/>
      <c r="P86" s="20"/>
      <c r="Q86" s="20"/>
      <c r="R86" s="40"/>
      <c r="S86" s="20"/>
      <c r="T86" s="20"/>
      <c r="U86" s="20"/>
      <c r="V86" s="40"/>
      <c r="W86" s="20"/>
      <c r="X86" s="20"/>
      <c r="Y86" s="20"/>
      <c r="Z86" s="40"/>
      <c r="AA86" s="35"/>
      <c r="AB86" s="21"/>
    </row>
    <row r="87" spans="2:28" x14ac:dyDescent="0.4">
      <c r="B87" s="19" t="e">
        <f>VLOOKUP($C$4&amp;BD!K73,BD!L:M,2,FALSE)</f>
        <v>#N/A</v>
      </c>
      <c r="C87" s="65" t="str">
        <f t="shared" si="2"/>
        <v/>
      </c>
      <c r="D87" s="56" t="str">
        <f t="shared" si="3"/>
        <v/>
      </c>
      <c r="E87" s="66" t="e">
        <f>IF(SUM(J87:K87)&gt;VLOOKUP($C$4&amp;BD!K73,BD!L:N,3,FALSE),"異常あり","")</f>
        <v>#N/A</v>
      </c>
      <c r="F87" s="53"/>
      <c r="G87" s="22"/>
      <c r="H87" s="59"/>
      <c r="I87" s="50"/>
      <c r="J87" s="59"/>
      <c r="K87" s="50"/>
      <c r="L87" s="50"/>
      <c r="M87" s="20"/>
      <c r="N87" s="40"/>
      <c r="O87" s="20"/>
      <c r="P87" s="20"/>
      <c r="Q87" s="20"/>
      <c r="R87" s="40"/>
      <c r="S87" s="20"/>
      <c r="T87" s="20"/>
      <c r="U87" s="20"/>
      <c r="V87" s="40"/>
      <c r="W87" s="20"/>
      <c r="X87" s="20"/>
      <c r="Y87" s="20"/>
      <c r="Z87" s="40"/>
      <c r="AA87" s="35"/>
      <c r="AB87" s="21"/>
    </row>
    <row r="88" spans="2:28" x14ac:dyDescent="0.4">
      <c r="B88" s="19" t="e">
        <f>VLOOKUP($C$4&amp;BD!K74,BD!L:M,2,FALSE)</f>
        <v>#N/A</v>
      </c>
      <c r="C88" s="65" t="str">
        <f t="shared" si="2"/>
        <v/>
      </c>
      <c r="D88" s="56" t="str">
        <f t="shared" si="3"/>
        <v/>
      </c>
      <c r="E88" s="66" t="e">
        <f>IF(SUM(J88:K88)&gt;VLOOKUP($C$4&amp;BD!K74,BD!L:N,3,FALSE),"異常あり","")</f>
        <v>#N/A</v>
      </c>
      <c r="F88" s="53"/>
      <c r="G88" s="22"/>
      <c r="H88" s="59"/>
      <c r="I88" s="50"/>
      <c r="J88" s="59"/>
      <c r="K88" s="50"/>
      <c r="L88" s="50"/>
      <c r="M88" s="20"/>
      <c r="N88" s="40"/>
      <c r="O88" s="20"/>
      <c r="P88" s="20"/>
      <c r="Q88" s="20"/>
      <c r="R88" s="40"/>
      <c r="S88" s="20"/>
      <c r="T88" s="20"/>
      <c r="U88" s="20"/>
      <c r="V88" s="40"/>
      <c r="W88" s="20"/>
      <c r="X88" s="20"/>
      <c r="Y88" s="20"/>
      <c r="Z88" s="40"/>
      <c r="AA88" s="35"/>
      <c r="AB88" s="21"/>
    </row>
    <row r="89" spans="2:28" x14ac:dyDescent="0.4">
      <c r="B89" s="19" t="e">
        <f>VLOOKUP($C$4&amp;BD!K75,BD!L:M,2,FALSE)</f>
        <v>#N/A</v>
      </c>
      <c r="C89" s="65" t="str">
        <f t="shared" si="2"/>
        <v/>
      </c>
      <c r="D89" s="56" t="str">
        <f t="shared" si="3"/>
        <v/>
      </c>
      <c r="E89" s="66" t="e">
        <f>IF(SUM(J89:K89)&gt;VLOOKUP($C$4&amp;BD!K75,BD!L:N,3,FALSE),"異常あり","")</f>
        <v>#N/A</v>
      </c>
      <c r="F89" s="53"/>
      <c r="G89" s="22"/>
      <c r="H89" s="59"/>
      <c r="I89" s="50"/>
      <c r="J89" s="59"/>
      <c r="K89" s="50"/>
      <c r="L89" s="50"/>
      <c r="M89" s="20"/>
      <c r="N89" s="40"/>
      <c r="O89" s="20"/>
      <c r="P89" s="20"/>
      <c r="Q89" s="20"/>
      <c r="R89" s="40"/>
      <c r="S89" s="20"/>
      <c r="T89" s="20"/>
      <c r="U89" s="20"/>
      <c r="V89" s="40"/>
      <c r="W89" s="20"/>
      <c r="X89" s="20"/>
      <c r="Y89" s="20"/>
      <c r="Z89" s="40"/>
      <c r="AA89" s="35"/>
      <c r="AB89" s="21"/>
    </row>
    <row r="90" spans="2:28" x14ac:dyDescent="0.4">
      <c r="B90" s="19" t="e">
        <f>VLOOKUP($C$4&amp;BD!K76,BD!L:M,2,FALSE)</f>
        <v>#N/A</v>
      </c>
      <c r="C90" s="65" t="str">
        <f t="shared" si="2"/>
        <v/>
      </c>
      <c r="D90" s="56" t="str">
        <f t="shared" si="3"/>
        <v/>
      </c>
      <c r="E90" s="66" t="e">
        <f>IF(SUM(J90:K90)&gt;VLOOKUP($C$4&amp;BD!K76,BD!L:N,3,FALSE),"異常あり","")</f>
        <v>#N/A</v>
      </c>
      <c r="F90" s="53"/>
      <c r="G90" s="22"/>
      <c r="H90" s="59"/>
      <c r="I90" s="50"/>
      <c r="J90" s="59"/>
      <c r="K90" s="50"/>
      <c r="L90" s="50"/>
      <c r="M90" s="20"/>
      <c r="N90" s="40"/>
      <c r="O90" s="20"/>
      <c r="P90" s="20"/>
      <c r="Q90" s="20"/>
      <c r="R90" s="40"/>
      <c r="S90" s="20"/>
      <c r="T90" s="20"/>
      <c r="U90" s="20"/>
      <c r="V90" s="40"/>
      <c r="W90" s="20"/>
      <c r="X90" s="20"/>
      <c r="Y90" s="20"/>
      <c r="Z90" s="40"/>
      <c r="AA90" s="35"/>
      <c r="AB90" s="21"/>
    </row>
    <row r="91" spans="2:28" x14ac:dyDescent="0.4">
      <c r="B91" s="19" t="e">
        <f>VLOOKUP($C$4&amp;BD!K77,BD!L:M,2,FALSE)</f>
        <v>#N/A</v>
      </c>
      <c r="C91" s="65" t="str">
        <f t="shared" si="2"/>
        <v/>
      </c>
      <c r="D91" s="56" t="str">
        <f t="shared" si="3"/>
        <v/>
      </c>
      <c r="E91" s="66" t="e">
        <f>IF(SUM(J91:K91)&gt;VLOOKUP($C$4&amp;BD!K77,BD!L:N,3,FALSE),"異常あり","")</f>
        <v>#N/A</v>
      </c>
      <c r="F91" s="53"/>
      <c r="G91" s="22"/>
      <c r="H91" s="59"/>
      <c r="I91" s="50"/>
      <c r="J91" s="59"/>
      <c r="K91" s="50"/>
      <c r="L91" s="50"/>
      <c r="M91" s="20"/>
      <c r="N91" s="40"/>
      <c r="O91" s="20"/>
      <c r="P91" s="20"/>
      <c r="Q91" s="20"/>
      <c r="R91" s="40"/>
      <c r="S91" s="20"/>
      <c r="T91" s="20"/>
      <c r="U91" s="20"/>
      <c r="V91" s="40"/>
      <c r="W91" s="20"/>
      <c r="X91" s="20"/>
      <c r="Y91" s="20"/>
      <c r="Z91" s="40"/>
      <c r="AA91" s="35"/>
      <c r="AB91" s="21"/>
    </row>
    <row r="92" spans="2:28" x14ac:dyDescent="0.4">
      <c r="B92" s="19" t="e">
        <f>VLOOKUP($C$4&amp;BD!K78,BD!L:M,2,FALSE)</f>
        <v>#N/A</v>
      </c>
      <c r="C92" s="65" t="str">
        <f t="shared" si="2"/>
        <v/>
      </c>
      <c r="D92" s="56" t="str">
        <f t="shared" si="3"/>
        <v/>
      </c>
      <c r="E92" s="66" t="e">
        <f>IF(SUM(J92:K92)&gt;VLOOKUP($C$4&amp;BD!K78,BD!L:N,3,FALSE),"異常あり","")</f>
        <v>#N/A</v>
      </c>
      <c r="F92" s="53"/>
      <c r="G92" s="22"/>
      <c r="H92" s="59"/>
      <c r="I92" s="50"/>
      <c r="J92" s="59"/>
      <c r="K92" s="50"/>
      <c r="L92" s="50"/>
      <c r="M92" s="20"/>
      <c r="N92" s="40"/>
      <c r="O92" s="20"/>
      <c r="P92" s="20"/>
      <c r="Q92" s="20"/>
      <c r="R92" s="40"/>
      <c r="S92" s="20"/>
      <c r="T92" s="20"/>
      <c r="U92" s="20"/>
      <c r="V92" s="40"/>
      <c r="W92" s="20"/>
      <c r="X92" s="20"/>
      <c r="Y92" s="20"/>
      <c r="Z92" s="40"/>
      <c r="AA92" s="35"/>
      <c r="AB92" s="21"/>
    </row>
    <row r="93" spans="2:28" x14ac:dyDescent="0.4">
      <c r="B93" s="19" t="e">
        <f>VLOOKUP($C$4&amp;BD!K79,BD!L:M,2,FALSE)</f>
        <v>#N/A</v>
      </c>
      <c r="C93" s="65" t="str">
        <f t="shared" si="2"/>
        <v/>
      </c>
      <c r="D93" s="56" t="str">
        <f t="shared" si="3"/>
        <v/>
      </c>
      <c r="E93" s="66" t="e">
        <f>IF(SUM(J93:K93)&gt;VLOOKUP($C$4&amp;BD!K79,BD!L:N,3,FALSE),"異常あり","")</f>
        <v>#N/A</v>
      </c>
      <c r="F93" s="53"/>
      <c r="G93" s="22"/>
      <c r="H93" s="59"/>
      <c r="I93" s="50"/>
      <c r="J93" s="59"/>
      <c r="K93" s="50"/>
      <c r="L93" s="50"/>
      <c r="M93" s="20"/>
      <c r="N93" s="40"/>
      <c r="O93" s="20"/>
      <c r="P93" s="20"/>
      <c r="Q93" s="20"/>
      <c r="R93" s="40"/>
      <c r="S93" s="20"/>
      <c r="T93" s="20"/>
      <c r="U93" s="20"/>
      <c r="V93" s="40"/>
      <c r="W93" s="20"/>
      <c r="X93" s="20"/>
      <c r="Y93" s="20"/>
      <c r="Z93" s="40"/>
      <c r="AA93" s="35"/>
      <c r="AB93" s="21"/>
    </row>
    <row r="94" spans="2:28" x14ac:dyDescent="0.4">
      <c r="B94" s="19" t="e">
        <f>VLOOKUP($C$4&amp;BD!K80,BD!L:M,2,FALSE)</f>
        <v>#N/A</v>
      </c>
      <c r="C94" s="65" t="str">
        <f t="shared" si="2"/>
        <v/>
      </c>
      <c r="D94" s="56" t="str">
        <f t="shared" si="3"/>
        <v/>
      </c>
      <c r="E94" s="66" t="e">
        <f>IF(SUM(J94:K94)&gt;VLOOKUP($C$4&amp;BD!K80,BD!L:N,3,FALSE),"異常あり","")</f>
        <v>#N/A</v>
      </c>
      <c r="F94" s="53"/>
      <c r="G94" s="22"/>
      <c r="H94" s="59"/>
      <c r="I94" s="50"/>
      <c r="J94" s="59"/>
      <c r="K94" s="50"/>
      <c r="L94" s="50"/>
      <c r="M94" s="20"/>
      <c r="N94" s="40"/>
      <c r="O94" s="20"/>
      <c r="P94" s="20"/>
      <c r="Q94" s="20"/>
      <c r="R94" s="40"/>
      <c r="S94" s="20"/>
      <c r="T94" s="20"/>
      <c r="U94" s="20"/>
      <c r="V94" s="40"/>
      <c r="W94" s="20"/>
      <c r="X94" s="20"/>
      <c r="Y94" s="20"/>
      <c r="Z94" s="40"/>
      <c r="AA94" s="35"/>
      <c r="AB94" s="21"/>
    </row>
    <row r="95" spans="2:28" x14ac:dyDescent="0.4">
      <c r="B95" s="19" t="e">
        <f>VLOOKUP($C$4&amp;BD!K81,BD!L:M,2,FALSE)</f>
        <v>#N/A</v>
      </c>
      <c r="C95" s="65" t="str">
        <f t="shared" si="2"/>
        <v/>
      </c>
      <c r="D95" s="56" t="str">
        <f t="shared" si="3"/>
        <v/>
      </c>
      <c r="E95" s="66" t="e">
        <f>IF(SUM(J95:K95)&gt;VLOOKUP($C$4&amp;BD!K81,BD!L:N,3,FALSE),"異常あり","")</f>
        <v>#N/A</v>
      </c>
      <c r="F95" s="53"/>
      <c r="G95" s="22"/>
      <c r="H95" s="59"/>
      <c r="I95" s="50"/>
      <c r="J95" s="59"/>
      <c r="K95" s="50"/>
      <c r="L95" s="50"/>
      <c r="M95" s="20"/>
      <c r="N95" s="40"/>
      <c r="O95" s="20"/>
      <c r="P95" s="20"/>
      <c r="Q95" s="20"/>
      <c r="R95" s="40"/>
      <c r="S95" s="20"/>
      <c r="T95" s="20"/>
      <c r="U95" s="20"/>
      <c r="V95" s="40"/>
      <c r="W95" s="20"/>
      <c r="X95" s="20"/>
      <c r="Y95" s="20"/>
      <c r="Z95" s="40"/>
      <c r="AA95" s="35"/>
      <c r="AB95" s="21"/>
    </row>
    <row r="96" spans="2:28" x14ac:dyDescent="0.4">
      <c r="B96" s="19" t="e">
        <f>VLOOKUP($C$4&amp;BD!K82,BD!L:M,2,FALSE)</f>
        <v>#N/A</v>
      </c>
      <c r="C96" s="65" t="str">
        <f t="shared" si="2"/>
        <v/>
      </c>
      <c r="D96" s="56" t="str">
        <f t="shared" si="3"/>
        <v/>
      </c>
      <c r="E96" s="66" t="e">
        <f>IF(SUM(J96:K96)&gt;VLOOKUP($C$4&amp;BD!K82,BD!L:N,3,FALSE),"異常あり","")</f>
        <v>#N/A</v>
      </c>
      <c r="F96" s="53"/>
      <c r="G96" s="22"/>
      <c r="H96" s="59"/>
      <c r="I96" s="50"/>
      <c r="J96" s="59"/>
      <c r="K96" s="50"/>
      <c r="L96" s="50"/>
      <c r="M96" s="20"/>
      <c r="N96" s="40"/>
      <c r="O96" s="20"/>
      <c r="P96" s="20"/>
      <c r="Q96" s="20"/>
      <c r="R96" s="40"/>
      <c r="S96" s="20"/>
      <c r="T96" s="20"/>
      <c r="U96" s="20"/>
      <c r="V96" s="40"/>
      <c r="W96" s="20"/>
      <c r="X96" s="20"/>
      <c r="Y96" s="20"/>
      <c r="Z96" s="40"/>
      <c r="AA96" s="35"/>
      <c r="AB96" s="21"/>
    </row>
    <row r="97" spans="2:28" x14ac:dyDescent="0.4">
      <c r="B97" s="19" t="e">
        <f>VLOOKUP($C$4&amp;BD!K83,BD!L:M,2,FALSE)</f>
        <v>#N/A</v>
      </c>
      <c r="C97" s="65" t="str">
        <f t="shared" si="2"/>
        <v/>
      </c>
      <c r="D97" s="56" t="str">
        <f t="shared" si="3"/>
        <v/>
      </c>
      <c r="E97" s="66" t="e">
        <f>IF(SUM(J97:K97)&gt;VLOOKUP($C$4&amp;BD!K83,BD!L:N,3,FALSE),"異常あり","")</f>
        <v>#N/A</v>
      </c>
      <c r="F97" s="53"/>
      <c r="G97" s="22"/>
      <c r="H97" s="59"/>
      <c r="I97" s="50"/>
      <c r="J97" s="59"/>
      <c r="K97" s="50"/>
      <c r="L97" s="50"/>
      <c r="M97" s="20"/>
      <c r="N97" s="40"/>
      <c r="O97" s="20"/>
      <c r="P97" s="20"/>
      <c r="Q97" s="20"/>
      <c r="R97" s="40"/>
      <c r="S97" s="20"/>
      <c r="T97" s="20"/>
      <c r="U97" s="20"/>
      <c r="V97" s="40"/>
      <c r="W97" s="20"/>
      <c r="X97" s="20"/>
      <c r="Y97" s="20"/>
      <c r="Z97" s="40"/>
      <c r="AA97" s="35"/>
      <c r="AB97" s="21"/>
    </row>
    <row r="98" spans="2:28" x14ac:dyDescent="0.4">
      <c r="B98" s="19" t="e">
        <f>VLOOKUP($C$4&amp;BD!K84,BD!L:M,2,FALSE)</f>
        <v>#N/A</v>
      </c>
      <c r="C98" s="65" t="str">
        <f t="shared" si="2"/>
        <v/>
      </c>
      <c r="D98" s="56" t="str">
        <f t="shared" si="3"/>
        <v/>
      </c>
      <c r="E98" s="66" t="e">
        <f>IF(SUM(J98:K98)&gt;VLOOKUP($C$4&amp;BD!K84,BD!L:N,3,FALSE),"異常あり","")</f>
        <v>#N/A</v>
      </c>
      <c r="F98" s="53"/>
      <c r="G98" s="22"/>
      <c r="H98" s="59"/>
      <c r="I98" s="50"/>
      <c r="J98" s="59"/>
      <c r="K98" s="50"/>
      <c r="L98" s="50"/>
      <c r="M98" s="20"/>
      <c r="N98" s="40"/>
      <c r="O98" s="20"/>
      <c r="P98" s="20"/>
      <c r="Q98" s="20"/>
      <c r="R98" s="40"/>
      <c r="S98" s="20"/>
      <c r="T98" s="20"/>
      <c r="U98" s="20"/>
      <c r="V98" s="40"/>
      <c r="W98" s="20"/>
      <c r="X98" s="20"/>
      <c r="Y98" s="20"/>
      <c r="Z98" s="40"/>
      <c r="AA98" s="35"/>
      <c r="AB98" s="21"/>
    </row>
    <row r="99" spans="2:28" x14ac:dyDescent="0.4">
      <c r="B99" s="19" t="e">
        <f>VLOOKUP($C$4&amp;BD!K85,BD!L:M,2,FALSE)</f>
        <v>#N/A</v>
      </c>
      <c r="C99" s="65" t="str">
        <f t="shared" si="2"/>
        <v/>
      </c>
      <c r="D99" s="56" t="str">
        <f t="shared" si="3"/>
        <v/>
      </c>
      <c r="E99" s="66" t="e">
        <f>IF(SUM(J99:K99)&gt;VLOOKUP($C$4&amp;BD!K85,BD!L:N,3,FALSE),"異常あり","")</f>
        <v>#N/A</v>
      </c>
      <c r="F99" s="53"/>
      <c r="G99" s="22"/>
      <c r="H99" s="59"/>
      <c r="I99" s="50"/>
      <c r="J99" s="59"/>
      <c r="K99" s="50"/>
      <c r="L99" s="50"/>
      <c r="M99" s="20"/>
      <c r="N99" s="40"/>
      <c r="O99" s="20"/>
      <c r="P99" s="20"/>
      <c r="Q99" s="20"/>
      <c r="R99" s="40"/>
      <c r="S99" s="20"/>
      <c r="T99" s="20"/>
      <c r="U99" s="20"/>
      <c r="V99" s="40"/>
      <c r="W99" s="20"/>
      <c r="X99" s="20"/>
      <c r="Y99" s="20"/>
      <c r="Z99" s="40"/>
      <c r="AA99" s="35"/>
      <c r="AB99" s="21"/>
    </row>
    <row r="100" spans="2:28" x14ac:dyDescent="0.4">
      <c r="B100" s="19" t="e">
        <f>VLOOKUP($C$4&amp;BD!K86,BD!L:M,2,FALSE)</f>
        <v>#N/A</v>
      </c>
      <c r="C100" s="65" t="str">
        <f t="shared" si="2"/>
        <v/>
      </c>
      <c r="D100" s="56" t="str">
        <f t="shared" si="3"/>
        <v/>
      </c>
      <c r="E100" s="66" t="e">
        <f>IF(SUM(J100:K100)&gt;VLOOKUP($C$4&amp;BD!K86,BD!L:N,3,FALSE),"異常あり","")</f>
        <v>#N/A</v>
      </c>
      <c r="F100" s="53"/>
      <c r="G100" s="22"/>
      <c r="H100" s="59"/>
      <c r="I100" s="50"/>
      <c r="J100" s="59"/>
      <c r="K100" s="50"/>
      <c r="L100" s="50"/>
      <c r="M100" s="20"/>
      <c r="N100" s="40"/>
      <c r="O100" s="20"/>
      <c r="P100" s="20"/>
      <c r="Q100" s="20"/>
      <c r="R100" s="40"/>
      <c r="S100" s="20"/>
      <c r="T100" s="20"/>
      <c r="U100" s="20"/>
      <c r="V100" s="40"/>
      <c r="W100" s="20"/>
      <c r="X100" s="20"/>
      <c r="Y100" s="20"/>
      <c r="Z100" s="40"/>
      <c r="AA100" s="35"/>
      <c r="AB100" s="21"/>
    </row>
    <row r="101" spans="2:28" x14ac:dyDescent="0.4">
      <c r="B101" s="19" t="e">
        <f>VLOOKUP($C$4&amp;BD!K87,BD!L:M,2,FALSE)</f>
        <v>#N/A</v>
      </c>
      <c r="C101" s="65" t="str">
        <f t="shared" si="2"/>
        <v/>
      </c>
      <c r="D101" s="56" t="str">
        <f t="shared" si="3"/>
        <v/>
      </c>
      <c r="E101" s="66" t="e">
        <f>IF(SUM(J101:K101)&gt;VLOOKUP($C$4&amp;BD!K87,BD!L:N,3,FALSE),"異常あり","")</f>
        <v>#N/A</v>
      </c>
      <c r="F101" s="53"/>
      <c r="G101" s="22"/>
      <c r="H101" s="59"/>
      <c r="I101" s="50"/>
      <c r="J101" s="59"/>
      <c r="K101" s="50"/>
      <c r="L101" s="50"/>
      <c r="M101" s="20"/>
      <c r="N101" s="40"/>
      <c r="O101" s="20"/>
      <c r="P101" s="20"/>
      <c r="Q101" s="20"/>
      <c r="R101" s="40"/>
      <c r="S101" s="20"/>
      <c r="T101" s="20"/>
      <c r="U101" s="20"/>
      <c r="V101" s="40"/>
      <c r="W101" s="20"/>
      <c r="X101" s="20"/>
      <c r="Y101" s="20"/>
      <c r="Z101" s="40"/>
      <c r="AA101" s="35"/>
      <c r="AB101" s="21"/>
    </row>
    <row r="102" spans="2:28" x14ac:dyDescent="0.4">
      <c r="B102" s="19" t="e">
        <f>VLOOKUP($C$4&amp;BD!K88,BD!L:M,2,FALSE)</f>
        <v>#N/A</v>
      </c>
      <c r="C102" s="65" t="str">
        <f t="shared" si="2"/>
        <v/>
      </c>
      <c r="D102" s="56" t="str">
        <f t="shared" si="3"/>
        <v/>
      </c>
      <c r="E102" s="66" t="e">
        <f>IF(SUM(J102:K102)&gt;VLOOKUP($C$4&amp;BD!K88,BD!L:N,3,FALSE),"異常あり","")</f>
        <v>#N/A</v>
      </c>
      <c r="F102" s="53"/>
      <c r="G102" s="22"/>
      <c r="H102" s="59"/>
      <c r="I102" s="50"/>
      <c r="J102" s="59"/>
      <c r="K102" s="50"/>
      <c r="L102" s="50"/>
      <c r="M102" s="20"/>
      <c r="N102" s="40"/>
      <c r="O102" s="20"/>
      <c r="P102" s="20"/>
      <c r="Q102" s="20"/>
      <c r="R102" s="40"/>
      <c r="S102" s="20"/>
      <c r="T102" s="20"/>
      <c r="U102" s="20"/>
      <c r="V102" s="40"/>
      <c r="W102" s="20"/>
      <c r="X102" s="20"/>
      <c r="Y102" s="20"/>
      <c r="Z102" s="40"/>
      <c r="AA102" s="35"/>
      <c r="AB102" s="21"/>
    </row>
    <row r="103" spans="2:28" x14ac:dyDescent="0.4">
      <c r="B103" s="19" t="e">
        <f>VLOOKUP($C$4&amp;BD!K89,BD!L:M,2,FALSE)</f>
        <v>#N/A</v>
      </c>
      <c r="C103" s="65" t="str">
        <f t="shared" si="2"/>
        <v/>
      </c>
      <c r="D103" s="56" t="str">
        <f t="shared" si="3"/>
        <v/>
      </c>
      <c r="E103" s="66" t="e">
        <f>IF(SUM(J103:K103)&gt;VLOOKUP($C$4&amp;BD!K89,BD!L:N,3,FALSE),"異常あり","")</f>
        <v>#N/A</v>
      </c>
      <c r="F103" s="53"/>
      <c r="G103" s="22"/>
      <c r="H103" s="59"/>
      <c r="I103" s="50"/>
      <c r="J103" s="59"/>
      <c r="K103" s="50"/>
      <c r="L103" s="50"/>
      <c r="M103" s="20"/>
      <c r="N103" s="40"/>
      <c r="O103" s="20"/>
      <c r="P103" s="20"/>
      <c r="Q103" s="20"/>
      <c r="R103" s="40"/>
      <c r="S103" s="20"/>
      <c r="T103" s="20"/>
      <c r="U103" s="20"/>
      <c r="V103" s="40"/>
      <c r="W103" s="20"/>
      <c r="X103" s="20"/>
      <c r="Y103" s="20"/>
      <c r="Z103" s="40"/>
      <c r="AA103" s="35"/>
      <c r="AB103" s="21"/>
    </row>
    <row r="104" spans="2:28" x14ac:dyDescent="0.4">
      <c r="B104" s="19" t="e">
        <f>VLOOKUP($C$4&amp;BD!K90,BD!L:M,2,FALSE)</f>
        <v>#N/A</v>
      </c>
      <c r="C104" s="65" t="str">
        <f t="shared" si="2"/>
        <v/>
      </c>
      <c r="D104" s="56" t="str">
        <f t="shared" si="3"/>
        <v/>
      </c>
      <c r="E104" s="66" t="e">
        <f>IF(SUM(J104:K104)&gt;VLOOKUP($C$4&amp;BD!K90,BD!L:N,3,FALSE),"異常あり","")</f>
        <v>#N/A</v>
      </c>
      <c r="F104" s="53"/>
      <c r="G104" s="22"/>
      <c r="H104" s="59"/>
      <c r="I104" s="50"/>
      <c r="J104" s="59"/>
      <c r="K104" s="50"/>
      <c r="L104" s="50"/>
      <c r="M104" s="20"/>
      <c r="N104" s="40"/>
      <c r="O104" s="20"/>
      <c r="P104" s="20"/>
      <c r="Q104" s="20"/>
      <c r="R104" s="40"/>
      <c r="S104" s="20"/>
      <c r="T104" s="20"/>
      <c r="U104" s="20"/>
      <c r="V104" s="40"/>
      <c r="W104" s="20"/>
      <c r="X104" s="20"/>
      <c r="Y104" s="20"/>
      <c r="Z104" s="40"/>
      <c r="AA104" s="35"/>
      <c r="AB104" s="21"/>
    </row>
    <row r="105" spans="2:28" x14ac:dyDescent="0.4">
      <c r="B105" s="19" t="e">
        <f>VLOOKUP($C$4&amp;BD!K91,BD!L:M,2,FALSE)</f>
        <v>#N/A</v>
      </c>
      <c r="C105" s="65" t="str">
        <f t="shared" si="2"/>
        <v/>
      </c>
      <c r="D105" s="56" t="str">
        <f t="shared" si="3"/>
        <v/>
      </c>
      <c r="E105" s="66" t="e">
        <f>IF(SUM(J105:K105)&gt;VLOOKUP($C$4&amp;BD!K91,BD!L:N,3,FALSE),"異常あり","")</f>
        <v>#N/A</v>
      </c>
      <c r="F105" s="53"/>
      <c r="G105" s="22"/>
      <c r="H105" s="59"/>
      <c r="I105" s="50"/>
      <c r="J105" s="59"/>
      <c r="K105" s="50"/>
      <c r="L105" s="50"/>
      <c r="M105" s="20"/>
      <c r="N105" s="40"/>
      <c r="O105" s="20"/>
      <c r="P105" s="20"/>
      <c r="Q105" s="20"/>
      <c r="R105" s="40"/>
      <c r="S105" s="20"/>
      <c r="T105" s="20"/>
      <c r="U105" s="20"/>
      <c r="V105" s="40"/>
      <c r="W105" s="20"/>
      <c r="X105" s="20"/>
      <c r="Y105" s="20"/>
      <c r="Z105" s="40"/>
      <c r="AA105" s="35"/>
      <c r="AB105" s="21"/>
    </row>
    <row r="106" spans="2:28" x14ac:dyDescent="0.4">
      <c r="B106" s="19" t="e">
        <f>VLOOKUP($C$4&amp;BD!K92,BD!L:M,2,FALSE)</f>
        <v>#N/A</v>
      </c>
      <c r="C106" s="65" t="str">
        <f t="shared" si="2"/>
        <v/>
      </c>
      <c r="D106" s="56" t="str">
        <f t="shared" si="3"/>
        <v/>
      </c>
      <c r="E106" s="66" t="e">
        <f>IF(SUM(J106:K106)&gt;VLOOKUP($C$4&amp;BD!K92,BD!L:N,3,FALSE),"異常あり","")</f>
        <v>#N/A</v>
      </c>
      <c r="F106" s="53"/>
      <c r="G106" s="22"/>
      <c r="H106" s="59"/>
      <c r="I106" s="50"/>
      <c r="J106" s="59"/>
      <c r="K106" s="50"/>
      <c r="L106" s="50"/>
      <c r="M106" s="20"/>
      <c r="N106" s="40"/>
      <c r="O106" s="20"/>
      <c r="P106" s="20"/>
      <c r="Q106" s="20"/>
      <c r="R106" s="40"/>
      <c r="S106" s="20"/>
      <c r="T106" s="20"/>
      <c r="U106" s="20"/>
      <c r="V106" s="40"/>
      <c r="W106" s="20"/>
      <c r="X106" s="20"/>
      <c r="Y106" s="20"/>
      <c r="Z106" s="40"/>
      <c r="AA106" s="35"/>
      <c r="AB106" s="21"/>
    </row>
    <row r="107" spans="2:28" x14ac:dyDescent="0.4">
      <c r="B107" s="19" t="e">
        <f>VLOOKUP($C$4&amp;BD!K93,BD!L:M,2,FALSE)</f>
        <v>#N/A</v>
      </c>
      <c r="C107" s="65" t="str">
        <f t="shared" si="2"/>
        <v/>
      </c>
      <c r="D107" s="56" t="str">
        <f t="shared" si="3"/>
        <v/>
      </c>
      <c r="E107" s="66" t="e">
        <f>IF(SUM(J107:K107)&gt;VLOOKUP($C$4&amp;BD!K93,BD!L:N,3,FALSE),"異常あり","")</f>
        <v>#N/A</v>
      </c>
      <c r="F107" s="53"/>
      <c r="G107" s="22"/>
      <c r="H107" s="59"/>
      <c r="I107" s="50"/>
      <c r="J107" s="59"/>
      <c r="K107" s="50"/>
      <c r="L107" s="50"/>
      <c r="M107" s="20"/>
      <c r="N107" s="40"/>
      <c r="O107" s="20"/>
      <c r="P107" s="20"/>
      <c r="Q107" s="20"/>
      <c r="R107" s="40"/>
      <c r="S107" s="20"/>
      <c r="T107" s="20"/>
      <c r="U107" s="20"/>
      <c r="V107" s="40"/>
      <c r="W107" s="20"/>
      <c r="X107" s="20"/>
      <c r="Y107" s="20"/>
      <c r="Z107" s="40"/>
      <c r="AA107" s="35"/>
      <c r="AB107" s="21"/>
    </row>
    <row r="108" spans="2:28" x14ac:dyDescent="0.4">
      <c r="B108" s="19" t="e">
        <f>VLOOKUP($C$4&amp;BD!K94,BD!L:M,2,FALSE)</f>
        <v>#N/A</v>
      </c>
      <c r="C108" s="65" t="str">
        <f t="shared" si="2"/>
        <v/>
      </c>
      <c r="D108" s="56" t="str">
        <f t="shared" si="3"/>
        <v/>
      </c>
      <c r="E108" s="66" t="e">
        <f>IF(SUM(J108:K108)&gt;VLOOKUP($C$4&amp;BD!K94,BD!L:N,3,FALSE),"異常あり","")</f>
        <v>#N/A</v>
      </c>
      <c r="F108" s="53"/>
      <c r="G108" s="22"/>
      <c r="H108" s="59"/>
      <c r="I108" s="50"/>
      <c r="J108" s="59"/>
      <c r="K108" s="50"/>
      <c r="L108" s="50"/>
      <c r="M108" s="20"/>
      <c r="N108" s="40"/>
      <c r="O108" s="20"/>
      <c r="P108" s="20"/>
      <c r="Q108" s="20"/>
      <c r="R108" s="40"/>
      <c r="S108" s="20"/>
      <c r="T108" s="20"/>
      <c r="U108" s="20"/>
      <c r="V108" s="40"/>
      <c r="W108" s="20"/>
      <c r="X108" s="20"/>
      <c r="Y108" s="20"/>
      <c r="Z108" s="40"/>
      <c r="AA108" s="35"/>
      <c r="AB108" s="21"/>
    </row>
    <row r="109" spans="2:28" x14ac:dyDescent="0.4">
      <c r="B109" s="19" t="e">
        <f>VLOOKUP($C$4&amp;BD!K95,BD!L:M,2,FALSE)</f>
        <v>#N/A</v>
      </c>
      <c r="C109" s="65" t="str">
        <f t="shared" si="2"/>
        <v/>
      </c>
      <c r="D109" s="56" t="str">
        <f t="shared" si="3"/>
        <v/>
      </c>
      <c r="E109" s="66" t="e">
        <f>IF(SUM(J109:K109)&gt;VLOOKUP($C$4&amp;BD!K95,BD!L:N,3,FALSE),"異常あり","")</f>
        <v>#N/A</v>
      </c>
      <c r="F109" s="53"/>
      <c r="G109" s="22"/>
      <c r="H109" s="59"/>
      <c r="I109" s="50"/>
      <c r="J109" s="59"/>
      <c r="K109" s="50"/>
      <c r="L109" s="50"/>
      <c r="M109" s="20"/>
      <c r="N109" s="40"/>
      <c r="O109" s="20"/>
      <c r="P109" s="20"/>
      <c r="Q109" s="20"/>
      <c r="R109" s="40"/>
      <c r="S109" s="20"/>
      <c r="T109" s="20"/>
      <c r="U109" s="20"/>
      <c r="V109" s="40"/>
      <c r="W109" s="20"/>
      <c r="X109" s="20"/>
      <c r="Y109" s="20"/>
      <c r="Z109" s="40"/>
      <c r="AA109" s="35"/>
      <c r="AB109" s="21"/>
    </row>
    <row r="110" spans="2:28" x14ac:dyDescent="0.4">
      <c r="B110" s="19" t="e">
        <f>VLOOKUP($C$4&amp;BD!K96,BD!L:M,2,FALSE)</f>
        <v>#N/A</v>
      </c>
      <c r="C110" s="65" t="str">
        <f t="shared" si="2"/>
        <v/>
      </c>
      <c r="D110" s="56" t="str">
        <f t="shared" si="3"/>
        <v/>
      </c>
      <c r="E110" s="66" t="e">
        <f>IF(SUM(J110:K110)&gt;VLOOKUP($C$4&amp;BD!K96,BD!L:N,3,FALSE),"異常あり","")</f>
        <v>#N/A</v>
      </c>
      <c r="F110" s="53"/>
      <c r="G110" s="22"/>
      <c r="H110" s="59"/>
      <c r="I110" s="50"/>
      <c r="J110" s="59"/>
      <c r="K110" s="50"/>
      <c r="L110" s="50"/>
      <c r="M110" s="20"/>
      <c r="N110" s="40"/>
      <c r="O110" s="20"/>
      <c r="P110" s="20"/>
      <c r="Q110" s="20"/>
      <c r="R110" s="40"/>
      <c r="S110" s="20"/>
      <c r="T110" s="20"/>
      <c r="U110" s="20"/>
      <c r="V110" s="40"/>
      <c r="W110" s="20"/>
      <c r="X110" s="20"/>
      <c r="Y110" s="20"/>
      <c r="Z110" s="40"/>
      <c r="AA110" s="35"/>
      <c r="AB110" s="21"/>
    </row>
    <row r="111" spans="2:28" x14ac:dyDescent="0.4">
      <c r="B111" s="19" t="e">
        <f>VLOOKUP($C$4&amp;BD!K97,BD!L:M,2,FALSE)</f>
        <v>#N/A</v>
      </c>
      <c r="C111" s="65" t="str">
        <f t="shared" si="2"/>
        <v/>
      </c>
      <c r="D111" s="56" t="str">
        <f t="shared" si="3"/>
        <v/>
      </c>
      <c r="E111" s="66" t="e">
        <f>IF(SUM(J111:K111)&gt;VLOOKUP($C$4&amp;BD!K97,BD!L:N,3,FALSE),"異常あり","")</f>
        <v>#N/A</v>
      </c>
      <c r="F111" s="53"/>
      <c r="G111" s="22"/>
      <c r="H111" s="59"/>
      <c r="I111" s="50"/>
      <c r="J111" s="59"/>
      <c r="K111" s="50"/>
      <c r="L111" s="50"/>
      <c r="M111" s="20"/>
      <c r="N111" s="40"/>
      <c r="O111" s="20"/>
      <c r="P111" s="20"/>
      <c r="Q111" s="20"/>
      <c r="R111" s="40"/>
      <c r="S111" s="20"/>
      <c r="T111" s="20"/>
      <c r="U111" s="20"/>
      <c r="V111" s="40"/>
      <c r="W111" s="20"/>
      <c r="X111" s="20"/>
      <c r="Y111" s="20"/>
      <c r="Z111" s="40"/>
      <c r="AA111" s="35"/>
      <c r="AB111" s="21"/>
    </row>
    <row r="112" spans="2:28" x14ac:dyDescent="0.4">
      <c r="B112" s="19" t="e">
        <f>VLOOKUP($C$4&amp;BD!K98,BD!L:M,2,FALSE)</f>
        <v>#N/A</v>
      </c>
      <c r="C112" s="65" t="str">
        <f t="shared" si="2"/>
        <v/>
      </c>
      <c r="D112" s="56" t="str">
        <f t="shared" si="3"/>
        <v/>
      </c>
      <c r="E112" s="66" t="e">
        <f>IF(SUM(J112:K112)&gt;VLOOKUP($C$4&amp;BD!K98,BD!L:N,3,FALSE),"異常あり","")</f>
        <v>#N/A</v>
      </c>
      <c r="F112" s="54"/>
      <c r="G112" s="23"/>
      <c r="H112" s="59"/>
      <c r="I112" s="50"/>
      <c r="J112" s="59"/>
      <c r="K112" s="50"/>
      <c r="L112" s="50"/>
      <c r="M112" s="20"/>
      <c r="N112" s="40"/>
      <c r="O112" s="20"/>
      <c r="P112" s="20"/>
      <c r="Q112" s="20"/>
      <c r="R112" s="40"/>
      <c r="S112" s="20"/>
      <c r="T112" s="20"/>
      <c r="U112" s="20"/>
      <c r="V112" s="40"/>
      <c r="W112" s="20"/>
      <c r="X112" s="20"/>
      <c r="Y112" s="20"/>
      <c r="Z112" s="40"/>
      <c r="AA112" s="35"/>
      <c r="AB112" s="21"/>
    </row>
    <row r="113" spans="2:28" x14ac:dyDescent="0.4">
      <c r="B113" s="19" t="e">
        <f>VLOOKUP($C$4&amp;BD!K99,BD!L:M,2,FALSE)</f>
        <v>#N/A</v>
      </c>
      <c r="C113" s="65" t="str">
        <f t="shared" si="2"/>
        <v/>
      </c>
      <c r="D113" s="56" t="str">
        <f t="shared" si="3"/>
        <v/>
      </c>
      <c r="E113" s="66" t="e">
        <f>IF(SUM(J113:K113)&gt;VLOOKUP($C$4&amp;BD!K99,BD!L:N,3,FALSE),"異常あり","")</f>
        <v>#N/A</v>
      </c>
      <c r="F113" s="54"/>
      <c r="G113" s="23"/>
      <c r="H113" s="59"/>
      <c r="I113" s="50"/>
      <c r="J113" s="59"/>
      <c r="K113" s="50"/>
      <c r="L113" s="50"/>
      <c r="M113" s="20"/>
      <c r="N113" s="40"/>
      <c r="O113" s="20"/>
      <c r="P113" s="20"/>
      <c r="Q113" s="20"/>
      <c r="R113" s="40"/>
      <c r="S113" s="20"/>
      <c r="T113" s="20"/>
      <c r="U113" s="20"/>
      <c r="V113" s="40"/>
      <c r="W113" s="20"/>
      <c r="X113" s="20"/>
      <c r="Y113" s="20"/>
      <c r="Z113" s="40"/>
      <c r="AA113" s="35"/>
      <c r="AB113" s="21"/>
    </row>
    <row r="114" spans="2:28" x14ac:dyDescent="0.4">
      <c r="B114" s="19" t="e">
        <f>VLOOKUP($C$4&amp;BD!K100,BD!L:M,2,FALSE)</f>
        <v>#N/A</v>
      </c>
      <c r="C114" s="65" t="str">
        <f t="shared" si="2"/>
        <v/>
      </c>
      <c r="D114" s="56" t="str">
        <f t="shared" si="3"/>
        <v/>
      </c>
      <c r="E114" s="66" t="e">
        <f>IF(SUM(J114:K114)&gt;VLOOKUP($C$4&amp;BD!K100,BD!L:N,3,FALSE),"異常あり","")</f>
        <v>#N/A</v>
      </c>
      <c r="F114" s="54"/>
      <c r="G114" s="23"/>
      <c r="H114" s="59"/>
      <c r="I114" s="50"/>
      <c r="J114" s="59"/>
      <c r="K114" s="50"/>
      <c r="L114" s="50"/>
      <c r="M114" s="20"/>
      <c r="N114" s="40"/>
      <c r="O114" s="20"/>
      <c r="P114" s="20"/>
      <c r="Q114" s="20"/>
      <c r="R114" s="40"/>
      <c r="S114" s="20"/>
      <c r="T114" s="20"/>
      <c r="U114" s="20"/>
      <c r="V114" s="40"/>
      <c r="W114" s="20"/>
      <c r="X114" s="20"/>
      <c r="Y114" s="20"/>
      <c r="Z114" s="40"/>
      <c r="AA114" s="35"/>
      <c r="AB114" s="21"/>
    </row>
    <row r="115" spans="2:28" x14ac:dyDescent="0.4">
      <c r="B115" s="19" t="e">
        <f>VLOOKUP($C$4&amp;BD!K101,BD!L:M,2,FALSE)</f>
        <v>#N/A</v>
      </c>
      <c r="C115" s="65" t="str">
        <f t="shared" si="2"/>
        <v/>
      </c>
      <c r="D115" s="56" t="str">
        <f t="shared" si="3"/>
        <v/>
      </c>
      <c r="E115" s="66" t="e">
        <f>IF(SUM(J115:K115)&gt;VLOOKUP($C$4&amp;BD!K101,BD!L:N,3,FALSE),"異常あり","")</f>
        <v>#N/A</v>
      </c>
      <c r="F115" s="54"/>
      <c r="G115" s="23"/>
      <c r="H115" s="59"/>
      <c r="I115" s="50"/>
      <c r="J115" s="59"/>
      <c r="K115" s="50"/>
      <c r="L115" s="50"/>
      <c r="M115" s="20"/>
      <c r="N115" s="40"/>
      <c r="O115" s="20"/>
      <c r="P115" s="20"/>
      <c r="Q115" s="20"/>
      <c r="R115" s="40"/>
      <c r="S115" s="20"/>
      <c r="T115" s="20"/>
      <c r="U115" s="20"/>
      <c r="V115" s="40"/>
      <c r="W115" s="20"/>
      <c r="X115" s="20"/>
      <c r="Y115" s="20"/>
      <c r="Z115" s="40"/>
      <c r="AA115" s="35"/>
      <c r="AB115" s="21"/>
    </row>
    <row r="116" spans="2:28" x14ac:dyDescent="0.4">
      <c r="B116" s="19" t="e">
        <f>VLOOKUP($C$4&amp;BD!K102,BD!L:M,2,FALSE)</f>
        <v>#N/A</v>
      </c>
      <c r="C116" s="65" t="str">
        <f t="shared" si="2"/>
        <v/>
      </c>
      <c r="D116" s="56" t="str">
        <f t="shared" si="3"/>
        <v/>
      </c>
      <c r="E116" s="66" t="e">
        <f>IF(SUM(J116:K116)&gt;VLOOKUP($C$4&amp;BD!K102,BD!L:N,3,FALSE),"異常あり","")</f>
        <v>#N/A</v>
      </c>
      <c r="F116" s="54"/>
      <c r="G116" s="23"/>
      <c r="H116" s="59"/>
      <c r="I116" s="50"/>
      <c r="J116" s="59"/>
      <c r="K116" s="50"/>
      <c r="L116" s="50"/>
      <c r="M116" s="20"/>
      <c r="N116" s="40"/>
      <c r="O116" s="20"/>
      <c r="P116" s="20"/>
      <c r="Q116" s="20"/>
      <c r="R116" s="40"/>
      <c r="S116" s="20"/>
      <c r="T116" s="20"/>
      <c r="U116" s="20"/>
      <c r="V116" s="40"/>
      <c r="W116" s="20"/>
      <c r="X116" s="20"/>
      <c r="Y116" s="20"/>
      <c r="Z116" s="40"/>
      <c r="AA116" s="35"/>
      <c r="AB116" s="21"/>
    </row>
    <row r="117" spans="2:28" x14ac:dyDescent="0.4">
      <c r="B117" s="19" t="e">
        <f>VLOOKUP($C$4&amp;BD!K103,BD!L:M,2,FALSE)</f>
        <v>#N/A</v>
      </c>
      <c r="C117" s="65" t="str">
        <f t="shared" si="2"/>
        <v/>
      </c>
      <c r="D117" s="56" t="str">
        <f t="shared" si="3"/>
        <v/>
      </c>
      <c r="E117" s="66" t="e">
        <f>IF(SUM(J117:K117)&gt;VLOOKUP($C$4&amp;BD!K103,BD!L:N,3,FALSE),"異常あり","")</f>
        <v>#N/A</v>
      </c>
      <c r="F117" s="54"/>
      <c r="G117" s="23"/>
      <c r="H117" s="59"/>
      <c r="I117" s="50"/>
      <c r="J117" s="59"/>
      <c r="K117" s="50"/>
      <c r="L117" s="50"/>
      <c r="M117" s="20"/>
      <c r="N117" s="40"/>
      <c r="O117" s="20"/>
      <c r="P117" s="20"/>
      <c r="Q117" s="20"/>
      <c r="R117" s="40"/>
      <c r="S117" s="20"/>
      <c r="T117" s="20"/>
      <c r="U117" s="20"/>
      <c r="V117" s="40"/>
      <c r="W117" s="20"/>
      <c r="X117" s="20"/>
      <c r="Y117" s="20"/>
      <c r="Z117" s="40"/>
      <c r="AA117" s="35"/>
      <c r="AB117" s="21"/>
    </row>
    <row r="118" spans="2:28" x14ac:dyDescent="0.4">
      <c r="B118" s="19" t="e">
        <f>VLOOKUP($C$4&amp;BD!K104,BD!L:M,2,FALSE)</f>
        <v>#N/A</v>
      </c>
      <c r="C118" s="65" t="str">
        <f t="shared" si="2"/>
        <v/>
      </c>
      <c r="D118" s="56" t="str">
        <f t="shared" si="3"/>
        <v/>
      </c>
      <c r="E118" s="66" t="e">
        <f>IF(SUM(J118:K118)&gt;VLOOKUP($C$4&amp;BD!K104,BD!L:N,3,FALSE),"異常あり","")</f>
        <v>#N/A</v>
      </c>
      <c r="F118" s="54"/>
      <c r="G118" s="23"/>
      <c r="H118" s="59"/>
      <c r="I118" s="50"/>
      <c r="J118" s="59"/>
      <c r="K118" s="50"/>
      <c r="L118" s="50"/>
      <c r="M118" s="20"/>
      <c r="N118" s="40"/>
      <c r="O118" s="20"/>
      <c r="P118" s="20"/>
      <c r="Q118" s="20"/>
      <c r="R118" s="40"/>
      <c r="S118" s="20"/>
      <c r="T118" s="20"/>
      <c r="U118" s="20"/>
      <c r="V118" s="40"/>
      <c r="W118" s="20"/>
      <c r="X118" s="20"/>
      <c r="Y118" s="20"/>
      <c r="Z118" s="40"/>
      <c r="AA118" s="35"/>
      <c r="AB118" s="21"/>
    </row>
    <row r="119" spans="2:28" x14ac:dyDescent="0.4">
      <c r="B119" s="19" t="e">
        <f>VLOOKUP($C$4&amp;BD!K105,BD!L:M,2,FALSE)</f>
        <v>#N/A</v>
      </c>
      <c r="C119" s="65" t="str">
        <f t="shared" si="2"/>
        <v/>
      </c>
      <c r="D119" s="56" t="str">
        <f t="shared" si="3"/>
        <v/>
      </c>
      <c r="E119" s="66" t="e">
        <f>IF(SUM(J119:K119)&gt;VLOOKUP($C$4&amp;BD!K105,BD!L:N,3,FALSE),"異常あり","")</f>
        <v>#N/A</v>
      </c>
      <c r="F119" s="54"/>
      <c r="G119" s="23"/>
      <c r="H119" s="59"/>
      <c r="I119" s="50"/>
      <c r="J119" s="59"/>
      <c r="K119" s="50"/>
      <c r="L119" s="50"/>
      <c r="M119" s="20"/>
      <c r="N119" s="40"/>
      <c r="O119" s="20"/>
      <c r="P119" s="20"/>
      <c r="Q119" s="20"/>
      <c r="R119" s="40"/>
      <c r="S119" s="20"/>
      <c r="T119" s="20"/>
      <c r="U119" s="20"/>
      <c r="V119" s="40"/>
      <c r="W119" s="20"/>
      <c r="X119" s="20"/>
      <c r="Y119" s="20"/>
      <c r="Z119" s="40"/>
      <c r="AA119" s="35"/>
      <c r="AB119" s="21"/>
    </row>
    <row r="120" spans="2:28" x14ac:dyDescent="0.4">
      <c r="B120" s="19" t="e">
        <f>VLOOKUP($C$4&amp;BD!K106,BD!L:M,2,FALSE)</f>
        <v>#N/A</v>
      </c>
      <c r="C120" s="65" t="str">
        <f t="shared" si="2"/>
        <v/>
      </c>
      <c r="D120" s="56" t="str">
        <f t="shared" si="3"/>
        <v/>
      </c>
      <c r="E120" s="66" t="e">
        <f>IF(SUM(J120:K120)&gt;VLOOKUP($C$4&amp;BD!K106,BD!L:N,3,FALSE),"異常あり","")</f>
        <v>#N/A</v>
      </c>
      <c r="F120" s="54"/>
      <c r="G120" s="23"/>
      <c r="H120" s="59"/>
      <c r="I120" s="50"/>
      <c r="J120" s="59"/>
      <c r="K120" s="50"/>
      <c r="L120" s="50"/>
      <c r="M120" s="20"/>
      <c r="N120" s="40"/>
      <c r="O120" s="20"/>
      <c r="P120" s="20"/>
      <c r="Q120" s="20"/>
      <c r="R120" s="40"/>
      <c r="S120" s="20"/>
      <c r="T120" s="20"/>
      <c r="U120" s="20"/>
      <c r="V120" s="40"/>
      <c r="W120" s="20"/>
      <c r="X120" s="20"/>
      <c r="Y120" s="20"/>
      <c r="Z120" s="40"/>
      <c r="AA120" s="35"/>
      <c r="AB120" s="21"/>
    </row>
    <row r="121" spans="2:28" x14ac:dyDescent="0.4">
      <c r="B121" s="19" t="e">
        <f>VLOOKUP($C$4&amp;BD!K107,BD!L:M,2,FALSE)</f>
        <v>#N/A</v>
      </c>
      <c r="C121" s="65" t="str">
        <f t="shared" si="2"/>
        <v/>
      </c>
      <c r="D121" s="56" t="str">
        <f t="shared" si="3"/>
        <v/>
      </c>
      <c r="E121" s="66" t="e">
        <f>IF(SUM(J121:K121)&gt;VLOOKUP($C$4&amp;BD!K107,BD!L:N,3,FALSE),"異常あり","")</f>
        <v>#N/A</v>
      </c>
      <c r="F121" s="54"/>
      <c r="G121" s="23"/>
      <c r="H121" s="59"/>
      <c r="I121" s="50"/>
      <c r="J121" s="59"/>
      <c r="K121" s="50"/>
      <c r="L121" s="50"/>
      <c r="M121" s="20"/>
      <c r="N121" s="40"/>
      <c r="O121" s="20"/>
      <c r="P121" s="20"/>
      <c r="Q121" s="20"/>
      <c r="R121" s="40"/>
      <c r="S121" s="20"/>
      <c r="T121" s="20"/>
      <c r="U121" s="20"/>
      <c r="V121" s="40"/>
      <c r="W121" s="20"/>
      <c r="X121" s="20"/>
      <c r="Y121" s="20"/>
      <c r="Z121" s="40"/>
      <c r="AA121" s="35"/>
      <c r="AB121" s="21"/>
    </row>
    <row r="122" spans="2:28" x14ac:dyDescent="0.4">
      <c r="B122" s="19" t="e">
        <f>VLOOKUP($C$4&amp;BD!K108,BD!L:M,2,FALSE)</f>
        <v>#N/A</v>
      </c>
      <c r="C122" s="65" t="str">
        <f t="shared" si="2"/>
        <v/>
      </c>
      <c r="D122" s="56" t="str">
        <f t="shared" si="3"/>
        <v/>
      </c>
      <c r="E122" s="66" t="e">
        <f>IF(SUM(J122:K122)&gt;VLOOKUP($C$4&amp;BD!K108,BD!L:N,3,FALSE),"異常あり","")</f>
        <v>#N/A</v>
      </c>
      <c r="F122" s="54"/>
      <c r="G122" s="23"/>
      <c r="H122" s="59"/>
      <c r="I122" s="50"/>
      <c r="J122" s="59"/>
      <c r="K122" s="50"/>
      <c r="L122" s="50"/>
      <c r="M122" s="20"/>
      <c r="N122" s="40"/>
      <c r="O122" s="20"/>
      <c r="P122" s="20"/>
      <c r="Q122" s="20"/>
      <c r="R122" s="40"/>
      <c r="S122" s="20"/>
      <c r="T122" s="20"/>
      <c r="U122" s="20"/>
      <c r="V122" s="40"/>
      <c r="W122" s="20"/>
      <c r="X122" s="20"/>
      <c r="Y122" s="20"/>
      <c r="Z122" s="40"/>
      <c r="AA122" s="35"/>
      <c r="AB122" s="21"/>
    </row>
    <row r="123" spans="2:28" x14ac:dyDescent="0.4">
      <c r="B123" s="19" t="e">
        <f>VLOOKUP($C$4&amp;BD!K109,BD!L:M,2,FALSE)</f>
        <v>#N/A</v>
      </c>
      <c r="C123" s="65" t="str">
        <f t="shared" si="2"/>
        <v/>
      </c>
      <c r="D123" s="56" t="str">
        <f t="shared" si="3"/>
        <v/>
      </c>
      <c r="E123" s="66" t="e">
        <f>IF(SUM(J123:K123)&gt;VLOOKUP($C$4&amp;BD!K109,BD!L:N,3,FALSE),"異常あり","")</f>
        <v>#N/A</v>
      </c>
      <c r="F123" s="54"/>
      <c r="G123" s="23"/>
      <c r="H123" s="59"/>
      <c r="I123" s="50"/>
      <c r="J123" s="59"/>
      <c r="K123" s="50"/>
      <c r="L123" s="50"/>
      <c r="M123" s="20"/>
      <c r="N123" s="40"/>
      <c r="O123" s="20"/>
      <c r="P123" s="20"/>
      <c r="Q123" s="20"/>
      <c r="R123" s="40"/>
      <c r="S123" s="20"/>
      <c r="T123" s="20"/>
      <c r="U123" s="20"/>
      <c r="V123" s="40"/>
      <c r="W123" s="20"/>
      <c r="X123" s="20"/>
      <c r="Y123" s="20"/>
      <c r="Z123" s="40"/>
      <c r="AA123" s="35"/>
      <c r="AB123" s="21"/>
    </row>
    <row r="124" spans="2:28" x14ac:dyDescent="0.4">
      <c r="B124" s="19" t="e">
        <f>VLOOKUP($C$4&amp;BD!K110,BD!L:M,2,FALSE)</f>
        <v>#N/A</v>
      </c>
      <c r="C124" s="65" t="str">
        <f t="shared" si="2"/>
        <v/>
      </c>
      <c r="D124" s="56" t="str">
        <f t="shared" si="3"/>
        <v/>
      </c>
      <c r="E124" s="66" t="e">
        <f>IF(SUM(J124:K124)&gt;VLOOKUP($C$4&amp;BD!K110,BD!L:N,3,FALSE),"異常あり","")</f>
        <v>#N/A</v>
      </c>
      <c r="F124" s="54"/>
      <c r="G124" s="23"/>
      <c r="H124" s="59"/>
      <c r="I124" s="50"/>
      <c r="J124" s="59"/>
      <c r="K124" s="50"/>
      <c r="L124" s="50"/>
      <c r="M124" s="20"/>
      <c r="N124" s="40"/>
      <c r="O124" s="20"/>
      <c r="P124" s="20"/>
      <c r="Q124" s="20"/>
      <c r="R124" s="40"/>
      <c r="S124" s="20"/>
      <c r="T124" s="20"/>
      <c r="U124" s="20"/>
      <c r="V124" s="40"/>
      <c r="W124" s="20"/>
      <c r="X124" s="20"/>
      <c r="Y124" s="20"/>
      <c r="Z124" s="40"/>
      <c r="AA124" s="35"/>
      <c r="AB124" s="21"/>
    </row>
    <row r="125" spans="2:28" x14ac:dyDescent="0.4">
      <c r="B125" s="19" t="e">
        <f>VLOOKUP($C$4&amp;BD!K111,BD!L:M,2,FALSE)</f>
        <v>#N/A</v>
      </c>
      <c r="C125" s="65" t="str">
        <f t="shared" si="2"/>
        <v/>
      </c>
      <c r="D125" s="56" t="str">
        <f t="shared" si="3"/>
        <v/>
      </c>
      <c r="E125" s="66" t="e">
        <f>IF(SUM(J125:K125)&gt;VLOOKUP($C$4&amp;BD!K111,BD!L:N,3,FALSE),"異常あり","")</f>
        <v>#N/A</v>
      </c>
      <c r="F125" s="54"/>
      <c r="G125" s="23"/>
      <c r="H125" s="59"/>
      <c r="I125" s="50"/>
      <c r="J125" s="59"/>
      <c r="K125" s="50"/>
      <c r="L125" s="50"/>
      <c r="M125" s="20"/>
      <c r="N125" s="40"/>
      <c r="O125" s="20"/>
      <c r="P125" s="20"/>
      <c r="Q125" s="20"/>
      <c r="R125" s="40"/>
      <c r="S125" s="20"/>
      <c r="T125" s="20"/>
      <c r="U125" s="20"/>
      <c r="V125" s="40"/>
      <c r="W125" s="20"/>
      <c r="X125" s="20"/>
      <c r="Y125" s="20"/>
      <c r="Z125" s="40"/>
      <c r="AA125" s="35"/>
      <c r="AB125" s="21"/>
    </row>
    <row r="126" spans="2:28" x14ac:dyDescent="0.4">
      <c r="B126" s="19" t="e">
        <f>VLOOKUP($C$4&amp;BD!K112,BD!L:M,2,FALSE)</f>
        <v>#N/A</v>
      </c>
      <c r="C126" s="65" t="str">
        <f t="shared" si="2"/>
        <v/>
      </c>
      <c r="D126" s="56" t="str">
        <f t="shared" si="3"/>
        <v/>
      </c>
      <c r="E126" s="66" t="e">
        <f>IF(SUM(J126:K126)&gt;VLOOKUP($C$4&amp;BD!K112,BD!L:N,3,FALSE),"異常あり","")</f>
        <v>#N/A</v>
      </c>
      <c r="F126" s="54"/>
      <c r="G126" s="23"/>
      <c r="H126" s="59"/>
      <c r="I126" s="50"/>
      <c r="J126" s="59"/>
      <c r="K126" s="50"/>
      <c r="L126" s="50"/>
      <c r="M126" s="20"/>
      <c r="N126" s="40"/>
      <c r="O126" s="20"/>
      <c r="P126" s="20"/>
      <c r="Q126" s="20"/>
      <c r="R126" s="40"/>
      <c r="S126" s="20"/>
      <c r="T126" s="20"/>
      <c r="U126" s="20"/>
      <c r="V126" s="40"/>
      <c r="W126" s="20"/>
      <c r="X126" s="20"/>
      <c r="Y126" s="20"/>
      <c r="Z126" s="40"/>
      <c r="AA126" s="35"/>
      <c r="AB126" s="21"/>
    </row>
    <row r="127" spans="2:28" x14ac:dyDescent="0.4">
      <c r="B127" s="19" t="e">
        <f>VLOOKUP($C$4&amp;BD!K113,BD!L:M,2,FALSE)</f>
        <v>#N/A</v>
      </c>
      <c r="C127" s="65" t="str">
        <f t="shared" si="2"/>
        <v/>
      </c>
      <c r="D127" s="56" t="str">
        <f t="shared" si="3"/>
        <v/>
      </c>
      <c r="E127" s="66" t="e">
        <f>IF(SUM(J127:K127)&gt;VLOOKUP($C$4&amp;BD!K113,BD!L:N,3,FALSE),"異常あり","")</f>
        <v>#N/A</v>
      </c>
      <c r="F127" s="54"/>
      <c r="G127" s="23"/>
      <c r="H127" s="59"/>
      <c r="I127" s="50"/>
      <c r="J127" s="59"/>
      <c r="K127" s="50"/>
      <c r="L127" s="50"/>
      <c r="M127" s="20"/>
      <c r="N127" s="40"/>
      <c r="O127" s="20"/>
      <c r="P127" s="20"/>
      <c r="Q127" s="20"/>
      <c r="R127" s="40"/>
      <c r="S127" s="20"/>
      <c r="T127" s="20"/>
      <c r="U127" s="20"/>
      <c r="V127" s="40"/>
      <c r="W127" s="20"/>
      <c r="X127" s="20"/>
      <c r="Y127" s="20"/>
      <c r="Z127" s="40"/>
      <c r="AA127" s="35"/>
      <c r="AB127" s="21"/>
    </row>
    <row r="128" spans="2:28" x14ac:dyDescent="0.4">
      <c r="B128" s="19" t="e">
        <f>VLOOKUP($C$4&amp;BD!K114,BD!L:M,2,FALSE)</f>
        <v>#N/A</v>
      </c>
      <c r="C128" s="65" t="str">
        <f t="shared" si="2"/>
        <v/>
      </c>
      <c r="D128" s="56" t="str">
        <f t="shared" si="3"/>
        <v/>
      </c>
      <c r="E128" s="66" t="e">
        <f>IF(SUM(J128:K128)&gt;VLOOKUP($C$4&amp;BD!K114,BD!L:N,3,FALSE),"異常あり","")</f>
        <v>#N/A</v>
      </c>
      <c r="F128" s="54"/>
      <c r="G128" s="23"/>
      <c r="H128" s="59"/>
      <c r="I128" s="50"/>
      <c r="J128" s="59"/>
      <c r="K128" s="50"/>
      <c r="L128" s="50"/>
      <c r="M128" s="20"/>
      <c r="N128" s="40"/>
      <c r="O128" s="20"/>
      <c r="P128" s="20"/>
      <c r="Q128" s="20"/>
      <c r="R128" s="40"/>
      <c r="S128" s="20"/>
      <c r="T128" s="20"/>
      <c r="U128" s="20"/>
      <c r="V128" s="40"/>
      <c r="W128" s="20"/>
      <c r="X128" s="20"/>
      <c r="Y128" s="20"/>
      <c r="Z128" s="40"/>
      <c r="AA128" s="35"/>
      <c r="AB128" s="21"/>
    </row>
    <row r="129" spans="2:28" x14ac:dyDescent="0.4">
      <c r="B129" s="19" t="e">
        <f>VLOOKUP($C$4&amp;BD!K115,BD!L:M,2,FALSE)</f>
        <v>#N/A</v>
      </c>
      <c r="C129" s="65" t="str">
        <f t="shared" si="2"/>
        <v/>
      </c>
      <c r="D129" s="56" t="str">
        <f t="shared" si="3"/>
        <v/>
      </c>
      <c r="E129" s="66" t="e">
        <f>IF(SUM(J129:K129)&gt;VLOOKUP($C$4&amp;BD!K115,BD!L:N,3,FALSE),"異常あり","")</f>
        <v>#N/A</v>
      </c>
      <c r="F129" s="54"/>
      <c r="G129" s="23"/>
      <c r="H129" s="59"/>
      <c r="I129" s="50"/>
      <c r="J129" s="59"/>
      <c r="K129" s="50"/>
      <c r="L129" s="50"/>
      <c r="M129" s="20"/>
      <c r="N129" s="40"/>
      <c r="O129" s="20"/>
      <c r="P129" s="20"/>
      <c r="Q129" s="20"/>
      <c r="R129" s="40"/>
      <c r="S129" s="20"/>
      <c r="T129" s="20"/>
      <c r="U129" s="20"/>
      <c r="V129" s="40"/>
      <c r="W129" s="20"/>
      <c r="X129" s="20"/>
      <c r="Y129" s="20"/>
      <c r="Z129" s="40"/>
      <c r="AA129" s="35"/>
      <c r="AB129" s="21"/>
    </row>
    <row r="130" spans="2:28" x14ac:dyDescent="0.4">
      <c r="B130" s="19" t="e">
        <f>VLOOKUP($C$4&amp;BD!K116,BD!L:M,2,FALSE)</f>
        <v>#N/A</v>
      </c>
      <c r="C130" s="65" t="str">
        <f t="shared" si="2"/>
        <v/>
      </c>
      <c r="D130" s="56" t="str">
        <f t="shared" si="3"/>
        <v/>
      </c>
      <c r="E130" s="66" t="e">
        <f>IF(SUM(J130:K130)&gt;VLOOKUP($C$4&amp;BD!K116,BD!L:N,3,FALSE),"異常あり","")</f>
        <v>#N/A</v>
      </c>
      <c r="F130" s="54"/>
      <c r="G130" s="23"/>
      <c r="H130" s="59"/>
      <c r="I130" s="50"/>
      <c r="J130" s="59"/>
      <c r="K130" s="50"/>
      <c r="L130" s="50"/>
      <c r="M130" s="20"/>
      <c r="N130" s="40"/>
      <c r="O130" s="20"/>
      <c r="P130" s="20"/>
      <c r="Q130" s="20"/>
      <c r="R130" s="40"/>
      <c r="S130" s="20"/>
      <c r="T130" s="20"/>
      <c r="U130" s="20"/>
      <c r="V130" s="40"/>
      <c r="W130" s="20"/>
      <c r="X130" s="20"/>
      <c r="Y130" s="20"/>
      <c r="Z130" s="40"/>
      <c r="AA130" s="35"/>
      <c r="AB130" s="21"/>
    </row>
    <row r="131" spans="2:28" x14ac:dyDescent="0.4">
      <c r="B131" s="19" t="e">
        <f>VLOOKUP($C$4&amp;BD!K117,BD!L:M,2,FALSE)</f>
        <v>#N/A</v>
      </c>
      <c r="C131" s="65" t="str">
        <f t="shared" si="2"/>
        <v/>
      </c>
      <c r="D131" s="56" t="str">
        <f t="shared" si="3"/>
        <v/>
      </c>
      <c r="E131" s="66" t="e">
        <f>IF(SUM(J131:K131)&gt;VLOOKUP($C$4&amp;BD!K117,BD!L:N,3,FALSE),"異常あり","")</f>
        <v>#N/A</v>
      </c>
      <c r="F131" s="54"/>
      <c r="G131" s="23"/>
      <c r="H131" s="59"/>
      <c r="I131" s="50"/>
      <c r="J131" s="59"/>
      <c r="K131" s="50"/>
      <c r="L131" s="50"/>
      <c r="M131" s="20"/>
      <c r="N131" s="40"/>
      <c r="O131" s="20"/>
      <c r="P131" s="20"/>
      <c r="Q131" s="20"/>
      <c r="R131" s="40"/>
      <c r="S131" s="20"/>
      <c r="T131" s="20"/>
      <c r="U131" s="20"/>
      <c r="V131" s="40"/>
      <c r="W131" s="20"/>
      <c r="X131" s="20"/>
      <c r="Y131" s="20"/>
      <c r="Z131" s="40"/>
      <c r="AA131" s="35"/>
      <c r="AB131" s="21"/>
    </row>
    <row r="132" spans="2:28" x14ac:dyDescent="0.4">
      <c r="B132" s="19" t="e">
        <f>VLOOKUP($C$4&amp;BD!K118,BD!L:M,2,FALSE)</f>
        <v>#N/A</v>
      </c>
      <c r="C132" s="65" t="str">
        <f t="shared" si="2"/>
        <v/>
      </c>
      <c r="D132" s="56" t="str">
        <f t="shared" si="3"/>
        <v/>
      </c>
      <c r="E132" s="66" t="e">
        <f>IF(SUM(J132:K132)&gt;VLOOKUP($C$4&amp;BD!K118,BD!L:N,3,FALSE),"異常あり","")</f>
        <v>#N/A</v>
      </c>
      <c r="F132" s="54"/>
      <c r="G132" s="23"/>
      <c r="H132" s="59"/>
      <c r="I132" s="50"/>
      <c r="J132" s="59"/>
      <c r="K132" s="50"/>
      <c r="L132" s="50"/>
      <c r="M132" s="20"/>
      <c r="N132" s="40"/>
      <c r="O132" s="20"/>
      <c r="P132" s="20"/>
      <c r="Q132" s="20"/>
      <c r="R132" s="40"/>
      <c r="S132" s="20"/>
      <c r="T132" s="20"/>
      <c r="U132" s="20"/>
      <c r="V132" s="40"/>
      <c r="W132" s="20"/>
      <c r="X132" s="20"/>
      <c r="Y132" s="20"/>
      <c r="Z132" s="40"/>
      <c r="AA132" s="35"/>
      <c r="AB132" s="21"/>
    </row>
    <row r="133" spans="2:28" x14ac:dyDescent="0.4">
      <c r="B133" s="19" t="e">
        <f>VLOOKUP($C$4&amp;BD!K119,BD!L:M,2,FALSE)</f>
        <v>#N/A</v>
      </c>
      <c r="C133" s="65" t="str">
        <f t="shared" si="2"/>
        <v/>
      </c>
      <c r="D133" s="56" t="str">
        <f t="shared" si="3"/>
        <v/>
      </c>
      <c r="E133" s="66" t="e">
        <f>IF(SUM(J133:K133)&gt;VLOOKUP($C$4&amp;BD!K119,BD!L:N,3,FALSE),"異常あり","")</f>
        <v>#N/A</v>
      </c>
      <c r="F133" s="54"/>
      <c r="G133" s="23"/>
      <c r="H133" s="59"/>
      <c r="I133" s="50"/>
      <c r="J133" s="59"/>
      <c r="K133" s="50"/>
      <c r="L133" s="50"/>
      <c r="M133" s="20"/>
      <c r="N133" s="40"/>
      <c r="O133" s="20"/>
      <c r="P133" s="20"/>
      <c r="Q133" s="20"/>
      <c r="R133" s="40"/>
      <c r="S133" s="20"/>
      <c r="T133" s="20"/>
      <c r="U133" s="20"/>
      <c r="V133" s="40"/>
      <c r="W133" s="20"/>
      <c r="X133" s="20"/>
      <c r="Y133" s="20"/>
      <c r="Z133" s="40"/>
      <c r="AA133" s="35"/>
      <c r="AB133" s="21"/>
    </row>
    <row r="134" spans="2:28" x14ac:dyDescent="0.4">
      <c r="B134" s="19" t="e">
        <f>VLOOKUP($C$4&amp;BD!K120,BD!L:M,2,FALSE)</f>
        <v>#N/A</v>
      </c>
      <c r="C134" s="65" t="str">
        <f t="shared" si="2"/>
        <v/>
      </c>
      <c r="D134" s="56" t="str">
        <f t="shared" si="3"/>
        <v/>
      </c>
      <c r="E134" s="66" t="e">
        <f>IF(SUM(J134:K134)&gt;VLOOKUP($C$4&amp;BD!K120,BD!L:N,3,FALSE),"異常あり","")</f>
        <v>#N/A</v>
      </c>
      <c r="F134" s="54"/>
      <c r="G134" s="23"/>
      <c r="H134" s="59"/>
      <c r="I134" s="50"/>
      <c r="J134" s="59"/>
      <c r="K134" s="50"/>
      <c r="L134" s="50"/>
      <c r="M134" s="20"/>
      <c r="N134" s="40"/>
      <c r="O134" s="20"/>
      <c r="P134" s="20"/>
      <c r="Q134" s="20"/>
      <c r="R134" s="40"/>
      <c r="S134" s="20"/>
      <c r="T134" s="20"/>
      <c r="U134" s="20"/>
      <c r="V134" s="40"/>
      <c r="W134" s="20"/>
      <c r="X134" s="20"/>
      <c r="Y134" s="20"/>
      <c r="Z134" s="40"/>
      <c r="AA134" s="35"/>
      <c r="AB134" s="21"/>
    </row>
    <row r="135" spans="2:28" x14ac:dyDescent="0.4">
      <c r="B135" s="19" t="e">
        <f>VLOOKUP($C$4&amp;BD!K121,BD!L:M,2,FALSE)</f>
        <v>#N/A</v>
      </c>
      <c r="C135" s="65" t="str">
        <f t="shared" si="2"/>
        <v/>
      </c>
      <c r="D135" s="56" t="str">
        <f t="shared" si="3"/>
        <v/>
      </c>
      <c r="E135" s="66" t="e">
        <f>IF(SUM(J135:K135)&gt;VLOOKUP($C$4&amp;BD!K121,BD!L:N,3,FALSE),"異常あり","")</f>
        <v>#N/A</v>
      </c>
      <c r="F135" s="54"/>
      <c r="G135" s="23"/>
      <c r="H135" s="59"/>
      <c r="I135" s="50"/>
      <c r="J135" s="59"/>
      <c r="K135" s="50"/>
      <c r="L135" s="50"/>
      <c r="M135" s="20"/>
      <c r="N135" s="40"/>
      <c r="O135" s="20"/>
      <c r="P135" s="20"/>
      <c r="Q135" s="20"/>
      <c r="R135" s="40"/>
      <c r="S135" s="20"/>
      <c r="T135" s="20"/>
      <c r="U135" s="20"/>
      <c r="V135" s="40"/>
      <c r="W135" s="20"/>
      <c r="X135" s="20"/>
      <c r="Y135" s="20"/>
      <c r="Z135" s="40"/>
      <c r="AA135" s="35"/>
      <c r="AB135" s="21"/>
    </row>
    <row r="136" spans="2:28" x14ac:dyDescent="0.4">
      <c r="B136" s="19" t="e">
        <f>VLOOKUP($C$4&amp;BD!K122,BD!L:M,2,FALSE)</f>
        <v>#N/A</v>
      </c>
      <c r="C136" s="65" t="str">
        <f t="shared" si="2"/>
        <v/>
      </c>
      <c r="D136" s="56" t="str">
        <f t="shared" si="3"/>
        <v/>
      </c>
      <c r="E136" s="66" t="e">
        <f>IF(SUM(J136:K136)&gt;VLOOKUP($C$4&amp;BD!K122,BD!L:N,3,FALSE),"異常あり","")</f>
        <v>#N/A</v>
      </c>
      <c r="F136" s="54"/>
      <c r="G136" s="23"/>
      <c r="H136" s="59"/>
      <c r="I136" s="50"/>
      <c r="J136" s="59"/>
      <c r="K136" s="50"/>
      <c r="L136" s="50"/>
      <c r="M136" s="20"/>
      <c r="N136" s="40"/>
      <c r="O136" s="20"/>
      <c r="P136" s="20"/>
      <c r="Q136" s="20"/>
      <c r="R136" s="40"/>
      <c r="S136" s="20"/>
      <c r="T136" s="20"/>
      <c r="U136" s="20"/>
      <c r="V136" s="40"/>
      <c r="W136" s="20"/>
      <c r="X136" s="20"/>
      <c r="Y136" s="20"/>
      <c r="Z136" s="40"/>
      <c r="AA136" s="35"/>
      <c r="AB136" s="21"/>
    </row>
    <row r="137" spans="2:28" x14ac:dyDescent="0.4">
      <c r="B137" s="19" t="e">
        <f>VLOOKUP($C$4&amp;BD!K123,BD!L:M,2,FALSE)</f>
        <v>#N/A</v>
      </c>
      <c r="C137" s="65" t="str">
        <f t="shared" si="2"/>
        <v/>
      </c>
      <c r="D137" s="56" t="str">
        <f t="shared" si="3"/>
        <v/>
      </c>
      <c r="E137" s="66" t="e">
        <f>IF(SUM(J137:K137)&gt;VLOOKUP($C$4&amp;BD!K123,BD!L:N,3,FALSE),"異常あり","")</f>
        <v>#N/A</v>
      </c>
      <c r="F137" s="54"/>
      <c r="G137" s="23"/>
      <c r="H137" s="59"/>
      <c r="I137" s="50"/>
      <c r="J137" s="59"/>
      <c r="K137" s="50"/>
      <c r="L137" s="50"/>
      <c r="M137" s="20"/>
      <c r="N137" s="40"/>
      <c r="O137" s="20"/>
      <c r="P137" s="20"/>
      <c r="Q137" s="20"/>
      <c r="R137" s="40"/>
      <c r="S137" s="20"/>
      <c r="T137" s="20"/>
      <c r="U137" s="20"/>
      <c r="V137" s="40"/>
      <c r="W137" s="20"/>
      <c r="X137" s="20"/>
      <c r="Y137" s="20"/>
      <c r="Z137" s="40"/>
      <c r="AA137" s="35"/>
      <c r="AB137" s="21"/>
    </row>
    <row r="138" spans="2:28" x14ac:dyDescent="0.4">
      <c r="B138" s="19" t="e">
        <f>VLOOKUP($C$4&amp;BD!K124,BD!L:M,2,FALSE)</f>
        <v>#N/A</v>
      </c>
      <c r="C138" s="65" t="str">
        <f t="shared" si="2"/>
        <v/>
      </c>
      <c r="D138" s="56" t="str">
        <f t="shared" si="3"/>
        <v/>
      </c>
      <c r="E138" s="66" t="e">
        <f>IF(SUM(J138:K138)&gt;VLOOKUP($C$4&amp;BD!K124,BD!L:N,3,FALSE),"異常あり","")</f>
        <v>#N/A</v>
      </c>
      <c r="F138" s="54"/>
      <c r="G138" s="23"/>
      <c r="H138" s="59"/>
      <c r="I138" s="50"/>
      <c r="J138" s="59"/>
      <c r="K138" s="50"/>
      <c r="L138" s="50"/>
      <c r="M138" s="20"/>
      <c r="N138" s="40"/>
      <c r="O138" s="20"/>
      <c r="P138" s="20"/>
      <c r="Q138" s="20"/>
      <c r="R138" s="40"/>
      <c r="S138" s="20"/>
      <c r="T138" s="20"/>
      <c r="U138" s="20"/>
      <c r="V138" s="40"/>
      <c r="W138" s="20"/>
      <c r="X138" s="20"/>
      <c r="Y138" s="20"/>
      <c r="Z138" s="40"/>
      <c r="AA138" s="35"/>
      <c r="AB138" s="21"/>
    </row>
    <row r="139" spans="2:28" x14ac:dyDescent="0.4">
      <c r="B139" s="19" t="e">
        <f>VLOOKUP($C$4&amp;BD!K125,BD!L:M,2,FALSE)</f>
        <v>#N/A</v>
      </c>
      <c r="C139" s="65" t="str">
        <f t="shared" si="2"/>
        <v/>
      </c>
      <c r="D139" s="56" t="str">
        <f t="shared" si="3"/>
        <v/>
      </c>
      <c r="E139" s="66" t="e">
        <f>IF(SUM(J139:K139)&gt;VLOOKUP($C$4&amp;BD!K125,BD!L:N,3,FALSE),"異常あり","")</f>
        <v>#N/A</v>
      </c>
      <c r="F139" s="54"/>
      <c r="G139" s="23"/>
      <c r="H139" s="59"/>
      <c r="I139" s="50"/>
      <c r="J139" s="59"/>
      <c r="K139" s="50"/>
      <c r="L139" s="50"/>
      <c r="M139" s="20"/>
      <c r="N139" s="40"/>
      <c r="O139" s="20"/>
      <c r="P139" s="20"/>
      <c r="Q139" s="20"/>
      <c r="R139" s="40"/>
      <c r="S139" s="20"/>
      <c r="T139" s="20"/>
      <c r="U139" s="20"/>
      <c r="V139" s="40"/>
      <c r="W139" s="20"/>
      <c r="X139" s="20"/>
      <c r="Y139" s="20"/>
      <c r="Z139" s="40"/>
      <c r="AA139" s="35"/>
      <c r="AB139" s="21"/>
    </row>
    <row r="140" spans="2:28" x14ac:dyDescent="0.4">
      <c r="B140" s="19" t="e">
        <f>VLOOKUP($C$4&amp;BD!K126,BD!L:M,2,FALSE)</f>
        <v>#N/A</v>
      </c>
      <c r="C140" s="65" t="str">
        <f t="shared" si="2"/>
        <v/>
      </c>
      <c r="D140" s="56" t="str">
        <f t="shared" si="3"/>
        <v/>
      </c>
      <c r="E140" s="66" t="e">
        <f>IF(SUM(J140:K140)&gt;VLOOKUP($C$4&amp;BD!K126,BD!L:N,3,FALSE),"異常あり","")</f>
        <v>#N/A</v>
      </c>
      <c r="F140" s="54"/>
      <c r="G140" s="23"/>
      <c r="H140" s="59"/>
      <c r="I140" s="50"/>
      <c r="J140" s="59"/>
      <c r="K140" s="50"/>
      <c r="L140" s="50"/>
      <c r="M140" s="20"/>
      <c r="N140" s="40"/>
      <c r="O140" s="20"/>
      <c r="P140" s="20"/>
      <c r="Q140" s="20"/>
      <c r="R140" s="40"/>
      <c r="S140" s="20"/>
      <c r="T140" s="20"/>
      <c r="U140" s="20"/>
      <c r="V140" s="40"/>
      <c r="W140" s="20"/>
      <c r="X140" s="20"/>
      <c r="Y140" s="20"/>
      <c r="Z140" s="40"/>
      <c r="AA140" s="35"/>
      <c r="AB140" s="21"/>
    </row>
    <row r="141" spans="2:28" x14ac:dyDescent="0.4">
      <c r="B141" s="19" t="e">
        <f>VLOOKUP($C$4&amp;BD!K127,BD!L:M,2,FALSE)</f>
        <v>#N/A</v>
      </c>
      <c r="C141" s="65" t="str">
        <f t="shared" si="2"/>
        <v/>
      </c>
      <c r="D141" s="56" t="str">
        <f t="shared" si="3"/>
        <v/>
      </c>
      <c r="E141" s="66" t="e">
        <f>IF(SUM(J141:K141)&gt;VLOOKUP($C$4&amp;BD!K127,BD!L:N,3,FALSE),"異常あり","")</f>
        <v>#N/A</v>
      </c>
      <c r="F141" s="54"/>
      <c r="G141" s="23"/>
      <c r="H141" s="59"/>
      <c r="I141" s="50"/>
      <c r="J141" s="59"/>
      <c r="K141" s="50"/>
      <c r="L141" s="50"/>
      <c r="M141" s="20"/>
      <c r="N141" s="40"/>
      <c r="O141" s="20"/>
      <c r="P141" s="20"/>
      <c r="Q141" s="20"/>
      <c r="R141" s="40"/>
      <c r="S141" s="20"/>
      <c r="T141" s="20"/>
      <c r="U141" s="20"/>
      <c r="V141" s="40"/>
      <c r="W141" s="20"/>
      <c r="X141" s="20"/>
      <c r="Y141" s="20"/>
      <c r="Z141" s="40"/>
      <c r="AA141" s="35"/>
      <c r="AB141" s="21"/>
    </row>
    <row r="142" spans="2:28" x14ac:dyDescent="0.4">
      <c r="B142" s="19" t="e">
        <f>VLOOKUP($C$4&amp;BD!K128,BD!L:M,2,FALSE)</f>
        <v>#N/A</v>
      </c>
      <c r="C142" s="65" t="str">
        <f t="shared" si="2"/>
        <v/>
      </c>
      <c r="D142" s="56" t="str">
        <f t="shared" si="3"/>
        <v/>
      </c>
      <c r="E142" s="66" t="e">
        <f>IF(SUM(J142:K142)&gt;VLOOKUP($C$4&amp;BD!K128,BD!L:N,3,FALSE),"異常あり","")</f>
        <v>#N/A</v>
      </c>
      <c r="F142" s="54"/>
      <c r="G142" s="23"/>
      <c r="H142" s="59"/>
      <c r="I142" s="50"/>
      <c r="J142" s="59"/>
      <c r="K142" s="50"/>
      <c r="L142" s="50"/>
      <c r="M142" s="20"/>
      <c r="N142" s="40"/>
      <c r="O142" s="20"/>
      <c r="P142" s="20"/>
      <c r="Q142" s="20"/>
      <c r="R142" s="40"/>
      <c r="S142" s="20"/>
      <c r="T142" s="20"/>
      <c r="U142" s="20"/>
      <c r="V142" s="40"/>
      <c r="W142" s="20"/>
      <c r="X142" s="20"/>
      <c r="Y142" s="20"/>
      <c r="Z142" s="40"/>
      <c r="AA142" s="35"/>
      <c r="AB142" s="21"/>
    </row>
    <row r="143" spans="2:28" x14ac:dyDescent="0.4">
      <c r="B143" s="19" t="e">
        <f>VLOOKUP($C$4&amp;BD!K129,BD!L:M,2,FALSE)</f>
        <v>#N/A</v>
      </c>
      <c r="C143" s="65" t="str">
        <f t="shared" si="2"/>
        <v/>
      </c>
      <c r="D143" s="56" t="str">
        <f t="shared" si="3"/>
        <v/>
      </c>
      <c r="E143" s="66" t="e">
        <f>IF(SUM(J143:K143)&gt;VLOOKUP($C$4&amp;BD!K129,BD!L:N,3,FALSE),"異常あり","")</f>
        <v>#N/A</v>
      </c>
      <c r="F143" s="54"/>
      <c r="G143" s="23"/>
      <c r="H143" s="59"/>
      <c r="I143" s="50"/>
      <c r="J143" s="59"/>
      <c r="K143" s="50"/>
      <c r="L143" s="50"/>
      <c r="M143" s="20"/>
      <c r="N143" s="40"/>
      <c r="O143" s="20"/>
      <c r="P143" s="20"/>
      <c r="Q143" s="20"/>
      <c r="R143" s="40"/>
      <c r="S143" s="20"/>
      <c r="T143" s="20"/>
      <c r="U143" s="20"/>
      <c r="V143" s="40"/>
      <c r="W143" s="20"/>
      <c r="X143" s="20"/>
      <c r="Y143" s="20"/>
      <c r="Z143" s="40"/>
      <c r="AA143" s="35"/>
      <c r="AB143" s="21"/>
    </row>
    <row r="144" spans="2:28" x14ac:dyDescent="0.4">
      <c r="B144" s="19" t="e">
        <f>VLOOKUP($C$4&amp;BD!K130,BD!L:M,2,FALSE)</f>
        <v>#N/A</v>
      </c>
      <c r="C144" s="65" t="str">
        <f t="shared" si="2"/>
        <v/>
      </c>
      <c r="D144" s="56" t="str">
        <f t="shared" si="3"/>
        <v/>
      </c>
      <c r="E144" s="66" t="e">
        <f>IF(SUM(J144:K144)&gt;VLOOKUP($C$4&amp;BD!K130,BD!L:N,3,FALSE),"異常あり","")</f>
        <v>#N/A</v>
      </c>
      <c r="F144" s="54"/>
      <c r="G144" s="23"/>
      <c r="H144" s="59"/>
      <c r="I144" s="50"/>
      <c r="J144" s="59"/>
      <c r="K144" s="50"/>
      <c r="L144" s="50"/>
      <c r="M144" s="20"/>
      <c r="N144" s="40"/>
      <c r="O144" s="20"/>
      <c r="P144" s="20"/>
      <c r="Q144" s="20"/>
      <c r="R144" s="40"/>
      <c r="S144" s="20"/>
      <c r="T144" s="20"/>
      <c r="U144" s="20"/>
      <c r="V144" s="40"/>
      <c r="W144" s="20"/>
      <c r="X144" s="20"/>
      <c r="Y144" s="20"/>
      <c r="Z144" s="40"/>
      <c r="AA144" s="35"/>
      <c r="AB144" s="21"/>
    </row>
    <row r="145" spans="2:28" x14ac:dyDescent="0.4">
      <c r="B145" s="19" t="e">
        <f>VLOOKUP($C$4&amp;BD!K131,BD!L:M,2,FALSE)</f>
        <v>#N/A</v>
      </c>
      <c r="C145" s="65" t="str">
        <f t="shared" si="2"/>
        <v/>
      </c>
      <c r="D145" s="56" t="str">
        <f t="shared" si="3"/>
        <v/>
      </c>
      <c r="E145" s="66" t="e">
        <f>IF(SUM(J145:K145)&gt;VLOOKUP($C$4&amp;BD!K131,BD!L:N,3,FALSE),"異常あり","")</f>
        <v>#N/A</v>
      </c>
      <c r="F145" s="54"/>
      <c r="G145" s="23"/>
      <c r="H145" s="59"/>
      <c r="I145" s="50"/>
      <c r="J145" s="59"/>
      <c r="K145" s="50"/>
      <c r="L145" s="50"/>
      <c r="M145" s="20"/>
      <c r="N145" s="40"/>
      <c r="O145" s="20"/>
      <c r="P145" s="20"/>
      <c r="Q145" s="20"/>
      <c r="R145" s="40"/>
      <c r="S145" s="20"/>
      <c r="T145" s="20"/>
      <c r="U145" s="20"/>
      <c r="V145" s="40"/>
      <c r="W145" s="20"/>
      <c r="X145" s="20"/>
      <c r="Y145" s="20"/>
      <c r="Z145" s="40"/>
      <c r="AA145" s="35"/>
      <c r="AB145" s="21"/>
    </row>
    <row r="146" spans="2:28" x14ac:dyDescent="0.4">
      <c r="B146" s="19" t="e">
        <f>VLOOKUP($C$4&amp;BD!K132,BD!L:M,2,FALSE)</f>
        <v>#N/A</v>
      </c>
      <c r="C146" s="65" t="str">
        <f t="shared" ref="C146:C201" si="4">IF(F146="","",IF(H146&gt;=K146*7/20,"配布不要",ROUNDUP(K146*7/20-H146,2)))</f>
        <v/>
      </c>
      <c r="D146" s="56" t="str">
        <f t="shared" ref="D146:D201" si="5">IF(G146="","",IF(I146&gt;=(K146+K146/20),"配布不要",ROUNDUP(K146+K146/20-I146,2)))</f>
        <v/>
      </c>
      <c r="E146" s="66" t="e">
        <f>IF(SUM(J146:K146)&gt;VLOOKUP($C$4&amp;BD!K132,BD!L:N,3,FALSE),"異常あり","")</f>
        <v>#N/A</v>
      </c>
      <c r="F146" s="54"/>
      <c r="G146" s="23"/>
      <c r="H146" s="59"/>
      <c r="I146" s="50"/>
      <c r="J146" s="59"/>
      <c r="K146" s="50"/>
      <c r="L146" s="50"/>
      <c r="M146" s="20"/>
      <c r="N146" s="40"/>
      <c r="O146" s="20"/>
      <c r="P146" s="20"/>
      <c r="Q146" s="20"/>
      <c r="R146" s="40"/>
      <c r="S146" s="20"/>
      <c r="T146" s="20"/>
      <c r="U146" s="20"/>
      <c r="V146" s="40"/>
      <c r="W146" s="20"/>
      <c r="X146" s="20"/>
      <c r="Y146" s="20"/>
      <c r="Z146" s="40"/>
      <c r="AA146" s="35"/>
      <c r="AB146" s="21"/>
    </row>
    <row r="147" spans="2:28" x14ac:dyDescent="0.4">
      <c r="B147" s="19" t="e">
        <f>VLOOKUP($C$4&amp;BD!K133,BD!L:M,2,FALSE)</f>
        <v>#N/A</v>
      </c>
      <c r="C147" s="65" t="str">
        <f t="shared" si="4"/>
        <v/>
      </c>
      <c r="D147" s="56" t="str">
        <f t="shared" si="5"/>
        <v/>
      </c>
      <c r="E147" s="66" t="e">
        <f>IF(SUM(J147:K147)&gt;VLOOKUP($C$4&amp;BD!K133,BD!L:N,3,FALSE),"異常あり","")</f>
        <v>#N/A</v>
      </c>
      <c r="F147" s="54"/>
      <c r="G147" s="23"/>
      <c r="H147" s="59"/>
      <c r="I147" s="50"/>
      <c r="J147" s="59"/>
      <c r="K147" s="50"/>
      <c r="L147" s="50"/>
      <c r="M147" s="20"/>
      <c r="N147" s="40"/>
      <c r="O147" s="20"/>
      <c r="P147" s="20"/>
      <c r="Q147" s="20"/>
      <c r="R147" s="40"/>
      <c r="S147" s="20"/>
      <c r="T147" s="20"/>
      <c r="U147" s="20"/>
      <c r="V147" s="40"/>
      <c r="W147" s="20"/>
      <c r="X147" s="20"/>
      <c r="Y147" s="20"/>
      <c r="Z147" s="40"/>
      <c r="AA147" s="35"/>
      <c r="AB147" s="21"/>
    </row>
    <row r="148" spans="2:28" x14ac:dyDescent="0.4">
      <c r="B148" s="19" t="e">
        <f>VLOOKUP($C$4&amp;BD!K134,BD!L:M,2,FALSE)</f>
        <v>#N/A</v>
      </c>
      <c r="C148" s="65" t="str">
        <f t="shared" si="4"/>
        <v/>
      </c>
      <c r="D148" s="56" t="str">
        <f t="shared" si="5"/>
        <v/>
      </c>
      <c r="E148" s="66" t="e">
        <f>IF(SUM(J148:K148)&gt;VLOOKUP($C$4&amp;BD!K134,BD!L:N,3,FALSE),"異常あり","")</f>
        <v>#N/A</v>
      </c>
      <c r="F148" s="54"/>
      <c r="G148" s="23"/>
      <c r="H148" s="59"/>
      <c r="I148" s="50"/>
      <c r="J148" s="59"/>
      <c r="K148" s="50"/>
      <c r="L148" s="50"/>
      <c r="M148" s="20"/>
      <c r="N148" s="40"/>
      <c r="O148" s="20"/>
      <c r="P148" s="20"/>
      <c r="Q148" s="20"/>
      <c r="R148" s="40"/>
      <c r="S148" s="20"/>
      <c r="T148" s="20"/>
      <c r="U148" s="20"/>
      <c r="V148" s="40"/>
      <c r="W148" s="20"/>
      <c r="X148" s="20"/>
      <c r="Y148" s="20"/>
      <c r="Z148" s="40"/>
      <c r="AA148" s="35"/>
      <c r="AB148" s="21"/>
    </row>
    <row r="149" spans="2:28" x14ac:dyDescent="0.4">
      <c r="B149" s="19" t="e">
        <f>VLOOKUP($C$4&amp;BD!K135,BD!L:M,2,FALSE)</f>
        <v>#N/A</v>
      </c>
      <c r="C149" s="65" t="str">
        <f t="shared" si="4"/>
        <v/>
      </c>
      <c r="D149" s="56" t="str">
        <f t="shared" si="5"/>
        <v/>
      </c>
      <c r="E149" s="66" t="e">
        <f>IF(SUM(J149:K149)&gt;VLOOKUP($C$4&amp;BD!K135,BD!L:N,3,FALSE),"異常あり","")</f>
        <v>#N/A</v>
      </c>
      <c r="F149" s="54"/>
      <c r="G149" s="23"/>
      <c r="H149" s="59"/>
      <c r="I149" s="50"/>
      <c r="J149" s="59"/>
      <c r="K149" s="50"/>
      <c r="L149" s="50"/>
      <c r="M149" s="20"/>
      <c r="N149" s="40"/>
      <c r="O149" s="20"/>
      <c r="P149" s="20"/>
      <c r="Q149" s="20"/>
      <c r="R149" s="40"/>
      <c r="S149" s="20"/>
      <c r="T149" s="20"/>
      <c r="U149" s="20"/>
      <c r="V149" s="40"/>
      <c r="W149" s="20"/>
      <c r="X149" s="20"/>
      <c r="Y149" s="20"/>
      <c r="Z149" s="40"/>
      <c r="AA149" s="35"/>
      <c r="AB149" s="21"/>
    </row>
    <row r="150" spans="2:28" x14ac:dyDescent="0.4">
      <c r="B150" s="19" t="e">
        <f>VLOOKUP($C$4&amp;BD!K136,BD!L:M,2,FALSE)</f>
        <v>#N/A</v>
      </c>
      <c r="C150" s="65" t="str">
        <f t="shared" si="4"/>
        <v/>
      </c>
      <c r="D150" s="56" t="str">
        <f t="shared" si="5"/>
        <v/>
      </c>
      <c r="E150" s="66" t="e">
        <f>IF(SUM(J150:K150)&gt;VLOOKUP($C$4&amp;BD!K136,BD!L:N,3,FALSE),"異常あり","")</f>
        <v>#N/A</v>
      </c>
      <c r="F150" s="54"/>
      <c r="G150" s="23"/>
      <c r="H150" s="59"/>
      <c r="I150" s="50"/>
      <c r="J150" s="59"/>
      <c r="K150" s="50"/>
      <c r="L150" s="50"/>
      <c r="M150" s="20"/>
      <c r="N150" s="40"/>
      <c r="O150" s="20"/>
      <c r="P150" s="20"/>
      <c r="Q150" s="20"/>
      <c r="R150" s="40"/>
      <c r="S150" s="20"/>
      <c r="T150" s="20"/>
      <c r="U150" s="20"/>
      <c r="V150" s="40"/>
      <c r="W150" s="20"/>
      <c r="X150" s="20"/>
      <c r="Y150" s="20"/>
      <c r="Z150" s="40"/>
      <c r="AA150" s="35"/>
      <c r="AB150" s="21"/>
    </row>
    <row r="151" spans="2:28" x14ac:dyDescent="0.4">
      <c r="B151" s="19" t="e">
        <f>VLOOKUP($C$4&amp;BD!K137,BD!L:M,2,FALSE)</f>
        <v>#N/A</v>
      </c>
      <c r="C151" s="65" t="str">
        <f t="shared" si="4"/>
        <v/>
      </c>
      <c r="D151" s="56" t="str">
        <f t="shared" si="5"/>
        <v/>
      </c>
      <c r="E151" s="66" t="e">
        <f>IF(SUM(J151:K151)&gt;VLOOKUP($C$4&amp;BD!K137,BD!L:N,3,FALSE),"異常あり","")</f>
        <v>#N/A</v>
      </c>
      <c r="F151" s="54"/>
      <c r="G151" s="23"/>
      <c r="H151" s="59"/>
      <c r="I151" s="50"/>
      <c r="J151" s="59"/>
      <c r="K151" s="50"/>
      <c r="L151" s="50"/>
      <c r="M151" s="20"/>
      <c r="N151" s="40"/>
      <c r="O151" s="20"/>
      <c r="P151" s="20"/>
      <c r="Q151" s="20"/>
      <c r="R151" s="40"/>
      <c r="S151" s="20"/>
      <c r="T151" s="20"/>
      <c r="U151" s="20"/>
      <c r="V151" s="40"/>
      <c r="W151" s="20"/>
      <c r="X151" s="20"/>
      <c r="Y151" s="20"/>
      <c r="Z151" s="40"/>
      <c r="AA151" s="35"/>
      <c r="AB151" s="21"/>
    </row>
    <row r="152" spans="2:28" x14ac:dyDescent="0.4">
      <c r="B152" s="19" t="e">
        <f>VLOOKUP($C$4&amp;BD!K138,BD!L:M,2,FALSE)</f>
        <v>#N/A</v>
      </c>
      <c r="C152" s="65" t="str">
        <f t="shared" si="4"/>
        <v/>
      </c>
      <c r="D152" s="56" t="str">
        <f t="shared" si="5"/>
        <v/>
      </c>
      <c r="E152" s="66" t="e">
        <f>IF(SUM(J152:K152)&gt;VLOOKUP($C$4&amp;BD!K138,BD!L:N,3,FALSE),"異常あり","")</f>
        <v>#N/A</v>
      </c>
      <c r="F152" s="54"/>
      <c r="G152" s="23"/>
      <c r="H152" s="59"/>
      <c r="I152" s="50"/>
      <c r="J152" s="59"/>
      <c r="K152" s="50"/>
      <c r="L152" s="50"/>
      <c r="M152" s="20"/>
      <c r="N152" s="40"/>
      <c r="O152" s="20"/>
      <c r="P152" s="20"/>
      <c r="Q152" s="20"/>
      <c r="R152" s="40"/>
      <c r="S152" s="20"/>
      <c r="T152" s="20"/>
      <c r="U152" s="20"/>
      <c r="V152" s="40"/>
      <c r="W152" s="20"/>
      <c r="X152" s="20"/>
      <c r="Y152" s="20"/>
      <c r="Z152" s="40"/>
      <c r="AA152" s="35"/>
      <c r="AB152" s="21"/>
    </row>
    <row r="153" spans="2:28" x14ac:dyDescent="0.4">
      <c r="B153" s="19" t="e">
        <f>VLOOKUP($C$4&amp;BD!K139,BD!L:M,2,FALSE)</f>
        <v>#N/A</v>
      </c>
      <c r="C153" s="65" t="str">
        <f t="shared" si="4"/>
        <v/>
      </c>
      <c r="D153" s="56" t="str">
        <f t="shared" si="5"/>
        <v/>
      </c>
      <c r="E153" s="66" t="e">
        <f>IF(SUM(J153:K153)&gt;VLOOKUP($C$4&amp;BD!K139,BD!L:N,3,FALSE),"異常あり","")</f>
        <v>#N/A</v>
      </c>
      <c r="F153" s="54"/>
      <c r="G153" s="23"/>
      <c r="H153" s="59"/>
      <c r="I153" s="50"/>
      <c r="J153" s="59"/>
      <c r="K153" s="50"/>
      <c r="L153" s="50"/>
      <c r="M153" s="20"/>
      <c r="N153" s="40"/>
      <c r="O153" s="20"/>
      <c r="P153" s="20"/>
      <c r="Q153" s="20"/>
      <c r="R153" s="40"/>
      <c r="S153" s="20"/>
      <c r="T153" s="20"/>
      <c r="U153" s="20"/>
      <c r="V153" s="40"/>
      <c r="W153" s="20"/>
      <c r="X153" s="20"/>
      <c r="Y153" s="20"/>
      <c r="Z153" s="40"/>
      <c r="AA153" s="35"/>
      <c r="AB153" s="21"/>
    </row>
    <row r="154" spans="2:28" x14ac:dyDescent="0.4">
      <c r="B154" s="19" t="e">
        <f>VLOOKUP($C$4&amp;BD!K140,BD!L:M,2,FALSE)</f>
        <v>#N/A</v>
      </c>
      <c r="C154" s="65" t="str">
        <f t="shared" si="4"/>
        <v/>
      </c>
      <c r="D154" s="56" t="str">
        <f t="shared" si="5"/>
        <v/>
      </c>
      <c r="E154" s="66" t="e">
        <f>IF(SUM(J154:K154)&gt;VLOOKUP($C$4&amp;BD!K140,BD!L:N,3,FALSE),"異常あり","")</f>
        <v>#N/A</v>
      </c>
      <c r="F154" s="54"/>
      <c r="G154" s="23"/>
      <c r="H154" s="59"/>
      <c r="I154" s="50"/>
      <c r="J154" s="59"/>
      <c r="K154" s="50"/>
      <c r="L154" s="50"/>
      <c r="M154" s="20"/>
      <c r="N154" s="40"/>
      <c r="O154" s="20"/>
      <c r="P154" s="20"/>
      <c r="Q154" s="20"/>
      <c r="R154" s="40"/>
      <c r="S154" s="20"/>
      <c r="T154" s="20"/>
      <c r="U154" s="20"/>
      <c r="V154" s="40"/>
      <c r="W154" s="20"/>
      <c r="X154" s="20"/>
      <c r="Y154" s="20"/>
      <c r="Z154" s="40"/>
      <c r="AA154" s="35"/>
      <c r="AB154" s="21"/>
    </row>
    <row r="155" spans="2:28" x14ac:dyDescent="0.4">
      <c r="B155" s="19" t="e">
        <f>VLOOKUP($C$4&amp;BD!K141,BD!L:M,2,FALSE)</f>
        <v>#N/A</v>
      </c>
      <c r="C155" s="65" t="str">
        <f t="shared" si="4"/>
        <v/>
      </c>
      <c r="D155" s="56" t="str">
        <f t="shared" si="5"/>
        <v/>
      </c>
      <c r="E155" s="66" t="e">
        <f>IF(SUM(J155:K155)&gt;VLOOKUP($C$4&amp;BD!K141,BD!L:N,3,FALSE),"異常あり","")</f>
        <v>#N/A</v>
      </c>
      <c r="F155" s="54"/>
      <c r="G155" s="23"/>
      <c r="H155" s="59"/>
      <c r="I155" s="50"/>
      <c r="J155" s="59"/>
      <c r="K155" s="50"/>
      <c r="L155" s="50"/>
      <c r="M155" s="20"/>
      <c r="N155" s="40"/>
      <c r="O155" s="20"/>
      <c r="P155" s="20"/>
      <c r="Q155" s="20"/>
      <c r="R155" s="40"/>
      <c r="S155" s="20"/>
      <c r="T155" s="20"/>
      <c r="U155" s="20"/>
      <c r="V155" s="40"/>
      <c r="W155" s="20"/>
      <c r="X155" s="20"/>
      <c r="Y155" s="20"/>
      <c r="Z155" s="40"/>
      <c r="AA155" s="35"/>
      <c r="AB155" s="21"/>
    </row>
    <row r="156" spans="2:28" x14ac:dyDescent="0.4">
      <c r="B156" s="19" t="e">
        <f>VLOOKUP($C$4&amp;BD!K142,BD!L:M,2,FALSE)</f>
        <v>#N/A</v>
      </c>
      <c r="C156" s="65" t="str">
        <f t="shared" si="4"/>
        <v/>
      </c>
      <c r="D156" s="56" t="str">
        <f t="shared" si="5"/>
        <v/>
      </c>
      <c r="E156" s="66" t="e">
        <f>IF(SUM(J156:K156)&gt;VLOOKUP($C$4&amp;BD!K142,BD!L:N,3,FALSE),"異常あり","")</f>
        <v>#N/A</v>
      </c>
      <c r="F156" s="54"/>
      <c r="G156" s="23"/>
      <c r="H156" s="59"/>
      <c r="I156" s="50"/>
      <c r="J156" s="59"/>
      <c r="K156" s="50"/>
      <c r="L156" s="50"/>
      <c r="M156" s="20"/>
      <c r="N156" s="40"/>
      <c r="O156" s="20"/>
      <c r="P156" s="20"/>
      <c r="Q156" s="20"/>
      <c r="R156" s="40"/>
      <c r="S156" s="20"/>
      <c r="T156" s="20"/>
      <c r="U156" s="20"/>
      <c r="V156" s="40"/>
      <c r="W156" s="20"/>
      <c r="X156" s="20"/>
      <c r="Y156" s="20"/>
      <c r="Z156" s="40"/>
      <c r="AA156" s="35"/>
      <c r="AB156" s="21"/>
    </row>
    <row r="157" spans="2:28" x14ac:dyDescent="0.4">
      <c r="B157" s="19" t="e">
        <f>VLOOKUP($C$4&amp;BD!K143,BD!L:M,2,FALSE)</f>
        <v>#N/A</v>
      </c>
      <c r="C157" s="65" t="str">
        <f t="shared" si="4"/>
        <v/>
      </c>
      <c r="D157" s="56" t="str">
        <f t="shared" si="5"/>
        <v/>
      </c>
      <c r="E157" s="66" t="e">
        <f>IF(SUM(J157:K157)&gt;VLOOKUP($C$4&amp;BD!K143,BD!L:N,3,FALSE),"異常あり","")</f>
        <v>#N/A</v>
      </c>
      <c r="F157" s="54"/>
      <c r="G157" s="23"/>
      <c r="H157" s="59"/>
      <c r="I157" s="50"/>
      <c r="J157" s="59"/>
      <c r="K157" s="50"/>
      <c r="L157" s="50"/>
      <c r="M157" s="20"/>
      <c r="N157" s="40"/>
      <c r="O157" s="20"/>
      <c r="P157" s="20"/>
      <c r="Q157" s="20"/>
      <c r="R157" s="40"/>
      <c r="S157" s="20"/>
      <c r="T157" s="20"/>
      <c r="U157" s="20"/>
      <c r="V157" s="40"/>
      <c r="W157" s="20"/>
      <c r="X157" s="20"/>
      <c r="Y157" s="20"/>
      <c r="Z157" s="40"/>
      <c r="AA157" s="35"/>
      <c r="AB157" s="21"/>
    </row>
    <row r="158" spans="2:28" x14ac:dyDescent="0.4">
      <c r="B158" s="19" t="e">
        <f>VLOOKUP($C$4&amp;BD!K144,BD!L:M,2,FALSE)</f>
        <v>#N/A</v>
      </c>
      <c r="C158" s="65" t="str">
        <f t="shared" si="4"/>
        <v/>
      </c>
      <c r="D158" s="56" t="str">
        <f t="shared" si="5"/>
        <v/>
      </c>
      <c r="E158" s="66" t="e">
        <f>IF(SUM(J158:K158)&gt;VLOOKUP($C$4&amp;BD!K144,BD!L:N,3,FALSE),"異常あり","")</f>
        <v>#N/A</v>
      </c>
      <c r="F158" s="54"/>
      <c r="G158" s="23"/>
      <c r="H158" s="59"/>
      <c r="I158" s="50"/>
      <c r="J158" s="59"/>
      <c r="K158" s="50"/>
      <c r="L158" s="50"/>
      <c r="M158" s="20"/>
      <c r="N158" s="40"/>
      <c r="O158" s="20"/>
      <c r="P158" s="20"/>
      <c r="Q158" s="20"/>
      <c r="R158" s="40"/>
      <c r="S158" s="20"/>
      <c r="T158" s="20"/>
      <c r="U158" s="20"/>
      <c r="V158" s="40"/>
      <c r="W158" s="20"/>
      <c r="X158" s="20"/>
      <c r="Y158" s="20"/>
      <c r="Z158" s="40"/>
      <c r="AA158" s="35"/>
      <c r="AB158" s="21"/>
    </row>
    <row r="159" spans="2:28" x14ac:dyDescent="0.4">
      <c r="B159" s="19" t="e">
        <f>VLOOKUP($C$4&amp;BD!K145,BD!L:M,2,FALSE)</f>
        <v>#N/A</v>
      </c>
      <c r="C159" s="65" t="str">
        <f t="shared" si="4"/>
        <v/>
      </c>
      <c r="D159" s="56" t="str">
        <f t="shared" si="5"/>
        <v/>
      </c>
      <c r="E159" s="66" t="e">
        <f>IF(SUM(J159:K159)&gt;VLOOKUP($C$4&amp;BD!K145,BD!L:N,3,FALSE),"異常あり","")</f>
        <v>#N/A</v>
      </c>
      <c r="F159" s="54"/>
      <c r="G159" s="23"/>
      <c r="H159" s="59"/>
      <c r="I159" s="50"/>
      <c r="J159" s="59"/>
      <c r="K159" s="50"/>
      <c r="L159" s="50"/>
      <c r="M159" s="20"/>
      <c r="N159" s="40"/>
      <c r="O159" s="20"/>
      <c r="P159" s="20"/>
      <c r="Q159" s="20"/>
      <c r="R159" s="40"/>
      <c r="S159" s="20"/>
      <c r="T159" s="20"/>
      <c r="U159" s="20"/>
      <c r="V159" s="40"/>
      <c r="W159" s="20"/>
      <c r="X159" s="20"/>
      <c r="Y159" s="20"/>
      <c r="Z159" s="40"/>
      <c r="AA159" s="35"/>
      <c r="AB159" s="21"/>
    </row>
    <row r="160" spans="2:28" x14ac:dyDescent="0.4">
      <c r="B160" s="19" t="e">
        <f>VLOOKUP($C$4&amp;BD!K146,BD!L:M,2,FALSE)</f>
        <v>#N/A</v>
      </c>
      <c r="C160" s="65" t="str">
        <f t="shared" si="4"/>
        <v/>
      </c>
      <c r="D160" s="56" t="str">
        <f t="shared" si="5"/>
        <v/>
      </c>
      <c r="E160" s="66" t="e">
        <f>IF(SUM(J160:K160)&gt;VLOOKUP($C$4&amp;BD!K146,BD!L:N,3,FALSE),"異常あり","")</f>
        <v>#N/A</v>
      </c>
      <c r="F160" s="54"/>
      <c r="G160" s="23"/>
      <c r="H160" s="59"/>
      <c r="I160" s="50"/>
      <c r="J160" s="59"/>
      <c r="K160" s="50"/>
      <c r="L160" s="50"/>
      <c r="M160" s="20"/>
      <c r="N160" s="40"/>
      <c r="O160" s="20"/>
      <c r="P160" s="20"/>
      <c r="Q160" s="20"/>
      <c r="R160" s="40"/>
      <c r="S160" s="20"/>
      <c r="T160" s="20"/>
      <c r="U160" s="20"/>
      <c r="V160" s="40"/>
      <c r="W160" s="20"/>
      <c r="X160" s="20"/>
      <c r="Y160" s="20"/>
      <c r="Z160" s="40"/>
      <c r="AA160" s="35"/>
      <c r="AB160" s="21"/>
    </row>
    <row r="161" spans="2:28" x14ac:dyDescent="0.4">
      <c r="B161" s="19" t="e">
        <f>VLOOKUP($C$4&amp;BD!K147,BD!L:M,2,FALSE)</f>
        <v>#N/A</v>
      </c>
      <c r="C161" s="65" t="str">
        <f t="shared" si="4"/>
        <v/>
      </c>
      <c r="D161" s="56" t="str">
        <f t="shared" si="5"/>
        <v/>
      </c>
      <c r="E161" s="66" t="e">
        <f>IF(SUM(J161:K161)&gt;VLOOKUP($C$4&amp;BD!K147,BD!L:N,3,FALSE),"異常あり","")</f>
        <v>#N/A</v>
      </c>
      <c r="F161" s="54"/>
      <c r="G161" s="23"/>
      <c r="H161" s="59"/>
      <c r="I161" s="50"/>
      <c r="J161" s="59"/>
      <c r="K161" s="50"/>
      <c r="L161" s="50"/>
      <c r="M161" s="20"/>
      <c r="N161" s="40"/>
      <c r="O161" s="20"/>
      <c r="P161" s="20"/>
      <c r="Q161" s="20"/>
      <c r="R161" s="40"/>
      <c r="S161" s="20"/>
      <c r="T161" s="20"/>
      <c r="U161" s="20"/>
      <c r="V161" s="40"/>
      <c r="W161" s="20"/>
      <c r="X161" s="20"/>
      <c r="Y161" s="20"/>
      <c r="Z161" s="40"/>
      <c r="AA161" s="35"/>
      <c r="AB161" s="21"/>
    </row>
    <row r="162" spans="2:28" x14ac:dyDescent="0.4">
      <c r="B162" s="19" t="e">
        <f>VLOOKUP($C$4&amp;BD!K148,BD!L:M,2,FALSE)</f>
        <v>#N/A</v>
      </c>
      <c r="C162" s="65" t="str">
        <f t="shared" si="4"/>
        <v/>
      </c>
      <c r="D162" s="56" t="str">
        <f t="shared" si="5"/>
        <v/>
      </c>
      <c r="E162" s="66" t="e">
        <f>IF(SUM(J162:K162)&gt;VLOOKUP($C$4&amp;BD!K148,BD!L:N,3,FALSE),"異常あり","")</f>
        <v>#N/A</v>
      </c>
      <c r="F162" s="54"/>
      <c r="G162" s="23"/>
      <c r="H162" s="59"/>
      <c r="I162" s="50"/>
      <c r="J162" s="59"/>
      <c r="K162" s="50"/>
      <c r="L162" s="50"/>
      <c r="M162" s="20"/>
      <c r="N162" s="40"/>
      <c r="O162" s="20"/>
      <c r="P162" s="20"/>
      <c r="Q162" s="20"/>
      <c r="R162" s="40"/>
      <c r="S162" s="20"/>
      <c r="T162" s="20"/>
      <c r="U162" s="20"/>
      <c r="V162" s="40"/>
      <c r="W162" s="20"/>
      <c r="X162" s="20"/>
      <c r="Y162" s="20"/>
      <c r="Z162" s="40"/>
      <c r="AA162" s="35"/>
      <c r="AB162" s="21"/>
    </row>
    <row r="163" spans="2:28" x14ac:dyDescent="0.4">
      <c r="B163" s="19" t="e">
        <f>VLOOKUP($C$4&amp;BD!K149,BD!L:M,2,FALSE)</f>
        <v>#N/A</v>
      </c>
      <c r="C163" s="65" t="str">
        <f t="shared" si="4"/>
        <v/>
      </c>
      <c r="D163" s="56" t="str">
        <f t="shared" si="5"/>
        <v/>
      </c>
      <c r="E163" s="66" t="e">
        <f>IF(SUM(J163:K163)&gt;VLOOKUP($C$4&amp;BD!K149,BD!L:N,3,FALSE),"異常あり","")</f>
        <v>#N/A</v>
      </c>
      <c r="F163" s="54"/>
      <c r="G163" s="23"/>
      <c r="H163" s="59"/>
      <c r="I163" s="50"/>
      <c r="J163" s="59"/>
      <c r="K163" s="50"/>
      <c r="L163" s="50"/>
      <c r="M163" s="20"/>
      <c r="N163" s="40"/>
      <c r="O163" s="20"/>
      <c r="P163" s="20"/>
      <c r="Q163" s="20"/>
      <c r="R163" s="40"/>
      <c r="S163" s="20"/>
      <c r="T163" s="20"/>
      <c r="U163" s="20"/>
      <c r="V163" s="40"/>
      <c r="W163" s="20"/>
      <c r="X163" s="20"/>
      <c r="Y163" s="20"/>
      <c r="Z163" s="40"/>
      <c r="AA163" s="35"/>
      <c r="AB163" s="21"/>
    </row>
    <row r="164" spans="2:28" x14ac:dyDescent="0.4">
      <c r="B164" s="19" t="e">
        <f>VLOOKUP($C$4&amp;BD!K150,BD!L:M,2,FALSE)</f>
        <v>#N/A</v>
      </c>
      <c r="C164" s="65" t="str">
        <f t="shared" si="4"/>
        <v/>
      </c>
      <c r="D164" s="56" t="str">
        <f t="shared" si="5"/>
        <v/>
      </c>
      <c r="E164" s="66" t="e">
        <f>IF(SUM(J164:K164)&gt;VLOOKUP($C$4&amp;BD!K150,BD!L:N,3,FALSE),"異常あり","")</f>
        <v>#N/A</v>
      </c>
      <c r="F164" s="54"/>
      <c r="G164" s="23"/>
      <c r="H164" s="59"/>
      <c r="I164" s="50"/>
      <c r="J164" s="59"/>
      <c r="K164" s="50"/>
      <c r="L164" s="50"/>
      <c r="M164" s="20"/>
      <c r="N164" s="40"/>
      <c r="O164" s="20"/>
      <c r="P164" s="20"/>
      <c r="Q164" s="20"/>
      <c r="R164" s="40"/>
      <c r="S164" s="20"/>
      <c r="T164" s="20"/>
      <c r="U164" s="20"/>
      <c r="V164" s="40"/>
      <c r="W164" s="20"/>
      <c r="X164" s="20"/>
      <c r="Y164" s="20"/>
      <c r="Z164" s="40"/>
      <c r="AA164" s="35"/>
      <c r="AB164" s="21"/>
    </row>
    <row r="165" spans="2:28" x14ac:dyDescent="0.4">
      <c r="B165" s="19" t="e">
        <f>VLOOKUP($C$4&amp;BD!K151,BD!L:M,2,FALSE)</f>
        <v>#N/A</v>
      </c>
      <c r="C165" s="65" t="str">
        <f t="shared" si="4"/>
        <v/>
      </c>
      <c r="D165" s="56" t="str">
        <f t="shared" si="5"/>
        <v/>
      </c>
      <c r="E165" s="66" t="e">
        <f>IF(SUM(J165:K165)&gt;VLOOKUP($C$4&amp;BD!K151,BD!L:N,3,FALSE),"異常あり","")</f>
        <v>#N/A</v>
      </c>
      <c r="F165" s="54"/>
      <c r="G165" s="23"/>
      <c r="H165" s="59"/>
      <c r="I165" s="50"/>
      <c r="J165" s="59"/>
      <c r="K165" s="50"/>
      <c r="L165" s="50"/>
      <c r="M165" s="20"/>
      <c r="N165" s="40"/>
      <c r="O165" s="20"/>
      <c r="P165" s="20"/>
      <c r="Q165" s="20"/>
      <c r="R165" s="40"/>
      <c r="S165" s="20"/>
      <c r="T165" s="20"/>
      <c r="U165" s="20"/>
      <c r="V165" s="40"/>
      <c r="W165" s="20"/>
      <c r="X165" s="20"/>
      <c r="Y165" s="20"/>
      <c r="Z165" s="40"/>
      <c r="AA165" s="35"/>
      <c r="AB165" s="21"/>
    </row>
    <row r="166" spans="2:28" x14ac:dyDescent="0.4">
      <c r="B166" s="19" t="e">
        <f>VLOOKUP($C$4&amp;BD!K152,BD!L:M,2,FALSE)</f>
        <v>#N/A</v>
      </c>
      <c r="C166" s="65" t="str">
        <f t="shared" si="4"/>
        <v/>
      </c>
      <c r="D166" s="56" t="str">
        <f t="shared" si="5"/>
        <v/>
      </c>
      <c r="E166" s="66" t="e">
        <f>IF(SUM(J166:K166)&gt;VLOOKUP($C$4&amp;BD!K152,BD!L:N,3,FALSE),"異常あり","")</f>
        <v>#N/A</v>
      </c>
      <c r="F166" s="54"/>
      <c r="G166" s="23"/>
      <c r="H166" s="59"/>
      <c r="I166" s="50"/>
      <c r="J166" s="59"/>
      <c r="K166" s="50"/>
      <c r="L166" s="50"/>
      <c r="M166" s="20"/>
      <c r="N166" s="40"/>
      <c r="O166" s="20"/>
      <c r="P166" s="20"/>
      <c r="Q166" s="20"/>
      <c r="R166" s="40"/>
      <c r="S166" s="20"/>
      <c r="T166" s="20"/>
      <c r="U166" s="20"/>
      <c r="V166" s="40"/>
      <c r="W166" s="20"/>
      <c r="X166" s="20"/>
      <c r="Y166" s="20"/>
      <c r="Z166" s="40"/>
      <c r="AA166" s="35"/>
      <c r="AB166" s="21"/>
    </row>
    <row r="167" spans="2:28" x14ac:dyDescent="0.4">
      <c r="B167" s="19" t="e">
        <f>VLOOKUP($C$4&amp;BD!K153,BD!L:M,2,FALSE)</f>
        <v>#N/A</v>
      </c>
      <c r="C167" s="65" t="str">
        <f t="shared" si="4"/>
        <v/>
      </c>
      <c r="D167" s="56" t="str">
        <f t="shared" si="5"/>
        <v/>
      </c>
      <c r="E167" s="66" t="e">
        <f>IF(SUM(J167:K167)&gt;VLOOKUP($C$4&amp;BD!K153,BD!L:N,3,FALSE),"異常あり","")</f>
        <v>#N/A</v>
      </c>
      <c r="F167" s="54"/>
      <c r="G167" s="23"/>
      <c r="H167" s="59"/>
      <c r="I167" s="50"/>
      <c r="J167" s="59"/>
      <c r="K167" s="50"/>
      <c r="L167" s="50"/>
      <c r="M167" s="20"/>
      <c r="N167" s="40"/>
      <c r="O167" s="20"/>
      <c r="P167" s="20"/>
      <c r="Q167" s="20"/>
      <c r="R167" s="40"/>
      <c r="S167" s="20"/>
      <c r="T167" s="20"/>
      <c r="U167" s="20"/>
      <c r="V167" s="40"/>
      <c r="W167" s="20"/>
      <c r="X167" s="20"/>
      <c r="Y167" s="20"/>
      <c r="Z167" s="40"/>
      <c r="AA167" s="35"/>
      <c r="AB167" s="21"/>
    </row>
    <row r="168" spans="2:28" x14ac:dyDescent="0.4">
      <c r="B168" s="19" t="e">
        <f>VLOOKUP($C$4&amp;BD!K154,BD!L:M,2,FALSE)</f>
        <v>#N/A</v>
      </c>
      <c r="C168" s="65" t="str">
        <f t="shared" si="4"/>
        <v/>
      </c>
      <c r="D168" s="56" t="str">
        <f t="shared" si="5"/>
        <v/>
      </c>
      <c r="E168" s="66" t="e">
        <f>IF(SUM(J168:K168)&gt;VLOOKUP($C$4&amp;BD!K154,BD!L:N,3,FALSE),"異常あり","")</f>
        <v>#N/A</v>
      </c>
      <c r="F168" s="54"/>
      <c r="G168" s="23"/>
      <c r="H168" s="59"/>
      <c r="I168" s="50"/>
      <c r="J168" s="59"/>
      <c r="K168" s="50"/>
      <c r="L168" s="50"/>
      <c r="M168" s="20"/>
      <c r="N168" s="40"/>
      <c r="O168" s="20"/>
      <c r="P168" s="20"/>
      <c r="Q168" s="20"/>
      <c r="R168" s="40"/>
      <c r="S168" s="20"/>
      <c r="T168" s="20"/>
      <c r="U168" s="20"/>
      <c r="V168" s="40"/>
      <c r="W168" s="20"/>
      <c r="X168" s="20"/>
      <c r="Y168" s="20"/>
      <c r="Z168" s="40"/>
      <c r="AA168" s="35"/>
      <c r="AB168" s="21"/>
    </row>
    <row r="169" spans="2:28" x14ac:dyDescent="0.4">
      <c r="B169" s="19" t="e">
        <f>VLOOKUP($C$4&amp;BD!K155,BD!L:M,2,FALSE)</f>
        <v>#N/A</v>
      </c>
      <c r="C169" s="65" t="str">
        <f t="shared" si="4"/>
        <v/>
      </c>
      <c r="D169" s="56" t="str">
        <f t="shared" si="5"/>
        <v/>
      </c>
      <c r="E169" s="66" t="e">
        <f>IF(SUM(J169:K169)&gt;VLOOKUP($C$4&amp;BD!K155,BD!L:N,3,FALSE),"異常あり","")</f>
        <v>#N/A</v>
      </c>
      <c r="F169" s="54"/>
      <c r="G169" s="23"/>
      <c r="H169" s="59"/>
      <c r="I169" s="50"/>
      <c r="J169" s="59"/>
      <c r="K169" s="50"/>
      <c r="L169" s="50"/>
      <c r="M169" s="20"/>
      <c r="N169" s="40"/>
      <c r="O169" s="20"/>
      <c r="P169" s="20"/>
      <c r="Q169" s="20"/>
      <c r="R169" s="40"/>
      <c r="S169" s="20"/>
      <c r="T169" s="20"/>
      <c r="U169" s="20"/>
      <c r="V169" s="40"/>
      <c r="W169" s="20"/>
      <c r="X169" s="20"/>
      <c r="Y169" s="20"/>
      <c r="Z169" s="40"/>
      <c r="AA169" s="35"/>
      <c r="AB169" s="21"/>
    </row>
    <row r="170" spans="2:28" x14ac:dyDescent="0.4">
      <c r="B170" s="19" t="e">
        <f>VLOOKUP($C$4&amp;BD!K156,BD!L:M,2,FALSE)</f>
        <v>#N/A</v>
      </c>
      <c r="C170" s="65" t="str">
        <f t="shared" si="4"/>
        <v/>
      </c>
      <c r="D170" s="56" t="str">
        <f t="shared" si="5"/>
        <v/>
      </c>
      <c r="E170" s="66" t="e">
        <f>IF(SUM(J170:K170)&gt;VLOOKUP($C$4&amp;BD!K156,BD!L:N,3,FALSE),"異常あり","")</f>
        <v>#N/A</v>
      </c>
      <c r="F170" s="54"/>
      <c r="G170" s="23"/>
      <c r="H170" s="59"/>
      <c r="I170" s="50"/>
      <c r="J170" s="59"/>
      <c r="K170" s="50"/>
      <c r="L170" s="50"/>
      <c r="M170" s="20"/>
      <c r="N170" s="40"/>
      <c r="O170" s="20"/>
      <c r="P170" s="20"/>
      <c r="Q170" s="20"/>
      <c r="R170" s="40"/>
      <c r="S170" s="20"/>
      <c r="T170" s="20"/>
      <c r="U170" s="20"/>
      <c r="V170" s="40"/>
      <c r="W170" s="20"/>
      <c r="X170" s="20"/>
      <c r="Y170" s="20"/>
      <c r="Z170" s="40"/>
      <c r="AA170" s="35"/>
      <c r="AB170" s="21"/>
    </row>
    <row r="171" spans="2:28" x14ac:dyDescent="0.4">
      <c r="B171" s="19" t="e">
        <f>VLOOKUP($C$4&amp;BD!K157,BD!L:M,2,FALSE)</f>
        <v>#N/A</v>
      </c>
      <c r="C171" s="65" t="str">
        <f t="shared" si="4"/>
        <v/>
      </c>
      <c r="D171" s="56" t="str">
        <f t="shared" si="5"/>
        <v/>
      </c>
      <c r="E171" s="66" t="e">
        <f>IF(SUM(J171:K171)&gt;VLOOKUP($C$4&amp;BD!K157,BD!L:N,3,FALSE),"異常あり","")</f>
        <v>#N/A</v>
      </c>
      <c r="F171" s="54"/>
      <c r="G171" s="23"/>
      <c r="H171" s="59"/>
      <c r="I171" s="50"/>
      <c r="J171" s="59"/>
      <c r="K171" s="50"/>
      <c r="L171" s="50"/>
      <c r="M171" s="20"/>
      <c r="N171" s="40"/>
      <c r="O171" s="20"/>
      <c r="P171" s="20"/>
      <c r="Q171" s="20"/>
      <c r="R171" s="40"/>
      <c r="S171" s="20"/>
      <c r="T171" s="20"/>
      <c r="U171" s="20"/>
      <c r="V171" s="40"/>
      <c r="W171" s="20"/>
      <c r="X171" s="20"/>
      <c r="Y171" s="20"/>
      <c r="Z171" s="40"/>
      <c r="AA171" s="35"/>
      <c r="AB171" s="21"/>
    </row>
    <row r="172" spans="2:28" x14ac:dyDescent="0.4">
      <c r="B172" s="19" t="e">
        <f>VLOOKUP($C$4&amp;BD!K158,BD!L:M,2,FALSE)</f>
        <v>#N/A</v>
      </c>
      <c r="C172" s="65" t="str">
        <f t="shared" si="4"/>
        <v/>
      </c>
      <c r="D172" s="56" t="str">
        <f t="shared" si="5"/>
        <v/>
      </c>
      <c r="E172" s="66" t="e">
        <f>IF(SUM(J172:K172)&gt;VLOOKUP($C$4&amp;BD!K158,BD!L:N,3,FALSE),"異常あり","")</f>
        <v>#N/A</v>
      </c>
      <c r="F172" s="54"/>
      <c r="G172" s="23"/>
      <c r="H172" s="59"/>
      <c r="I172" s="50"/>
      <c r="J172" s="59"/>
      <c r="K172" s="50"/>
      <c r="L172" s="50"/>
      <c r="M172" s="20"/>
      <c r="N172" s="40"/>
      <c r="O172" s="20"/>
      <c r="P172" s="20"/>
      <c r="Q172" s="20"/>
      <c r="R172" s="40"/>
      <c r="S172" s="20"/>
      <c r="T172" s="20"/>
      <c r="U172" s="20"/>
      <c r="V172" s="40"/>
      <c r="W172" s="20"/>
      <c r="X172" s="20"/>
      <c r="Y172" s="20"/>
      <c r="Z172" s="40"/>
      <c r="AA172" s="35"/>
      <c r="AB172" s="21"/>
    </row>
    <row r="173" spans="2:28" x14ac:dyDescent="0.4">
      <c r="B173" s="19" t="e">
        <f>VLOOKUP($C$4&amp;BD!K159,BD!L:M,2,FALSE)</f>
        <v>#N/A</v>
      </c>
      <c r="C173" s="65" t="str">
        <f t="shared" si="4"/>
        <v/>
      </c>
      <c r="D173" s="56" t="str">
        <f t="shared" si="5"/>
        <v/>
      </c>
      <c r="E173" s="66" t="e">
        <f>IF(SUM(J173:K173)&gt;VLOOKUP($C$4&amp;BD!K159,BD!L:N,3,FALSE),"異常あり","")</f>
        <v>#N/A</v>
      </c>
      <c r="F173" s="54"/>
      <c r="G173" s="23"/>
      <c r="H173" s="59"/>
      <c r="I173" s="50"/>
      <c r="J173" s="59"/>
      <c r="K173" s="50"/>
      <c r="L173" s="50"/>
      <c r="M173" s="20"/>
      <c r="N173" s="40"/>
      <c r="O173" s="20"/>
      <c r="P173" s="20"/>
      <c r="Q173" s="20"/>
      <c r="R173" s="40"/>
      <c r="S173" s="20"/>
      <c r="T173" s="20"/>
      <c r="U173" s="20"/>
      <c r="V173" s="40"/>
      <c r="W173" s="20"/>
      <c r="X173" s="20"/>
      <c r="Y173" s="20"/>
      <c r="Z173" s="40"/>
      <c r="AA173" s="35"/>
      <c r="AB173" s="21"/>
    </row>
    <row r="174" spans="2:28" x14ac:dyDescent="0.4">
      <c r="B174" s="19" t="e">
        <f>VLOOKUP($C$4&amp;BD!K160,BD!L:M,2,FALSE)</f>
        <v>#N/A</v>
      </c>
      <c r="C174" s="65" t="str">
        <f t="shared" si="4"/>
        <v/>
      </c>
      <c r="D174" s="56" t="str">
        <f t="shared" si="5"/>
        <v/>
      </c>
      <c r="E174" s="66" t="e">
        <f>IF(SUM(J174:K174)&gt;VLOOKUP($C$4&amp;BD!K160,BD!L:N,3,FALSE),"異常あり","")</f>
        <v>#N/A</v>
      </c>
      <c r="F174" s="54"/>
      <c r="G174" s="23"/>
      <c r="H174" s="59"/>
      <c r="I174" s="50"/>
      <c r="J174" s="59"/>
      <c r="K174" s="50"/>
      <c r="L174" s="50"/>
      <c r="M174" s="20"/>
      <c r="N174" s="40"/>
      <c r="O174" s="20"/>
      <c r="P174" s="20"/>
      <c r="Q174" s="20"/>
      <c r="R174" s="40"/>
      <c r="S174" s="20"/>
      <c r="T174" s="20"/>
      <c r="U174" s="20"/>
      <c r="V174" s="40"/>
      <c r="W174" s="20"/>
      <c r="X174" s="20"/>
      <c r="Y174" s="20"/>
      <c r="Z174" s="40"/>
      <c r="AA174" s="35"/>
      <c r="AB174" s="21"/>
    </row>
    <row r="175" spans="2:28" x14ac:dyDescent="0.4">
      <c r="B175" s="19" t="e">
        <f>VLOOKUP($C$4&amp;BD!K161,BD!L:M,2,FALSE)</f>
        <v>#N/A</v>
      </c>
      <c r="C175" s="65" t="str">
        <f t="shared" si="4"/>
        <v/>
      </c>
      <c r="D175" s="56" t="str">
        <f t="shared" si="5"/>
        <v/>
      </c>
      <c r="E175" s="66" t="e">
        <f>IF(SUM(J175:K175)&gt;VLOOKUP($C$4&amp;BD!K161,BD!L:N,3,FALSE),"異常あり","")</f>
        <v>#N/A</v>
      </c>
      <c r="F175" s="54"/>
      <c r="G175" s="23"/>
      <c r="H175" s="59"/>
      <c r="I175" s="50"/>
      <c r="J175" s="59"/>
      <c r="K175" s="50"/>
      <c r="L175" s="50"/>
      <c r="M175" s="20"/>
      <c r="N175" s="40"/>
      <c r="O175" s="20"/>
      <c r="P175" s="20"/>
      <c r="Q175" s="20"/>
      <c r="R175" s="40"/>
      <c r="S175" s="20"/>
      <c r="T175" s="20"/>
      <c r="U175" s="20"/>
      <c r="V175" s="40"/>
      <c r="W175" s="20"/>
      <c r="X175" s="20"/>
      <c r="Y175" s="20"/>
      <c r="Z175" s="40"/>
      <c r="AA175" s="35"/>
      <c r="AB175" s="21"/>
    </row>
    <row r="176" spans="2:28" x14ac:dyDescent="0.4">
      <c r="B176" s="19" t="e">
        <f>VLOOKUP($C$4&amp;BD!K162,BD!L:M,2,FALSE)</f>
        <v>#N/A</v>
      </c>
      <c r="C176" s="65" t="str">
        <f t="shared" si="4"/>
        <v/>
      </c>
      <c r="D176" s="56" t="str">
        <f t="shared" si="5"/>
        <v/>
      </c>
      <c r="E176" s="66" t="e">
        <f>IF(SUM(J176:K176)&gt;VLOOKUP($C$4&amp;BD!K162,BD!L:N,3,FALSE),"異常あり","")</f>
        <v>#N/A</v>
      </c>
      <c r="F176" s="54"/>
      <c r="G176" s="23"/>
      <c r="H176" s="59"/>
      <c r="I176" s="50"/>
      <c r="J176" s="59"/>
      <c r="K176" s="50"/>
      <c r="L176" s="50"/>
      <c r="M176" s="20"/>
      <c r="N176" s="40"/>
      <c r="O176" s="20"/>
      <c r="P176" s="20"/>
      <c r="Q176" s="20"/>
      <c r="R176" s="40"/>
      <c r="S176" s="20"/>
      <c r="T176" s="20"/>
      <c r="U176" s="20"/>
      <c r="V176" s="40"/>
      <c r="W176" s="20"/>
      <c r="X176" s="20"/>
      <c r="Y176" s="20"/>
      <c r="Z176" s="40"/>
      <c r="AA176" s="35"/>
      <c r="AB176" s="21"/>
    </row>
    <row r="177" spans="2:28" x14ac:dyDescent="0.4">
      <c r="B177" s="19" t="e">
        <f>VLOOKUP($C$4&amp;BD!K163,BD!L:M,2,FALSE)</f>
        <v>#N/A</v>
      </c>
      <c r="C177" s="65" t="str">
        <f t="shared" si="4"/>
        <v/>
      </c>
      <c r="D177" s="56" t="str">
        <f t="shared" si="5"/>
        <v/>
      </c>
      <c r="E177" s="66" t="e">
        <f>IF(SUM(J177:K177)&gt;VLOOKUP($C$4&amp;BD!K163,BD!L:N,3,FALSE),"異常あり","")</f>
        <v>#N/A</v>
      </c>
      <c r="F177" s="54"/>
      <c r="G177" s="23"/>
      <c r="H177" s="59"/>
      <c r="I177" s="50"/>
      <c r="J177" s="59"/>
      <c r="K177" s="50"/>
      <c r="L177" s="50"/>
      <c r="M177" s="20"/>
      <c r="N177" s="40"/>
      <c r="O177" s="20"/>
      <c r="P177" s="20"/>
      <c r="Q177" s="20"/>
      <c r="R177" s="40"/>
      <c r="S177" s="20"/>
      <c r="T177" s="20"/>
      <c r="U177" s="20"/>
      <c r="V177" s="40"/>
      <c r="W177" s="20"/>
      <c r="X177" s="20"/>
      <c r="Y177" s="20"/>
      <c r="Z177" s="40"/>
      <c r="AA177" s="35"/>
      <c r="AB177" s="21"/>
    </row>
    <row r="178" spans="2:28" x14ac:dyDescent="0.4">
      <c r="B178" s="19" t="e">
        <f>VLOOKUP($C$4&amp;BD!K164,BD!L:M,2,FALSE)</f>
        <v>#N/A</v>
      </c>
      <c r="C178" s="65" t="str">
        <f t="shared" si="4"/>
        <v/>
      </c>
      <c r="D178" s="56" t="str">
        <f t="shared" si="5"/>
        <v/>
      </c>
      <c r="E178" s="66" t="e">
        <f>IF(SUM(J178:K178)&gt;VLOOKUP($C$4&amp;BD!K164,BD!L:N,3,FALSE),"異常あり","")</f>
        <v>#N/A</v>
      </c>
      <c r="F178" s="54"/>
      <c r="G178" s="23"/>
      <c r="H178" s="59"/>
      <c r="I178" s="50"/>
      <c r="J178" s="59"/>
      <c r="K178" s="50"/>
      <c r="L178" s="50"/>
      <c r="M178" s="20"/>
      <c r="N178" s="40"/>
      <c r="O178" s="20"/>
      <c r="P178" s="20"/>
      <c r="Q178" s="20"/>
      <c r="R178" s="40"/>
      <c r="S178" s="20"/>
      <c r="T178" s="20"/>
      <c r="U178" s="20"/>
      <c r="V178" s="40"/>
      <c r="W178" s="20"/>
      <c r="X178" s="20"/>
      <c r="Y178" s="20"/>
      <c r="Z178" s="40"/>
      <c r="AA178" s="35"/>
      <c r="AB178" s="21"/>
    </row>
    <row r="179" spans="2:28" x14ac:dyDescent="0.4">
      <c r="B179" s="19" t="e">
        <f>VLOOKUP($C$4&amp;BD!K165,BD!L:M,2,FALSE)</f>
        <v>#N/A</v>
      </c>
      <c r="C179" s="65" t="str">
        <f t="shared" si="4"/>
        <v/>
      </c>
      <c r="D179" s="56" t="str">
        <f t="shared" si="5"/>
        <v/>
      </c>
      <c r="E179" s="66" t="e">
        <f>IF(SUM(J179:K179)&gt;VLOOKUP($C$4&amp;BD!K165,BD!L:N,3,FALSE),"異常あり","")</f>
        <v>#N/A</v>
      </c>
      <c r="F179" s="54"/>
      <c r="G179" s="23"/>
      <c r="H179" s="59"/>
      <c r="I179" s="50"/>
      <c r="J179" s="59"/>
      <c r="K179" s="50"/>
      <c r="L179" s="50"/>
      <c r="M179" s="20"/>
      <c r="N179" s="40"/>
      <c r="O179" s="20"/>
      <c r="P179" s="20"/>
      <c r="Q179" s="20"/>
      <c r="R179" s="40"/>
      <c r="S179" s="20"/>
      <c r="T179" s="20"/>
      <c r="U179" s="20"/>
      <c r="V179" s="40"/>
      <c r="W179" s="20"/>
      <c r="X179" s="20"/>
      <c r="Y179" s="20"/>
      <c r="Z179" s="40"/>
      <c r="AA179" s="35"/>
      <c r="AB179" s="21"/>
    </row>
    <row r="180" spans="2:28" x14ac:dyDescent="0.4">
      <c r="B180" s="19" t="e">
        <f>VLOOKUP($C$4&amp;BD!K166,BD!L:M,2,FALSE)</f>
        <v>#N/A</v>
      </c>
      <c r="C180" s="65" t="str">
        <f t="shared" si="4"/>
        <v/>
      </c>
      <c r="D180" s="56" t="str">
        <f t="shared" si="5"/>
        <v/>
      </c>
      <c r="E180" s="66" t="e">
        <f>IF(SUM(J180:K180)&gt;VLOOKUP($C$4&amp;BD!K166,BD!L:N,3,FALSE),"異常あり","")</f>
        <v>#N/A</v>
      </c>
      <c r="F180" s="54"/>
      <c r="G180" s="23"/>
      <c r="H180" s="59"/>
      <c r="I180" s="50"/>
      <c r="J180" s="59"/>
      <c r="K180" s="50"/>
      <c r="L180" s="50"/>
      <c r="M180" s="20"/>
      <c r="N180" s="40"/>
      <c r="O180" s="20"/>
      <c r="P180" s="20"/>
      <c r="Q180" s="20"/>
      <c r="R180" s="40"/>
      <c r="S180" s="20"/>
      <c r="T180" s="20"/>
      <c r="U180" s="20"/>
      <c r="V180" s="40"/>
      <c r="W180" s="20"/>
      <c r="X180" s="20"/>
      <c r="Y180" s="20"/>
      <c r="Z180" s="40"/>
      <c r="AA180" s="35"/>
      <c r="AB180" s="21"/>
    </row>
    <row r="181" spans="2:28" x14ac:dyDescent="0.4">
      <c r="B181" s="19" t="e">
        <f>VLOOKUP($C$4&amp;BD!K167,BD!L:M,2,FALSE)</f>
        <v>#N/A</v>
      </c>
      <c r="C181" s="65" t="str">
        <f t="shared" si="4"/>
        <v/>
      </c>
      <c r="D181" s="56" t="str">
        <f t="shared" si="5"/>
        <v/>
      </c>
      <c r="E181" s="66" t="e">
        <f>IF(SUM(J181:K181)&gt;VLOOKUP($C$4&amp;BD!K167,BD!L:N,3,FALSE),"異常あり","")</f>
        <v>#N/A</v>
      </c>
      <c r="F181" s="54"/>
      <c r="G181" s="23"/>
      <c r="H181" s="59"/>
      <c r="I181" s="50"/>
      <c r="J181" s="59"/>
      <c r="K181" s="50"/>
      <c r="L181" s="50"/>
      <c r="M181" s="20"/>
      <c r="N181" s="40"/>
      <c r="O181" s="20"/>
      <c r="P181" s="20"/>
      <c r="Q181" s="20"/>
      <c r="R181" s="40"/>
      <c r="S181" s="20"/>
      <c r="T181" s="20"/>
      <c r="U181" s="20"/>
      <c r="V181" s="40"/>
      <c r="W181" s="20"/>
      <c r="X181" s="20"/>
      <c r="Y181" s="20"/>
      <c r="Z181" s="40"/>
      <c r="AA181" s="35"/>
      <c r="AB181" s="21"/>
    </row>
    <row r="182" spans="2:28" x14ac:dyDescent="0.4">
      <c r="B182" s="19" t="e">
        <f>VLOOKUP($C$4&amp;BD!K168,BD!L:M,2,FALSE)</f>
        <v>#N/A</v>
      </c>
      <c r="C182" s="65" t="str">
        <f t="shared" si="4"/>
        <v/>
      </c>
      <c r="D182" s="56" t="str">
        <f t="shared" si="5"/>
        <v/>
      </c>
      <c r="E182" s="66" t="e">
        <f>IF(SUM(J182:K182)&gt;VLOOKUP($C$4&amp;BD!K168,BD!L:N,3,FALSE),"異常あり","")</f>
        <v>#N/A</v>
      </c>
      <c r="F182" s="54"/>
      <c r="G182" s="23"/>
      <c r="H182" s="59"/>
      <c r="I182" s="50"/>
      <c r="J182" s="59"/>
      <c r="K182" s="50"/>
      <c r="L182" s="50"/>
      <c r="M182" s="20"/>
      <c r="N182" s="40"/>
      <c r="O182" s="20"/>
      <c r="P182" s="20"/>
      <c r="Q182" s="20"/>
      <c r="R182" s="40"/>
      <c r="S182" s="20"/>
      <c r="T182" s="20"/>
      <c r="U182" s="20"/>
      <c r="V182" s="40"/>
      <c r="W182" s="20"/>
      <c r="X182" s="20"/>
      <c r="Y182" s="20"/>
      <c r="Z182" s="40"/>
      <c r="AA182" s="35"/>
      <c r="AB182" s="21"/>
    </row>
    <row r="183" spans="2:28" x14ac:dyDescent="0.4">
      <c r="B183" s="19" t="e">
        <f>VLOOKUP($C$4&amp;BD!K169,BD!L:M,2,FALSE)</f>
        <v>#N/A</v>
      </c>
      <c r="C183" s="65" t="str">
        <f t="shared" si="4"/>
        <v/>
      </c>
      <c r="D183" s="56" t="str">
        <f t="shared" si="5"/>
        <v/>
      </c>
      <c r="E183" s="66" t="e">
        <f>IF(SUM(J183:K183)&gt;VLOOKUP($C$4&amp;BD!K169,BD!L:N,3,FALSE),"異常あり","")</f>
        <v>#N/A</v>
      </c>
      <c r="F183" s="54"/>
      <c r="G183" s="23"/>
      <c r="H183" s="59"/>
      <c r="I183" s="50"/>
      <c r="J183" s="59"/>
      <c r="K183" s="50"/>
      <c r="L183" s="50"/>
      <c r="M183" s="20"/>
      <c r="N183" s="40"/>
      <c r="O183" s="20"/>
      <c r="P183" s="20"/>
      <c r="Q183" s="20"/>
      <c r="R183" s="40"/>
      <c r="S183" s="20"/>
      <c r="T183" s="20"/>
      <c r="U183" s="20"/>
      <c r="V183" s="40"/>
      <c r="W183" s="20"/>
      <c r="X183" s="20"/>
      <c r="Y183" s="20"/>
      <c r="Z183" s="40"/>
      <c r="AA183" s="35"/>
      <c r="AB183" s="21"/>
    </row>
    <row r="184" spans="2:28" x14ac:dyDescent="0.4">
      <c r="B184" s="19" t="e">
        <f>VLOOKUP($C$4&amp;BD!K170,BD!L:M,2,FALSE)</f>
        <v>#N/A</v>
      </c>
      <c r="C184" s="65" t="str">
        <f t="shared" si="4"/>
        <v/>
      </c>
      <c r="D184" s="56" t="str">
        <f t="shared" si="5"/>
        <v/>
      </c>
      <c r="E184" s="66" t="e">
        <f>IF(SUM(J184:K184)&gt;VLOOKUP($C$4&amp;BD!K170,BD!L:N,3,FALSE),"異常あり","")</f>
        <v>#N/A</v>
      </c>
      <c r="F184" s="54"/>
      <c r="G184" s="23"/>
      <c r="H184" s="59"/>
      <c r="I184" s="50"/>
      <c r="J184" s="59"/>
      <c r="K184" s="50"/>
      <c r="L184" s="50"/>
      <c r="M184" s="20"/>
      <c r="N184" s="40"/>
      <c r="O184" s="20"/>
      <c r="P184" s="20"/>
      <c r="Q184" s="20"/>
      <c r="R184" s="40"/>
      <c r="S184" s="20"/>
      <c r="T184" s="20"/>
      <c r="U184" s="20"/>
      <c r="V184" s="40"/>
      <c r="W184" s="20"/>
      <c r="X184" s="20"/>
      <c r="Y184" s="20"/>
      <c r="Z184" s="40"/>
      <c r="AA184" s="35"/>
      <c r="AB184" s="21"/>
    </row>
    <row r="185" spans="2:28" x14ac:dyDescent="0.4">
      <c r="B185" s="19" t="e">
        <f>VLOOKUP($C$4&amp;BD!K171,BD!L:M,2,FALSE)</f>
        <v>#N/A</v>
      </c>
      <c r="C185" s="65" t="str">
        <f t="shared" si="4"/>
        <v/>
      </c>
      <c r="D185" s="56" t="str">
        <f t="shared" si="5"/>
        <v/>
      </c>
      <c r="E185" s="66" t="e">
        <f>IF(SUM(J185:K185)&gt;VLOOKUP($C$4&amp;BD!K171,BD!L:N,3,FALSE),"異常あり","")</f>
        <v>#N/A</v>
      </c>
      <c r="F185" s="54"/>
      <c r="G185" s="23"/>
      <c r="H185" s="59"/>
      <c r="I185" s="50"/>
      <c r="J185" s="59"/>
      <c r="K185" s="50"/>
      <c r="L185" s="50"/>
      <c r="M185" s="20"/>
      <c r="N185" s="40"/>
      <c r="O185" s="20"/>
      <c r="P185" s="20"/>
      <c r="Q185" s="20"/>
      <c r="R185" s="40"/>
      <c r="S185" s="20"/>
      <c r="T185" s="20"/>
      <c r="U185" s="20"/>
      <c r="V185" s="40"/>
      <c r="W185" s="20"/>
      <c r="X185" s="20"/>
      <c r="Y185" s="20"/>
      <c r="Z185" s="40"/>
      <c r="AA185" s="35"/>
      <c r="AB185" s="21"/>
    </row>
    <row r="186" spans="2:28" x14ac:dyDescent="0.4">
      <c r="B186" s="19" t="e">
        <f>VLOOKUP($C$4&amp;BD!K172,BD!L:M,2,FALSE)</f>
        <v>#N/A</v>
      </c>
      <c r="C186" s="65" t="str">
        <f t="shared" si="4"/>
        <v/>
      </c>
      <c r="D186" s="56" t="str">
        <f t="shared" si="5"/>
        <v/>
      </c>
      <c r="E186" s="66" t="e">
        <f>IF(SUM(J186:K186)&gt;VLOOKUP($C$4&amp;BD!K172,BD!L:N,3,FALSE),"異常あり","")</f>
        <v>#N/A</v>
      </c>
      <c r="F186" s="54"/>
      <c r="G186" s="23"/>
      <c r="H186" s="59"/>
      <c r="I186" s="50"/>
      <c r="J186" s="59"/>
      <c r="K186" s="50"/>
      <c r="L186" s="50"/>
      <c r="M186" s="20"/>
      <c r="N186" s="40"/>
      <c r="O186" s="20"/>
      <c r="P186" s="20"/>
      <c r="Q186" s="20"/>
      <c r="R186" s="40"/>
      <c r="S186" s="20"/>
      <c r="T186" s="20"/>
      <c r="U186" s="20"/>
      <c r="V186" s="40"/>
      <c r="W186" s="20"/>
      <c r="X186" s="20"/>
      <c r="Y186" s="20"/>
      <c r="Z186" s="40"/>
      <c r="AA186" s="35"/>
      <c r="AB186" s="21"/>
    </row>
    <row r="187" spans="2:28" x14ac:dyDescent="0.4">
      <c r="B187" s="19" t="e">
        <f>VLOOKUP($C$4&amp;BD!K173,BD!L:M,2,FALSE)</f>
        <v>#N/A</v>
      </c>
      <c r="C187" s="65" t="str">
        <f t="shared" si="4"/>
        <v/>
      </c>
      <c r="D187" s="56" t="str">
        <f t="shared" si="5"/>
        <v/>
      </c>
      <c r="E187" s="66" t="e">
        <f>IF(SUM(J187:K187)&gt;VLOOKUP($C$4&amp;BD!K173,BD!L:N,3,FALSE),"異常あり","")</f>
        <v>#N/A</v>
      </c>
      <c r="F187" s="54"/>
      <c r="G187" s="23"/>
      <c r="H187" s="59"/>
      <c r="I187" s="50"/>
      <c r="J187" s="59"/>
      <c r="K187" s="50"/>
      <c r="L187" s="50"/>
      <c r="M187" s="20"/>
      <c r="N187" s="40"/>
      <c r="O187" s="20"/>
      <c r="P187" s="20"/>
      <c r="Q187" s="20"/>
      <c r="R187" s="40"/>
      <c r="S187" s="20"/>
      <c r="T187" s="20"/>
      <c r="U187" s="20"/>
      <c r="V187" s="40"/>
      <c r="W187" s="20"/>
      <c r="X187" s="20"/>
      <c r="Y187" s="20"/>
      <c r="Z187" s="40"/>
      <c r="AA187" s="35"/>
      <c r="AB187" s="21"/>
    </row>
    <row r="188" spans="2:28" x14ac:dyDescent="0.4">
      <c r="B188" s="19" t="e">
        <f>VLOOKUP($C$4&amp;BD!K174,BD!L:M,2,FALSE)</f>
        <v>#N/A</v>
      </c>
      <c r="C188" s="65" t="str">
        <f t="shared" si="4"/>
        <v/>
      </c>
      <c r="D188" s="56" t="str">
        <f t="shared" si="5"/>
        <v/>
      </c>
      <c r="E188" s="66" t="e">
        <f>IF(SUM(J188:K188)&gt;VLOOKUP($C$4&amp;BD!K174,BD!L:N,3,FALSE),"異常あり","")</f>
        <v>#N/A</v>
      </c>
      <c r="F188" s="54"/>
      <c r="G188" s="23"/>
      <c r="H188" s="59"/>
      <c r="I188" s="50"/>
      <c r="J188" s="59"/>
      <c r="K188" s="50"/>
      <c r="L188" s="50"/>
      <c r="M188" s="20"/>
      <c r="N188" s="40"/>
      <c r="O188" s="20"/>
      <c r="P188" s="20"/>
      <c r="Q188" s="20"/>
      <c r="R188" s="40"/>
      <c r="S188" s="20"/>
      <c r="T188" s="20"/>
      <c r="U188" s="20"/>
      <c r="V188" s="40"/>
      <c r="W188" s="20"/>
      <c r="X188" s="20"/>
      <c r="Y188" s="20"/>
      <c r="Z188" s="40"/>
      <c r="AA188" s="35"/>
      <c r="AB188" s="21"/>
    </row>
    <row r="189" spans="2:28" x14ac:dyDescent="0.4">
      <c r="B189" s="19" t="e">
        <f>VLOOKUP($C$4&amp;BD!K175,BD!L:M,2,FALSE)</f>
        <v>#N/A</v>
      </c>
      <c r="C189" s="65" t="str">
        <f t="shared" si="4"/>
        <v/>
      </c>
      <c r="D189" s="56" t="str">
        <f t="shared" si="5"/>
        <v/>
      </c>
      <c r="E189" s="66" t="e">
        <f>IF(SUM(J189:K189)&gt;VLOOKUP($C$4&amp;BD!K175,BD!L:N,3,FALSE),"異常あり","")</f>
        <v>#N/A</v>
      </c>
      <c r="F189" s="54"/>
      <c r="G189" s="23"/>
      <c r="H189" s="59"/>
      <c r="I189" s="50"/>
      <c r="J189" s="59"/>
      <c r="K189" s="50"/>
      <c r="L189" s="50"/>
      <c r="M189" s="20"/>
      <c r="N189" s="40"/>
      <c r="O189" s="20"/>
      <c r="P189" s="20"/>
      <c r="Q189" s="20"/>
      <c r="R189" s="40"/>
      <c r="S189" s="20"/>
      <c r="T189" s="20"/>
      <c r="U189" s="20"/>
      <c r="V189" s="40"/>
      <c r="W189" s="20"/>
      <c r="X189" s="20"/>
      <c r="Y189" s="20"/>
      <c r="Z189" s="40"/>
      <c r="AA189" s="35"/>
      <c r="AB189" s="21"/>
    </row>
    <row r="190" spans="2:28" x14ac:dyDescent="0.4">
      <c r="B190" s="19" t="e">
        <f>VLOOKUP($C$4&amp;BD!K176,BD!L:M,2,FALSE)</f>
        <v>#N/A</v>
      </c>
      <c r="C190" s="65" t="str">
        <f t="shared" si="4"/>
        <v/>
      </c>
      <c r="D190" s="56" t="str">
        <f t="shared" si="5"/>
        <v/>
      </c>
      <c r="E190" s="66" t="e">
        <f>IF(SUM(J190:K190)&gt;VLOOKUP($C$4&amp;BD!K176,BD!L:N,3,FALSE),"異常あり","")</f>
        <v>#N/A</v>
      </c>
      <c r="F190" s="54"/>
      <c r="G190" s="23"/>
      <c r="H190" s="59"/>
      <c r="I190" s="50"/>
      <c r="J190" s="59"/>
      <c r="K190" s="50"/>
      <c r="L190" s="50"/>
      <c r="M190" s="20"/>
      <c r="N190" s="40"/>
      <c r="O190" s="20"/>
      <c r="P190" s="20"/>
      <c r="Q190" s="20"/>
      <c r="R190" s="40"/>
      <c r="S190" s="20"/>
      <c r="T190" s="20"/>
      <c r="U190" s="20"/>
      <c r="V190" s="40"/>
      <c r="W190" s="20"/>
      <c r="X190" s="20"/>
      <c r="Y190" s="20"/>
      <c r="Z190" s="40"/>
      <c r="AA190" s="35"/>
      <c r="AB190" s="21"/>
    </row>
    <row r="191" spans="2:28" x14ac:dyDescent="0.4">
      <c r="B191" s="19" t="e">
        <f>VLOOKUP($C$4&amp;BD!K177,BD!L:M,2,FALSE)</f>
        <v>#N/A</v>
      </c>
      <c r="C191" s="65" t="str">
        <f t="shared" si="4"/>
        <v/>
      </c>
      <c r="D191" s="56" t="str">
        <f t="shared" si="5"/>
        <v/>
      </c>
      <c r="E191" s="66" t="e">
        <f>IF(SUM(J191:K191)&gt;VLOOKUP($C$4&amp;BD!K177,BD!L:N,3,FALSE),"異常あり","")</f>
        <v>#N/A</v>
      </c>
      <c r="F191" s="54"/>
      <c r="G191" s="23"/>
      <c r="H191" s="59"/>
      <c r="I191" s="50"/>
      <c r="J191" s="59"/>
      <c r="K191" s="50"/>
      <c r="L191" s="50"/>
      <c r="M191" s="20"/>
      <c r="N191" s="40"/>
      <c r="O191" s="20"/>
      <c r="P191" s="20"/>
      <c r="Q191" s="20"/>
      <c r="R191" s="40"/>
      <c r="S191" s="20"/>
      <c r="T191" s="20"/>
      <c r="U191" s="20"/>
      <c r="V191" s="40"/>
      <c r="W191" s="20"/>
      <c r="X191" s="20"/>
      <c r="Y191" s="20"/>
      <c r="Z191" s="40"/>
      <c r="AA191" s="35"/>
      <c r="AB191" s="21"/>
    </row>
    <row r="192" spans="2:28" x14ac:dyDescent="0.4">
      <c r="B192" s="19" t="e">
        <f>VLOOKUP($C$4&amp;BD!K178,BD!L:M,2,FALSE)</f>
        <v>#N/A</v>
      </c>
      <c r="C192" s="65" t="str">
        <f t="shared" si="4"/>
        <v/>
      </c>
      <c r="D192" s="56" t="str">
        <f t="shared" si="5"/>
        <v/>
      </c>
      <c r="E192" s="66" t="e">
        <f>IF(SUM(J192:K192)&gt;VLOOKUP($C$4&amp;BD!K178,BD!L:N,3,FALSE),"異常あり","")</f>
        <v>#N/A</v>
      </c>
      <c r="F192" s="54"/>
      <c r="G192" s="23"/>
      <c r="H192" s="59"/>
      <c r="I192" s="50"/>
      <c r="J192" s="59"/>
      <c r="K192" s="50"/>
      <c r="L192" s="50"/>
      <c r="M192" s="20"/>
      <c r="N192" s="40"/>
      <c r="O192" s="20"/>
      <c r="P192" s="20"/>
      <c r="Q192" s="20"/>
      <c r="R192" s="40"/>
      <c r="S192" s="20"/>
      <c r="T192" s="20"/>
      <c r="U192" s="20"/>
      <c r="V192" s="40"/>
      <c r="W192" s="20"/>
      <c r="X192" s="20"/>
      <c r="Y192" s="20"/>
      <c r="Z192" s="40"/>
      <c r="AA192" s="35"/>
      <c r="AB192" s="21"/>
    </row>
    <row r="193" spans="2:28" x14ac:dyDescent="0.4">
      <c r="B193" s="19" t="e">
        <f>VLOOKUP($C$4&amp;BD!K179,BD!L:M,2,FALSE)</f>
        <v>#N/A</v>
      </c>
      <c r="C193" s="65" t="str">
        <f t="shared" si="4"/>
        <v/>
      </c>
      <c r="D193" s="56" t="str">
        <f t="shared" si="5"/>
        <v/>
      </c>
      <c r="E193" s="66" t="e">
        <f>IF(SUM(J193:K193)&gt;VLOOKUP($C$4&amp;BD!K179,BD!L:N,3,FALSE),"異常あり","")</f>
        <v>#N/A</v>
      </c>
      <c r="F193" s="54"/>
      <c r="G193" s="23"/>
      <c r="H193" s="59"/>
      <c r="I193" s="50"/>
      <c r="J193" s="59"/>
      <c r="K193" s="50"/>
      <c r="L193" s="50"/>
      <c r="M193" s="20"/>
      <c r="N193" s="40"/>
      <c r="O193" s="20"/>
      <c r="P193" s="20"/>
      <c r="Q193" s="20"/>
      <c r="R193" s="40"/>
      <c r="S193" s="20"/>
      <c r="T193" s="20"/>
      <c r="U193" s="20"/>
      <c r="V193" s="40"/>
      <c r="W193" s="20"/>
      <c r="X193" s="20"/>
      <c r="Y193" s="20"/>
      <c r="Z193" s="40"/>
      <c r="AA193" s="35"/>
      <c r="AB193" s="21"/>
    </row>
    <row r="194" spans="2:28" x14ac:dyDescent="0.4">
      <c r="B194" s="19" t="e">
        <f>VLOOKUP($C$4&amp;BD!K180,BD!L:M,2,FALSE)</f>
        <v>#N/A</v>
      </c>
      <c r="C194" s="65" t="str">
        <f t="shared" si="4"/>
        <v/>
      </c>
      <c r="D194" s="56" t="str">
        <f t="shared" si="5"/>
        <v/>
      </c>
      <c r="E194" s="66" t="e">
        <f>IF(SUM(J194:K194)&gt;VLOOKUP($C$4&amp;BD!K180,BD!L:N,3,FALSE),"異常あり","")</f>
        <v>#N/A</v>
      </c>
      <c r="F194" s="54"/>
      <c r="G194" s="23"/>
      <c r="H194" s="59"/>
      <c r="I194" s="50"/>
      <c r="J194" s="59"/>
      <c r="K194" s="50"/>
      <c r="L194" s="50"/>
      <c r="M194" s="20"/>
      <c r="N194" s="40"/>
      <c r="O194" s="20"/>
      <c r="P194" s="20"/>
      <c r="Q194" s="20"/>
      <c r="R194" s="40"/>
      <c r="S194" s="20"/>
      <c r="T194" s="20"/>
      <c r="U194" s="20"/>
      <c r="V194" s="40"/>
      <c r="W194" s="20"/>
      <c r="X194" s="20"/>
      <c r="Y194" s="20"/>
      <c r="Z194" s="40"/>
      <c r="AA194" s="35"/>
      <c r="AB194" s="21"/>
    </row>
    <row r="195" spans="2:28" x14ac:dyDescent="0.4">
      <c r="B195" s="19" t="e">
        <f>VLOOKUP($C$4&amp;BD!K181,BD!L:M,2,FALSE)</f>
        <v>#N/A</v>
      </c>
      <c r="C195" s="65" t="str">
        <f t="shared" si="4"/>
        <v/>
      </c>
      <c r="D195" s="56" t="str">
        <f t="shared" si="5"/>
        <v/>
      </c>
      <c r="E195" s="66" t="e">
        <f>IF(SUM(J195:K195)&gt;VLOOKUP($C$4&amp;BD!K181,BD!L:N,3,FALSE),"異常あり","")</f>
        <v>#N/A</v>
      </c>
      <c r="F195" s="54"/>
      <c r="G195" s="23"/>
      <c r="H195" s="59"/>
      <c r="I195" s="50"/>
      <c r="J195" s="59"/>
      <c r="K195" s="50"/>
      <c r="L195" s="50"/>
      <c r="M195" s="20"/>
      <c r="N195" s="40"/>
      <c r="O195" s="20"/>
      <c r="P195" s="20"/>
      <c r="Q195" s="20"/>
      <c r="R195" s="40"/>
      <c r="S195" s="20"/>
      <c r="T195" s="20"/>
      <c r="U195" s="20"/>
      <c r="V195" s="40"/>
      <c r="W195" s="20"/>
      <c r="X195" s="20"/>
      <c r="Y195" s="20"/>
      <c r="Z195" s="40"/>
      <c r="AA195" s="35"/>
      <c r="AB195" s="21"/>
    </row>
    <row r="196" spans="2:28" x14ac:dyDescent="0.4">
      <c r="B196" s="19" t="e">
        <f>VLOOKUP($C$4&amp;BD!K182,BD!L:M,2,FALSE)</f>
        <v>#N/A</v>
      </c>
      <c r="C196" s="65" t="str">
        <f t="shared" si="4"/>
        <v/>
      </c>
      <c r="D196" s="56" t="str">
        <f t="shared" si="5"/>
        <v/>
      </c>
      <c r="E196" s="66" t="e">
        <f>IF(SUM(J196:K196)&gt;VLOOKUP($C$4&amp;BD!K182,BD!L:N,3,FALSE),"異常あり","")</f>
        <v>#N/A</v>
      </c>
      <c r="F196" s="54"/>
      <c r="G196" s="23"/>
      <c r="H196" s="59"/>
      <c r="I196" s="50"/>
      <c r="J196" s="59"/>
      <c r="K196" s="50"/>
      <c r="L196" s="50"/>
      <c r="M196" s="20"/>
      <c r="N196" s="40"/>
      <c r="O196" s="20"/>
      <c r="P196" s="20"/>
      <c r="Q196" s="20"/>
      <c r="R196" s="40"/>
      <c r="S196" s="20"/>
      <c r="T196" s="20"/>
      <c r="U196" s="20"/>
      <c r="V196" s="40"/>
      <c r="W196" s="20"/>
      <c r="X196" s="20"/>
      <c r="Y196" s="20"/>
      <c r="Z196" s="40"/>
      <c r="AA196" s="35"/>
      <c r="AB196" s="21"/>
    </row>
    <row r="197" spans="2:28" x14ac:dyDescent="0.4">
      <c r="B197" s="19" t="e">
        <f>VLOOKUP($C$4&amp;BD!K183,BD!L:M,2,FALSE)</f>
        <v>#N/A</v>
      </c>
      <c r="C197" s="65" t="str">
        <f t="shared" si="4"/>
        <v/>
      </c>
      <c r="D197" s="56" t="str">
        <f t="shared" si="5"/>
        <v/>
      </c>
      <c r="E197" s="66" t="e">
        <f>IF(SUM(J197:K197)&gt;VLOOKUP($C$4&amp;BD!K183,BD!L:N,3,FALSE),"異常あり","")</f>
        <v>#N/A</v>
      </c>
      <c r="F197" s="54"/>
      <c r="G197" s="23"/>
      <c r="H197" s="59"/>
      <c r="I197" s="50"/>
      <c r="J197" s="59"/>
      <c r="K197" s="50"/>
      <c r="L197" s="50"/>
      <c r="M197" s="20"/>
      <c r="N197" s="40"/>
      <c r="O197" s="20"/>
      <c r="P197" s="20"/>
      <c r="Q197" s="20"/>
      <c r="R197" s="40"/>
      <c r="S197" s="20"/>
      <c r="T197" s="20"/>
      <c r="U197" s="20"/>
      <c r="V197" s="40"/>
      <c r="W197" s="20"/>
      <c r="X197" s="20"/>
      <c r="Y197" s="20"/>
      <c r="Z197" s="40"/>
      <c r="AA197" s="35"/>
      <c r="AB197" s="21"/>
    </row>
    <row r="198" spans="2:28" x14ac:dyDescent="0.4">
      <c r="B198" s="19" t="e">
        <f>VLOOKUP($C$4&amp;BD!K184,BD!L:M,2,FALSE)</f>
        <v>#N/A</v>
      </c>
      <c r="C198" s="65" t="str">
        <f t="shared" si="4"/>
        <v/>
      </c>
      <c r="D198" s="56" t="str">
        <f t="shared" si="5"/>
        <v/>
      </c>
      <c r="E198" s="66" t="e">
        <f>IF(SUM(J198:K198)&gt;VLOOKUP($C$4&amp;BD!K184,BD!L:N,3,FALSE),"異常あり","")</f>
        <v>#N/A</v>
      </c>
      <c r="F198" s="54"/>
      <c r="G198" s="23"/>
      <c r="H198" s="59"/>
      <c r="I198" s="50"/>
      <c r="J198" s="59"/>
      <c r="K198" s="50"/>
      <c r="L198" s="50"/>
      <c r="M198" s="20"/>
      <c r="N198" s="40"/>
      <c r="O198" s="20"/>
      <c r="P198" s="20"/>
      <c r="Q198" s="20"/>
      <c r="R198" s="40"/>
      <c r="S198" s="20"/>
      <c r="T198" s="20"/>
      <c r="U198" s="20"/>
      <c r="V198" s="40"/>
      <c r="W198" s="20"/>
      <c r="X198" s="20"/>
      <c r="Y198" s="20"/>
      <c r="Z198" s="40"/>
      <c r="AA198" s="35"/>
      <c r="AB198" s="21"/>
    </row>
    <row r="199" spans="2:28" x14ac:dyDescent="0.4">
      <c r="B199" s="19" t="e">
        <f>VLOOKUP($C$4&amp;BD!K185,BD!L:M,2,FALSE)</f>
        <v>#N/A</v>
      </c>
      <c r="C199" s="65" t="str">
        <f t="shared" si="4"/>
        <v/>
      </c>
      <c r="D199" s="56" t="str">
        <f t="shared" si="5"/>
        <v/>
      </c>
      <c r="E199" s="66" t="e">
        <f>IF(SUM(J199:K199)&gt;VLOOKUP($C$4&amp;BD!K185,BD!L:N,3,FALSE),"異常あり","")</f>
        <v>#N/A</v>
      </c>
      <c r="F199" s="54"/>
      <c r="G199" s="23"/>
      <c r="H199" s="59"/>
      <c r="I199" s="50"/>
      <c r="J199" s="59"/>
      <c r="K199" s="50"/>
      <c r="L199" s="50"/>
      <c r="M199" s="20"/>
      <c r="N199" s="40"/>
      <c r="O199" s="20"/>
      <c r="P199" s="20"/>
      <c r="Q199" s="20"/>
      <c r="R199" s="40"/>
      <c r="S199" s="20"/>
      <c r="T199" s="20"/>
      <c r="U199" s="20"/>
      <c r="V199" s="40"/>
      <c r="W199" s="20"/>
      <c r="X199" s="20"/>
      <c r="Y199" s="20"/>
      <c r="Z199" s="40"/>
      <c r="AA199" s="35"/>
      <c r="AB199" s="21"/>
    </row>
    <row r="200" spans="2:28" x14ac:dyDescent="0.4">
      <c r="B200" s="19" t="e">
        <f>VLOOKUP($C$4&amp;BD!K186,BD!L:M,2,FALSE)</f>
        <v>#N/A</v>
      </c>
      <c r="C200" s="65" t="str">
        <f t="shared" si="4"/>
        <v/>
      </c>
      <c r="D200" s="56" t="str">
        <f t="shared" si="5"/>
        <v/>
      </c>
      <c r="E200" s="66" t="e">
        <f>IF(SUM(J200:K200)&gt;VLOOKUP($C$4&amp;BD!K186,BD!L:N,3,FALSE),"異常あり","")</f>
        <v>#N/A</v>
      </c>
      <c r="F200" s="54"/>
      <c r="G200" s="23"/>
      <c r="H200" s="59"/>
      <c r="I200" s="50"/>
      <c r="J200" s="59"/>
      <c r="K200" s="50"/>
      <c r="L200" s="50"/>
      <c r="M200" s="20"/>
      <c r="N200" s="40"/>
      <c r="O200" s="20"/>
      <c r="P200" s="20"/>
      <c r="Q200" s="20"/>
      <c r="R200" s="40"/>
      <c r="S200" s="20"/>
      <c r="T200" s="20"/>
      <c r="U200" s="20"/>
      <c r="V200" s="40"/>
      <c r="W200" s="20"/>
      <c r="X200" s="20"/>
      <c r="Y200" s="20"/>
      <c r="Z200" s="40"/>
      <c r="AA200" s="35"/>
      <c r="AB200" s="21"/>
    </row>
    <row r="201" spans="2:28" ht="19.5" thickBot="1" x14ac:dyDescent="0.45">
      <c r="B201" s="24" t="e">
        <f>VLOOKUP($C$4&amp;BD!K187,BD!L:M,2,FALSE)</f>
        <v>#N/A</v>
      </c>
      <c r="C201" s="67" t="str">
        <f t="shared" si="4"/>
        <v/>
      </c>
      <c r="D201" s="70" t="str">
        <f t="shared" si="5"/>
        <v/>
      </c>
      <c r="E201" s="68" t="e">
        <f>IF(SUM(J201:K201)&gt;VLOOKUP($C$4&amp;BD!K187,BD!L:N,3,FALSE),"異常あり","")</f>
        <v>#N/A</v>
      </c>
      <c r="F201" s="55"/>
      <c r="G201" s="27"/>
      <c r="H201" s="60"/>
      <c r="I201" s="51"/>
      <c r="J201" s="60"/>
      <c r="K201" s="51"/>
      <c r="L201" s="51"/>
      <c r="M201" s="25"/>
      <c r="N201" s="41"/>
      <c r="O201" s="25"/>
      <c r="P201" s="25"/>
      <c r="Q201" s="25"/>
      <c r="R201" s="41"/>
      <c r="S201" s="25"/>
      <c r="T201" s="25"/>
      <c r="U201" s="25"/>
      <c r="V201" s="41"/>
      <c r="W201" s="25"/>
      <c r="X201" s="25"/>
      <c r="Y201" s="25"/>
      <c r="Z201" s="41"/>
      <c r="AA201" s="36"/>
      <c r="AB201" s="26"/>
    </row>
    <row r="202" spans="2:28" x14ac:dyDescent="0.4">
      <c r="B202" s="8"/>
    </row>
    <row r="203" spans="2:28" x14ac:dyDescent="0.4">
      <c r="B203" s="8"/>
    </row>
    <row r="204" spans="2:28" x14ac:dyDescent="0.4">
      <c r="B204" s="8"/>
    </row>
    <row r="205" spans="2:28" x14ac:dyDescent="0.4">
      <c r="B205" s="8"/>
    </row>
    <row r="206" spans="2:28" x14ac:dyDescent="0.4">
      <c r="B206" s="8"/>
    </row>
    <row r="207" spans="2:28" x14ac:dyDescent="0.4">
      <c r="B207" s="8"/>
    </row>
    <row r="208" spans="2:28" x14ac:dyDescent="0.4">
      <c r="B208" s="8"/>
    </row>
    <row r="209" spans="2:2" x14ac:dyDescent="0.4">
      <c r="B209" s="8"/>
    </row>
    <row r="210" spans="2:2" x14ac:dyDescent="0.4">
      <c r="B210" s="8"/>
    </row>
    <row r="211" spans="2:2" x14ac:dyDescent="0.4">
      <c r="B211" s="8"/>
    </row>
    <row r="212" spans="2:2" x14ac:dyDescent="0.4">
      <c r="B212" s="8"/>
    </row>
    <row r="213" spans="2:2" x14ac:dyDescent="0.4">
      <c r="B213" s="8"/>
    </row>
    <row r="214" spans="2:2" x14ac:dyDescent="0.4">
      <c r="B214" s="8"/>
    </row>
    <row r="215" spans="2:2" x14ac:dyDescent="0.4">
      <c r="B215" s="8"/>
    </row>
    <row r="216" spans="2:2" x14ac:dyDescent="0.4">
      <c r="B216" s="8"/>
    </row>
    <row r="217" spans="2:2" x14ac:dyDescent="0.4">
      <c r="B217" s="8"/>
    </row>
    <row r="218" spans="2:2" x14ac:dyDescent="0.4">
      <c r="B218" s="8"/>
    </row>
    <row r="219" spans="2:2" x14ac:dyDescent="0.4">
      <c r="B219" s="8"/>
    </row>
    <row r="220" spans="2:2" x14ac:dyDescent="0.4">
      <c r="B220" s="8"/>
    </row>
    <row r="221" spans="2:2" x14ac:dyDescent="0.4">
      <c r="B221" s="8"/>
    </row>
    <row r="222" spans="2:2" x14ac:dyDescent="0.4">
      <c r="B222" s="8"/>
    </row>
    <row r="223" spans="2:2" x14ac:dyDescent="0.4">
      <c r="B223" s="8"/>
    </row>
    <row r="224" spans="2:2" x14ac:dyDescent="0.4">
      <c r="B224" s="8"/>
    </row>
    <row r="225" spans="2:2" x14ac:dyDescent="0.4">
      <c r="B225" s="8"/>
    </row>
    <row r="226" spans="2:2" x14ac:dyDescent="0.4">
      <c r="B226" s="8"/>
    </row>
    <row r="227" spans="2:2" x14ac:dyDescent="0.4">
      <c r="B227" s="8"/>
    </row>
    <row r="228" spans="2:2" x14ac:dyDescent="0.4">
      <c r="B228" s="8"/>
    </row>
    <row r="229" spans="2:2" x14ac:dyDescent="0.4">
      <c r="B229" s="8"/>
    </row>
  </sheetData>
  <mergeCells count="22">
    <mergeCell ref="C11:D11"/>
    <mergeCell ref="B9:Q9"/>
    <mergeCell ref="H15:I15"/>
    <mergeCell ref="Y15:AB15"/>
    <mergeCell ref="F14:AB14"/>
    <mergeCell ref="Q15:T15"/>
    <mergeCell ref="U15:X15"/>
    <mergeCell ref="J15:J16"/>
    <mergeCell ref="K15:K16"/>
    <mergeCell ref="C14:E14"/>
    <mergeCell ref="E15:E16"/>
    <mergeCell ref="M15:O15"/>
    <mergeCell ref="P15:P16"/>
    <mergeCell ref="B11:B12"/>
    <mergeCell ref="B15:B16"/>
    <mergeCell ref="C15:D15"/>
    <mergeCell ref="F15:G15"/>
    <mergeCell ref="C4:N4"/>
    <mergeCell ref="C5:N5"/>
    <mergeCell ref="C6:N6"/>
    <mergeCell ref="C7:N7"/>
    <mergeCell ref="C2:N2"/>
  </mergeCells>
  <phoneticPr fontId="1"/>
  <pageMargins left="0.7" right="0.7" top="0.75" bottom="0.75" header="0.3" footer="0.3"/>
  <pageSetup paperSize="9" scale="2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BD!$I$3</xm:f>
          </x14:formula1>
          <xm:sqref>F17:G201</xm:sqref>
        </x14:dataValidation>
        <x14:dataValidation type="list" allowBlank="1" showInputMessage="1" showErrorMessage="1">
          <x14:formula1>
            <xm:f>BD!$B$3:$B$49</xm:f>
          </x14:formula1>
          <xm:sqref>C4:N4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49"/>
  <sheetViews>
    <sheetView workbookViewId="0">
      <selection activeCell="J6" sqref="J6"/>
    </sheetView>
  </sheetViews>
  <sheetFormatPr defaultRowHeight="18.75" x14ac:dyDescent="0.4"/>
  <cols>
    <col min="2" max="2" width="17.25" style="8" bestFit="1" customWidth="1"/>
    <col min="3" max="3" width="10.5" style="8" customWidth="1"/>
    <col min="4" max="4" width="11" style="8" customWidth="1"/>
    <col min="5" max="5" width="9.75" style="8" customWidth="1"/>
    <col min="6" max="6" width="13.875" style="8" customWidth="1"/>
    <col min="7" max="7" width="10.5" style="8" customWidth="1"/>
    <col min="8" max="8" width="25.25" customWidth="1"/>
    <col min="9" max="9" width="17.25" customWidth="1"/>
    <col min="12" max="12" width="10.25" bestFit="1" customWidth="1"/>
    <col min="13" max="13" width="20" bestFit="1" customWidth="1"/>
    <col min="14" max="14" width="18.5" customWidth="1"/>
  </cols>
  <sheetData>
    <row r="1" spans="2:14" x14ac:dyDescent="0.4">
      <c r="B1" s="72" t="s">
        <v>1434</v>
      </c>
      <c r="C1" s="103"/>
      <c r="D1" s="103"/>
      <c r="E1" s="103"/>
      <c r="F1" s="103"/>
      <c r="G1" s="103"/>
      <c r="H1" s="37"/>
      <c r="I1" s="72" t="s">
        <v>3560</v>
      </c>
      <c r="K1" s="102" t="s">
        <v>3565</v>
      </c>
      <c r="L1" s="72"/>
      <c r="M1" s="72" t="s">
        <v>1887</v>
      </c>
    </row>
    <row r="2" spans="2:14" x14ac:dyDescent="0.4">
      <c r="B2" s="72"/>
      <c r="C2" s="44"/>
      <c r="D2" s="44"/>
      <c r="E2" s="44"/>
      <c r="F2" s="44"/>
      <c r="G2" s="44"/>
      <c r="H2" s="37"/>
      <c r="I2" s="72"/>
      <c r="K2" s="72"/>
      <c r="L2" s="72"/>
      <c r="M2" s="72"/>
    </row>
    <row r="3" spans="2:14" x14ac:dyDescent="0.4">
      <c r="B3" s="6" t="s">
        <v>7</v>
      </c>
      <c r="C3" s="46"/>
      <c r="D3" s="46"/>
      <c r="E3" s="46"/>
      <c r="F3" s="46"/>
      <c r="G3" s="46"/>
      <c r="H3" s="7"/>
      <c r="I3" s="38" t="s">
        <v>3561</v>
      </c>
      <c r="K3" s="31">
        <v>1</v>
      </c>
      <c r="L3" s="32" t="s">
        <v>1430</v>
      </c>
      <c r="M3" s="32" t="s">
        <v>2030</v>
      </c>
      <c r="N3">
        <v>6958150</v>
      </c>
    </row>
    <row r="4" spans="2:14" x14ac:dyDescent="0.4">
      <c r="B4" s="6" t="s">
        <v>107</v>
      </c>
      <c r="C4" s="46"/>
      <c r="D4" s="46"/>
      <c r="E4" s="46"/>
      <c r="F4" s="46"/>
      <c r="G4" s="46"/>
      <c r="H4" s="7"/>
      <c r="I4" s="39" t="s">
        <v>3561</v>
      </c>
      <c r="K4" s="20">
        <v>2</v>
      </c>
      <c r="L4" s="28" t="s">
        <v>1431</v>
      </c>
      <c r="M4" s="28" t="s">
        <v>8</v>
      </c>
      <c r="N4">
        <v>953710</v>
      </c>
    </row>
    <row r="5" spans="2:14" x14ac:dyDescent="0.4">
      <c r="B5" s="6" t="s">
        <v>129</v>
      </c>
      <c r="C5" s="46"/>
      <c r="D5" s="46"/>
      <c r="E5" s="46"/>
      <c r="F5" s="46"/>
      <c r="G5" s="46"/>
      <c r="H5" s="7"/>
      <c r="I5" s="7"/>
      <c r="K5" s="20">
        <v>3</v>
      </c>
      <c r="L5" s="28" t="s">
        <v>1436</v>
      </c>
      <c r="M5" s="28" t="s">
        <v>9</v>
      </c>
      <c r="N5">
        <v>435876</v>
      </c>
    </row>
    <row r="6" spans="2:14" x14ac:dyDescent="0.4">
      <c r="B6" s="6" t="s">
        <v>154</v>
      </c>
      <c r="C6" s="46"/>
      <c r="D6" s="46"/>
      <c r="E6" s="46"/>
      <c r="F6" s="46"/>
      <c r="G6" s="46"/>
      <c r="H6" s="7"/>
      <c r="I6" s="7"/>
      <c r="K6" s="20">
        <v>4</v>
      </c>
      <c r="L6" s="28" t="s">
        <v>1432</v>
      </c>
      <c r="M6" s="28" t="s">
        <v>10</v>
      </c>
      <c r="N6">
        <v>1205200</v>
      </c>
    </row>
    <row r="7" spans="2:14" x14ac:dyDescent="0.4">
      <c r="B7" s="6" t="s">
        <v>188</v>
      </c>
      <c r="C7" s="46"/>
      <c r="D7" s="46"/>
      <c r="E7" s="46"/>
      <c r="F7" s="46"/>
      <c r="G7" s="46"/>
      <c r="H7" s="7"/>
      <c r="I7" s="7"/>
      <c r="K7" s="20">
        <v>5</v>
      </c>
      <c r="L7" s="28" t="s">
        <v>1437</v>
      </c>
      <c r="M7" s="28" t="s">
        <v>11</v>
      </c>
      <c r="N7">
        <v>325152</v>
      </c>
    </row>
    <row r="8" spans="2:14" x14ac:dyDescent="0.4">
      <c r="B8" s="6" t="s">
        <v>203</v>
      </c>
      <c r="C8" s="46"/>
      <c r="D8" s="46"/>
      <c r="E8" s="46"/>
      <c r="F8" s="46"/>
      <c r="G8" s="46"/>
      <c r="H8" s="7"/>
      <c r="I8" s="7"/>
      <c r="K8" s="20">
        <v>6</v>
      </c>
      <c r="L8" s="28" t="s">
        <v>1433</v>
      </c>
      <c r="M8" s="28" t="s">
        <v>12</v>
      </c>
      <c r="N8">
        <v>614130</v>
      </c>
    </row>
    <row r="9" spans="2:14" x14ac:dyDescent="0.4">
      <c r="B9" s="6" t="s">
        <v>229</v>
      </c>
      <c r="C9" s="46"/>
      <c r="D9" s="46"/>
      <c r="E9" s="46"/>
      <c r="F9" s="46"/>
      <c r="G9" s="46"/>
      <c r="H9" s="7"/>
      <c r="I9" s="7"/>
      <c r="K9" s="20">
        <v>7</v>
      </c>
      <c r="L9" s="28" t="s">
        <v>1438</v>
      </c>
      <c r="M9" s="28" t="s">
        <v>13</v>
      </c>
      <c r="N9">
        <v>604050</v>
      </c>
    </row>
    <row r="10" spans="2:14" x14ac:dyDescent="0.4">
      <c r="B10" s="6" t="s">
        <v>262</v>
      </c>
      <c r="C10" s="46"/>
      <c r="D10" s="46"/>
      <c r="E10" s="46"/>
      <c r="F10" s="46"/>
      <c r="G10" s="46"/>
      <c r="H10" s="7"/>
      <c r="I10" s="7"/>
      <c r="K10" s="20">
        <v>8</v>
      </c>
      <c r="L10" s="28" t="s">
        <v>1435</v>
      </c>
      <c r="M10" s="28" t="s">
        <v>14</v>
      </c>
      <c r="N10">
        <v>423204</v>
      </c>
    </row>
    <row r="11" spans="2:14" x14ac:dyDescent="0.4">
      <c r="B11" s="6" t="s">
        <v>307</v>
      </c>
      <c r="C11" s="46"/>
      <c r="D11" s="46"/>
      <c r="E11" s="46"/>
      <c r="F11" s="46"/>
      <c r="G11" s="46"/>
      <c r="H11" s="7"/>
      <c r="I11" s="7"/>
      <c r="K11" s="20">
        <v>9</v>
      </c>
      <c r="L11" s="28" t="s">
        <v>1439</v>
      </c>
      <c r="M11" s="28" t="s">
        <v>15</v>
      </c>
      <c r="N11">
        <v>31886</v>
      </c>
    </row>
    <row r="12" spans="2:14" x14ac:dyDescent="0.4">
      <c r="B12" s="6" t="s">
        <v>333</v>
      </c>
      <c r="C12" s="46"/>
      <c r="D12" s="46"/>
      <c r="E12" s="46"/>
      <c r="F12" s="46"/>
      <c r="G12" s="46"/>
      <c r="H12" s="7"/>
      <c r="I12" s="7"/>
      <c r="K12" s="20">
        <v>10</v>
      </c>
      <c r="L12" s="28" t="s">
        <v>1440</v>
      </c>
      <c r="M12" s="28" t="s">
        <v>16</v>
      </c>
      <c r="N12">
        <v>290024</v>
      </c>
    </row>
    <row r="13" spans="2:14" x14ac:dyDescent="0.4">
      <c r="B13" s="6" t="s">
        <v>364</v>
      </c>
      <c r="C13" s="46"/>
      <c r="D13" s="46"/>
      <c r="E13" s="46"/>
      <c r="F13" s="46"/>
      <c r="G13" s="46"/>
      <c r="H13" s="7"/>
      <c r="I13" s="7"/>
      <c r="K13" s="20">
        <v>11</v>
      </c>
      <c r="L13" s="28" t="s">
        <v>1441</v>
      </c>
      <c r="M13" s="28" t="s">
        <v>17</v>
      </c>
      <c r="N13">
        <v>132778</v>
      </c>
    </row>
    <row r="14" spans="2:14" x14ac:dyDescent="0.4">
      <c r="B14" s="6" t="s">
        <v>427</v>
      </c>
      <c r="C14" s="46"/>
      <c r="D14" s="46"/>
      <c r="E14" s="46"/>
      <c r="F14" s="46"/>
      <c r="G14" s="46"/>
      <c r="H14" s="7"/>
      <c r="I14" s="7"/>
      <c r="K14" s="20">
        <v>12</v>
      </c>
      <c r="L14" s="28" t="s">
        <v>1442</v>
      </c>
      <c r="M14" s="28" t="s">
        <v>18</v>
      </c>
      <c r="N14">
        <v>77934</v>
      </c>
    </row>
    <row r="15" spans="2:14" x14ac:dyDescent="0.4">
      <c r="B15" s="6" t="s">
        <v>481</v>
      </c>
      <c r="C15" s="46"/>
      <c r="D15" s="46"/>
      <c r="E15" s="46"/>
      <c r="F15" s="46"/>
      <c r="G15" s="46"/>
      <c r="H15" s="7"/>
      <c r="I15" s="7"/>
      <c r="K15" s="20">
        <v>13</v>
      </c>
      <c r="L15" s="28" t="s">
        <v>1443</v>
      </c>
      <c r="M15" s="28" t="s">
        <v>19</v>
      </c>
      <c r="N15">
        <v>601680</v>
      </c>
    </row>
    <row r="16" spans="2:14" x14ac:dyDescent="0.4">
      <c r="B16" s="6" t="s">
        <v>536</v>
      </c>
      <c r="C16" s="46"/>
      <c r="D16" s="46"/>
      <c r="E16" s="46"/>
      <c r="F16" s="46"/>
      <c r="G16" s="46"/>
      <c r="H16" s="7"/>
      <c r="I16" s="7"/>
      <c r="K16" s="20">
        <v>14</v>
      </c>
      <c r="L16" s="28" t="s">
        <v>1444</v>
      </c>
      <c r="M16" s="28" t="s">
        <v>20</v>
      </c>
      <c r="N16">
        <v>124366</v>
      </c>
    </row>
    <row r="17" spans="2:14" x14ac:dyDescent="0.4">
      <c r="B17" s="6" t="s">
        <v>569</v>
      </c>
      <c r="C17" s="46"/>
      <c r="D17" s="46"/>
      <c r="E17" s="46"/>
      <c r="F17" s="46"/>
      <c r="G17" s="46"/>
      <c r="H17" s="7"/>
      <c r="I17" s="7"/>
      <c r="K17" s="20">
        <v>15</v>
      </c>
      <c r="L17" s="28" t="s">
        <v>1445</v>
      </c>
      <c r="M17" s="28" t="s">
        <v>21</v>
      </c>
      <c r="N17">
        <v>80374</v>
      </c>
    </row>
    <row r="18" spans="2:14" x14ac:dyDescent="0.4">
      <c r="B18" s="6" t="s">
        <v>594</v>
      </c>
      <c r="C18" s="46"/>
      <c r="D18" s="46"/>
      <c r="E18" s="46"/>
      <c r="F18" s="46"/>
      <c r="G18" s="46"/>
      <c r="H18" s="7"/>
      <c r="I18" s="7"/>
      <c r="K18" s="20">
        <v>16</v>
      </c>
      <c r="L18" s="28" t="s">
        <v>1446</v>
      </c>
      <c r="M18" s="28" t="s">
        <v>1891</v>
      </c>
      <c r="N18">
        <v>51070</v>
      </c>
    </row>
    <row r="19" spans="2:14" x14ac:dyDescent="0.4">
      <c r="B19" s="6" t="s">
        <v>610</v>
      </c>
      <c r="C19" s="46"/>
      <c r="D19" s="46"/>
      <c r="E19" s="46"/>
      <c r="F19" s="46"/>
      <c r="G19" s="46"/>
      <c r="H19" s="7"/>
      <c r="I19" s="7"/>
      <c r="K19" s="20">
        <v>17</v>
      </c>
      <c r="L19" s="28" t="s">
        <v>1447</v>
      </c>
      <c r="M19" s="28" t="s">
        <v>22</v>
      </c>
      <c r="N19">
        <v>400672</v>
      </c>
    </row>
    <row r="20" spans="2:14" x14ac:dyDescent="0.4">
      <c r="B20" s="6" t="s">
        <v>630</v>
      </c>
      <c r="C20" s="46"/>
      <c r="D20" s="46"/>
      <c r="E20" s="46"/>
      <c r="F20" s="46"/>
      <c r="G20" s="46"/>
      <c r="H20" s="7"/>
      <c r="I20" s="7"/>
      <c r="K20" s="20">
        <v>18</v>
      </c>
      <c r="L20" s="28" t="s">
        <v>1448</v>
      </c>
      <c r="M20" s="28" t="s">
        <v>23</v>
      </c>
      <c r="N20">
        <v>39910</v>
      </c>
    </row>
    <row r="21" spans="2:14" x14ac:dyDescent="0.4">
      <c r="B21" s="6" t="s">
        <v>647</v>
      </c>
      <c r="C21" s="46"/>
      <c r="D21" s="46"/>
      <c r="E21" s="46"/>
      <c r="F21" s="46"/>
      <c r="G21" s="46"/>
      <c r="H21" s="7"/>
      <c r="I21" s="7"/>
      <c r="K21" s="20">
        <v>19</v>
      </c>
      <c r="L21" s="28" t="s">
        <v>1449</v>
      </c>
      <c r="M21" s="28" t="s">
        <v>24</v>
      </c>
      <c r="N21">
        <v>80612</v>
      </c>
    </row>
    <row r="22" spans="2:14" x14ac:dyDescent="0.4">
      <c r="B22" s="6" t="s">
        <v>669</v>
      </c>
      <c r="C22" s="46"/>
      <c r="D22" s="46"/>
      <c r="E22" s="46"/>
      <c r="F22" s="46"/>
      <c r="G22" s="46"/>
      <c r="H22" s="7"/>
      <c r="I22" s="7"/>
      <c r="K22" s="20">
        <v>20</v>
      </c>
      <c r="L22" s="28" t="s">
        <v>1450</v>
      </c>
      <c r="M22" s="28" t="s">
        <v>25</v>
      </c>
      <c r="N22">
        <v>69412</v>
      </c>
    </row>
    <row r="23" spans="2:14" x14ac:dyDescent="0.4">
      <c r="B23" s="6" t="s">
        <v>726</v>
      </c>
      <c r="C23" s="46"/>
      <c r="D23" s="46"/>
      <c r="E23" s="46"/>
      <c r="F23" s="46"/>
      <c r="G23" s="46"/>
      <c r="H23" s="7"/>
      <c r="I23" s="7"/>
      <c r="K23" s="20">
        <v>21</v>
      </c>
      <c r="L23" s="28" t="s">
        <v>1451</v>
      </c>
      <c r="M23" s="28" t="s">
        <v>26</v>
      </c>
      <c r="N23">
        <v>99842</v>
      </c>
    </row>
    <row r="24" spans="2:14" x14ac:dyDescent="0.4">
      <c r="B24" s="6" t="s">
        <v>766</v>
      </c>
      <c r="C24" s="46"/>
      <c r="D24" s="46"/>
      <c r="E24" s="46"/>
      <c r="F24" s="46"/>
      <c r="G24" s="46"/>
      <c r="H24" s="7"/>
      <c r="I24" s="7"/>
      <c r="K24" s="20">
        <v>22</v>
      </c>
      <c r="L24" s="28" t="s">
        <v>1452</v>
      </c>
      <c r="M24" s="28" t="s">
        <v>1892</v>
      </c>
      <c r="N24">
        <v>32162</v>
      </c>
    </row>
    <row r="25" spans="2:14" x14ac:dyDescent="0.4">
      <c r="B25" s="6" t="s">
        <v>799</v>
      </c>
      <c r="C25" s="46"/>
      <c r="D25" s="46"/>
      <c r="E25" s="46"/>
      <c r="F25" s="46"/>
      <c r="G25" s="46"/>
      <c r="H25" s="7"/>
      <c r="I25" s="7"/>
      <c r="K25" s="20">
        <v>23</v>
      </c>
      <c r="L25" s="28" t="s">
        <v>1453</v>
      </c>
      <c r="M25" s="28" t="s">
        <v>27</v>
      </c>
      <c r="N25">
        <v>93792</v>
      </c>
    </row>
    <row r="26" spans="2:14" x14ac:dyDescent="0.4">
      <c r="B26" s="6" t="s">
        <v>851</v>
      </c>
      <c r="C26" s="46"/>
      <c r="D26" s="46"/>
      <c r="E26" s="46"/>
      <c r="F26" s="46"/>
      <c r="G26" s="46"/>
      <c r="H26" s="7"/>
      <c r="I26" s="7"/>
      <c r="K26" s="20">
        <v>24</v>
      </c>
      <c r="L26" s="28" t="s">
        <v>1454</v>
      </c>
      <c r="M26" s="28" t="s">
        <v>28</v>
      </c>
      <c r="N26">
        <v>339942</v>
      </c>
    </row>
    <row r="27" spans="2:14" x14ac:dyDescent="0.4">
      <c r="B27" s="6" t="s">
        <v>878</v>
      </c>
      <c r="C27" s="46"/>
      <c r="D27" s="46"/>
      <c r="E27" s="46"/>
      <c r="F27" s="46"/>
      <c r="G27" s="46"/>
      <c r="H27" s="7"/>
      <c r="I27" s="7"/>
      <c r="K27" s="20">
        <v>25</v>
      </c>
      <c r="L27" s="28" t="s">
        <v>1455</v>
      </c>
      <c r="M27" s="28" t="s">
        <v>29</v>
      </c>
      <c r="N27">
        <v>143242</v>
      </c>
    </row>
    <row r="28" spans="2:14" x14ac:dyDescent="0.4">
      <c r="B28" s="6" t="s">
        <v>897</v>
      </c>
      <c r="C28" s="46"/>
      <c r="D28" s="46"/>
      <c r="E28" s="46"/>
      <c r="F28" s="46"/>
      <c r="G28" s="46"/>
      <c r="H28" s="7"/>
      <c r="I28" s="7"/>
      <c r="K28" s="20">
        <v>26</v>
      </c>
      <c r="L28" s="28" t="s">
        <v>1456</v>
      </c>
      <c r="M28" s="28" t="s">
        <v>1893</v>
      </c>
      <c r="N28">
        <v>63988</v>
      </c>
    </row>
    <row r="29" spans="2:14" x14ac:dyDescent="0.4">
      <c r="B29" s="6" t="s">
        <v>920</v>
      </c>
      <c r="C29" s="46"/>
      <c r="D29" s="46"/>
      <c r="E29" s="46"/>
      <c r="F29" s="46"/>
      <c r="G29" s="46"/>
      <c r="H29" s="7"/>
      <c r="I29" s="7"/>
      <c r="K29" s="20">
        <v>27</v>
      </c>
      <c r="L29" s="28" t="s">
        <v>1457</v>
      </c>
      <c r="M29" s="28" t="s">
        <v>1894</v>
      </c>
      <c r="N29">
        <v>11960</v>
      </c>
    </row>
    <row r="30" spans="2:14" x14ac:dyDescent="0.4">
      <c r="B30" s="6" t="s">
        <v>963</v>
      </c>
      <c r="C30" s="46"/>
      <c r="D30" s="46"/>
      <c r="E30" s="46"/>
      <c r="F30" s="46"/>
      <c r="G30" s="46"/>
      <c r="H30" s="7"/>
      <c r="I30" s="7"/>
      <c r="K30" s="20">
        <v>28</v>
      </c>
      <c r="L30" s="28" t="s">
        <v>1458</v>
      </c>
      <c r="M30" s="28" t="s">
        <v>30</v>
      </c>
      <c r="N30">
        <v>77836</v>
      </c>
    </row>
    <row r="31" spans="2:14" x14ac:dyDescent="0.4">
      <c r="B31" s="6" t="s">
        <v>1005</v>
      </c>
      <c r="C31" s="46"/>
      <c r="D31" s="46"/>
      <c r="E31" s="46"/>
      <c r="F31" s="46"/>
      <c r="G31" s="46"/>
      <c r="H31" s="7"/>
      <c r="I31" s="7"/>
      <c r="K31" s="20">
        <v>29</v>
      </c>
      <c r="L31" s="28" t="s">
        <v>1459</v>
      </c>
      <c r="M31" s="28" t="s">
        <v>31</v>
      </c>
      <c r="N31">
        <v>80366</v>
      </c>
    </row>
    <row r="32" spans="2:14" x14ac:dyDescent="0.4">
      <c r="B32" s="6" t="s">
        <v>1031</v>
      </c>
      <c r="C32" s="46"/>
      <c r="D32" s="46"/>
      <c r="E32" s="46"/>
      <c r="F32" s="46"/>
      <c r="G32" s="46"/>
      <c r="H32" s="7"/>
      <c r="I32" s="7"/>
      <c r="K32" s="20">
        <v>30</v>
      </c>
      <c r="L32" s="28" t="s">
        <v>1460</v>
      </c>
      <c r="M32" s="28" t="s">
        <v>32</v>
      </c>
      <c r="N32">
        <v>160416</v>
      </c>
    </row>
    <row r="33" spans="2:14" x14ac:dyDescent="0.4">
      <c r="B33" s="6" t="s">
        <v>1050</v>
      </c>
      <c r="C33" s="46"/>
      <c r="D33" s="46"/>
      <c r="E33" s="46"/>
      <c r="F33" s="46"/>
      <c r="G33" s="46"/>
      <c r="H33" s="7"/>
      <c r="I33" s="7"/>
      <c r="K33" s="20">
        <v>31</v>
      </c>
      <c r="L33" s="28" t="s">
        <v>1461</v>
      </c>
      <c r="M33" s="28" t="s">
        <v>33</v>
      </c>
      <c r="N33">
        <v>235954</v>
      </c>
    </row>
    <row r="34" spans="2:14" x14ac:dyDescent="0.4">
      <c r="B34" s="6" t="s">
        <v>1065</v>
      </c>
      <c r="C34" s="46"/>
      <c r="D34" s="46"/>
      <c r="E34" s="46"/>
      <c r="F34" s="46"/>
      <c r="G34" s="46"/>
      <c r="H34" s="7"/>
      <c r="I34" s="7"/>
      <c r="K34" s="20">
        <v>32</v>
      </c>
      <c r="L34" s="28" t="s">
        <v>1462</v>
      </c>
      <c r="M34" s="28" t="s">
        <v>34</v>
      </c>
      <c r="N34">
        <v>119628</v>
      </c>
    </row>
    <row r="35" spans="2:14" x14ac:dyDescent="0.4">
      <c r="B35" s="6" t="s">
        <v>1077</v>
      </c>
      <c r="C35" s="46"/>
      <c r="D35" s="46"/>
      <c r="E35" s="46"/>
      <c r="F35" s="46"/>
      <c r="G35" s="46"/>
      <c r="H35" s="7"/>
      <c r="I35" s="7"/>
      <c r="K35" s="20">
        <v>33</v>
      </c>
      <c r="L35" s="28" t="s">
        <v>1463</v>
      </c>
      <c r="M35" s="28" t="s">
        <v>35</v>
      </c>
      <c r="N35">
        <v>205050</v>
      </c>
    </row>
    <row r="36" spans="2:14" x14ac:dyDescent="0.4">
      <c r="B36" s="6" t="s">
        <v>1100</v>
      </c>
      <c r="C36" s="46"/>
      <c r="D36" s="46"/>
      <c r="E36" s="46"/>
      <c r="F36" s="46"/>
      <c r="G36" s="46"/>
      <c r="H36" s="7"/>
      <c r="I36" s="7"/>
      <c r="K36" s="20">
        <v>34</v>
      </c>
      <c r="L36" s="28" t="s">
        <v>1464</v>
      </c>
      <c r="M36" s="28" t="s">
        <v>36</v>
      </c>
      <c r="N36">
        <v>208662</v>
      </c>
    </row>
    <row r="37" spans="2:14" x14ac:dyDescent="0.4">
      <c r="B37" s="6" t="s">
        <v>1122</v>
      </c>
      <c r="C37" s="46"/>
      <c r="D37" s="46"/>
      <c r="E37" s="46"/>
      <c r="F37" s="46"/>
      <c r="G37" s="46"/>
      <c r="H37" s="7"/>
      <c r="I37" s="7"/>
      <c r="K37" s="20">
        <v>35</v>
      </c>
      <c r="L37" s="28" t="s">
        <v>1465</v>
      </c>
      <c r="M37" s="28" t="s">
        <v>37</v>
      </c>
      <c r="N37">
        <v>151966</v>
      </c>
    </row>
    <row r="38" spans="2:14" x14ac:dyDescent="0.4">
      <c r="B38" s="6" t="s">
        <v>1140</v>
      </c>
      <c r="C38" s="46"/>
      <c r="D38" s="46"/>
      <c r="E38" s="46"/>
      <c r="F38" s="46"/>
      <c r="G38" s="46"/>
      <c r="H38" s="7"/>
      <c r="I38" s="7"/>
      <c r="K38" s="20">
        <v>36</v>
      </c>
      <c r="L38" s="28" t="s">
        <v>1466</v>
      </c>
      <c r="M38" s="28" t="s">
        <v>38</v>
      </c>
      <c r="N38">
        <v>60376</v>
      </c>
    </row>
    <row r="39" spans="2:14" x14ac:dyDescent="0.4">
      <c r="B39" s="6" t="s">
        <v>1159</v>
      </c>
      <c r="C39" s="46"/>
      <c r="D39" s="46"/>
      <c r="E39" s="46"/>
      <c r="F39" s="46"/>
      <c r="G39" s="46"/>
      <c r="H39" s="7"/>
      <c r="I39" s="7"/>
      <c r="K39" s="20">
        <v>37</v>
      </c>
      <c r="L39" s="28" t="s">
        <v>1467</v>
      </c>
      <c r="M39" s="28" t="s">
        <v>1895</v>
      </c>
      <c r="N39">
        <v>11732</v>
      </c>
    </row>
    <row r="40" spans="2:14" x14ac:dyDescent="0.4">
      <c r="B40" s="6" t="s">
        <v>1176</v>
      </c>
      <c r="C40" s="46"/>
      <c r="D40" s="46"/>
      <c r="E40" s="46"/>
      <c r="F40" s="46"/>
      <c r="G40" s="46"/>
      <c r="H40" s="7"/>
      <c r="I40" s="7"/>
      <c r="K40" s="20">
        <v>38</v>
      </c>
      <c r="L40" s="28" t="s">
        <v>1468</v>
      </c>
      <c r="M40" s="28" t="s">
        <v>1896</v>
      </c>
      <c r="N40">
        <v>26244</v>
      </c>
    </row>
    <row r="41" spans="2:14" x14ac:dyDescent="0.4">
      <c r="B41" s="6" t="s">
        <v>1195</v>
      </c>
      <c r="C41" s="46"/>
      <c r="D41" s="46"/>
      <c r="E41" s="46"/>
      <c r="F41" s="46"/>
      <c r="G41" s="46"/>
      <c r="H41" s="7"/>
      <c r="I41" s="7"/>
      <c r="K41" s="20">
        <v>39</v>
      </c>
      <c r="L41" s="28" t="s">
        <v>1469</v>
      </c>
      <c r="M41" s="28" t="s">
        <v>1897</v>
      </c>
      <c r="N41">
        <v>15268</v>
      </c>
    </row>
    <row r="42" spans="2:14" x14ac:dyDescent="0.4">
      <c r="B42" s="6" t="s">
        <v>1211</v>
      </c>
      <c r="C42" s="46"/>
      <c r="D42" s="46"/>
      <c r="E42" s="46"/>
      <c r="F42" s="46"/>
      <c r="G42" s="46"/>
      <c r="H42" s="7"/>
      <c r="I42" s="7"/>
      <c r="K42" s="20">
        <v>40</v>
      </c>
      <c r="L42" s="28" t="s">
        <v>1470</v>
      </c>
      <c r="M42" s="28" t="s">
        <v>1898</v>
      </c>
      <c r="N42">
        <v>16146</v>
      </c>
    </row>
    <row r="43" spans="2:14" x14ac:dyDescent="0.4">
      <c r="B43" s="6" t="s">
        <v>1266</v>
      </c>
      <c r="C43" s="46"/>
      <c r="D43" s="46"/>
      <c r="E43" s="46"/>
      <c r="F43" s="46"/>
      <c r="G43" s="46"/>
      <c r="H43" s="7"/>
      <c r="I43" s="7"/>
      <c r="K43" s="20">
        <v>41</v>
      </c>
      <c r="L43" s="28" t="s">
        <v>1471</v>
      </c>
      <c r="M43" s="28" t="s">
        <v>1899</v>
      </c>
      <c r="N43">
        <v>15994</v>
      </c>
    </row>
    <row r="44" spans="2:14" x14ac:dyDescent="0.4">
      <c r="B44" s="6" t="s">
        <v>1285</v>
      </c>
      <c r="C44" s="46"/>
      <c r="D44" s="46"/>
      <c r="E44" s="46"/>
      <c r="F44" s="46"/>
      <c r="G44" s="46"/>
      <c r="H44" s="7"/>
      <c r="I44" s="7"/>
      <c r="K44" s="20">
        <v>42</v>
      </c>
      <c r="L44" s="28" t="s">
        <v>1472</v>
      </c>
      <c r="M44" s="28" t="s">
        <v>39</v>
      </c>
      <c r="N44">
        <v>91306</v>
      </c>
    </row>
    <row r="45" spans="2:14" x14ac:dyDescent="0.4">
      <c r="B45" s="6" t="s">
        <v>1304</v>
      </c>
      <c r="C45" s="46"/>
      <c r="D45" s="46"/>
      <c r="E45" s="46"/>
      <c r="F45" s="46"/>
      <c r="G45" s="46"/>
      <c r="H45" s="7"/>
      <c r="I45" s="7"/>
      <c r="K45" s="20">
        <v>43</v>
      </c>
      <c r="L45" s="28" t="s">
        <v>1473</v>
      </c>
      <c r="M45" s="28" t="s">
        <v>40</v>
      </c>
      <c r="N45">
        <v>14530</v>
      </c>
    </row>
    <row r="46" spans="2:14" x14ac:dyDescent="0.4">
      <c r="B46" s="6" t="s">
        <v>1340</v>
      </c>
      <c r="C46" s="46"/>
      <c r="D46" s="46"/>
      <c r="E46" s="46"/>
      <c r="F46" s="46"/>
      <c r="G46" s="46"/>
      <c r="H46" s="7"/>
      <c r="I46" s="7"/>
      <c r="K46" s="20">
        <v>44</v>
      </c>
      <c r="L46" s="28" t="s">
        <v>1474</v>
      </c>
      <c r="M46" s="28" t="s">
        <v>41</v>
      </c>
      <c r="N46">
        <v>56230</v>
      </c>
    </row>
    <row r="47" spans="2:14" x14ac:dyDescent="0.4">
      <c r="B47" s="6" t="s">
        <v>1357</v>
      </c>
      <c r="C47" s="46"/>
      <c r="D47" s="46"/>
      <c r="E47" s="46"/>
      <c r="F47" s="46"/>
      <c r="G47" s="46"/>
      <c r="H47" s="7"/>
      <c r="I47" s="7"/>
      <c r="K47" s="20">
        <v>45</v>
      </c>
      <c r="L47" s="28" t="s">
        <v>1475</v>
      </c>
      <c r="M47" s="28" t="s">
        <v>42</v>
      </c>
      <c r="N47">
        <v>59896</v>
      </c>
    </row>
    <row r="48" spans="2:14" x14ac:dyDescent="0.4">
      <c r="B48" s="6" t="s">
        <v>1374</v>
      </c>
      <c r="C48" s="46"/>
      <c r="D48" s="46"/>
      <c r="E48" s="46"/>
      <c r="F48" s="46"/>
      <c r="G48" s="46"/>
      <c r="H48" s="7"/>
      <c r="I48" s="7"/>
      <c r="K48" s="20">
        <v>46</v>
      </c>
      <c r="L48" s="28" t="s">
        <v>1476</v>
      </c>
      <c r="M48" s="28" t="s">
        <v>43</v>
      </c>
      <c r="N48">
        <v>20726</v>
      </c>
    </row>
    <row r="49" spans="2:14" x14ac:dyDescent="0.4">
      <c r="B49" s="6" t="s">
        <v>1403</v>
      </c>
      <c r="C49" s="46"/>
      <c r="D49" s="46"/>
      <c r="E49" s="46"/>
      <c r="F49" s="46"/>
      <c r="G49" s="46"/>
      <c r="H49" s="7"/>
      <c r="I49" s="7"/>
      <c r="K49" s="20">
        <v>47</v>
      </c>
      <c r="L49" s="28" t="s">
        <v>1477</v>
      </c>
      <c r="M49" s="28" t="s">
        <v>1900</v>
      </c>
      <c r="N49">
        <v>29750</v>
      </c>
    </row>
    <row r="50" spans="2:14" x14ac:dyDescent="0.4">
      <c r="K50" s="20">
        <v>48</v>
      </c>
      <c r="L50" s="28" t="s">
        <v>1478</v>
      </c>
      <c r="M50" s="28" t="s">
        <v>1901</v>
      </c>
      <c r="N50">
        <v>16390</v>
      </c>
    </row>
    <row r="51" spans="2:14" x14ac:dyDescent="0.4">
      <c r="K51" s="20">
        <v>49</v>
      </c>
      <c r="L51" s="28" t="s">
        <v>1479</v>
      </c>
      <c r="M51" s="28" t="s">
        <v>1902</v>
      </c>
      <c r="N51">
        <v>14202</v>
      </c>
    </row>
    <row r="52" spans="2:14" x14ac:dyDescent="0.4">
      <c r="K52" s="20">
        <v>50</v>
      </c>
      <c r="L52" s="28" t="s">
        <v>1480</v>
      </c>
      <c r="M52" s="28" t="s">
        <v>1903</v>
      </c>
      <c r="N52">
        <v>12796</v>
      </c>
    </row>
    <row r="53" spans="2:14" x14ac:dyDescent="0.4">
      <c r="K53" s="20">
        <v>51</v>
      </c>
      <c r="L53" s="28" t="s">
        <v>1481</v>
      </c>
      <c r="M53" s="28" t="s">
        <v>1904</v>
      </c>
      <c r="N53">
        <v>9722</v>
      </c>
    </row>
    <row r="54" spans="2:14" x14ac:dyDescent="0.4">
      <c r="K54" s="20">
        <v>52</v>
      </c>
      <c r="L54" s="28" t="s">
        <v>1482</v>
      </c>
      <c r="M54" s="28" t="s">
        <v>1905</v>
      </c>
      <c r="N54">
        <v>19218</v>
      </c>
    </row>
    <row r="55" spans="2:14" x14ac:dyDescent="0.4">
      <c r="K55" s="20">
        <v>53</v>
      </c>
      <c r="L55" s="28" t="s">
        <v>1483</v>
      </c>
      <c r="M55" s="28" t="s">
        <v>1906</v>
      </c>
      <c r="N55">
        <v>29692</v>
      </c>
    </row>
    <row r="56" spans="2:14" x14ac:dyDescent="0.4">
      <c r="K56" s="20">
        <v>54</v>
      </c>
      <c r="L56" s="28" t="s">
        <v>1484</v>
      </c>
      <c r="M56" s="28" t="s">
        <v>1907</v>
      </c>
      <c r="N56">
        <v>5230</v>
      </c>
    </row>
    <row r="57" spans="2:14" x14ac:dyDescent="0.4">
      <c r="K57" s="20">
        <v>55</v>
      </c>
      <c r="L57" s="28" t="s">
        <v>1485</v>
      </c>
      <c r="M57" s="28" t="s">
        <v>1908</v>
      </c>
      <c r="N57">
        <v>11016</v>
      </c>
    </row>
    <row r="58" spans="2:14" x14ac:dyDescent="0.4">
      <c r="K58" s="20">
        <v>56</v>
      </c>
      <c r="L58" s="28" t="s">
        <v>1486</v>
      </c>
      <c r="M58" s="28" t="s">
        <v>1909</v>
      </c>
      <c r="N58">
        <v>10340</v>
      </c>
    </row>
    <row r="59" spans="2:14" x14ac:dyDescent="0.4">
      <c r="K59" s="20">
        <v>57</v>
      </c>
      <c r="L59" s="28" t="s">
        <v>1487</v>
      </c>
      <c r="M59" s="28" t="s">
        <v>44</v>
      </c>
      <c r="N59">
        <v>16760</v>
      </c>
    </row>
    <row r="60" spans="2:14" x14ac:dyDescent="0.4">
      <c r="K60" s="20">
        <v>58</v>
      </c>
      <c r="L60" s="28" t="s">
        <v>1488</v>
      </c>
      <c r="M60" s="28" t="s">
        <v>45</v>
      </c>
      <c r="N60">
        <v>17924</v>
      </c>
    </row>
    <row r="61" spans="2:14" x14ac:dyDescent="0.4">
      <c r="K61" s="20">
        <v>59</v>
      </c>
      <c r="L61" s="28" t="s">
        <v>1489</v>
      </c>
      <c r="M61" s="28" t="s">
        <v>1910</v>
      </c>
      <c r="N61">
        <v>7498</v>
      </c>
    </row>
    <row r="62" spans="2:14" x14ac:dyDescent="0.4">
      <c r="K62" s="20">
        <v>60</v>
      </c>
      <c r="L62" s="28" t="s">
        <v>1490</v>
      </c>
      <c r="M62" s="28" t="s">
        <v>46</v>
      </c>
      <c r="N62">
        <v>7786</v>
      </c>
    </row>
    <row r="63" spans="2:14" x14ac:dyDescent="0.4">
      <c r="K63" s="20">
        <v>61</v>
      </c>
      <c r="L63" s="28" t="s">
        <v>1491</v>
      </c>
      <c r="M63" s="28" t="s">
        <v>47</v>
      </c>
      <c r="N63">
        <v>8132</v>
      </c>
    </row>
    <row r="64" spans="2:14" x14ac:dyDescent="0.4">
      <c r="K64" s="20">
        <v>62</v>
      </c>
      <c r="L64" s="28" t="s">
        <v>1492</v>
      </c>
      <c r="M64" s="28" t="s">
        <v>48</v>
      </c>
      <c r="N64">
        <v>11112</v>
      </c>
    </row>
    <row r="65" spans="11:14" x14ac:dyDescent="0.4">
      <c r="K65" s="20">
        <v>63</v>
      </c>
      <c r="L65" s="28" t="s">
        <v>1493</v>
      </c>
      <c r="M65" s="28" t="s">
        <v>49</v>
      </c>
      <c r="N65">
        <v>56964</v>
      </c>
    </row>
    <row r="66" spans="11:14" x14ac:dyDescent="0.4">
      <c r="K66" s="20">
        <v>64</v>
      </c>
      <c r="L66" s="28" t="s">
        <v>1494</v>
      </c>
      <c r="M66" s="28" t="s">
        <v>1911</v>
      </c>
      <c r="N66">
        <v>20516</v>
      </c>
    </row>
    <row r="67" spans="11:14" x14ac:dyDescent="0.4">
      <c r="K67" s="20">
        <v>65</v>
      </c>
      <c r="L67" s="28" t="s">
        <v>1495</v>
      </c>
      <c r="M67" s="28" t="s">
        <v>50</v>
      </c>
      <c r="N67">
        <v>44114</v>
      </c>
    </row>
    <row r="68" spans="11:14" x14ac:dyDescent="0.4">
      <c r="K68" s="20">
        <v>66</v>
      </c>
      <c r="L68" s="28" t="s">
        <v>1496</v>
      </c>
      <c r="M68" s="28" t="s">
        <v>1912</v>
      </c>
      <c r="N68">
        <v>8694</v>
      </c>
    </row>
    <row r="69" spans="11:14" x14ac:dyDescent="0.4">
      <c r="K69" s="20">
        <v>67</v>
      </c>
      <c r="L69" s="28" t="s">
        <v>1497</v>
      </c>
      <c r="M69" s="28" t="s">
        <v>1913</v>
      </c>
      <c r="N69">
        <v>3224</v>
      </c>
    </row>
    <row r="70" spans="11:14" x14ac:dyDescent="0.4">
      <c r="K70" s="20">
        <v>68</v>
      </c>
      <c r="L70" s="28" t="s">
        <v>1498</v>
      </c>
      <c r="M70" s="28" t="s">
        <v>1914</v>
      </c>
      <c r="N70">
        <v>7270</v>
      </c>
    </row>
    <row r="71" spans="11:14" x14ac:dyDescent="0.4">
      <c r="K71" s="20">
        <v>69</v>
      </c>
      <c r="L71" s="28" t="s">
        <v>1499</v>
      </c>
      <c r="M71" s="28" t="s">
        <v>1915</v>
      </c>
      <c r="N71">
        <v>11154</v>
      </c>
    </row>
    <row r="72" spans="11:14" x14ac:dyDescent="0.4">
      <c r="K72" s="20">
        <v>70</v>
      </c>
      <c r="L72" s="28" t="s">
        <v>1500</v>
      </c>
      <c r="M72" s="28" t="s">
        <v>1916</v>
      </c>
      <c r="N72">
        <v>12324</v>
      </c>
    </row>
    <row r="73" spans="11:14" x14ac:dyDescent="0.4">
      <c r="K73" s="20">
        <v>71</v>
      </c>
      <c r="L73" s="28" t="s">
        <v>1501</v>
      </c>
      <c r="M73" s="28" t="s">
        <v>51</v>
      </c>
      <c r="N73">
        <v>67566</v>
      </c>
    </row>
    <row r="74" spans="11:14" x14ac:dyDescent="0.4">
      <c r="K74" s="20">
        <v>72</v>
      </c>
      <c r="L74" s="28" t="s">
        <v>1502</v>
      </c>
      <c r="M74" s="28" t="s">
        <v>52</v>
      </c>
      <c r="N74">
        <v>4484</v>
      </c>
    </row>
    <row r="75" spans="11:14" x14ac:dyDescent="0.4">
      <c r="K75" s="20">
        <v>73</v>
      </c>
      <c r="L75" s="28" t="s">
        <v>1503</v>
      </c>
      <c r="M75" s="28" t="s">
        <v>53</v>
      </c>
      <c r="N75">
        <v>25740</v>
      </c>
    </row>
    <row r="76" spans="11:14" x14ac:dyDescent="0.4">
      <c r="K76" s="20">
        <v>74</v>
      </c>
      <c r="L76" s="28" t="s">
        <v>1504</v>
      </c>
      <c r="M76" s="28" t="s">
        <v>1917</v>
      </c>
      <c r="N76">
        <v>20748</v>
      </c>
    </row>
    <row r="77" spans="11:14" x14ac:dyDescent="0.4">
      <c r="K77" s="20">
        <v>75</v>
      </c>
      <c r="L77" s="28" t="s">
        <v>1505</v>
      </c>
      <c r="M77" s="28" t="s">
        <v>1918</v>
      </c>
      <c r="N77">
        <v>11186</v>
      </c>
    </row>
    <row r="78" spans="11:14" x14ac:dyDescent="0.4">
      <c r="K78" s="20">
        <v>76</v>
      </c>
      <c r="L78" s="28" t="s">
        <v>1506</v>
      </c>
      <c r="M78" s="28" t="s">
        <v>1919</v>
      </c>
      <c r="N78">
        <v>18794</v>
      </c>
    </row>
    <row r="79" spans="11:14" x14ac:dyDescent="0.4">
      <c r="K79" s="20">
        <v>77</v>
      </c>
      <c r="L79" s="28" t="s">
        <v>1507</v>
      </c>
      <c r="M79" s="28" t="s">
        <v>1920</v>
      </c>
      <c r="N79">
        <v>39134</v>
      </c>
    </row>
    <row r="80" spans="11:14" x14ac:dyDescent="0.4">
      <c r="K80" s="20">
        <v>78</v>
      </c>
      <c r="L80" s="28" t="s">
        <v>1508</v>
      </c>
      <c r="M80" s="28" t="s">
        <v>54</v>
      </c>
      <c r="N80">
        <v>43248</v>
      </c>
    </row>
    <row r="81" spans="11:14" x14ac:dyDescent="0.4">
      <c r="K81" s="20">
        <v>79</v>
      </c>
      <c r="L81" s="28" t="s">
        <v>1509</v>
      </c>
      <c r="M81" s="28" t="s">
        <v>1921</v>
      </c>
      <c r="N81">
        <v>15152</v>
      </c>
    </row>
    <row r="82" spans="11:14" x14ac:dyDescent="0.4">
      <c r="K82" s="20">
        <v>80</v>
      </c>
      <c r="L82" s="28" t="s">
        <v>1510</v>
      </c>
      <c r="M82" s="28" t="s">
        <v>1922</v>
      </c>
      <c r="N82">
        <v>6818</v>
      </c>
    </row>
    <row r="83" spans="11:14" x14ac:dyDescent="0.4">
      <c r="K83" s="20">
        <v>81</v>
      </c>
      <c r="L83" s="28" t="s">
        <v>1511</v>
      </c>
      <c r="M83" s="28" t="s">
        <v>1923</v>
      </c>
      <c r="N83">
        <v>22750</v>
      </c>
    </row>
    <row r="84" spans="11:14" x14ac:dyDescent="0.4">
      <c r="K84" s="20">
        <v>82</v>
      </c>
      <c r="L84" s="28" t="s">
        <v>1512</v>
      </c>
      <c r="M84" s="28" t="s">
        <v>1924</v>
      </c>
      <c r="N84">
        <v>10886</v>
      </c>
    </row>
    <row r="85" spans="11:14" x14ac:dyDescent="0.4">
      <c r="K85" s="20">
        <v>83</v>
      </c>
      <c r="L85" s="28" t="s">
        <v>1513</v>
      </c>
      <c r="M85" s="28" t="s">
        <v>1925</v>
      </c>
      <c r="N85">
        <v>8696</v>
      </c>
    </row>
    <row r="86" spans="11:14" x14ac:dyDescent="0.4">
      <c r="K86" s="20">
        <v>84</v>
      </c>
      <c r="L86" s="28" t="s">
        <v>1514</v>
      </c>
      <c r="M86" s="28" t="s">
        <v>1926</v>
      </c>
      <c r="N86">
        <v>9350</v>
      </c>
    </row>
    <row r="87" spans="11:14" x14ac:dyDescent="0.4">
      <c r="K87" s="20">
        <v>85</v>
      </c>
      <c r="L87" s="28" t="s">
        <v>1515</v>
      </c>
      <c r="M87" s="28" t="s">
        <v>1927</v>
      </c>
      <c r="N87">
        <v>6886</v>
      </c>
    </row>
    <row r="88" spans="11:14" x14ac:dyDescent="0.4">
      <c r="K88" s="20">
        <v>86</v>
      </c>
      <c r="L88" s="28" t="s">
        <v>1516</v>
      </c>
      <c r="M88" s="28" t="s">
        <v>1928</v>
      </c>
      <c r="N88">
        <v>11394</v>
      </c>
    </row>
    <row r="89" spans="11:14" x14ac:dyDescent="0.4">
      <c r="K89" s="20">
        <v>87</v>
      </c>
      <c r="L89" s="28" t="s">
        <v>1517</v>
      </c>
      <c r="M89" s="28" t="s">
        <v>1929</v>
      </c>
      <c r="N89">
        <v>22118</v>
      </c>
    </row>
    <row r="90" spans="11:14" x14ac:dyDescent="0.4">
      <c r="K90" s="20">
        <v>88</v>
      </c>
      <c r="L90" s="28" t="s">
        <v>1518</v>
      </c>
      <c r="M90" s="28" t="s">
        <v>1930</v>
      </c>
      <c r="N90">
        <v>30908</v>
      </c>
    </row>
    <row r="91" spans="11:14" x14ac:dyDescent="0.4">
      <c r="K91" s="20">
        <v>89</v>
      </c>
      <c r="L91" s="28" t="s">
        <v>1519</v>
      </c>
      <c r="M91" s="28" t="s">
        <v>1931</v>
      </c>
      <c r="N91">
        <v>22204</v>
      </c>
    </row>
    <row r="92" spans="11:14" x14ac:dyDescent="0.4">
      <c r="K92" s="20">
        <v>90</v>
      </c>
      <c r="L92" s="28" t="s">
        <v>1520</v>
      </c>
      <c r="M92" s="28" t="s">
        <v>1932</v>
      </c>
      <c r="N92">
        <v>12620</v>
      </c>
    </row>
    <row r="93" spans="11:14" x14ac:dyDescent="0.4">
      <c r="K93" s="20">
        <v>91</v>
      </c>
      <c r="L93" s="28" t="s">
        <v>1521</v>
      </c>
      <c r="M93" s="28" t="s">
        <v>1933</v>
      </c>
      <c r="N93">
        <v>10240</v>
      </c>
    </row>
    <row r="94" spans="11:14" x14ac:dyDescent="0.4">
      <c r="K94" s="20">
        <v>92</v>
      </c>
      <c r="L94" s="28" t="s">
        <v>1522</v>
      </c>
      <c r="M94" s="28" t="s">
        <v>55</v>
      </c>
      <c r="N94">
        <v>14356</v>
      </c>
    </row>
    <row r="95" spans="11:14" x14ac:dyDescent="0.4">
      <c r="K95" s="20">
        <v>93</v>
      </c>
      <c r="L95" s="28" t="s">
        <v>1523</v>
      </c>
      <c r="M95" s="28" t="s">
        <v>56</v>
      </c>
      <c r="N95">
        <v>28830</v>
      </c>
    </row>
    <row r="96" spans="11:14" x14ac:dyDescent="0.4">
      <c r="K96" s="20">
        <v>94</v>
      </c>
      <c r="L96" s="28" t="s">
        <v>1524</v>
      </c>
      <c r="M96" s="28" t="s">
        <v>57</v>
      </c>
      <c r="N96">
        <v>36088</v>
      </c>
    </row>
    <row r="97" spans="11:14" x14ac:dyDescent="0.4">
      <c r="K97" s="20">
        <v>95</v>
      </c>
      <c r="L97" s="28" t="s">
        <v>1525</v>
      </c>
      <c r="M97" s="28" t="s">
        <v>58</v>
      </c>
      <c r="N97">
        <v>37328</v>
      </c>
    </row>
    <row r="98" spans="11:14" x14ac:dyDescent="0.4">
      <c r="K98" s="20">
        <v>96</v>
      </c>
      <c r="L98" s="28" t="s">
        <v>1526</v>
      </c>
      <c r="M98" s="28" t="s">
        <v>1934</v>
      </c>
      <c r="N98">
        <v>16990</v>
      </c>
    </row>
    <row r="99" spans="11:14" x14ac:dyDescent="0.4">
      <c r="K99" s="20">
        <v>97</v>
      </c>
      <c r="L99" s="28" t="s">
        <v>1527</v>
      </c>
      <c r="M99" s="28" t="s">
        <v>1936</v>
      </c>
      <c r="N99">
        <v>9176</v>
      </c>
    </row>
    <row r="100" spans="11:14" x14ac:dyDescent="0.4">
      <c r="K100" s="20">
        <v>98</v>
      </c>
      <c r="L100" s="28" t="s">
        <v>1528</v>
      </c>
      <c r="M100" s="28" t="s">
        <v>59</v>
      </c>
      <c r="N100">
        <v>5516</v>
      </c>
    </row>
    <row r="101" spans="11:14" x14ac:dyDescent="0.4">
      <c r="K101" s="20">
        <v>99</v>
      </c>
      <c r="L101" s="28" t="s">
        <v>1529</v>
      </c>
      <c r="M101" s="28" t="s">
        <v>1937</v>
      </c>
      <c r="N101">
        <v>12178</v>
      </c>
    </row>
    <row r="102" spans="11:14" x14ac:dyDescent="0.4">
      <c r="K102" s="20">
        <v>100</v>
      </c>
      <c r="L102" s="28" t="s">
        <v>1530</v>
      </c>
      <c r="M102" s="28" t="s">
        <v>1938</v>
      </c>
      <c r="N102">
        <v>11204</v>
      </c>
    </row>
    <row r="103" spans="11:14" x14ac:dyDescent="0.4">
      <c r="K103" s="20">
        <v>101</v>
      </c>
      <c r="L103" s="28" t="s">
        <v>1531</v>
      </c>
      <c r="M103" s="28" t="s">
        <v>1939</v>
      </c>
      <c r="N103">
        <v>12370</v>
      </c>
    </row>
    <row r="104" spans="11:14" x14ac:dyDescent="0.4">
      <c r="K104" s="20">
        <v>102</v>
      </c>
      <c r="L104" s="28" t="s">
        <v>1532</v>
      </c>
      <c r="M104" s="28" t="s">
        <v>1940</v>
      </c>
      <c r="N104">
        <v>16278</v>
      </c>
    </row>
    <row r="105" spans="11:14" x14ac:dyDescent="0.4">
      <c r="K105" s="20">
        <v>103</v>
      </c>
      <c r="L105" s="28" t="s">
        <v>1533</v>
      </c>
      <c r="M105" s="28" t="s">
        <v>1941</v>
      </c>
      <c r="N105">
        <v>3136</v>
      </c>
    </row>
    <row r="106" spans="11:14" x14ac:dyDescent="0.4">
      <c r="K106" s="20">
        <v>104</v>
      </c>
      <c r="L106" s="28" t="s">
        <v>1534</v>
      </c>
      <c r="M106" s="28" t="s">
        <v>1942</v>
      </c>
      <c r="N106">
        <v>5872</v>
      </c>
    </row>
    <row r="107" spans="11:14" x14ac:dyDescent="0.4">
      <c r="K107" s="20">
        <v>105</v>
      </c>
      <c r="L107" s="28" t="s">
        <v>1535</v>
      </c>
      <c r="M107" s="28" t="s">
        <v>1943</v>
      </c>
      <c r="N107">
        <v>5508</v>
      </c>
    </row>
    <row r="108" spans="11:14" x14ac:dyDescent="0.4">
      <c r="K108" s="20">
        <v>106</v>
      </c>
      <c r="L108" s="28" t="s">
        <v>1536</v>
      </c>
      <c r="M108" s="28" t="s">
        <v>60</v>
      </c>
      <c r="N108">
        <v>15504</v>
      </c>
    </row>
    <row r="109" spans="11:14" x14ac:dyDescent="0.4">
      <c r="K109" s="20">
        <v>107</v>
      </c>
      <c r="L109" s="28" t="s">
        <v>1537</v>
      </c>
      <c r="M109" s="28" t="s">
        <v>61</v>
      </c>
      <c r="N109">
        <v>11526</v>
      </c>
    </row>
    <row r="110" spans="11:14" x14ac:dyDescent="0.4">
      <c r="K110" s="20">
        <v>108</v>
      </c>
      <c r="L110" s="28" t="s">
        <v>1538</v>
      </c>
      <c r="M110" s="28" t="s">
        <v>1944</v>
      </c>
      <c r="N110">
        <v>11342</v>
      </c>
    </row>
    <row r="111" spans="11:14" x14ac:dyDescent="0.4">
      <c r="K111" s="20">
        <v>109</v>
      </c>
      <c r="L111" s="28" t="s">
        <v>1539</v>
      </c>
      <c r="M111" s="28" t="s">
        <v>1945</v>
      </c>
      <c r="N111">
        <v>25300</v>
      </c>
    </row>
    <row r="112" spans="11:14" x14ac:dyDescent="0.4">
      <c r="K112" s="20">
        <v>110</v>
      </c>
      <c r="L112" s="28" t="s">
        <v>1540</v>
      </c>
      <c r="M112" s="28" t="s">
        <v>1946</v>
      </c>
      <c r="N112">
        <v>4258</v>
      </c>
    </row>
    <row r="113" spans="11:14" x14ac:dyDescent="0.4">
      <c r="K113" s="20">
        <v>111</v>
      </c>
      <c r="L113" s="28" t="s">
        <v>1541</v>
      </c>
      <c r="M113" s="28" t="s">
        <v>62</v>
      </c>
      <c r="N113">
        <v>9688</v>
      </c>
    </row>
    <row r="114" spans="11:14" x14ac:dyDescent="0.4">
      <c r="K114" s="20">
        <v>112</v>
      </c>
      <c r="L114" s="28" t="s">
        <v>1542</v>
      </c>
      <c r="M114" s="28" t="s">
        <v>1947</v>
      </c>
      <c r="N114">
        <v>11264</v>
      </c>
    </row>
    <row r="115" spans="11:14" x14ac:dyDescent="0.4">
      <c r="K115" s="20">
        <v>113</v>
      </c>
      <c r="L115" s="28" t="s">
        <v>1543</v>
      </c>
      <c r="M115" s="28" t="s">
        <v>63</v>
      </c>
      <c r="N115">
        <v>9468</v>
      </c>
    </row>
    <row r="116" spans="11:14" x14ac:dyDescent="0.4">
      <c r="K116" s="20">
        <v>114</v>
      </c>
      <c r="L116" s="28" t="s">
        <v>1544</v>
      </c>
      <c r="M116" s="28" t="s">
        <v>1948</v>
      </c>
      <c r="N116">
        <v>13318</v>
      </c>
    </row>
    <row r="117" spans="11:14" x14ac:dyDescent="0.4">
      <c r="K117" s="20">
        <v>115</v>
      </c>
      <c r="L117" s="28" t="s">
        <v>1545</v>
      </c>
      <c r="M117" s="28" t="s">
        <v>1949</v>
      </c>
      <c r="N117">
        <v>6150</v>
      </c>
    </row>
    <row r="118" spans="11:14" x14ac:dyDescent="0.4">
      <c r="K118" s="20">
        <v>116</v>
      </c>
      <c r="L118" s="28" t="s">
        <v>1546</v>
      </c>
      <c r="M118" s="28" t="s">
        <v>1950</v>
      </c>
      <c r="N118">
        <v>28890</v>
      </c>
    </row>
    <row r="119" spans="11:14" x14ac:dyDescent="0.4">
      <c r="K119" s="20">
        <v>117</v>
      </c>
      <c r="L119" s="28" t="s">
        <v>1547</v>
      </c>
      <c r="M119" s="28" t="s">
        <v>1951</v>
      </c>
      <c r="N119">
        <v>13920</v>
      </c>
    </row>
    <row r="120" spans="11:14" x14ac:dyDescent="0.4">
      <c r="K120" s="20">
        <v>118</v>
      </c>
      <c r="L120" s="28" t="s">
        <v>1548</v>
      </c>
      <c r="M120" s="28" t="s">
        <v>1952</v>
      </c>
      <c r="N120">
        <v>9496</v>
      </c>
    </row>
    <row r="121" spans="11:14" x14ac:dyDescent="0.4">
      <c r="K121" s="20">
        <v>119</v>
      </c>
      <c r="L121" s="28" t="s">
        <v>1549</v>
      </c>
      <c r="M121" s="28" t="s">
        <v>1953</v>
      </c>
      <c r="N121">
        <v>7872</v>
      </c>
    </row>
    <row r="122" spans="11:14" x14ac:dyDescent="0.4">
      <c r="K122" s="20">
        <v>120</v>
      </c>
      <c r="L122" s="28" t="s">
        <v>1550</v>
      </c>
      <c r="M122" s="28" t="s">
        <v>1954</v>
      </c>
      <c r="N122">
        <v>9214</v>
      </c>
    </row>
    <row r="123" spans="11:14" x14ac:dyDescent="0.4">
      <c r="K123" s="20">
        <v>121</v>
      </c>
      <c r="L123" s="28" t="s">
        <v>1551</v>
      </c>
      <c r="M123" s="28" t="s">
        <v>1955</v>
      </c>
      <c r="N123">
        <v>8434</v>
      </c>
    </row>
    <row r="124" spans="11:14" x14ac:dyDescent="0.4">
      <c r="K124" s="20">
        <v>122</v>
      </c>
      <c r="L124" s="28" t="s">
        <v>1552</v>
      </c>
      <c r="M124" s="28" t="s">
        <v>64</v>
      </c>
      <c r="N124">
        <v>68974</v>
      </c>
    </row>
    <row r="125" spans="11:14" x14ac:dyDescent="0.4">
      <c r="K125" s="20">
        <v>123</v>
      </c>
      <c r="L125" s="28" t="s">
        <v>1553</v>
      </c>
      <c r="M125" s="28" t="s">
        <v>1956</v>
      </c>
      <c r="N125">
        <v>18050</v>
      </c>
    </row>
    <row r="126" spans="11:14" x14ac:dyDescent="0.4">
      <c r="K126" s="20">
        <v>124</v>
      </c>
      <c r="L126" s="28" t="s">
        <v>1554</v>
      </c>
      <c r="M126" s="28" t="s">
        <v>65</v>
      </c>
      <c r="N126">
        <v>42654</v>
      </c>
    </row>
    <row r="127" spans="11:14" x14ac:dyDescent="0.4">
      <c r="K127" s="20">
        <v>125</v>
      </c>
      <c r="L127" s="28" t="s">
        <v>1555</v>
      </c>
      <c r="M127" s="28" t="s">
        <v>1957</v>
      </c>
      <c r="N127">
        <v>14210</v>
      </c>
    </row>
    <row r="128" spans="11:14" x14ac:dyDescent="0.4">
      <c r="K128" s="20">
        <v>126</v>
      </c>
      <c r="L128" s="28" t="s">
        <v>1556</v>
      </c>
      <c r="M128" s="28" t="s">
        <v>1958</v>
      </c>
      <c r="N128">
        <v>17154</v>
      </c>
    </row>
    <row r="129" spans="11:14" x14ac:dyDescent="0.4">
      <c r="K129" s="20">
        <v>127</v>
      </c>
      <c r="L129" s="28" t="s">
        <v>1557</v>
      </c>
      <c r="M129" s="28" t="s">
        <v>1959</v>
      </c>
      <c r="N129">
        <v>17270</v>
      </c>
    </row>
    <row r="130" spans="11:14" x14ac:dyDescent="0.4">
      <c r="K130" s="20">
        <v>128</v>
      </c>
      <c r="L130" s="28" t="s">
        <v>1558</v>
      </c>
      <c r="M130" s="28" t="s">
        <v>1960</v>
      </c>
      <c r="N130">
        <v>10730</v>
      </c>
    </row>
    <row r="131" spans="11:14" x14ac:dyDescent="0.4">
      <c r="K131" s="20">
        <v>129</v>
      </c>
      <c r="L131" s="28" t="s">
        <v>1559</v>
      </c>
      <c r="M131" s="28" t="s">
        <v>66</v>
      </c>
      <c r="N131">
        <v>19106</v>
      </c>
    </row>
    <row r="132" spans="11:14" x14ac:dyDescent="0.4">
      <c r="K132" s="20">
        <v>130</v>
      </c>
      <c r="L132" s="28" t="s">
        <v>1560</v>
      </c>
      <c r="M132" s="28" t="s">
        <v>67</v>
      </c>
      <c r="N132">
        <v>71644</v>
      </c>
    </row>
    <row r="133" spans="11:14" x14ac:dyDescent="0.4">
      <c r="K133" s="20">
        <v>131</v>
      </c>
      <c r="L133" s="28" t="s">
        <v>1561</v>
      </c>
      <c r="M133" s="28" t="s">
        <v>68</v>
      </c>
      <c r="N133">
        <v>32514</v>
      </c>
    </row>
    <row r="134" spans="11:14" x14ac:dyDescent="0.4">
      <c r="K134" s="20">
        <v>132</v>
      </c>
      <c r="L134" s="28" t="s">
        <v>1562</v>
      </c>
      <c r="M134" s="28" t="s">
        <v>1961</v>
      </c>
      <c r="N134">
        <v>9632</v>
      </c>
    </row>
    <row r="135" spans="11:14" x14ac:dyDescent="0.4">
      <c r="K135" s="20">
        <v>133</v>
      </c>
      <c r="L135" s="28" t="s">
        <v>1563</v>
      </c>
      <c r="M135" s="28" t="s">
        <v>69</v>
      </c>
      <c r="N135">
        <v>13846</v>
      </c>
    </row>
    <row r="136" spans="11:14" x14ac:dyDescent="0.4">
      <c r="K136" s="20">
        <v>134</v>
      </c>
      <c r="L136" s="28" t="s">
        <v>1564</v>
      </c>
      <c r="M136" s="28" t="s">
        <v>1962</v>
      </c>
      <c r="N136">
        <v>3826</v>
      </c>
    </row>
    <row r="137" spans="11:14" x14ac:dyDescent="0.4">
      <c r="K137" s="20">
        <v>135</v>
      </c>
      <c r="L137" s="28" t="s">
        <v>1565</v>
      </c>
      <c r="M137" s="28" t="s">
        <v>70</v>
      </c>
      <c r="N137">
        <v>15942</v>
      </c>
    </row>
    <row r="138" spans="11:14" x14ac:dyDescent="0.4">
      <c r="K138" s="20">
        <v>136</v>
      </c>
      <c r="L138" s="28" t="s">
        <v>1566</v>
      </c>
      <c r="M138" s="28" t="s">
        <v>1963</v>
      </c>
      <c r="N138">
        <v>25624</v>
      </c>
    </row>
    <row r="139" spans="11:14" x14ac:dyDescent="0.4">
      <c r="K139" s="20">
        <v>137</v>
      </c>
      <c r="L139" s="28" t="s">
        <v>1567</v>
      </c>
      <c r="M139" s="28" t="s">
        <v>71</v>
      </c>
      <c r="N139">
        <v>14236</v>
      </c>
    </row>
    <row r="140" spans="11:14" x14ac:dyDescent="0.4">
      <c r="K140" s="20">
        <v>138</v>
      </c>
      <c r="L140" s="28" t="s">
        <v>1568</v>
      </c>
      <c r="M140" s="28" t="s">
        <v>72</v>
      </c>
      <c r="N140">
        <v>10762</v>
      </c>
    </row>
    <row r="141" spans="11:14" x14ac:dyDescent="0.4">
      <c r="K141" s="20">
        <v>139</v>
      </c>
      <c r="L141" s="28" t="s">
        <v>1569</v>
      </c>
      <c r="M141" s="28" t="s">
        <v>73</v>
      </c>
      <c r="N141">
        <v>64042</v>
      </c>
    </row>
    <row r="142" spans="11:14" x14ac:dyDescent="0.4">
      <c r="K142" s="20">
        <v>140</v>
      </c>
      <c r="L142" s="28" t="s">
        <v>1570</v>
      </c>
      <c r="M142" s="28" t="s">
        <v>1964</v>
      </c>
      <c r="N142">
        <v>17472</v>
      </c>
    </row>
    <row r="143" spans="11:14" x14ac:dyDescent="0.4">
      <c r="K143" s="20">
        <v>141</v>
      </c>
      <c r="L143" s="28" t="s">
        <v>1571</v>
      </c>
      <c r="M143" s="28" t="s">
        <v>74</v>
      </c>
      <c r="N143">
        <v>33552</v>
      </c>
    </row>
    <row r="144" spans="11:14" x14ac:dyDescent="0.4">
      <c r="K144" s="20">
        <v>142</v>
      </c>
      <c r="L144" s="28" t="s">
        <v>1572</v>
      </c>
      <c r="M144" s="28" t="s">
        <v>75</v>
      </c>
      <c r="N144">
        <v>29432</v>
      </c>
    </row>
    <row r="145" spans="11:14" x14ac:dyDescent="0.4">
      <c r="K145" s="20">
        <v>143</v>
      </c>
      <c r="L145" s="28" t="s">
        <v>1573</v>
      </c>
      <c r="M145" s="28" t="s">
        <v>76</v>
      </c>
      <c r="N145">
        <v>29934</v>
      </c>
    </row>
    <row r="146" spans="11:14" x14ac:dyDescent="0.4">
      <c r="K146" s="20">
        <v>144</v>
      </c>
      <c r="L146" s="28" t="s">
        <v>1574</v>
      </c>
      <c r="M146" s="28" t="s">
        <v>77</v>
      </c>
      <c r="N146">
        <v>42786</v>
      </c>
    </row>
    <row r="147" spans="11:14" x14ac:dyDescent="0.4">
      <c r="K147" s="20">
        <v>145</v>
      </c>
      <c r="L147" s="28" t="s">
        <v>1575</v>
      </c>
      <c r="M147" s="28" t="s">
        <v>78</v>
      </c>
      <c r="N147">
        <v>18136</v>
      </c>
    </row>
    <row r="148" spans="11:14" x14ac:dyDescent="0.4">
      <c r="K148" s="20">
        <v>146</v>
      </c>
      <c r="L148" s="28" t="s">
        <v>1576</v>
      </c>
      <c r="M148" s="28" t="s">
        <v>79</v>
      </c>
      <c r="N148">
        <v>18926</v>
      </c>
    </row>
    <row r="149" spans="11:14" x14ac:dyDescent="0.4">
      <c r="K149" s="20">
        <v>147</v>
      </c>
      <c r="L149" s="28" t="s">
        <v>1577</v>
      </c>
      <c r="M149" s="28" t="s">
        <v>80</v>
      </c>
      <c r="N149">
        <v>45556</v>
      </c>
    </row>
    <row r="150" spans="11:14" x14ac:dyDescent="0.4">
      <c r="K150" s="20">
        <v>148</v>
      </c>
      <c r="L150" s="28" t="s">
        <v>1578</v>
      </c>
      <c r="M150" s="28" t="s">
        <v>1965</v>
      </c>
      <c r="N150">
        <v>15286</v>
      </c>
    </row>
    <row r="151" spans="11:14" x14ac:dyDescent="0.4">
      <c r="K151" s="20">
        <v>149</v>
      </c>
      <c r="L151" s="28" t="s">
        <v>1579</v>
      </c>
      <c r="M151" s="28" t="s">
        <v>1966</v>
      </c>
      <c r="N151">
        <v>16448</v>
      </c>
    </row>
    <row r="152" spans="11:14" x14ac:dyDescent="0.4">
      <c r="K152" s="20">
        <v>150</v>
      </c>
      <c r="L152" s="28" t="s">
        <v>1580</v>
      </c>
      <c r="M152" s="28" t="s">
        <v>81</v>
      </c>
      <c r="N152">
        <v>80580</v>
      </c>
    </row>
    <row r="153" spans="11:14" x14ac:dyDescent="0.4">
      <c r="K153" s="20">
        <v>151</v>
      </c>
      <c r="L153" s="28" t="s">
        <v>1581</v>
      </c>
      <c r="M153" s="28" t="s">
        <v>82</v>
      </c>
      <c r="N153">
        <v>140844</v>
      </c>
    </row>
    <row r="154" spans="11:14" x14ac:dyDescent="0.4">
      <c r="K154" s="20">
        <v>152</v>
      </c>
      <c r="L154" s="28" t="s">
        <v>1582</v>
      </c>
      <c r="M154" s="28" t="s">
        <v>83</v>
      </c>
      <c r="N154">
        <v>22666</v>
      </c>
    </row>
    <row r="155" spans="11:14" x14ac:dyDescent="0.4">
      <c r="K155" s="20">
        <v>153</v>
      </c>
      <c r="L155" s="28" t="s">
        <v>1583</v>
      </c>
      <c r="M155" s="28" t="s">
        <v>84</v>
      </c>
      <c r="N155">
        <v>17682</v>
      </c>
    </row>
    <row r="156" spans="11:14" x14ac:dyDescent="0.4">
      <c r="K156" s="20">
        <v>154</v>
      </c>
      <c r="L156" s="28" t="s">
        <v>1584</v>
      </c>
      <c r="M156" s="28" t="s">
        <v>85</v>
      </c>
      <c r="N156">
        <v>19044</v>
      </c>
    </row>
    <row r="157" spans="11:14" x14ac:dyDescent="0.4">
      <c r="K157" s="20">
        <v>155</v>
      </c>
      <c r="L157" s="28" t="s">
        <v>1585</v>
      </c>
      <c r="M157" s="28" t="s">
        <v>86</v>
      </c>
      <c r="N157">
        <v>22298</v>
      </c>
    </row>
    <row r="158" spans="11:14" x14ac:dyDescent="0.4">
      <c r="K158" s="20">
        <v>156</v>
      </c>
      <c r="L158" s="28" t="s">
        <v>1586</v>
      </c>
      <c r="M158" s="28" t="s">
        <v>87</v>
      </c>
      <c r="N158">
        <v>34540</v>
      </c>
    </row>
    <row r="159" spans="11:14" x14ac:dyDescent="0.4">
      <c r="K159" s="20">
        <v>157</v>
      </c>
      <c r="L159" s="28" t="s">
        <v>1587</v>
      </c>
      <c r="M159" s="28" t="s">
        <v>88</v>
      </c>
      <c r="N159">
        <v>65038</v>
      </c>
    </row>
    <row r="160" spans="11:14" x14ac:dyDescent="0.4">
      <c r="K160" s="20">
        <v>158</v>
      </c>
      <c r="L160" s="28" t="s">
        <v>1588</v>
      </c>
      <c r="M160" s="28" t="s">
        <v>89</v>
      </c>
      <c r="N160">
        <v>14306</v>
      </c>
    </row>
    <row r="161" spans="11:14" x14ac:dyDescent="0.4">
      <c r="K161" s="20">
        <v>159</v>
      </c>
      <c r="L161" s="28" t="s">
        <v>1589</v>
      </c>
      <c r="M161" s="28" t="s">
        <v>1967</v>
      </c>
      <c r="N161">
        <v>11250</v>
      </c>
    </row>
    <row r="162" spans="11:14" x14ac:dyDescent="0.4">
      <c r="K162" s="20">
        <v>160</v>
      </c>
      <c r="L162" s="28" t="s">
        <v>1590</v>
      </c>
      <c r="M162" s="28" t="s">
        <v>90</v>
      </c>
      <c r="N162">
        <v>20474</v>
      </c>
    </row>
    <row r="163" spans="11:14" x14ac:dyDescent="0.4">
      <c r="K163" s="20">
        <v>161</v>
      </c>
      <c r="L163" s="28" t="s">
        <v>1591</v>
      </c>
      <c r="M163" s="28" t="s">
        <v>1968</v>
      </c>
      <c r="N163">
        <v>24366</v>
      </c>
    </row>
    <row r="164" spans="11:14" x14ac:dyDescent="0.4">
      <c r="K164" s="20">
        <v>162</v>
      </c>
      <c r="L164" s="28" t="s">
        <v>1592</v>
      </c>
      <c r="M164" s="28" t="s">
        <v>91</v>
      </c>
      <c r="N164">
        <v>85706</v>
      </c>
    </row>
    <row r="165" spans="11:14" x14ac:dyDescent="0.4">
      <c r="K165" s="20">
        <v>163</v>
      </c>
      <c r="L165" s="28" t="s">
        <v>1593</v>
      </c>
      <c r="M165" s="28" t="s">
        <v>1969</v>
      </c>
      <c r="N165">
        <v>24322</v>
      </c>
    </row>
    <row r="166" spans="11:14" x14ac:dyDescent="0.4">
      <c r="K166" s="20">
        <v>164</v>
      </c>
      <c r="L166" s="28" t="s">
        <v>1594</v>
      </c>
      <c r="M166" s="28" t="s">
        <v>1970</v>
      </c>
      <c r="N166">
        <v>11598</v>
      </c>
    </row>
    <row r="167" spans="11:14" x14ac:dyDescent="0.4">
      <c r="K167" s="20">
        <v>165</v>
      </c>
      <c r="L167" s="28" t="s">
        <v>1595</v>
      </c>
      <c r="M167" s="28" t="s">
        <v>1971</v>
      </c>
      <c r="N167">
        <v>26002</v>
      </c>
    </row>
    <row r="168" spans="11:14" x14ac:dyDescent="0.4">
      <c r="K168" s="20">
        <v>166</v>
      </c>
      <c r="L168" s="28" t="s">
        <v>1596</v>
      </c>
      <c r="M168" s="28" t="s">
        <v>1972</v>
      </c>
      <c r="N168">
        <v>24520</v>
      </c>
    </row>
    <row r="169" spans="11:14" x14ac:dyDescent="0.4">
      <c r="K169" s="20">
        <v>167</v>
      </c>
      <c r="L169" s="28" t="s">
        <v>1597</v>
      </c>
      <c r="M169" s="28" t="s">
        <v>1973</v>
      </c>
      <c r="N169">
        <v>8716</v>
      </c>
    </row>
    <row r="170" spans="11:14" x14ac:dyDescent="0.4">
      <c r="K170" s="20">
        <v>168</v>
      </c>
      <c r="L170" s="28" t="s">
        <v>1598</v>
      </c>
      <c r="M170" s="28" t="s">
        <v>1974</v>
      </c>
      <c r="N170">
        <v>17086</v>
      </c>
    </row>
    <row r="171" spans="11:14" x14ac:dyDescent="0.4">
      <c r="K171" s="20">
        <v>169</v>
      </c>
      <c r="L171" s="28" t="s">
        <v>1599</v>
      </c>
      <c r="M171" s="28" t="s">
        <v>92</v>
      </c>
      <c r="N171">
        <v>66754</v>
      </c>
    </row>
    <row r="172" spans="11:14" x14ac:dyDescent="0.4">
      <c r="K172" s="20">
        <v>170</v>
      </c>
      <c r="L172" s="28" t="s">
        <v>1600</v>
      </c>
      <c r="M172" s="28" t="s">
        <v>93</v>
      </c>
      <c r="N172">
        <v>33572</v>
      </c>
    </row>
    <row r="173" spans="11:14" x14ac:dyDescent="0.4">
      <c r="K173" s="20">
        <v>171</v>
      </c>
      <c r="L173" s="28" t="s">
        <v>1601</v>
      </c>
      <c r="M173" s="28" t="s">
        <v>94</v>
      </c>
      <c r="N173">
        <v>20848</v>
      </c>
    </row>
    <row r="174" spans="11:14" x14ac:dyDescent="0.4">
      <c r="K174" s="20">
        <v>172</v>
      </c>
      <c r="L174" s="28" t="s">
        <v>1602</v>
      </c>
      <c r="M174" s="28" t="s">
        <v>95</v>
      </c>
      <c r="N174">
        <v>26808</v>
      </c>
    </row>
    <row r="175" spans="11:14" x14ac:dyDescent="0.4">
      <c r="K175" s="20">
        <v>173</v>
      </c>
      <c r="L175" s="28" t="s">
        <v>1603</v>
      </c>
      <c r="M175" s="28" t="s">
        <v>96</v>
      </c>
      <c r="N175">
        <v>26976</v>
      </c>
    </row>
    <row r="176" spans="11:14" x14ac:dyDescent="0.4">
      <c r="K176" s="20">
        <v>174</v>
      </c>
      <c r="L176" s="28" t="s">
        <v>1604</v>
      </c>
      <c r="M176" s="28" t="s">
        <v>1975</v>
      </c>
      <c r="N176">
        <v>8900</v>
      </c>
    </row>
    <row r="177" spans="11:14" x14ac:dyDescent="0.4">
      <c r="K177" s="20">
        <v>175</v>
      </c>
      <c r="L177" s="28" t="s">
        <v>1605</v>
      </c>
      <c r="M177" s="28" t="s">
        <v>97</v>
      </c>
      <c r="N177">
        <v>29584</v>
      </c>
    </row>
    <row r="178" spans="11:14" x14ac:dyDescent="0.4">
      <c r="K178" s="20">
        <v>176</v>
      </c>
      <c r="L178" s="28" t="s">
        <v>1606</v>
      </c>
      <c r="M178" s="28" t="s">
        <v>98</v>
      </c>
      <c r="N178">
        <v>52944</v>
      </c>
    </row>
    <row r="179" spans="11:14" x14ac:dyDescent="0.4">
      <c r="K179" s="20">
        <v>177</v>
      </c>
      <c r="L179" s="28" t="s">
        <v>1607</v>
      </c>
      <c r="M179" s="28" t="s">
        <v>99</v>
      </c>
      <c r="N179">
        <v>79712</v>
      </c>
    </row>
    <row r="180" spans="11:14" x14ac:dyDescent="0.4">
      <c r="K180" s="20">
        <v>178</v>
      </c>
      <c r="L180" s="28" t="s">
        <v>1608</v>
      </c>
      <c r="M180" s="28" t="s">
        <v>100</v>
      </c>
      <c r="N180">
        <v>18742</v>
      </c>
    </row>
    <row r="181" spans="11:14" x14ac:dyDescent="0.4">
      <c r="K181" s="20">
        <v>179</v>
      </c>
      <c r="L181" s="28" t="s">
        <v>1609</v>
      </c>
      <c r="M181" s="28" t="s">
        <v>1976</v>
      </c>
      <c r="N181">
        <v>18416</v>
      </c>
    </row>
    <row r="182" spans="11:14" x14ac:dyDescent="0.4">
      <c r="K182" s="20">
        <v>180</v>
      </c>
      <c r="L182" s="28" t="s">
        <v>1610</v>
      </c>
      <c r="M182" s="28" t="s">
        <v>101</v>
      </c>
      <c r="N182">
        <v>0</v>
      </c>
    </row>
    <row r="183" spans="11:14" x14ac:dyDescent="0.4">
      <c r="K183" s="20">
        <v>181</v>
      </c>
      <c r="L183" s="28" t="s">
        <v>1611</v>
      </c>
      <c r="M183" s="28" t="s">
        <v>102</v>
      </c>
      <c r="N183">
        <v>0</v>
      </c>
    </row>
    <row r="184" spans="11:14" x14ac:dyDescent="0.4">
      <c r="K184" s="20">
        <v>182</v>
      </c>
      <c r="L184" s="28" t="s">
        <v>1612</v>
      </c>
      <c r="M184" s="28" t="s">
        <v>103</v>
      </c>
      <c r="N184">
        <v>0</v>
      </c>
    </row>
    <row r="185" spans="11:14" x14ac:dyDescent="0.4">
      <c r="K185" s="20">
        <v>183</v>
      </c>
      <c r="L185" s="28" t="s">
        <v>1613</v>
      </c>
      <c r="M185" s="28" t="s">
        <v>104</v>
      </c>
      <c r="N185">
        <v>0</v>
      </c>
    </row>
    <row r="186" spans="11:14" x14ac:dyDescent="0.4">
      <c r="K186" s="20">
        <v>184</v>
      </c>
      <c r="L186" s="28" t="s">
        <v>1614</v>
      </c>
      <c r="M186" s="28" t="s">
        <v>105</v>
      </c>
      <c r="N186">
        <v>0</v>
      </c>
    </row>
    <row r="187" spans="11:14" x14ac:dyDescent="0.4">
      <c r="K187" s="20">
        <v>185</v>
      </c>
      <c r="L187" s="28" t="s">
        <v>1615</v>
      </c>
      <c r="M187" s="28" t="s">
        <v>106</v>
      </c>
      <c r="N187">
        <v>0</v>
      </c>
    </row>
    <row r="188" spans="11:14" x14ac:dyDescent="0.4">
      <c r="K188" s="20">
        <v>186</v>
      </c>
      <c r="L188" s="28" t="s">
        <v>1616</v>
      </c>
      <c r="M188" s="28" t="s">
        <v>108</v>
      </c>
      <c r="N188">
        <v>1019454</v>
      </c>
    </row>
    <row r="189" spans="11:14" x14ac:dyDescent="0.4">
      <c r="K189" s="20">
        <v>187</v>
      </c>
      <c r="L189" s="28" t="s">
        <v>1617</v>
      </c>
      <c r="M189" s="28" t="s">
        <v>109</v>
      </c>
      <c r="N189">
        <v>645274</v>
      </c>
    </row>
    <row r="190" spans="11:14" x14ac:dyDescent="0.4">
      <c r="K190" s="20">
        <v>188</v>
      </c>
      <c r="L190" s="28" t="s">
        <v>1618</v>
      </c>
      <c r="M190" s="28" t="s">
        <v>110</v>
      </c>
      <c r="N190">
        <v>829948</v>
      </c>
    </row>
    <row r="191" spans="11:14" x14ac:dyDescent="0.4">
      <c r="K191" s="20">
        <v>189</v>
      </c>
      <c r="L191" s="28" t="s">
        <v>1619</v>
      </c>
      <c r="M191" s="28" t="s">
        <v>111</v>
      </c>
      <c r="N191">
        <v>116006</v>
      </c>
    </row>
    <row r="192" spans="11:14" x14ac:dyDescent="0.4">
      <c r="K192" s="20">
        <v>190</v>
      </c>
      <c r="L192" s="28" t="s">
        <v>1620</v>
      </c>
      <c r="M192" s="28" t="s">
        <v>112</v>
      </c>
      <c r="N192">
        <v>197332</v>
      </c>
    </row>
    <row r="193" spans="11:14" x14ac:dyDescent="0.4">
      <c r="K193" s="20">
        <v>191</v>
      </c>
      <c r="L193" s="28" t="s">
        <v>1621</v>
      </c>
      <c r="M193" s="28" t="s">
        <v>113</v>
      </c>
      <c r="N193">
        <v>221160</v>
      </c>
    </row>
    <row r="194" spans="11:14" x14ac:dyDescent="0.4">
      <c r="K194" s="20">
        <v>192</v>
      </c>
      <c r="L194" s="28" t="s">
        <v>1622</v>
      </c>
      <c r="M194" s="28" t="s">
        <v>114</v>
      </c>
      <c r="N194">
        <v>140616</v>
      </c>
    </row>
    <row r="195" spans="11:14" x14ac:dyDescent="0.4">
      <c r="K195" s="20">
        <v>193</v>
      </c>
      <c r="L195" s="28" t="s">
        <v>1623</v>
      </c>
      <c r="M195" s="28" t="s">
        <v>115</v>
      </c>
      <c r="N195">
        <v>202744</v>
      </c>
    </row>
    <row r="196" spans="11:14" x14ac:dyDescent="0.4">
      <c r="K196" s="20">
        <v>194</v>
      </c>
      <c r="L196" s="28" t="s">
        <v>1624</v>
      </c>
      <c r="M196" s="28" t="s">
        <v>116</v>
      </c>
      <c r="N196">
        <v>114392</v>
      </c>
    </row>
    <row r="197" spans="11:14" x14ac:dyDescent="0.4">
      <c r="K197" s="20">
        <v>195</v>
      </c>
      <c r="L197" s="28" t="s">
        <v>1625</v>
      </c>
      <c r="M197" s="28" t="s">
        <v>117</v>
      </c>
      <c r="N197">
        <v>105380</v>
      </c>
    </row>
    <row r="198" spans="11:14" x14ac:dyDescent="0.4">
      <c r="K198" s="20">
        <v>196</v>
      </c>
      <c r="L198" s="28" t="s">
        <v>1626</v>
      </c>
      <c r="M198" s="28" t="s">
        <v>1977</v>
      </c>
      <c r="N198">
        <v>37656</v>
      </c>
    </row>
    <row r="199" spans="11:14" x14ac:dyDescent="0.4">
      <c r="K199" s="20">
        <v>197</v>
      </c>
      <c r="L199" s="28" t="s">
        <v>1627</v>
      </c>
      <c r="M199" s="28" t="s">
        <v>1978</v>
      </c>
      <c r="N199">
        <v>9954</v>
      </c>
    </row>
    <row r="200" spans="11:14" x14ac:dyDescent="0.4">
      <c r="K200" s="20">
        <v>198</v>
      </c>
      <c r="L200" s="28" t="s">
        <v>1628</v>
      </c>
      <c r="M200" s="28" t="s">
        <v>1979</v>
      </c>
      <c r="N200">
        <v>9610</v>
      </c>
    </row>
    <row r="201" spans="11:14" x14ac:dyDescent="0.4">
      <c r="K201" s="20">
        <v>199</v>
      </c>
      <c r="L201" s="28" t="s">
        <v>1629</v>
      </c>
      <c r="M201" s="28" t="s">
        <v>1980</v>
      </c>
      <c r="N201">
        <v>22648</v>
      </c>
    </row>
    <row r="202" spans="11:14" x14ac:dyDescent="0.4">
      <c r="K202" s="20">
        <v>200</v>
      </c>
      <c r="L202" s="28" t="s">
        <v>1630</v>
      </c>
      <c r="M202" s="28" t="s">
        <v>1981</v>
      </c>
      <c r="N202">
        <v>35552</v>
      </c>
    </row>
    <row r="203" spans="11:14" x14ac:dyDescent="0.4">
      <c r="K203" s="20">
        <v>201</v>
      </c>
      <c r="L203" s="28" t="s">
        <v>1631</v>
      </c>
      <c r="M203" s="28" t="s">
        <v>1982</v>
      </c>
      <c r="N203">
        <v>29864</v>
      </c>
    </row>
    <row r="204" spans="11:14" x14ac:dyDescent="0.4">
      <c r="K204" s="20">
        <v>202</v>
      </c>
      <c r="L204" s="28" t="s">
        <v>1632</v>
      </c>
      <c r="M204" s="28" t="s">
        <v>118</v>
      </c>
      <c r="N204">
        <v>4764</v>
      </c>
    </row>
    <row r="205" spans="11:14" x14ac:dyDescent="0.4">
      <c r="K205" s="20">
        <v>203</v>
      </c>
      <c r="L205" s="28" t="s">
        <v>1633</v>
      </c>
      <c r="M205" s="28" t="s">
        <v>1983</v>
      </c>
      <c r="N205">
        <v>48994</v>
      </c>
    </row>
    <row r="206" spans="11:14" x14ac:dyDescent="0.4">
      <c r="K206" s="20">
        <v>204</v>
      </c>
      <c r="L206" s="28" t="s">
        <v>1634</v>
      </c>
      <c r="M206" s="28" t="s">
        <v>1984</v>
      </c>
      <c r="N206">
        <v>31674</v>
      </c>
    </row>
    <row r="207" spans="11:14" x14ac:dyDescent="0.4">
      <c r="K207" s="20">
        <v>205</v>
      </c>
      <c r="L207" s="28" t="s">
        <v>1635</v>
      </c>
      <c r="M207" s="28" t="s">
        <v>1985</v>
      </c>
      <c r="N207">
        <v>24658</v>
      </c>
    </row>
    <row r="208" spans="11:14" x14ac:dyDescent="0.4">
      <c r="K208" s="20">
        <v>206</v>
      </c>
      <c r="L208" s="28" t="s">
        <v>1636</v>
      </c>
      <c r="M208" s="28" t="s">
        <v>1986</v>
      </c>
      <c r="N208">
        <v>45792</v>
      </c>
    </row>
    <row r="209" spans="11:14" x14ac:dyDescent="0.4">
      <c r="K209" s="20">
        <v>207</v>
      </c>
      <c r="L209" s="28" t="s">
        <v>1637</v>
      </c>
      <c r="M209" s="28" t="s">
        <v>1987</v>
      </c>
      <c r="N209">
        <v>43072</v>
      </c>
    </row>
    <row r="210" spans="11:14" x14ac:dyDescent="0.4">
      <c r="K210" s="20">
        <v>208</v>
      </c>
      <c r="L210" s="28" t="s">
        <v>1638</v>
      </c>
      <c r="M210" s="28" t="s">
        <v>119</v>
      </c>
      <c r="N210">
        <v>39024</v>
      </c>
    </row>
    <row r="211" spans="11:14" x14ac:dyDescent="0.4">
      <c r="K211" s="20">
        <v>209</v>
      </c>
      <c r="L211" s="28" t="s">
        <v>1639</v>
      </c>
      <c r="M211" s="28" t="s">
        <v>120</v>
      </c>
      <c r="N211">
        <v>46414</v>
      </c>
    </row>
    <row r="212" spans="11:14" x14ac:dyDescent="0.4">
      <c r="K212" s="20">
        <v>210</v>
      </c>
      <c r="L212" s="28" t="s">
        <v>1640</v>
      </c>
      <c r="M212" s="28" t="s">
        <v>121</v>
      </c>
      <c r="N212">
        <v>54792</v>
      </c>
    </row>
    <row r="213" spans="11:14" x14ac:dyDescent="0.4">
      <c r="K213" s="20">
        <v>211</v>
      </c>
      <c r="L213" s="28" t="s">
        <v>1641</v>
      </c>
      <c r="M213" s="28" t="s">
        <v>122</v>
      </c>
      <c r="N213">
        <v>34700</v>
      </c>
    </row>
    <row r="214" spans="11:14" x14ac:dyDescent="0.4">
      <c r="K214" s="20">
        <v>212</v>
      </c>
      <c r="L214" s="28" t="s">
        <v>1642</v>
      </c>
      <c r="M214" s="28" t="s">
        <v>1988</v>
      </c>
      <c r="N214">
        <v>16218</v>
      </c>
    </row>
    <row r="215" spans="11:14" x14ac:dyDescent="0.4">
      <c r="K215" s="20">
        <v>213</v>
      </c>
      <c r="L215" s="28" t="s">
        <v>1643</v>
      </c>
      <c r="M215" s="28" t="s">
        <v>123</v>
      </c>
      <c r="N215">
        <v>59756</v>
      </c>
    </row>
    <row r="216" spans="11:14" x14ac:dyDescent="0.4">
      <c r="K216" s="20">
        <v>214</v>
      </c>
      <c r="L216" s="28" t="s">
        <v>1644</v>
      </c>
      <c r="M216" s="28" t="s">
        <v>124</v>
      </c>
      <c r="N216">
        <v>47410</v>
      </c>
    </row>
    <row r="217" spans="11:14" x14ac:dyDescent="0.4">
      <c r="K217" s="20">
        <v>215</v>
      </c>
      <c r="L217" s="28" t="s">
        <v>1645</v>
      </c>
      <c r="M217" s="28" t="s">
        <v>125</v>
      </c>
      <c r="N217">
        <v>78054</v>
      </c>
    </row>
    <row r="218" spans="11:14" x14ac:dyDescent="0.4">
      <c r="K218" s="20">
        <v>216</v>
      </c>
      <c r="L218" s="28" t="s">
        <v>1646</v>
      </c>
      <c r="M218" s="28" t="s">
        <v>1989</v>
      </c>
      <c r="N218">
        <v>19352</v>
      </c>
    </row>
    <row r="219" spans="11:14" x14ac:dyDescent="0.4">
      <c r="K219" s="20">
        <v>217</v>
      </c>
      <c r="L219" s="28" t="s">
        <v>1647</v>
      </c>
      <c r="M219" s="28" t="s">
        <v>1990</v>
      </c>
      <c r="N219">
        <v>22480</v>
      </c>
    </row>
    <row r="220" spans="11:14" x14ac:dyDescent="0.4">
      <c r="K220" s="20">
        <v>218</v>
      </c>
      <c r="L220" s="28" t="s">
        <v>1648</v>
      </c>
      <c r="M220" s="28" t="s">
        <v>1991</v>
      </c>
      <c r="N220">
        <v>6526</v>
      </c>
    </row>
    <row r="221" spans="11:14" x14ac:dyDescent="0.4">
      <c r="K221" s="20">
        <v>219</v>
      </c>
      <c r="L221" s="28" t="s">
        <v>1649</v>
      </c>
      <c r="M221" s="28" t="s">
        <v>1992</v>
      </c>
      <c r="N221">
        <v>7256</v>
      </c>
    </row>
    <row r="222" spans="11:14" x14ac:dyDescent="0.4">
      <c r="K222" s="20">
        <v>220</v>
      </c>
      <c r="L222" s="28" t="s">
        <v>1650</v>
      </c>
      <c r="M222" s="28" t="s">
        <v>126</v>
      </c>
      <c r="N222">
        <v>36062</v>
      </c>
    </row>
    <row r="223" spans="11:14" x14ac:dyDescent="0.4">
      <c r="K223" s="20">
        <v>221</v>
      </c>
      <c r="L223" s="28" t="s">
        <v>1651</v>
      </c>
      <c r="M223" s="28" t="s">
        <v>127</v>
      </c>
      <c r="N223">
        <v>59184</v>
      </c>
    </row>
    <row r="224" spans="11:14" x14ac:dyDescent="0.4">
      <c r="K224" s="20">
        <v>222</v>
      </c>
      <c r="L224" s="28" t="s">
        <v>1652</v>
      </c>
      <c r="M224" s="28" t="s">
        <v>1993</v>
      </c>
      <c r="N224">
        <v>19744</v>
      </c>
    </row>
    <row r="225" spans="11:14" x14ac:dyDescent="0.4">
      <c r="K225" s="20">
        <v>223</v>
      </c>
      <c r="L225" s="28" t="s">
        <v>1653</v>
      </c>
      <c r="M225" s="28" t="s">
        <v>1994</v>
      </c>
      <c r="N225">
        <v>59758</v>
      </c>
    </row>
    <row r="226" spans="11:14" x14ac:dyDescent="0.4">
      <c r="K226" s="20">
        <v>224</v>
      </c>
      <c r="L226" s="28" t="s">
        <v>1654</v>
      </c>
      <c r="M226" s="28" t="s">
        <v>128</v>
      </c>
      <c r="N226">
        <v>42506</v>
      </c>
    </row>
    <row r="227" spans="11:14" x14ac:dyDescent="0.4">
      <c r="K227" s="20">
        <v>225</v>
      </c>
      <c r="L227" s="28" t="s">
        <v>1655</v>
      </c>
      <c r="M227" s="28" t="s">
        <v>1995</v>
      </c>
      <c r="N227">
        <v>8750</v>
      </c>
    </row>
    <row r="228" spans="11:14" x14ac:dyDescent="0.4">
      <c r="K228" s="20">
        <v>226</v>
      </c>
      <c r="L228" s="28" t="s">
        <v>1656</v>
      </c>
      <c r="M228" s="28" t="s">
        <v>130</v>
      </c>
      <c r="N228">
        <v>1061852</v>
      </c>
    </row>
    <row r="229" spans="11:14" x14ac:dyDescent="0.4">
      <c r="K229" s="20">
        <v>227</v>
      </c>
      <c r="L229" s="28" t="s">
        <v>1657</v>
      </c>
      <c r="M229" s="28" t="s">
        <v>131</v>
      </c>
      <c r="N229">
        <v>197222</v>
      </c>
    </row>
    <row r="230" spans="11:14" x14ac:dyDescent="0.4">
      <c r="K230" s="20">
        <v>228</v>
      </c>
      <c r="L230" s="28" t="s">
        <v>1658</v>
      </c>
      <c r="M230" s="28" t="s">
        <v>132</v>
      </c>
      <c r="N230">
        <v>135600</v>
      </c>
    </row>
    <row r="231" spans="11:14" x14ac:dyDescent="0.4">
      <c r="K231" s="20">
        <v>229</v>
      </c>
      <c r="L231" s="28" t="s">
        <v>1659</v>
      </c>
      <c r="M231" s="28" t="s">
        <v>133</v>
      </c>
      <c r="N231">
        <v>333682</v>
      </c>
    </row>
    <row r="232" spans="11:14" x14ac:dyDescent="0.4">
      <c r="K232" s="20">
        <v>230</v>
      </c>
      <c r="L232" s="28" t="s">
        <v>1660</v>
      </c>
      <c r="M232" s="28" t="s">
        <v>134</v>
      </c>
      <c r="N232">
        <v>330470</v>
      </c>
    </row>
    <row r="233" spans="11:14" x14ac:dyDescent="0.4">
      <c r="K233" s="20">
        <v>231</v>
      </c>
      <c r="L233" s="28" t="s">
        <v>1661</v>
      </c>
      <c r="M233" s="28" t="s">
        <v>135</v>
      </c>
      <c r="N233">
        <v>124704</v>
      </c>
    </row>
    <row r="234" spans="11:14" x14ac:dyDescent="0.4">
      <c r="K234" s="20">
        <v>232</v>
      </c>
      <c r="L234" s="28" t="s">
        <v>1662</v>
      </c>
      <c r="M234" s="28" t="s">
        <v>136</v>
      </c>
      <c r="N234">
        <v>96358</v>
      </c>
    </row>
    <row r="235" spans="11:14" x14ac:dyDescent="0.4">
      <c r="K235" s="20">
        <v>233</v>
      </c>
      <c r="L235" s="28" t="s">
        <v>1663</v>
      </c>
      <c r="M235" s="28" t="s">
        <v>137</v>
      </c>
      <c r="N235">
        <v>421826</v>
      </c>
    </row>
    <row r="236" spans="11:14" x14ac:dyDescent="0.4">
      <c r="K236" s="20">
        <v>234</v>
      </c>
      <c r="L236" s="28" t="s">
        <v>1664</v>
      </c>
      <c r="M236" s="28" t="s">
        <v>138</v>
      </c>
      <c r="N236">
        <v>68458</v>
      </c>
    </row>
    <row r="237" spans="11:14" x14ac:dyDescent="0.4">
      <c r="K237" s="20">
        <v>235</v>
      </c>
      <c r="L237" s="28" t="s">
        <v>1665</v>
      </c>
      <c r="M237" s="28" t="s">
        <v>139</v>
      </c>
      <c r="N237">
        <v>131526</v>
      </c>
    </row>
    <row r="238" spans="11:14" x14ac:dyDescent="0.4">
      <c r="K238" s="20">
        <v>236</v>
      </c>
      <c r="L238" s="28" t="s">
        <v>1666</v>
      </c>
      <c r="M238" s="28" t="s">
        <v>140</v>
      </c>
      <c r="N238">
        <v>98038</v>
      </c>
    </row>
    <row r="239" spans="11:14" x14ac:dyDescent="0.4">
      <c r="K239" s="20">
        <v>237</v>
      </c>
      <c r="L239" s="28" t="s">
        <v>1667</v>
      </c>
      <c r="M239" s="28" t="s">
        <v>141</v>
      </c>
      <c r="N239">
        <v>91312</v>
      </c>
    </row>
    <row r="240" spans="11:14" x14ac:dyDescent="0.4">
      <c r="K240" s="20">
        <v>238</v>
      </c>
      <c r="L240" s="28" t="s">
        <v>1668</v>
      </c>
      <c r="M240" s="28" t="s">
        <v>142</v>
      </c>
      <c r="N240">
        <v>408354</v>
      </c>
    </row>
    <row r="241" spans="11:14" x14ac:dyDescent="0.4">
      <c r="K241" s="20">
        <v>239</v>
      </c>
      <c r="L241" s="28" t="s">
        <v>1669</v>
      </c>
      <c r="M241" s="28" t="s">
        <v>143</v>
      </c>
      <c r="N241">
        <v>174998</v>
      </c>
    </row>
    <row r="242" spans="11:14" x14ac:dyDescent="0.4">
      <c r="K242" s="20">
        <v>240</v>
      </c>
      <c r="L242" s="28" t="s">
        <v>1670</v>
      </c>
      <c r="M242" s="28" t="s">
        <v>144</v>
      </c>
      <c r="N242">
        <v>57416</v>
      </c>
    </row>
    <row r="243" spans="11:14" x14ac:dyDescent="0.4">
      <c r="K243" s="20">
        <v>241</v>
      </c>
      <c r="L243" s="28" t="s">
        <v>1671</v>
      </c>
      <c r="M243" s="28" t="s">
        <v>1996</v>
      </c>
      <c r="N243">
        <v>22290</v>
      </c>
    </row>
    <row r="244" spans="11:14" x14ac:dyDescent="0.4">
      <c r="K244" s="20">
        <v>242</v>
      </c>
      <c r="L244" s="28" t="s">
        <v>1672</v>
      </c>
      <c r="M244" s="28" t="s">
        <v>145</v>
      </c>
      <c r="N244">
        <v>46284</v>
      </c>
    </row>
    <row r="245" spans="11:14" x14ac:dyDescent="0.4">
      <c r="K245" s="20">
        <v>243</v>
      </c>
      <c r="L245" s="28" t="s">
        <v>1673</v>
      </c>
      <c r="M245" s="28" t="s">
        <v>146</v>
      </c>
      <c r="N245">
        <v>103238</v>
      </c>
    </row>
    <row r="246" spans="11:14" x14ac:dyDescent="0.4">
      <c r="K246" s="20">
        <v>244</v>
      </c>
      <c r="L246" s="28" t="s">
        <v>1674</v>
      </c>
      <c r="M246" s="28" t="s">
        <v>147</v>
      </c>
      <c r="N246">
        <v>97988</v>
      </c>
    </row>
    <row r="247" spans="11:14" x14ac:dyDescent="0.4">
      <c r="K247" s="20">
        <v>245</v>
      </c>
      <c r="L247" s="28" t="s">
        <v>1675</v>
      </c>
      <c r="M247" s="28" t="s">
        <v>1997</v>
      </c>
      <c r="N247">
        <v>20930</v>
      </c>
    </row>
    <row r="248" spans="11:14" x14ac:dyDescent="0.4">
      <c r="K248" s="20">
        <v>246</v>
      </c>
      <c r="L248" s="28" t="s">
        <v>1676</v>
      </c>
      <c r="M248" s="28" t="s">
        <v>148</v>
      </c>
      <c r="N248">
        <v>60216</v>
      </c>
    </row>
    <row r="249" spans="11:14" x14ac:dyDescent="0.4">
      <c r="K249" s="20">
        <v>247</v>
      </c>
      <c r="L249" s="28" t="s">
        <v>1677</v>
      </c>
      <c r="M249" s="28" t="s">
        <v>1998</v>
      </c>
      <c r="N249">
        <v>25356</v>
      </c>
    </row>
    <row r="250" spans="11:14" x14ac:dyDescent="0.4">
      <c r="K250" s="20">
        <v>248</v>
      </c>
      <c r="L250" s="28" t="s">
        <v>1678</v>
      </c>
      <c r="M250" s="28" t="s">
        <v>149</v>
      </c>
      <c r="N250">
        <v>19668</v>
      </c>
    </row>
    <row r="251" spans="11:14" x14ac:dyDescent="0.4">
      <c r="K251" s="20">
        <v>249</v>
      </c>
      <c r="L251" s="28" t="s">
        <v>1679</v>
      </c>
      <c r="M251" s="28" t="s">
        <v>1999</v>
      </c>
      <c r="N251">
        <v>40546</v>
      </c>
    </row>
    <row r="252" spans="11:14" x14ac:dyDescent="0.4">
      <c r="K252" s="20">
        <v>250</v>
      </c>
      <c r="L252" s="28" t="s">
        <v>1680</v>
      </c>
      <c r="M252" s="28" t="s">
        <v>150</v>
      </c>
      <c r="N252">
        <v>53792</v>
      </c>
    </row>
    <row r="253" spans="11:14" x14ac:dyDescent="0.4">
      <c r="K253" s="20">
        <v>251</v>
      </c>
      <c r="L253" s="28" t="s">
        <v>1681</v>
      </c>
      <c r="M253" s="28" t="s">
        <v>151</v>
      </c>
      <c r="N253">
        <v>34922</v>
      </c>
    </row>
    <row r="254" spans="11:14" x14ac:dyDescent="0.4">
      <c r="K254" s="20">
        <v>252</v>
      </c>
      <c r="L254" s="28" t="s">
        <v>1682</v>
      </c>
      <c r="M254" s="28" t="s">
        <v>2000</v>
      </c>
      <c r="N254">
        <v>11920</v>
      </c>
    </row>
    <row r="255" spans="11:14" x14ac:dyDescent="0.4">
      <c r="K255" s="20">
        <v>253</v>
      </c>
      <c r="L255" s="28" t="s">
        <v>1683</v>
      </c>
      <c r="M255" s="28" t="s">
        <v>2001</v>
      </c>
      <c r="N255">
        <v>9492</v>
      </c>
    </row>
    <row r="256" spans="11:14" x14ac:dyDescent="0.4">
      <c r="K256" s="20">
        <v>254</v>
      </c>
      <c r="L256" s="28" t="s">
        <v>1684</v>
      </c>
      <c r="M256" s="28" t="s">
        <v>2002</v>
      </c>
      <c r="N256">
        <v>31808</v>
      </c>
    </row>
    <row r="257" spans="11:14" x14ac:dyDescent="0.4">
      <c r="K257" s="20">
        <v>255</v>
      </c>
      <c r="L257" s="28" t="s">
        <v>1685</v>
      </c>
      <c r="M257" s="28" t="s">
        <v>2003</v>
      </c>
      <c r="N257">
        <v>14220</v>
      </c>
    </row>
    <row r="258" spans="11:14" x14ac:dyDescent="0.4">
      <c r="K258" s="20">
        <v>256</v>
      </c>
      <c r="L258" s="28" t="s">
        <v>1686</v>
      </c>
      <c r="M258" s="28" t="s">
        <v>2004</v>
      </c>
      <c r="N258">
        <v>20520</v>
      </c>
    </row>
    <row r="259" spans="11:14" x14ac:dyDescent="0.4">
      <c r="K259" s="20">
        <v>257</v>
      </c>
      <c r="L259" s="28" t="s">
        <v>1687</v>
      </c>
      <c r="M259" s="28" t="s">
        <v>152</v>
      </c>
      <c r="N259">
        <v>55054</v>
      </c>
    </row>
    <row r="260" spans="11:14" x14ac:dyDescent="0.4">
      <c r="K260" s="20">
        <v>258</v>
      </c>
      <c r="L260" s="28" t="s">
        <v>1688</v>
      </c>
      <c r="M260" s="28" t="s">
        <v>153</v>
      </c>
      <c r="N260">
        <v>45714</v>
      </c>
    </row>
    <row r="261" spans="11:14" x14ac:dyDescent="0.4">
      <c r="K261" s="20">
        <v>259</v>
      </c>
      <c r="L261" s="28" t="s">
        <v>1689</v>
      </c>
      <c r="M261" s="28" t="s">
        <v>155</v>
      </c>
      <c r="N261">
        <v>3901390</v>
      </c>
    </row>
    <row r="262" spans="11:14" x14ac:dyDescent="0.4">
      <c r="K262" s="20">
        <v>260</v>
      </c>
      <c r="L262" s="28" t="s">
        <v>1690</v>
      </c>
      <c r="M262" s="28" t="s">
        <v>156</v>
      </c>
      <c r="N262">
        <v>523900</v>
      </c>
    </row>
    <row r="263" spans="11:14" x14ac:dyDescent="0.4">
      <c r="K263" s="20">
        <v>261</v>
      </c>
      <c r="L263" s="28" t="s">
        <v>1691</v>
      </c>
      <c r="M263" s="28" t="s">
        <v>157</v>
      </c>
      <c r="N263">
        <v>184140</v>
      </c>
    </row>
    <row r="264" spans="11:14" x14ac:dyDescent="0.4">
      <c r="K264" s="20">
        <v>262</v>
      </c>
      <c r="L264" s="28" t="s">
        <v>1692</v>
      </c>
      <c r="M264" s="28" t="s">
        <v>158</v>
      </c>
      <c r="N264">
        <v>233366</v>
      </c>
    </row>
    <row r="265" spans="11:14" x14ac:dyDescent="0.4">
      <c r="K265" s="20">
        <v>263</v>
      </c>
      <c r="L265" s="28" t="s">
        <v>1693</v>
      </c>
      <c r="M265" s="28" t="s">
        <v>159</v>
      </c>
      <c r="N265">
        <v>122176</v>
      </c>
    </row>
    <row r="266" spans="11:14" x14ac:dyDescent="0.4">
      <c r="K266" s="20">
        <v>264</v>
      </c>
      <c r="L266" s="28" t="s">
        <v>1694</v>
      </c>
      <c r="M266" s="28" t="s">
        <v>160</v>
      </c>
      <c r="N266">
        <v>256414</v>
      </c>
    </row>
    <row r="267" spans="11:14" x14ac:dyDescent="0.4">
      <c r="K267" s="20">
        <v>265</v>
      </c>
      <c r="L267" s="28" t="s">
        <v>1695</v>
      </c>
      <c r="M267" s="28" t="s">
        <v>161</v>
      </c>
      <c r="N267">
        <v>106062</v>
      </c>
    </row>
    <row r="268" spans="11:14" x14ac:dyDescent="0.4">
      <c r="K268" s="20">
        <v>266</v>
      </c>
      <c r="L268" s="28" t="s">
        <v>1696</v>
      </c>
      <c r="M268" s="28" t="s">
        <v>162</v>
      </c>
      <c r="N268">
        <v>201394</v>
      </c>
    </row>
    <row r="269" spans="11:14" x14ac:dyDescent="0.4">
      <c r="K269" s="20">
        <v>267</v>
      </c>
      <c r="L269" s="28" t="s">
        <v>1697</v>
      </c>
      <c r="M269" s="28" t="s">
        <v>163</v>
      </c>
      <c r="N269">
        <v>151876</v>
      </c>
    </row>
    <row r="270" spans="11:14" x14ac:dyDescent="0.4">
      <c r="K270" s="20">
        <v>268</v>
      </c>
      <c r="L270" s="28" t="s">
        <v>1698</v>
      </c>
      <c r="M270" s="28" t="s">
        <v>164</v>
      </c>
      <c r="N270">
        <v>275602</v>
      </c>
    </row>
    <row r="271" spans="11:14" x14ac:dyDescent="0.4">
      <c r="K271" s="20">
        <v>269</v>
      </c>
      <c r="L271" s="28" t="s">
        <v>1699</v>
      </c>
      <c r="M271" s="28" t="s">
        <v>165</v>
      </c>
      <c r="N271">
        <v>243274</v>
      </c>
    </row>
    <row r="272" spans="11:14" x14ac:dyDescent="0.4">
      <c r="K272" s="20">
        <v>270</v>
      </c>
      <c r="L272" s="28" t="s">
        <v>1700</v>
      </c>
      <c r="M272" s="28" t="s">
        <v>166</v>
      </c>
      <c r="N272">
        <v>126788</v>
      </c>
    </row>
    <row r="273" spans="11:14" x14ac:dyDescent="0.4">
      <c r="K273" s="20">
        <v>271</v>
      </c>
      <c r="L273" s="28" t="s">
        <v>1701</v>
      </c>
      <c r="M273" s="28" t="s">
        <v>167</v>
      </c>
      <c r="N273">
        <v>453122</v>
      </c>
    </row>
    <row r="274" spans="11:14" x14ac:dyDescent="0.4">
      <c r="K274" s="20">
        <v>272</v>
      </c>
      <c r="L274" s="28" t="s">
        <v>1702</v>
      </c>
      <c r="M274" s="28" t="s">
        <v>168</v>
      </c>
      <c r="N274">
        <v>109010</v>
      </c>
    </row>
    <row r="275" spans="11:14" x14ac:dyDescent="0.4">
      <c r="K275" s="20">
        <v>273</v>
      </c>
      <c r="L275" s="28" t="s">
        <v>1703</v>
      </c>
      <c r="M275" s="28" t="s">
        <v>169</v>
      </c>
      <c r="N275">
        <v>23994</v>
      </c>
    </row>
    <row r="276" spans="11:14" x14ac:dyDescent="0.4">
      <c r="K276" s="20">
        <v>274</v>
      </c>
      <c r="L276" s="28" t="s">
        <v>1704</v>
      </c>
      <c r="M276" s="28" t="s">
        <v>2005</v>
      </c>
      <c r="N276">
        <v>40678</v>
      </c>
    </row>
    <row r="277" spans="11:14" x14ac:dyDescent="0.4">
      <c r="K277" s="20">
        <v>275</v>
      </c>
      <c r="L277" s="28" t="s">
        <v>1705</v>
      </c>
      <c r="M277" s="28" t="s">
        <v>170</v>
      </c>
      <c r="N277">
        <v>61696</v>
      </c>
    </row>
    <row r="278" spans="11:14" x14ac:dyDescent="0.4">
      <c r="K278" s="20">
        <v>276</v>
      </c>
      <c r="L278" s="28" t="s">
        <v>1706</v>
      </c>
      <c r="M278" s="28" t="s">
        <v>2006</v>
      </c>
      <c r="N278">
        <v>81826</v>
      </c>
    </row>
    <row r="279" spans="11:14" x14ac:dyDescent="0.4">
      <c r="K279" s="20">
        <v>277</v>
      </c>
      <c r="L279" s="28" t="s">
        <v>1707</v>
      </c>
      <c r="M279" s="28" t="s">
        <v>171</v>
      </c>
      <c r="N279">
        <v>81194</v>
      </c>
    </row>
    <row r="280" spans="11:14" x14ac:dyDescent="0.4">
      <c r="K280" s="20">
        <v>278</v>
      </c>
      <c r="L280" s="28" t="s">
        <v>1708</v>
      </c>
      <c r="M280" s="28" t="s">
        <v>172</v>
      </c>
      <c r="N280">
        <v>37698</v>
      </c>
    </row>
    <row r="281" spans="11:14" x14ac:dyDescent="0.4">
      <c r="K281" s="20">
        <v>279</v>
      </c>
      <c r="L281" s="28" t="s">
        <v>1709</v>
      </c>
      <c r="M281" s="28" t="s">
        <v>173</v>
      </c>
      <c r="N281">
        <v>71794</v>
      </c>
    </row>
    <row r="282" spans="11:14" x14ac:dyDescent="0.4">
      <c r="K282" s="20">
        <v>280</v>
      </c>
      <c r="L282" s="28" t="s">
        <v>1710</v>
      </c>
      <c r="M282" s="28" t="s">
        <v>174</v>
      </c>
      <c r="N282">
        <v>80322</v>
      </c>
    </row>
    <row r="283" spans="11:14" x14ac:dyDescent="0.4">
      <c r="K283" s="20">
        <v>281</v>
      </c>
      <c r="L283" s="28" t="s">
        <v>1711</v>
      </c>
      <c r="M283" s="28" t="s">
        <v>175</v>
      </c>
      <c r="N283">
        <v>44754</v>
      </c>
    </row>
    <row r="284" spans="11:14" x14ac:dyDescent="0.4">
      <c r="K284" s="20">
        <v>282</v>
      </c>
      <c r="L284" s="28" t="s">
        <v>1712</v>
      </c>
      <c r="M284" s="28" t="s">
        <v>176</v>
      </c>
      <c r="N284">
        <v>46354</v>
      </c>
    </row>
    <row r="285" spans="11:14" x14ac:dyDescent="0.4">
      <c r="K285" s="20">
        <v>283</v>
      </c>
      <c r="L285" s="28" t="s">
        <v>1713</v>
      </c>
      <c r="M285" s="28" t="s">
        <v>177</v>
      </c>
      <c r="N285">
        <v>82634</v>
      </c>
    </row>
    <row r="286" spans="11:14" x14ac:dyDescent="0.4">
      <c r="K286" s="20">
        <v>284</v>
      </c>
      <c r="L286" s="28" t="s">
        <v>1714</v>
      </c>
      <c r="M286" s="28" t="s">
        <v>178</v>
      </c>
      <c r="N286">
        <v>117520</v>
      </c>
    </row>
    <row r="287" spans="11:14" x14ac:dyDescent="0.4">
      <c r="K287" s="20">
        <v>285</v>
      </c>
      <c r="L287" s="28" t="s">
        <v>1715</v>
      </c>
      <c r="M287" s="28" t="s">
        <v>179</v>
      </c>
      <c r="N287">
        <v>62812</v>
      </c>
    </row>
    <row r="288" spans="11:14" x14ac:dyDescent="0.4">
      <c r="K288" s="20">
        <v>286</v>
      </c>
      <c r="L288" s="28" t="s">
        <v>1716</v>
      </c>
      <c r="M288" s="28" t="s">
        <v>180</v>
      </c>
      <c r="N288">
        <v>74774</v>
      </c>
    </row>
    <row r="289" spans="11:14" x14ac:dyDescent="0.4">
      <c r="K289" s="20">
        <v>287</v>
      </c>
      <c r="L289" s="28" t="s">
        <v>1717</v>
      </c>
      <c r="M289" s="28" t="s">
        <v>181</v>
      </c>
      <c r="N289">
        <v>28388</v>
      </c>
    </row>
    <row r="290" spans="11:14" x14ac:dyDescent="0.4">
      <c r="K290" s="20">
        <v>288</v>
      </c>
      <c r="L290" s="28" t="s">
        <v>1718</v>
      </c>
      <c r="M290" s="28" t="s">
        <v>182</v>
      </c>
      <c r="N290">
        <v>23174</v>
      </c>
    </row>
    <row r="291" spans="11:14" x14ac:dyDescent="0.4">
      <c r="K291" s="20">
        <v>289</v>
      </c>
      <c r="L291" s="28" t="s">
        <v>1719</v>
      </c>
      <c r="M291" s="28" t="s">
        <v>183</v>
      </c>
      <c r="N291">
        <v>81046</v>
      </c>
    </row>
    <row r="292" spans="11:14" x14ac:dyDescent="0.4">
      <c r="K292" s="20">
        <v>290</v>
      </c>
      <c r="L292" s="28" t="s">
        <v>1720</v>
      </c>
      <c r="M292" s="28" t="s">
        <v>184</v>
      </c>
      <c r="N292">
        <v>55768</v>
      </c>
    </row>
    <row r="293" spans="11:14" x14ac:dyDescent="0.4">
      <c r="K293" s="20">
        <v>291</v>
      </c>
      <c r="L293" s="28" t="s">
        <v>1721</v>
      </c>
      <c r="M293" s="28" t="s">
        <v>185</v>
      </c>
      <c r="N293">
        <v>80464</v>
      </c>
    </row>
    <row r="294" spans="11:14" x14ac:dyDescent="0.4">
      <c r="K294" s="20">
        <v>292</v>
      </c>
      <c r="L294" s="28" t="s">
        <v>1722</v>
      </c>
      <c r="M294" s="28" t="s">
        <v>186</v>
      </c>
      <c r="N294">
        <v>26956</v>
      </c>
    </row>
    <row r="295" spans="11:14" x14ac:dyDescent="0.4">
      <c r="K295" s="20">
        <v>293</v>
      </c>
      <c r="L295" s="28" t="s">
        <v>1723</v>
      </c>
      <c r="M295" s="28" t="s">
        <v>187</v>
      </c>
      <c r="N295">
        <v>46358</v>
      </c>
    </row>
    <row r="296" spans="11:14" x14ac:dyDescent="0.4">
      <c r="K296" s="20">
        <v>294</v>
      </c>
      <c r="L296" s="28" t="s">
        <v>1724</v>
      </c>
      <c r="M296" s="28" t="s">
        <v>189</v>
      </c>
      <c r="N296">
        <v>1136284</v>
      </c>
    </row>
    <row r="297" spans="11:14" x14ac:dyDescent="0.4">
      <c r="K297" s="20">
        <v>295</v>
      </c>
      <c r="L297" s="28" t="s">
        <v>1725</v>
      </c>
      <c r="M297" s="28" t="s">
        <v>190</v>
      </c>
      <c r="N297">
        <v>199794</v>
      </c>
    </row>
    <row r="298" spans="11:14" x14ac:dyDescent="0.4">
      <c r="K298" s="20">
        <v>296</v>
      </c>
      <c r="L298" s="28" t="s">
        <v>1726</v>
      </c>
      <c r="M298" s="28" t="s">
        <v>191</v>
      </c>
      <c r="N298">
        <v>327830</v>
      </c>
    </row>
    <row r="299" spans="11:14" x14ac:dyDescent="0.4">
      <c r="K299" s="20">
        <v>297</v>
      </c>
      <c r="L299" s="28" t="s">
        <v>1727</v>
      </c>
      <c r="M299" s="28" t="s">
        <v>192</v>
      </c>
      <c r="N299">
        <v>264616</v>
      </c>
    </row>
    <row r="300" spans="11:14" x14ac:dyDescent="0.4">
      <c r="K300" s="20">
        <v>298</v>
      </c>
      <c r="L300" s="28" t="s">
        <v>1728</v>
      </c>
      <c r="M300" s="28" t="s">
        <v>193</v>
      </c>
      <c r="N300">
        <v>99334</v>
      </c>
    </row>
    <row r="301" spans="11:14" x14ac:dyDescent="0.4">
      <c r="K301" s="20">
        <v>299</v>
      </c>
      <c r="L301" s="28" t="s">
        <v>1729</v>
      </c>
      <c r="M301" s="28" t="s">
        <v>194</v>
      </c>
      <c r="N301">
        <v>166236</v>
      </c>
    </row>
    <row r="302" spans="11:14" x14ac:dyDescent="0.4">
      <c r="K302" s="20">
        <v>300</v>
      </c>
      <c r="L302" s="28" t="s">
        <v>1730</v>
      </c>
      <c r="M302" s="28" t="s">
        <v>195</v>
      </c>
      <c r="N302">
        <v>110214</v>
      </c>
    </row>
    <row r="303" spans="11:14" x14ac:dyDescent="0.4">
      <c r="K303" s="20">
        <v>301</v>
      </c>
      <c r="L303" s="28" t="s">
        <v>1731</v>
      </c>
      <c r="M303" s="28" t="s">
        <v>196</v>
      </c>
      <c r="N303">
        <v>277186</v>
      </c>
    </row>
    <row r="304" spans="11:14" x14ac:dyDescent="0.4">
      <c r="K304" s="20">
        <v>302</v>
      </c>
      <c r="L304" s="28" t="s">
        <v>1732</v>
      </c>
      <c r="M304" s="28" t="s">
        <v>197</v>
      </c>
      <c r="N304">
        <v>105318</v>
      </c>
    </row>
    <row r="305" spans="11:14" x14ac:dyDescent="0.4">
      <c r="K305" s="20">
        <v>303</v>
      </c>
      <c r="L305" s="28" t="s">
        <v>1733</v>
      </c>
      <c r="M305" s="28" t="s">
        <v>198</v>
      </c>
      <c r="N305">
        <v>291606</v>
      </c>
    </row>
    <row r="306" spans="11:14" x14ac:dyDescent="0.4">
      <c r="K306" s="20">
        <v>304</v>
      </c>
      <c r="L306" s="28" t="s">
        <v>1734</v>
      </c>
      <c r="M306" s="28" t="s">
        <v>199</v>
      </c>
      <c r="N306">
        <v>117600</v>
      </c>
    </row>
    <row r="307" spans="11:14" x14ac:dyDescent="0.4">
      <c r="K307" s="20">
        <v>305</v>
      </c>
      <c r="L307" s="28" t="s">
        <v>1735</v>
      </c>
      <c r="M307" s="28" t="s">
        <v>200</v>
      </c>
      <c r="N307">
        <v>87650</v>
      </c>
    </row>
    <row r="308" spans="11:14" x14ac:dyDescent="0.4">
      <c r="K308" s="20">
        <v>306</v>
      </c>
      <c r="L308" s="28" t="s">
        <v>1736</v>
      </c>
      <c r="M308" s="28" t="s">
        <v>201</v>
      </c>
      <c r="N308">
        <v>95970</v>
      </c>
    </row>
    <row r="309" spans="11:14" x14ac:dyDescent="0.4">
      <c r="K309" s="20">
        <v>307</v>
      </c>
      <c r="L309" s="28" t="s">
        <v>1737</v>
      </c>
      <c r="M309" s="28" t="s">
        <v>2007</v>
      </c>
      <c r="N309">
        <v>19854</v>
      </c>
    </row>
    <row r="310" spans="11:14" x14ac:dyDescent="0.4">
      <c r="K310" s="20">
        <v>308</v>
      </c>
      <c r="L310" s="28" t="s">
        <v>1738</v>
      </c>
      <c r="M310" s="28" t="s">
        <v>2008</v>
      </c>
      <c r="N310">
        <v>8244</v>
      </c>
    </row>
    <row r="311" spans="11:14" x14ac:dyDescent="0.4">
      <c r="K311" s="20">
        <v>309</v>
      </c>
      <c r="L311" s="28" t="s">
        <v>1739</v>
      </c>
      <c r="M311" s="28" t="s">
        <v>2009</v>
      </c>
      <c r="N311">
        <v>11056</v>
      </c>
    </row>
    <row r="312" spans="11:14" x14ac:dyDescent="0.4">
      <c r="K312" s="20">
        <v>310</v>
      </c>
      <c r="L312" s="28" t="s">
        <v>1740</v>
      </c>
      <c r="M312" s="28" t="s">
        <v>2010</v>
      </c>
      <c r="N312">
        <v>56994</v>
      </c>
    </row>
    <row r="313" spans="11:14" x14ac:dyDescent="0.4">
      <c r="K313" s="20">
        <v>311</v>
      </c>
      <c r="L313" s="28" t="s">
        <v>1741</v>
      </c>
      <c r="M313" s="28" t="s">
        <v>2011</v>
      </c>
      <c r="N313">
        <v>24652</v>
      </c>
    </row>
    <row r="314" spans="11:14" x14ac:dyDescent="0.4">
      <c r="K314" s="20">
        <v>312</v>
      </c>
      <c r="L314" s="28" t="s">
        <v>1742</v>
      </c>
      <c r="M314" s="28" t="s">
        <v>2012</v>
      </c>
      <c r="N314">
        <v>32878</v>
      </c>
    </row>
    <row r="315" spans="11:14" x14ac:dyDescent="0.4">
      <c r="K315" s="20">
        <v>313</v>
      </c>
      <c r="L315" s="28" t="s">
        <v>1743</v>
      </c>
      <c r="M315" s="28" t="s">
        <v>2013</v>
      </c>
      <c r="N315">
        <v>19764</v>
      </c>
    </row>
    <row r="316" spans="11:14" x14ac:dyDescent="0.4">
      <c r="K316" s="20">
        <v>314</v>
      </c>
      <c r="L316" s="28" t="s">
        <v>1744</v>
      </c>
      <c r="M316" s="28" t="s">
        <v>2014</v>
      </c>
      <c r="N316">
        <v>16666</v>
      </c>
    </row>
    <row r="317" spans="11:14" x14ac:dyDescent="0.4">
      <c r="K317" s="20">
        <v>315</v>
      </c>
      <c r="L317" s="28" t="s">
        <v>1745</v>
      </c>
      <c r="M317" s="28" t="s">
        <v>2015</v>
      </c>
      <c r="N317">
        <v>11934</v>
      </c>
    </row>
    <row r="318" spans="11:14" x14ac:dyDescent="0.4">
      <c r="K318" s="20">
        <v>316</v>
      </c>
      <c r="L318" s="28" t="s">
        <v>1746</v>
      </c>
      <c r="M318" s="28" t="s">
        <v>2016</v>
      </c>
      <c r="N318">
        <v>65360</v>
      </c>
    </row>
    <row r="319" spans="11:14" x14ac:dyDescent="0.4">
      <c r="K319" s="20">
        <v>317</v>
      </c>
      <c r="L319" s="28" t="s">
        <v>1747</v>
      </c>
      <c r="M319" s="28" t="s">
        <v>202</v>
      </c>
      <c r="N319">
        <v>50810</v>
      </c>
    </row>
    <row r="320" spans="11:14" x14ac:dyDescent="0.4">
      <c r="K320" s="20">
        <v>318</v>
      </c>
      <c r="L320" s="28" t="s">
        <v>1748</v>
      </c>
      <c r="M320" s="28" t="s">
        <v>2017</v>
      </c>
      <c r="N320">
        <v>8238</v>
      </c>
    </row>
    <row r="321" spans="11:14" x14ac:dyDescent="0.4">
      <c r="K321" s="20">
        <v>319</v>
      </c>
      <c r="L321" s="28" t="s">
        <v>1749</v>
      </c>
      <c r="M321" s="28" t="s">
        <v>204</v>
      </c>
      <c r="N321">
        <v>907884</v>
      </c>
    </row>
    <row r="322" spans="11:14" x14ac:dyDescent="0.4">
      <c r="K322" s="20">
        <v>320</v>
      </c>
      <c r="L322" s="28" t="s">
        <v>1750</v>
      </c>
      <c r="M322" s="28" t="s">
        <v>205</v>
      </c>
      <c r="N322">
        <v>303976</v>
      </c>
    </row>
    <row r="323" spans="11:14" x14ac:dyDescent="0.4">
      <c r="K323" s="20">
        <v>321</v>
      </c>
      <c r="L323" s="28" t="s">
        <v>1751</v>
      </c>
      <c r="M323" s="28" t="s">
        <v>206</v>
      </c>
      <c r="N323">
        <v>453310</v>
      </c>
    </row>
    <row r="324" spans="11:14" x14ac:dyDescent="0.4">
      <c r="K324" s="20">
        <v>322</v>
      </c>
      <c r="L324" s="28" t="s">
        <v>1752</v>
      </c>
      <c r="M324" s="28" t="s">
        <v>207</v>
      </c>
      <c r="N324">
        <v>377818</v>
      </c>
    </row>
    <row r="325" spans="11:14" x14ac:dyDescent="0.4">
      <c r="K325" s="20">
        <v>323</v>
      </c>
      <c r="L325" s="28" t="s">
        <v>1753</v>
      </c>
      <c r="M325" s="28" t="s">
        <v>208</v>
      </c>
      <c r="N325">
        <v>135130</v>
      </c>
    </row>
    <row r="326" spans="11:14" x14ac:dyDescent="0.4">
      <c r="K326" s="20">
        <v>324</v>
      </c>
      <c r="L326" s="28" t="s">
        <v>1754</v>
      </c>
      <c r="M326" s="28" t="s">
        <v>209</v>
      </c>
      <c r="N326">
        <v>142182</v>
      </c>
    </row>
    <row r="327" spans="11:14" x14ac:dyDescent="0.4">
      <c r="K327" s="20">
        <v>325</v>
      </c>
      <c r="L327" s="28" t="s">
        <v>1755</v>
      </c>
      <c r="M327" s="28" t="s">
        <v>210</v>
      </c>
      <c r="N327">
        <v>106352</v>
      </c>
    </row>
    <row r="328" spans="11:14" x14ac:dyDescent="0.4">
      <c r="K328" s="20">
        <v>326</v>
      </c>
      <c r="L328" s="28" t="s">
        <v>1756</v>
      </c>
      <c r="M328" s="28" t="s">
        <v>211</v>
      </c>
      <c r="N328">
        <v>84570</v>
      </c>
    </row>
    <row r="329" spans="11:14" x14ac:dyDescent="0.4">
      <c r="K329" s="20">
        <v>327</v>
      </c>
      <c r="L329" s="28" t="s">
        <v>1757</v>
      </c>
      <c r="M329" s="28" t="s">
        <v>212</v>
      </c>
      <c r="N329">
        <v>97694</v>
      </c>
    </row>
    <row r="330" spans="11:14" x14ac:dyDescent="0.4">
      <c r="K330" s="20">
        <v>328</v>
      </c>
      <c r="L330" s="28" t="s">
        <v>1758</v>
      </c>
      <c r="M330" s="28" t="s">
        <v>213</v>
      </c>
      <c r="N330">
        <v>212716</v>
      </c>
    </row>
    <row r="331" spans="11:14" x14ac:dyDescent="0.4">
      <c r="K331" s="20">
        <v>329</v>
      </c>
      <c r="L331" s="28" t="s">
        <v>1759</v>
      </c>
      <c r="M331" s="28" t="s">
        <v>214</v>
      </c>
      <c r="N331">
        <v>166656</v>
      </c>
    </row>
    <row r="332" spans="11:14" x14ac:dyDescent="0.4">
      <c r="K332" s="20">
        <v>330</v>
      </c>
      <c r="L332" s="28" t="s">
        <v>1760</v>
      </c>
      <c r="M332" s="28" t="s">
        <v>215</v>
      </c>
      <c r="N332">
        <v>57596</v>
      </c>
    </row>
    <row r="333" spans="11:14" x14ac:dyDescent="0.4">
      <c r="K333" s="20">
        <v>331</v>
      </c>
      <c r="L333" s="28" t="s">
        <v>1761</v>
      </c>
      <c r="M333" s="28" t="s">
        <v>216</v>
      </c>
      <c r="N333">
        <v>107778</v>
      </c>
    </row>
    <row r="334" spans="11:14" x14ac:dyDescent="0.4">
      <c r="K334" s="20">
        <v>332</v>
      </c>
      <c r="L334" s="28" t="s">
        <v>1762</v>
      </c>
      <c r="M334" s="28" t="s">
        <v>217</v>
      </c>
      <c r="N334">
        <v>43286</v>
      </c>
    </row>
    <row r="335" spans="11:14" x14ac:dyDescent="0.4">
      <c r="K335" s="20">
        <v>333</v>
      </c>
      <c r="L335" s="28" t="s">
        <v>1763</v>
      </c>
      <c r="M335" s="28" t="s">
        <v>218</v>
      </c>
      <c r="N335">
        <v>34024</v>
      </c>
    </row>
    <row r="336" spans="11:14" x14ac:dyDescent="0.4">
      <c r="K336" s="20">
        <v>334</v>
      </c>
      <c r="L336" s="28" t="s">
        <v>1764</v>
      </c>
      <c r="M336" s="28" t="s">
        <v>219</v>
      </c>
      <c r="N336">
        <v>63132</v>
      </c>
    </row>
    <row r="337" spans="11:14" x14ac:dyDescent="0.4">
      <c r="K337" s="20">
        <v>335</v>
      </c>
      <c r="L337" s="28" t="s">
        <v>1765</v>
      </c>
      <c r="M337" s="28" t="s">
        <v>2018</v>
      </c>
      <c r="N337">
        <v>18070</v>
      </c>
    </row>
    <row r="338" spans="11:14" x14ac:dyDescent="0.4">
      <c r="K338" s="20">
        <v>336</v>
      </c>
      <c r="L338" s="28" t="s">
        <v>1766</v>
      </c>
      <c r="M338" s="28" t="s">
        <v>220</v>
      </c>
      <c r="N338">
        <v>23232</v>
      </c>
    </row>
    <row r="339" spans="11:14" x14ac:dyDescent="0.4">
      <c r="K339" s="20">
        <v>337</v>
      </c>
      <c r="L339" s="28" t="s">
        <v>1767</v>
      </c>
      <c r="M339" s="28" t="s">
        <v>221</v>
      </c>
      <c r="N339">
        <v>27866</v>
      </c>
    </row>
    <row r="340" spans="11:14" x14ac:dyDescent="0.4">
      <c r="K340" s="20">
        <v>338</v>
      </c>
      <c r="L340" s="28" t="s">
        <v>1768</v>
      </c>
      <c r="M340" s="28" t="s">
        <v>2019</v>
      </c>
      <c r="N340">
        <v>23172</v>
      </c>
    </row>
    <row r="341" spans="11:14" x14ac:dyDescent="0.4">
      <c r="K341" s="20">
        <v>339</v>
      </c>
      <c r="L341" s="28" t="s">
        <v>1769</v>
      </c>
      <c r="M341" s="28" t="s">
        <v>2020</v>
      </c>
      <c r="N341">
        <v>17616</v>
      </c>
    </row>
    <row r="342" spans="11:14" x14ac:dyDescent="0.4">
      <c r="K342" s="20">
        <v>340</v>
      </c>
      <c r="L342" s="28" t="s">
        <v>1770</v>
      </c>
      <c r="M342" s="28" t="s">
        <v>2021</v>
      </c>
      <c r="N342">
        <v>29146</v>
      </c>
    </row>
    <row r="343" spans="11:14" x14ac:dyDescent="0.4">
      <c r="K343" s="20">
        <v>341</v>
      </c>
      <c r="L343" s="28" t="s">
        <v>1771</v>
      </c>
      <c r="M343" s="28" t="s">
        <v>2022</v>
      </c>
      <c r="N343">
        <v>17960</v>
      </c>
    </row>
    <row r="344" spans="11:14" x14ac:dyDescent="0.4">
      <c r="K344" s="20">
        <v>342</v>
      </c>
      <c r="L344" s="28" t="s">
        <v>1772</v>
      </c>
      <c r="M344" s="28" t="s">
        <v>2023</v>
      </c>
      <c r="N344">
        <v>26074</v>
      </c>
    </row>
    <row r="345" spans="11:14" x14ac:dyDescent="0.4">
      <c r="K345" s="20">
        <v>343</v>
      </c>
      <c r="L345" s="28" t="s">
        <v>1773</v>
      </c>
      <c r="M345" s="28" t="s">
        <v>2024</v>
      </c>
      <c r="N345">
        <v>10382</v>
      </c>
    </row>
    <row r="346" spans="11:14" x14ac:dyDescent="0.4">
      <c r="K346" s="20">
        <v>344</v>
      </c>
      <c r="L346" s="28" t="s">
        <v>1774</v>
      </c>
      <c r="M346" s="28" t="s">
        <v>2025</v>
      </c>
      <c r="N346">
        <v>14220</v>
      </c>
    </row>
    <row r="347" spans="11:14" x14ac:dyDescent="0.4">
      <c r="K347" s="20">
        <v>345</v>
      </c>
      <c r="L347" s="28" t="s">
        <v>1775</v>
      </c>
      <c r="M347" s="28" t="s">
        <v>2026</v>
      </c>
      <c r="N347">
        <v>14902</v>
      </c>
    </row>
    <row r="348" spans="11:14" x14ac:dyDescent="0.4">
      <c r="K348" s="20">
        <v>346</v>
      </c>
      <c r="L348" s="28" t="s">
        <v>1776</v>
      </c>
      <c r="M348" s="28" t="s">
        <v>222</v>
      </c>
      <c r="N348">
        <v>76642</v>
      </c>
    </row>
    <row r="349" spans="11:14" x14ac:dyDescent="0.4">
      <c r="K349" s="20">
        <v>347</v>
      </c>
      <c r="L349" s="28" t="s">
        <v>1777</v>
      </c>
      <c r="M349" s="28" t="s">
        <v>223</v>
      </c>
      <c r="N349">
        <v>52788</v>
      </c>
    </row>
    <row r="350" spans="11:14" x14ac:dyDescent="0.4">
      <c r="K350" s="20">
        <v>348</v>
      </c>
      <c r="L350" s="28" t="s">
        <v>1778</v>
      </c>
      <c r="M350" s="28" t="s">
        <v>224</v>
      </c>
      <c r="N350">
        <v>27442</v>
      </c>
    </row>
    <row r="351" spans="11:14" x14ac:dyDescent="0.4">
      <c r="K351" s="20">
        <v>349</v>
      </c>
      <c r="L351" s="28" t="s">
        <v>1779</v>
      </c>
      <c r="M351" s="28" t="s">
        <v>225</v>
      </c>
      <c r="N351">
        <v>46016</v>
      </c>
    </row>
    <row r="352" spans="11:14" x14ac:dyDescent="0.4">
      <c r="K352" s="20">
        <v>350</v>
      </c>
      <c r="L352" s="28" t="s">
        <v>1780</v>
      </c>
      <c r="M352" s="28" t="s">
        <v>226</v>
      </c>
      <c r="N352">
        <v>23806</v>
      </c>
    </row>
    <row r="353" spans="11:14" x14ac:dyDescent="0.4">
      <c r="K353" s="20">
        <v>351</v>
      </c>
      <c r="L353" s="28" t="s">
        <v>1781</v>
      </c>
      <c r="M353" s="28" t="s">
        <v>2027</v>
      </c>
      <c r="N353">
        <v>27734</v>
      </c>
    </row>
    <row r="354" spans="11:14" x14ac:dyDescent="0.4">
      <c r="K354" s="20">
        <v>352</v>
      </c>
      <c r="L354" s="28" t="s">
        <v>1782</v>
      </c>
      <c r="M354" s="28" t="s">
        <v>227</v>
      </c>
      <c r="N354">
        <v>68824</v>
      </c>
    </row>
    <row r="355" spans="11:14" x14ac:dyDescent="0.4">
      <c r="K355" s="20">
        <v>353</v>
      </c>
      <c r="L355" s="28" t="s">
        <v>1783</v>
      </c>
      <c r="M355" s="28" t="s">
        <v>228</v>
      </c>
      <c r="N355">
        <v>45448</v>
      </c>
    </row>
    <row r="356" spans="11:14" x14ac:dyDescent="0.4">
      <c r="K356" s="20">
        <v>354</v>
      </c>
      <c r="L356" s="28" t="s">
        <v>1784</v>
      </c>
      <c r="M356" s="28" t="s">
        <v>230</v>
      </c>
      <c r="N356">
        <v>1028702</v>
      </c>
    </row>
    <row r="357" spans="11:14" x14ac:dyDescent="0.4">
      <c r="K357" s="20">
        <v>355</v>
      </c>
      <c r="L357" s="28" t="s">
        <v>1785</v>
      </c>
      <c r="M357" s="28" t="s">
        <v>231</v>
      </c>
      <c r="N357">
        <v>436396</v>
      </c>
    </row>
    <row r="358" spans="11:14" x14ac:dyDescent="0.4">
      <c r="K358" s="20">
        <v>356</v>
      </c>
      <c r="L358" s="28" t="s">
        <v>1786</v>
      </c>
      <c r="M358" s="28" t="s">
        <v>232</v>
      </c>
      <c r="N358">
        <v>1186350</v>
      </c>
    </row>
    <row r="359" spans="11:14" x14ac:dyDescent="0.4">
      <c r="K359" s="20">
        <v>357</v>
      </c>
      <c r="L359" s="28" t="s">
        <v>1787</v>
      </c>
      <c r="M359" s="28" t="s">
        <v>233</v>
      </c>
      <c r="N359">
        <v>1171702</v>
      </c>
    </row>
    <row r="360" spans="11:14" x14ac:dyDescent="0.4">
      <c r="K360" s="20">
        <v>358</v>
      </c>
      <c r="L360" s="28" t="s">
        <v>1788</v>
      </c>
      <c r="M360" s="28" t="s">
        <v>234</v>
      </c>
      <c r="N360">
        <v>216020</v>
      </c>
    </row>
    <row r="361" spans="11:14" x14ac:dyDescent="0.4">
      <c r="K361" s="20">
        <v>359</v>
      </c>
      <c r="L361" s="28" t="s">
        <v>1789</v>
      </c>
      <c r="M361" s="28" t="s">
        <v>235</v>
      </c>
      <c r="N361">
        <v>257496</v>
      </c>
    </row>
    <row r="362" spans="11:14" x14ac:dyDescent="0.4">
      <c r="K362" s="20">
        <v>360</v>
      </c>
      <c r="L362" s="28" t="s">
        <v>1790</v>
      </c>
      <c r="M362" s="28" t="s">
        <v>236</v>
      </c>
      <c r="N362">
        <v>166456</v>
      </c>
    </row>
    <row r="363" spans="11:14" x14ac:dyDescent="0.4">
      <c r="K363" s="20">
        <v>361</v>
      </c>
      <c r="L363" s="28" t="s">
        <v>1791</v>
      </c>
      <c r="M363" s="28" t="s">
        <v>237</v>
      </c>
      <c r="N363">
        <v>127082</v>
      </c>
    </row>
    <row r="364" spans="11:14" x14ac:dyDescent="0.4">
      <c r="K364" s="20">
        <v>362</v>
      </c>
      <c r="L364" s="28" t="s">
        <v>1792</v>
      </c>
      <c r="M364" s="28" t="s">
        <v>238</v>
      </c>
      <c r="N364">
        <v>192822</v>
      </c>
    </row>
    <row r="365" spans="11:14" x14ac:dyDescent="0.4">
      <c r="K365" s="20">
        <v>363</v>
      </c>
      <c r="L365" s="28" t="s">
        <v>1793</v>
      </c>
      <c r="M365" s="28" t="s">
        <v>239</v>
      </c>
      <c r="N365">
        <v>125432</v>
      </c>
    </row>
    <row r="366" spans="11:14" x14ac:dyDescent="0.4">
      <c r="K366" s="20">
        <v>364</v>
      </c>
      <c r="L366" s="28" t="s">
        <v>1794</v>
      </c>
      <c r="M366" s="28" t="s">
        <v>240</v>
      </c>
      <c r="N366">
        <v>218906</v>
      </c>
    </row>
    <row r="367" spans="11:14" x14ac:dyDescent="0.4">
      <c r="K367" s="20">
        <v>365</v>
      </c>
      <c r="L367" s="28" t="s">
        <v>1795</v>
      </c>
      <c r="M367" s="28" t="s">
        <v>34</v>
      </c>
      <c r="N367">
        <v>205740</v>
      </c>
    </row>
    <row r="368" spans="11:14" x14ac:dyDescent="0.4">
      <c r="K368" s="20">
        <v>366</v>
      </c>
      <c r="L368" s="28" t="s">
        <v>1796</v>
      </c>
      <c r="M368" s="28" t="s">
        <v>241</v>
      </c>
      <c r="N368">
        <v>107032</v>
      </c>
    </row>
    <row r="369" spans="11:14" x14ac:dyDescent="0.4">
      <c r="K369" s="20">
        <v>367</v>
      </c>
      <c r="L369" s="28" t="s">
        <v>1797</v>
      </c>
      <c r="M369" s="28" t="s">
        <v>2028</v>
      </c>
      <c r="N369">
        <v>40670</v>
      </c>
    </row>
    <row r="370" spans="11:14" x14ac:dyDescent="0.4">
      <c r="K370" s="20">
        <v>368</v>
      </c>
      <c r="L370" s="28" t="s">
        <v>1798</v>
      </c>
      <c r="M370" s="28" t="s">
        <v>242</v>
      </c>
      <c r="N370">
        <v>31128</v>
      </c>
    </row>
    <row r="371" spans="11:14" x14ac:dyDescent="0.4">
      <c r="K371" s="20">
        <v>369</v>
      </c>
      <c r="L371" s="28" t="s">
        <v>1799</v>
      </c>
      <c r="M371" s="28" t="s">
        <v>243</v>
      </c>
      <c r="N371">
        <v>50926</v>
      </c>
    </row>
    <row r="372" spans="11:14" x14ac:dyDescent="0.4">
      <c r="K372" s="20">
        <v>370</v>
      </c>
      <c r="L372" s="28" t="s">
        <v>1800</v>
      </c>
      <c r="M372" s="28" t="s">
        <v>2029</v>
      </c>
      <c r="N372">
        <v>26200</v>
      </c>
    </row>
    <row r="373" spans="11:14" x14ac:dyDescent="0.4">
      <c r="K373" s="20">
        <v>371</v>
      </c>
      <c r="L373" s="28" t="s">
        <v>1801</v>
      </c>
      <c r="M373" s="28" t="s">
        <v>244</v>
      </c>
      <c r="N373">
        <v>41474</v>
      </c>
    </row>
    <row r="374" spans="11:14" x14ac:dyDescent="0.4">
      <c r="K374" s="20">
        <v>372</v>
      </c>
      <c r="L374" s="28" t="s">
        <v>1802</v>
      </c>
      <c r="M374" s="28" t="s">
        <v>245</v>
      </c>
      <c r="N374">
        <v>18842</v>
      </c>
    </row>
    <row r="375" spans="11:14" x14ac:dyDescent="0.4">
      <c r="K375" s="20">
        <v>373</v>
      </c>
      <c r="L375" s="28" t="s">
        <v>1803</v>
      </c>
      <c r="M375" s="28" t="s">
        <v>2031</v>
      </c>
      <c r="N375">
        <v>19578</v>
      </c>
    </row>
    <row r="376" spans="11:14" x14ac:dyDescent="0.4">
      <c r="K376" s="20">
        <v>374</v>
      </c>
      <c r="L376" s="28" t="s">
        <v>1804</v>
      </c>
      <c r="M376" s="28" t="s">
        <v>2032</v>
      </c>
      <c r="N376">
        <v>2098</v>
      </c>
    </row>
    <row r="377" spans="11:14" x14ac:dyDescent="0.4">
      <c r="K377" s="20">
        <v>375</v>
      </c>
      <c r="L377" s="28" t="s">
        <v>1805</v>
      </c>
      <c r="M377" s="28" t="s">
        <v>2033</v>
      </c>
      <c r="N377">
        <v>15842</v>
      </c>
    </row>
    <row r="378" spans="11:14" x14ac:dyDescent="0.4">
      <c r="K378" s="20">
        <v>376</v>
      </c>
      <c r="L378" s="28" t="s">
        <v>1806</v>
      </c>
      <c r="M378" s="28" t="s">
        <v>246</v>
      </c>
      <c r="N378">
        <v>56774</v>
      </c>
    </row>
    <row r="379" spans="11:14" x14ac:dyDescent="0.4">
      <c r="K379" s="20">
        <v>377</v>
      </c>
      <c r="L379" s="28" t="s">
        <v>1807</v>
      </c>
      <c r="M379" s="28" t="s">
        <v>2034</v>
      </c>
      <c r="N379">
        <v>9600</v>
      </c>
    </row>
    <row r="380" spans="11:14" x14ac:dyDescent="0.4">
      <c r="K380" s="20">
        <v>378</v>
      </c>
      <c r="L380" s="28" t="s">
        <v>1808</v>
      </c>
      <c r="M380" s="28" t="s">
        <v>2035</v>
      </c>
      <c r="N380">
        <v>22516</v>
      </c>
    </row>
    <row r="381" spans="11:14" x14ac:dyDescent="0.4">
      <c r="K381" s="20">
        <v>379</v>
      </c>
      <c r="L381" s="28" t="s">
        <v>1809</v>
      </c>
      <c r="M381" s="28" t="s">
        <v>2036</v>
      </c>
      <c r="N381">
        <v>14080</v>
      </c>
    </row>
    <row r="382" spans="11:14" x14ac:dyDescent="0.4">
      <c r="K382" s="20">
        <v>380</v>
      </c>
      <c r="L382" s="28" t="s">
        <v>1810</v>
      </c>
      <c r="M382" s="28" t="s">
        <v>247</v>
      </c>
      <c r="N382">
        <v>48980</v>
      </c>
    </row>
    <row r="383" spans="11:14" x14ac:dyDescent="0.4">
      <c r="K383" s="20">
        <v>381</v>
      </c>
      <c r="L383" s="28" t="s">
        <v>1811</v>
      </c>
      <c r="M383" s="28" t="s">
        <v>248</v>
      </c>
      <c r="N383">
        <v>54706</v>
      </c>
    </row>
    <row r="384" spans="11:14" x14ac:dyDescent="0.4">
      <c r="K384" s="20">
        <v>382</v>
      </c>
      <c r="L384" s="28" t="s">
        <v>1812</v>
      </c>
      <c r="M384" s="28" t="s">
        <v>2260</v>
      </c>
      <c r="N384">
        <v>9880</v>
      </c>
    </row>
    <row r="385" spans="11:14" x14ac:dyDescent="0.4">
      <c r="K385" s="20">
        <v>383</v>
      </c>
      <c r="L385" s="28" t="s">
        <v>1813</v>
      </c>
      <c r="M385" s="28" t="s">
        <v>2259</v>
      </c>
      <c r="N385">
        <v>11670</v>
      </c>
    </row>
    <row r="386" spans="11:14" x14ac:dyDescent="0.4">
      <c r="K386" s="20">
        <v>384</v>
      </c>
      <c r="L386" s="28" t="s">
        <v>1814</v>
      </c>
      <c r="M386" s="28" t="s">
        <v>2258</v>
      </c>
      <c r="N386">
        <v>6110</v>
      </c>
    </row>
    <row r="387" spans="11:14" x14ac:dyDescent="0.4">
      <c r="K387" s="20">
        <v>385</v>
      </c>
      <c r="L387" s="28" t="s">
        <v>1815</v>
      </c>
      <c r="M387" s="28" t="s">
        <v>2257</v>
      </c>
      <c r="N387">
        <v>8242</v>
      </c>
    </row>
    <row r="388" spans="11:14" x14ac:dyDescent="0.4">
      <c r="K388" s="20">
        <v>386</v>
      </c>
      <c r="L388" s="28" t="s">
        <v>1816</v>
      </c>
      <c r="M388" s="28" t="s">
        <v>2256</v>
      </c>
      <c r="N388">
        <v>4834</v>
      </c>
    </row>
    <row r="389" spans="11:14" x14ac:dyDescent="0.4">
      <c r="K389" s="20">
        <v>387</v>
      </c>
      <c r="L389" s="28" t="s">
        <v>1817</v>
      </c>
      <c r="M389" s="28" t="s">
        <v>2255</v>
      </c>
      <c r="N389">
        <v>65492</v>
      </c>
    </row>
    <row r="390" spans="11:14" x14ac:dyDescent="0.4">
      <c r="K390" s="20">
        <v>388</v>
      </c>
      <c r="L390" s="28" t="s">
        <v>1818</v>
      </c>
      <c r="M390" s="28" t="s">
        <v>249</v>
      </c>
      <c r="N390">
        <v>69596</v>
      </c>
    </row>
    <row r="391" spans="11:14" x14ac:dyDescent="0.4">
      <c r="K391" s="20">
        <v>389</v>
      </c>
      <c r="L391" s="28" t="s">
        <v>1819</v>
      </c>
      <c r="M391" s="28" t="s">
        <v>250</v>
      </c>
      <c r="N391">
        <v>24158</v>
      </c>
    </row>
    <row r="392" spans="11:14" x14ac:dyDescent="0.4">
      <c r="K392" s="20">
        <v>390</v>
      </c>
      <c r="L392" s="28" t="s">
        <v>1820</v>
      </c>
      <c r="M392" s="28" t="s">
        <v>2254</v>
      </c>
      <c r="N392">
        <v>16198</v>
      </c>
    </row>
    <row r="393" spans="11:14" x14ac:dyDescent="0.4">
      <c r="K393" s="20">
        <v>391</v>
      </c>
      <c r="L393" s="28" t="s">
        <v>1821</v>
      </c>
      <c r="M393" s="28" t="s">
        <v>251</v>
      </c>
      <c r="N393">
        <v>61342</v>
      </c>
    </row>
    <row r="394" spans="11:14" x14ac:dyDescent="0.4">
      <c r="K394" s="20">
        <v>392</v>
      </c>
      <c r="L394" s="28" t="s">
        <v>1822</v>
      </c>
      <c r="M394" s="28" t="s">
        <v>252</v>
      </c>
      <c r="N394">
        <v>49054</v>
      </c>
    </row>
    <row r="395" spans="11:14" x14ac:dyDescent="0.4">
      <c r="K395" s="20">
        <v>393</v>
      </c>
      <c r="L395" s="28" t="s">
        <v>1823</v>
      </c>
      <c r="M395" s="28" t="s">
        <v>2253</v>
      </c>
      <c r="N395">
        <v>20122</v>
      </c>
    </row>
    <row r="396" spans="11:14" x14ac:dyDescent="0.4">
      <c r="K396" s="20">
        <v>394</v>
      </c>
      <c r="L396" s="28" t="s">
        <v>1824</v>
      </c>
      <c r="M396" s="28" t="s">
        <v>253</v>
      </c>
      <c r="N396">
        <v>30890</v>
      </c>
    </row>
    <row r="397" spans="11:14" x14ac:dyDescent="0.4">
      <c r="K397" s="20">
        <v>395</v>
      </c>
      <c r="L397" s="28" t="s">
        <v>1825</v>
      </c>
      <c r="M397" s="28" t="s">
        <v>2252</v>
      </c>
      <c r="N397">
        <v>11126</v>
      </c>
    </row>
    <row r="398" spans="11:14" x14ac:dyDescent="0.4">
      <c r="K398" s="20">
        <v>396</v>
      </c>
      <c r="L398" s="28" t="s">
        <v>1826</v>
      </c>
      <c r="M398" s="28" t="s">
        <v>254</v>
      </c>
      <c r="N398">
        <v>54828</v>
      </c>
    </row>
    <row r="399" spans="11:14" x14ac:dyDescent="0.4">
      <c r="K399" s="20">
        <v>397</v>
      </c>
      <c r="L399" s="28" t="s">
        <v>1827</v>
      </c>
      <c r="M399" s="28" t="s">
        <v>255</v>
      </c>
      <c r="N399">
        <v>21994</v>
      </c>
    </row>
    <row r="400" spans="11:14" x14ac:dyDescent="0.4">
      <c r="K400" s="20">
        <v>398</v>
      </c>
      <c r="L400" s="28" t="s">
        <v>1828</v>
      </c>
      <c r="M400" s="28" t="s">
        <v>256</v>
      </c>
      <c r="N400">
        <v>20742</v>
      </c>
    </row>
    <row r="401" spans="11:14" x14ac:dyDescent="0.4">
      <c r="K401" s="20">
        <v>399</v>
      </c>
      <c r="L401" s="28" t="s">
        <v>1829</v>
      </c>
      <c r="M401" s="28" t="s">
        <v>2251</v>
      </c>
      <c r="N401">
        <v>20542</v>
      </c>
    </row>
    <row r="402" spans="11:14" x14ac:dyDescent="0.4">
      <c r="K402" s="20">
        <v>400</v>
      </c>
      <c r="L402" s="28" t="s">
        <v>1830</v>
      </c>
      <c r="M402" s="28" t="s">
        <v>2250</v>
      </c>
      <c r="N402">
        <v>17360</v>
      </c>
    </row>
    <row r="403" spans="11:14" x14ac:dyDescent="0.4">
      <c r="K403" s="20">
        <v>401</v>
      </c>
      <c r="L403" s="28" t="s">
        <v>1831</v>
      </c>
      <c r="M403" s="28" t="s">
        <v>257</v>
      </c>
      <c r="N403">
        <v>57940</v>
      </c>
    </row>
    <row r="404" spans="11:14" x14ac:dyDescent="0.4">
      <c r="K404" s="20">
        <v>402</v>
      </c>
      <c r="L404" s="28" t="s">
        <v>1832</v>
      </c>
      <c r="M404" s="28" t="s">
        <v>258</v>
      </c>
      <c r="N404">
        <v>34628</v>
      </c>
    </row>
    <row r="405" spans="11:14" x14ac:dyDescent="0.4">
      <c r="K405" s="20">
        <v>403</v>
      </c>
      <c r="L405" s="28" t="s">
        <v>1833</v>
      </c>
      <c r="M405" s="28" t="s">
        <v>259</v>
      </c>
      <c r="N405">
        <v>18962</v>
      </c>
    </row>
    <row r="406" spans="11:14" x14ac:dyDescent="0.4">
      <c r="K406" s="20">
        <v>404</v>
      </c>
      <c r="L406" s="28" t="s">
        <v>1834</v>
      </c>
      <c r="M406" s="28" t="s">
        <v>2249</v>
      </c>
      <c r="N406">
        <v>18318</v>
      </c>
    </row>
    <row r="407" spans="11:14" x14ac:dyDescent="0.4">
      <c r="K407" s="20">
        <v>405</v>
      </c>
      <c r="L407" s="28" t="s">
        <v>1835</v>
      </c>
      <c r="M407" s="28" t="s">
        <v>260</v>
      </c>
      <c r="N407">
        <v>28812</v>
      </c>
    </row>
    <row r="408" spans="11:14" x14ac:dyDescent="0.4">
      <c r="K408" s="20">
        <v>406</v>
      </c>
      <c r="L408" s="28" t="s">
        <v>1836</v>
      </c>
      <c r="M408" s="28" t="s">
        <v>2248</v>
      </c>
      <c r="N408">
        <v>8386</v>
      </c>
    </row>
    <row r="409" spans="11:14" x14ac:dyDescent="0.4">
      <c r="K409" s="20">
        <v>407</v>
      </c>
      <c r="L409" s="28" t="s">
        <v>1837</v>
      </c>
      <c r="M409" s="28" t="s">
        <v>2247</v>
      </c>
      <c r="N409">
        <v>25022</v>
      </c>
    </row>
    <row r="410" spans="11:14" x14ac:dyDescent="0.4">
      <c r="K410" s="20">
        <v>408</v>
      </c>
      <c r="L410" s="28" t="s">
        <v>1838</v>
      </c>
      <c r="M410" s="28" t="s">
        <v>2246</v>
      </c>
      <c r="N410">
        <v>11152</v>
      </c>
    </row>
    <row r="411" spans="11:14" x14ac:dyDescent="0.4">
      <c r="K411" s="20">
        <v>409</v>
      </c>
      <c r="L411" s="28" t="s">
        <v>1839</v>
      </c>
      <c r="M411" s="28" t="s">
        <v>2245</v>
      </c>
      <c r="N411">
        <v>34194</v>
      </c>
    </row>
    <row r="412" spans="11:14" x14ac:dyDescent="0.4">
      <c r="K412" s="20">
        <v>410</v>
      </c>
      <c r="L412" s="28" t="s">
        <v>1840</v>
      </c>
      <c r="M412" s="28" t="s">
        <v>2244</v>
      </c>
      <c r="N412">
        <v>4494</v>
      </c>
    </row>
    <row r="413" spans="11:14" x14ac:dyDescent="0.4">
      <c r="K413" s="20">
        <v>411</v>
      </c>
      <c r="L413" s="28" t="s">
        <v>1841</v>
      </c>
      <c r="M413" s="28" t="s">
        <v>261</v>
      </c>
      <c r="N413">
        <v>26830</v>
      </c>
    </row>
    <row r="414" spans="11:14" x14ac:dyDescent="0.4">
      <c r="K414" s="20">
        <v>412</v>
      </c>
      <c r="L414" s="28" t="s">
        <v>1842</v>
      </c>
      <c r="M414" s="28" t="s">
        <v>2243</v>
      </c>
      <c r="N414">
        <v>16308</v>
      </c>
    </row>
    <row r="415" spans="11:14" x14ac:dyDescent="0.4">
      <c r="K415" s="20">
        <v>413</v>
      </c>
      <c r="L415" s="28" t="s">
        <v>1843</v>
      </c>
      <c r="M415" s="28" t="s">
        <v>263</v>
      </c>
      <c r="N415">
        <v>1005474</v>
      </c>
    </row>
    <row r="416" spans="11:14" x14ac:dyDescent="0.4">
      <c r="K416" s="20">
        <v>414</v>
      </c>
      <c r="L416" s="28" t="s">
        <v>1844</v>
      </c>
      <c r="M416" s="28" t="s">
        <v>264</v>
      </c>
      <c r="N416">
        <v>672696</v>
      </c>
    </row>
    <row r="417" spans="11:14" x14ac:dyDescent="0.4">
      <c r="K417" s="20">
        <v>415</v>
      </c>
      <c r="L417" s="28" t="s">
        <v>1845</v>
      </c>
      <c r="M417" s="28" t="s">
        <v>265</v>
      </c>
      <c r="N417">
        <v>525774</v>
      </c>
    </row>
    <row r="418" spans="11:14" x14ac:dyDescent="0.4">
      <c r="K418" s="20">
        <v>416</v>
      </c>
      <c r="L418" s="28" t="s">
        <v>1846</v>
      </c>
      <c r="M418" s="28" t="s">
        <v>266</v>
      </c>
      <c r="N418">
        <v>480394</v>
      </c>
    </row>
    <row r="419" spans="11:14" x14ac:dyDescent="0.4">
      <c r="K419" s="20">
        <v>417</v>
      </c>
      <c r="L419" s="28" t="s">
        <v>1847</v>
      </c>
      <c r="M419" s="28" t="s">
        <v>267</v>
      </c>
      <c r="N419">
        <v>255390</v>
      </c>
    </row>
    <row r="420" spans="11:14" x14ac:dyDescent="0.4">
      <c r="K420" s="20">
        <v>418</v>
      </c>
      <c r="L420" s="28" t="s">
        <v>1848</v>
      </c>
      <c r="M420" s="28" t="s">
        <v>268</v>
      </c>
      <c r="N420">
        <v>173998</v>
      </c>
    </row>
    <row r="421" spans="11:14" x14ac:dyDescent="0.4">
      <c r="K421" s="20">
        <v>419</v>
      </c>
      <c r="L421" s="28" t="s">
        <v>1849</v>
      </c>
      <c r="M421" s="28" t="s">
        <v>269</v>
      </c>
      <c r="N421">
        <v>256586</v>
      </c>
    </row>
    <row r="422" spans="11:14" x14ac:dyDescent="0.4">
      <c r="K422" s="20">
        <v>420</v>
      </c>
      <c r="L422" s="28" t="s">
        <v>1850</v>
      </c>
      <c r="M422" s="28" t="s">
        <v>270</v>
      </c>
      <c r="N422">
        <v>150266</v>
      </c>
    </row>
    <row r="423" spans="11:14" x14ac:dyDescent="0.4">
      <c r="K423" s="20">
        <v>421</v>
      </c>
      <c r="L423" s="28" t="s">
        <v>1851</v>
      </c>
      <c r="M423" s="28" t="s">
        <v>271</v>
      </c>
      <c r="N423">
        <v>224012</v>
      </c>
    </row>
    <row r="424" spans="11:14" x14ac:dyDescent="0.4">
      <c r="K424" s="20">
        <v>422</v>
      </c>
      <c r="L424" s="28" t="s">
        <v>1852</v>
      </c>
      <c r="M424" s="28" t="s">
        <v>272</v>
      </c>
      <c r="N424">
        <v>170716</v>
      </c>
    </row>
    <row r="425" spans="11:14" x14ac:dyDescent="0.4">
      <c r="K425" s="20">
        <v>423</v>
      </c>
      <c r="L425" s="28" t="s">
        <v>1853</v>
      </c>
      <c r="M425" s="28" t="s">
        <v>273</v>
      </c>
      <c r="N425">
        <v>99590</v>
      </c>
    </row>
    <row r="426" spans="11:14" x14ac:dyDescent="0.4">
      <c r="K426" s="20">
        <v>424</v>
      </c>
      <c r="L426" s="28" t="s">
        <v>1854</v>
      </c>
      <c r="M426" s="28" t="s">
        <v>274</v>
      </c>
      <c r="N426">
        <v>148918</v>
      </c>
    </row>
    <row r="427" spans="11:14" x14ac:dyDescent="0.4">
      <c r="K427" s="20">
        <v>425</v>
      </c>
      <c r="L427" s="28" t="s">
        <v>1855</v>
      </c>
      <c r="M427" s="28" t="s">
        <v>275</v>
      </c>
      <c r="N427">
        <v>253122</v>
      </c>
    </row>
    <row r="428" spans="11:14" x14ac:dyDescent="0.4">
      <c r="K428" s="20">
        <v>426</v>
      </c>
      <c r="L428" s="28" t="s">
        <v>1856</v>
      </c>
      <c r="M428" s="28" t="s">
        <v>276</v>
      </c>
      <c r="N428">
        <v>353024</v>
      </c>
    </row>
    <row r="429" spans="11:14" x14ac:dyDescent="0.4">
      <c r="K429" s="20">
        <v>427</v>
      </c>
      <c r="L429" s="28" t="s">
        <v>1857</v>
      </c>
      <c r="M429" s="28" t="s">
        <v>277</v>
      </c>
      <c r="N429">
        <v>268208</v>
      </c>
    </row>
    <row r="430" spans="11:14" x14ac:dyDescent="0.4">
      <c r="K430" s="20">
        <v>428</v>
      </c>
      <c r="L430" s="28" t="s">
        <v>1858</v>
      </c>
      <c r="M430" s="28" t="s">
        <v>278</v>
      </c>
      <c r="N430">
        <v>825680</v>
      </c>
    </row>
    <row r="431" spans="11:14" x14ac:dyDescent="0.4">
      <c r="K431" s="20">
        <v>429</v>
      </c>
      <c r="L431" s="28" t="s">
        <v>1859</v>
      </c>
      <c r="M431" s="28" t="s">
        <v>279</v>
      </c>
      <c r="N431">
        <v>533386</v>
      </c>
    </row>
    <row r="432" spans="11:14" x14ac:dyDescent="0.4">
      <c r="K432" s="20">
        <v>430</v>
      </c>
      <c r="L432" s="28" t="s">
        <v>1860</v>
      </c>
      <c r="M432" s="28" t="s">
        <v>280</v>
      </c>
      <c r="N432">
        <v>245640</v>
      </c>
    </row>
    <row r="433" spans="11:14" x14ac:dyDescent="0.4">
      <c r="K433" s="20">
        <v>431</v>
      </c>
      <c r="L433" s="28" t="s">
        <v>1861</v>
      </c>
      <c r="M433" s="28" t="s">
        <v>281</v>
      </c>
      <c r="N433">
        <v>93204</v>
      </c>
    </row>
    <row r="434" spans="11:14" x14ac:dyDescent="0.4">
      <c r="K434" s="20">
        <v>432</v>
      </c>
      <c r="L434" s="28" t="s">
        <v>1862</v>
      </c>
      <c r="M434" s="28" t="s">
        <v>282</v>
      </c>
      <c r="N434">
        <v>203304</v>
      </c>
    </row>
    <row r="435" spans="11:14" x14ac:dyDescent="0.4">
      <c r="K435" s="20">
        <v>433</v>
      </c>
      <c r="L435" s="28" t="s">
        <v>1863</v>
      </c>
      <c r="M435" s="28" t="s">
        <v>283</v>
      </c>
      <c r="N435">
        <v>146330</v>
      </c>
    </row>
    <row r="436" spans="11:14" x14ac:dyDescent="0.4">
      <c r="K436" s="20">
        <v>434</v>
      </c>
      <c r="L436" s="28" t="s">
        <v>1864</v>
      </c>
      <c r="M436" s="28" t="s">
        <v>284</v>
      </c>
      <c r="N436">
        <v>177300</v>
      </c>
    </row>
    <row r="437" spans="11:14" x14ac:dyDescent="0.4">
      <c r="K437" s="20">
        <v>435</v>
      </c>
      <c r="L437" s="28" t="s">
        <v>1865</v>
      </c>
      <c r="M437" s="28" t="s">
        <v>285</v>
      </c>
      <c r="N437">
        <v>359314</v>
      </c>
    </row>
    <row r="438" spans="11:14" x14ac:dyDescent="0.4">
      <c r="K438" s="20">
        <v>436</v>
      </c>
      <c r="L438" s="28" t="s">
        <v>1866</v>
      </c>
      <c r="M438" s="28" t="s">
        <v>286</v>
      </c>
      <c r="N438">
        <v>183264</v>
      </c>
    </row>
    <row r="439" spans="11:14" x14ac:dyDescent="0.4">
      <c r="K439" s="20">
        <v>437</v>
      </c>
      <c r="L439" s="28" t="s">
        <v>1867</v>
      </c>
      <c r="M439" s="28" t="s">
        <v>287</v>
      </c>
      <c r="N439">
        <v>146140</v>
      </c>
    </row>
    <row r="440" spans="11:14" x14ac:dyDescent="0.4">
      <c r="K440" s="20">
        <v>438</v>
      </c>
      <c r="L440" s="28" t="s">
        <v>1868</v>
      </c>
      <c r="M440" s="28" t="s">
        <v>288</v>
      </c>
      <c r="N440">
        <v>135940</v>
      </c>
    </row>
    <row r="441" spans="11:14" x14ac:dyDescent="0.4">
      <c r="K441" s="20">
        <v>439</v>
      </c>
      <c r="L441" s="28" t="s">
        <v>1869</v>
      </c>
      <c r="M441" s="28" t="s">
        <v>289</v>
      </c>
      <c r="N441">
        <v>141414</v>
      </c>
    </row>
    <row r="442" spans="11:14" x14ac:dyDescent="0.4">
      <c r="K442" s="20">
        <v>440</v>
      </c>
      <c r="L442" s="28" t="s">
        <v>1870</v>
      </c>
      <c r="M442" s="28" t="s">
        <v>290</v>
      </c>
      <c r="N442">
        <v>338302</v>
      </c>
    </row>
    <row r="443" spans="11:14" x14ac:dyDescent="0.4">
      <c r="K443" s="20">
        <v>441</v>
      </c>
      <c r="L443" s="28" t="s">
        <v>1871</v>
      </c>
      <c r="M443" s="28" t="s">
        <v>291</v>
      </c>
      <c r="N443">
        <v>118274</v>
      </c>
    </row>
    <row r="444" spans="11:14" x14ac:dyDescent="0.4">
      <c r="K444" s="20">
        <v>442</v>
      </c>
      <c r="L444" s="28" t="s">
        <v>1872</v>
      </c>
      <c r="M444" s="28" t="s">
        <v>292</v>
      </c>
      <c r="N444">
        <v>165222</v>
      </c>
    </row>
    <row r="445" spans="11:14" x14ac:dyDescent="0.4">
      <c r="K445" s="20">
        <v>443</v>
      </c>
      <c r="L445" s="28" t="s">
        <v>1873</v>
      </c>
      <c r="M445" s="28" t="s">
        <v>293</v>
      </c>
      <c r="N445">
        <v>158656</v>
      </c>
    </row>
    <row r="446" spans="11:14" x14ac:dyDescent="0.4">
      <c r="K446" s="20">
        <v>444</v>
      </c>
      <c r="L446" s="28" t="s">
        <v>1874</v>
      </c>
      <c r="M446" s="28" t="s">
        <v>294</v>
      </c>
      <c r="N446">
        <v>175912</v>
      </c>
    </row>
    <row r="447" spans="11:14" x14ac:dyDescent="0.4">
      <c r="K447" s="20">
        <v>445</v>
      </c>
      <c r="L447" s="28" t="s">
        <v>1875</v>
      </c>
      <c r="M447" s="28" t="s">
        <v>295</v>
      </c>
      <c r="N447">
        <v>111332</v>
      </c>
    </row>
    <row r="448" spans="11:14" x14ac:dyDescent="0.4">
      <c r="K448" s="20">
        <v>446</v>
      </c>
      <c r="L448" s="28" t="s">
        <v>1876</v>
      </c>
      <c r="M448" s="28" t="s">
        <v>296</v>
      </c>
      <c r="N448">
        <v>60540</v>
      </c>
    </row>
    <row r="449" spans="11:14" x14ac:dyDescent="0.4">
      <c r="K449" s="20">
        <v>447</v>
      </c>
      <c r="L449" s="28" t="s">
        <v>1877</v>
      </c>
      <c r="M449" s="28" t="s">
        <v>297</v>
      </c>
      <c r="N449">
        <v>61446</v>
      </c>
    </row>
    <row r="450" spans="11:14" x14ac:dyDescent="0.4">
      <c r="K450" s="20">
        <v>448</v>
      </c>
      <c r="L450" s="28" t="s">
        <v>1878</v>
      </c>
      <c r="M450" s="28" t="s">
        <v>298</v>
      </c>
      <c r="N450">
        <v>128794</v>
      </c>
    </row>
    <row r="451" spans="11:14" x14ac:dyDescent="0.4">
      <c r="K451" s="20">
        <v>449</v>
      </c>
      <c r="L451" s="28" t="s">
        <v>1879</v>
      </c>
      <c r="M451" s="28" t="s">
        <v>299</v>
      </c>
      <c r="N451">
        <v>61740</v>
      </c>
    </row>
    <row r="452" spans="11:14" x14ac:dyDescent="0.4">
      <c r="K452" s="20">
        <v>450</v>
      </c>
      <c r="L452" s="28" t="s">
        <v>1880</v>
      </c>
      <c r="M452" s="28" t="s">
        <v>300</v>
      </c>
      <c r="N452">
        <v>53116</v>
      </c>
    </row>
    <row r="453" spans="11:14" x14ac:dyDescent="0.4">
      <c r="K453" s="20">
        <v>451</v>
      </c>
      <c r="L453" s="28" t="s">
        <v>1881</v>
      </c>
      <c r="M453" s="28" t="s">
        <v>301</v>
      </c>
      <c r="N453">
        <v>159946</v>
      </c>
    </row>
    <row r="454" spans="11:14" x14ac:dyDescent="0.4">
      <c r="K454" s="20">
        <v>452</v>
      </c>
      <c r="L454" s="28" t="s">
        <v>1882</v>
      </c>
      <c r="M454" s="28" t="s">
        <v>302</v>
      </c>
      <c r="N454">
        <v>28884</v>
      </c>
    </row>
    <row r="455" spans="11:14" x14ac:dyDescent="0.4">
      <c r="K455" s="20">
        <v>453</v>
      </c>
      <c r="L455" s="28" t="s">
        <v>1883</v>
      </c>
      <c r="M455" s="28" t="s">
        <v>303</v>
      </c>
      <c r="N455">
        <v>73178</v>
      </c>
    </row>
    <row r="456" spans="11:14" x14ac:dyDescent="0.4">
      <c r="K456" s="20">
        <v>454</v>
      </c>
      <c r="L456" s="28" t="s">
        <v>1884</v>
      </c>
      <c r="M456" s="28" t="s">
        <v>304</v>
      </c>
      <c r="N456">
        <v>38120</v>
      </c>
    </row>
    <row r="457" spans="11:14" x14ac:dyDescent="0.4">
      <c r="K457" s="20">
        <v>455</v>
      </c>
      <c r="L457" s="28" t="s">
        <v>1885</v>
      </c>
      <c r="M457" s="28" t="s">
        <v>305</v>
      </c>
      <c r="N457">
        <v>85958</v>
      </c>
    </row>
    <row r="458" spans="11:14" x14ac:dyDescent="0.4">
      <c r="K458" s="20">
        <v>456</v>
      </c>
      <c r="L458" s="28" t="s">
        <v>1886</v>
      </c>
      <c r="M458" s="28" t="s">
        <v>306</v>
      </c>
      <c r="N458">
        <v>51124</v>
      </c>
    </row>
    <row r="459" spans="11:14" x14ac:dyDescent="0.4">
      <c r="K459" s="20">
        <v>457</v>
      </c>
      <c r="L459" s="28" t="s">
        <v>2270</v>
      </c>
      <c r="M459" s="28" t="s">
        <v>308</v>
      </c>
      <c r="N459">
        <v>1837520</v>
      </c>
    </row>
    <row r="460" spans="11:14" x14ac:dyDescent="0.4">
      <c r="K460" s="20">
        <v>458</v>
      </c>
      <c r="L460" s="28" t="s">
        <v>2271</v>
      </c>
      <c r="M460" s="28" t="s">
        <v>309</v>
      </c>
      <c r="N460">
        <v>518210</v>
      </c>
    </row>
    <row r="461" spans="11:14" x14ac:dyDescent="0.4">
      <c r="K461" s="20">
        <v>459</v>
      </c>
      <c r="L461" s="28" t="s">
        <v>2272</v>
      </c>
      <c r="M461" s="28" t="s">
        <v>310</v>
      </c>
      <c r="N461">
        <v>553108</v>
      </c>
    </row>
    <row r="462" spans="11:14" x14ac:dyDescent="0.4">
      <c r="K462" s="20">
        <v>460</v>
      </c>
      <c r="L462" s="28" t="s">
        <v>2273</v>
      </c>
      <c r="M462" s="28" t="s">
        <v>311</v>
      </c>
      <c r="N462">
        <v>416574</v>
      </c>
    </row>
    <row r="463" spans="11:14" x14ac:dyDescent="0.4">
      <c r="K463" s="20">
        <v>461</v>
      </c>
      <c r="L463" s="28" t="s">
        <v>2274</v>
      </c>
      <c r="M463" s="28" t="s">
        <v>312</v>
      </c>
      <c r="N463">
        <v>339666</v>
      </c>
    </row>
    <row r="464" spans="11:14" x14ac:dyDescent="0.4">
      <c r="K464" s="20">
        <v>462</v>
      </c>
      <c r="L464" s="28" t="s">
        <v>2275</v>
      </c>
      <c r="M464" s="28" t="s">
        <v>313</v>
      </c>
      <c r="N464">
        <v>287508</v>
      </c>
    </row>
    <row r="465" spans="11:14" x14ac:dyDescent="0.4">
      <c r="K465" s="20">
        <v>463</v>
      </c>
      <c r="L465" s="28" t="s">
        <v>2276</v>
      </c>
      <c r="M465" s="28" t="s">
        <v>314</v>
      </c>
      <c r="N465">
        <v>580952</v>
      </c>
    </row>
    <row r="466" spans="11:14" x14ac:dyDescent="0.4">
      <c r="K466" s="20">
        <v>464</v>
      </c>
      <c r="L466" s="28" t="s">
        <v>2277</v>
      </c>
      <c r="M466" s="28" t="s">
        <v>315</v>
      </c>
      <c r="N466">
        <v>275678</v>
      </c>
    </row>
    <row r="467" spans="11:14" x14ac:dyDescent="0.4">
      <c r="K467" s="20">
        <v>465</v>
      </c>
      <c r="L467" s="28" t="s">
        <v>2278</v>
      </c>
      <c r="M467" s="28" t="s">
        <v>316</v>
      </c>
      <c r="N467">
        <v>265162</v>
      </c>
    </row>
    <row r="468" spans="11:14" x14ac:dyDescent="0.4">
      <c r="K468" s="20">
        <v>466</v>
      </c>
      <c r="L468" s="28" t="s">
        <v>2279</v>
      </c>
      <c r="M468" s="28" t="s">
        <v>317</v>
      </c>
      <c r="N468">
        <v>113152</v>
      </c>
    </row>
    <row r="469" spans="11:14" x14ac:dyDescent="0.4">
      <c r="K469" s="20">
        <v>467</v>
      </c>
      <c r="L469" s="28" t="s">
        <v>2280</v>
      </c>
      <c r="M469" s="28" t="s">
        <v>318</v>
      </c>
      <c r="N469">
        <v>395068</v>
      </c>
    </row>
    <row r="470" spans="11:14" x14ac:dyDescent="0.4">
      <c r="K470" s="20">
        <v>468</v>
      </c>
      <c r="L470" s="28" t="s">
        <v>2281</v>
      </c>
      <c r="M470" s="28" t="s">
        <v>319</v>
      </c>
      <c r="N470">
        <v>147492</v>
      </c>
    </row>
    <row r="471" spans="11:14" x14ac:dyDescent="0.4">
      <c r="K471" s="20">
        <v>469</v>
      </c>
      <c r="L471" s="28" t="s">
        <v>2282</v>
      </c>
      <c r="M471" s="28" t="s">
        <v>320</v>
      </c>
      <c r="N471">
        <v>92364</v>
      </c>
    </row>
    <row r="472" spans="11:14" x14ac:dyDescent="0.4">
      <c r="K472" s="20">
        <v>470</v>
      </c>
      <c r="L472" s="28" t="s">
        <v>2283</v>
      </c>
      <c r="M472" s="28" t="s">
        <v>321</v>
      </c>
      <c r="N472">
        <v>194208</v>
      </c>
    </row>
    <row r="473" spans="11:14" x14ac:dyDescent="0.4">
      <c r="K473" s="20">
        <v>471</v>
      </c>
      <c r="L473" s="28" t="s">
        <v>2284</v>
      </c>
      <c r="M473" s="28" t="s">
        <v>322</v>
      </c>
      <c r="N473">
        <v>107462</v>
      </c>
    </row>
    <row r="474" spans="11:14" x14ac:dyDescent="0.4">
      <c r="K474" s="20">
        <v>472</v>
      </c>
      <c r="L474" s="28" t="s">
        <v>2285</v>
      </c>
      <c r="M474" s="28" t="s">
        <v>323</v>
      </c>
      <c r="N474">
        <v>72948</v>
      </c>
    </row>
    <row r="475" spans="11:14" x14ac:dyDescent="0.4">
      <c r="K475" s="20">
        <v>473</v>
      </c>
      <c r="L475" s="28" t="s">
        <v>2286</v>
      </c>
      <c r="M475" s="28" t="s">
        <v>324</v>
      </c>
      <c r="N475">
        <v>44190</v>
      </c>
    </row>
    <row r="476" spans="11:14" x14ac:dyDescent="0.4">
      <c r="K476" s="20">
        <v>474</v>
      </c>
      <c r="L476" s="28" t="s">
        <v>2287</v>
      </c>
      <c r="M476" s="28" t="s">
        <v>325</v>
      </c>
      <c r="N476">
        <v>38690</v>
      </c>
    </row>
    <row r="477" spans="11:14" x14ac:dyDescent="0.4">
      <c r="K477" s="20">
        <v>475</v>
      </c>
      <c r="L477" s="28" t="s">
        <v>2288</v>
      </c>
      <c r="M477" s="28" t="s">
        <v>326</v>
      </c>
      <c r="N477">
        <v>82354</v>
      </c>
    </row>
    <row r="478" spans="11:14" x14ac:dyDescent="0.4">
      <c r="K478" s="20">
        <v>476</v>
      </c>
      <c r="L478" s="28" t="s">
        <v>2289</v>
      </c>
      <c r="M478" s="28" t="s">
        <v>327</v>
      </c>
      <c r="N478">
        <v>132184</v>
      </c>
    </row>
    <row r="479" spans="11:14" x14ac:dyDescent="0.4">
      <c r="K479" s="20">
        <v>477</v>
      </c>
      <c r="L479" s="28" t="s">
        <v>2290</v>
      </c>
      <c r="M479" s="28" t="s">
        <v>328</v>
      </c>
      <c r="N479">
        <v>82070</v>
      </c>
    </row>
    <row r="480" spans="11:14" x14ac:dyDescent="0.4">
      <c r="K480" s="20">
        <v>478</v>
      </c>
      <c r="L480" s="28" t="s">
        <v>2291</v>
      </c>
      <c r="M480" s="28" t="s">
        <v>329</v>
      </c>
      <c r="N480">
        <v>36992</v>
      </c>
    </row>
    <row r="481" spans="11:14" x14ac:dyDescent="0.4">
      <c r="K481" s="20">
        <v>479</v>
      </c>
      <c r="L481" s="28" t="s">
        <v>2292</v>
      </c>
      <c r="M481" s="28" t="s">
        <v>330</v>
      </c>
      <c r="N481">
        <v>94750</v>
      </c>
    </row>
    <row r="482" spans="11:14" x14ac:dyDescent="0.4">
      <c r="K482" s="20">
        <v>480</v>
      </c>
      <c r="L482" s="28" t="s">
        <v>2293</v>
      </c>
      <c r="M482" s="28" t="s">
        <v>331</v>
      </c>
      <c r="N482">
        <v>93178</v>
      </c>
    </row>
    <row r="483" spans="11:14" x14ac:dyDescent="0.4">
      <c r="K483" s="20">
        <v>481</v>
      </c>
      <c r="L483" s="28" t="s">
        <v>2294</v>
      </c>
      <c r="M483" s="28" t="s">
        <v>332</v>
      </c>
      <c r="N483">
        <v>56730</v>
      </c>
    </row>
    <row r="484" spans="11:14" x14ac:dyDescent="0.4">
      <c r="K484" s="20">
        <v>482</v>
      </c>
      <c r="L484" s="28" t="s">
        <v>2295</v>
      </c>
      <c r="M484" s="28" t="s">
        <v>334</v>
      </c>
      <c r="N484">
        <v>1209902</v>
      </c>
    </row>
    <row r="485" spans="11:14" x14ac:dyDescent="0.4">
      <c r="K485" s="20">
        <v>483</v>
      </c>
      <c r="L485" s="28" t="s">
        <v>2296</v>
      </c>
      <c r="M485" s="28" t="s">
        <v>335</v>
      </c>
      <c r="N485">
        <v>1308210</v>
      </c>
    </row>
    <row r="486" spans="11:14" x14ac:dyDescent="0.4">
      <c r="K486" s="20">
        <v>484</v>
      </c>
      <c r="L486" s="28" t="s">
        <v>2297</v>
      </c>
      <c r="M486" s="28" t="s">
        <v>336</v>
      </c>
      <c r="N486">
        <v>400308</v>
      </c>
    </row>
    <row r="487" spans="11:14" x14ac:dyDescent="0.4">
      <c r="K487" s="20">
        <v>485</v>
      </c>
      <c r="L487" s="28" t="s">
        <v>2298</v>
      </c>
      <c r="M487" s="28" t="s">
        <v>337</v>
      </c>
      <c r="N487">
        <v>721486</v>
      </c>
    </row>
    <row r="488" spans="11:14" x14ac:dyDescent="0.4">
      <c r="K488" s="20">
        <v>486</v>
      </c>
      <c r="L488" s="28" t="s">
        <v>2299</v>
      </c>
      <c r="M488" s="28" t="s">
        <v>338</v>
      </c>
      <c r="N488">
        <v>794820</v>
      </c>
    </row>
    <row r="489" spans="11:14" x14ac:dyDescent="0.4">
      <c r="K489" s="20">
        <v>487</v>
      </c>
      <c r="L489" s="28" t="s">
        <v>2300</v>
      </c>
      <c r="M489" s="28" t="s">
        <v>339</v>
      </c>
      <c r="N489">
        <v>167902</v>
      </c>
    </row>
    <row r="490" spans="11:14" x14ac:dyDescent="0.4">
      <c r="K490" s="20">
        <v>488</v>
      </c>
      <c r="L490" s="28" t="s">
        <v>2301</v>
      </c>
      <c r="M490" s="28" t="s">
        <v>340</v>
      </c>
      <c r="N490">
        <v>266030</v>
      </c>
    </row>
    <row r="491" spans="11:14" x14ac:dyDescent="0.4">
      <c r="K491" s="20">
        <v>489</v>
      </c>
      <c r="L491" s="28" t="s">
        <v>2302</v>
      </c>
      <c r="M491" s="28" t="s">
        <v>341</v>
      </c>
      <c r="N491">
        <v>271688</v>
      </c>
    </row>
    <row r="492" spans="11:14" x14ac:dyDescent="0.4">
      <c r="K492" s="20">
        <v>490</v>
      </c>
      <c r="L492" s="28" t="s">
        <v>2303</v>
      </c>
      <c r="M492" s="28" t="s">
        <v>342</v>
      </c>
      <c r="N492">
        <v>223688</v>
      </c>
    </row>
    <row r="493" spans="11:14" x14ac:dyDescent="0.4">
      <c r="K493" s="20">
        <v>491</v>
      </c>
      <c r="L493" s="28" t="s">
        <v>2304</v>
      </c>
      <c r="M493" s="28" t="s">
        <v>343</v>
      </c>
      <c r="N493">
        <v>174682</v>
      </c>
    </row>
    <row r="494" spans="11:14" x14ac:dyDescent="0.4">
      <c r="K494" s="20">
        <v>492</v>
      </c>
      <c r="L494" s="28" t="s">
        <v>2305</v>
      </c>
      <c r="M494" s="28" t="s">
        <v>344</v>
      </c>
      <c r="N494">
        <v>198358</v>
      </c>
    </row>
    <row r="495" spans="11:14" x14ac:dyDescent="0.4">
      <c r="K495" s="20">
        <v>493</v>
      </c>
      <c r="L495" s="28" t="s">
        <v>2306</v>
      </c>
      <c r="M495" s="28" t="s">
        <v>345</v>
      </c>
      <c r="N495">
        <v>164538</v>
      </c>
    </row>
    <row r="496" spans="11:14" x14ac:dyDescent="0.4">
      <c r="K496" s="20">
        <v>494</v>
      </c>
      <c r="L496" s="28" t="s">
        <v>2307</v>
      </c>
      <c r="M496" s="28" t="s">
        <v>346</v>
      </c>
      <c r="N496">
        <v>44628</v>
      </c>
    </row>
    <row r="497" spans="11:14" x14ac:dyDescent="0.4">
      <c r="K497" s="20">
        <v>495</v>
      </c>
      <c r="L497" s="28" t="s">
        <v>2308</v>
      </c>
      <c r="M497" s="28" t="s">
        <v>347</v>
      </c>
      <c r="N497">
        <v>61732</v>
      </c>
    </row>
    <row r="498" spans="11:14" x14ac:dyDescent="0.4">
      <c r="K498" s="20">
        <v>496</v>
      </c>
      <c r="L498" s="28" t="s">
        <v>2309</v>
      </c>
      <c r="M498" s="28" t="s">
        <v>2242</v>
      </c>
      <c r="N498">
        <v>4336</v>
      </c>
    </row>
    <row r="499" spans="11:14" x14ac:dyDescent="0.4">
      <c r="K499" s="20">
        <v>497</v>
      </c>
      <c r="L499" s="28" t="s">
        <v>2310</v>
      </c>
      <c r="M499" s="28" t="s">
        <v>2241</v>
      </c>
      <c r="N499">
        <v>7538</v>
      </c>
    </row>
    <row r="500" spans="11:14" x14ac:dyDescent="0.4">
      <c r="K500" s="20">
        <v>498</v>
      </c>
      <c r="L500" s="28" t="s">
        <v>2311</v>
      </c>
      <c r="M500" s="28" t="s">
        <v>2240</v>
      </c>
      <c r="N500">
        <v>26982</v>
      </c>
    </row>
    <row r="501" spans="11:14" x14ac:dyDescent="0.4">
      <c r="K501" s="20">
        <v>499</v>
      </c>
      <c r="L501" s="28" t="s">
        <v>2312</v>
      </c>
      <c r="M501" s="28" t="s">
        <v>2239</v>
      </c>
      <c r="N501">
        <v>6862</v>
      </c>
    </row>
    <row r="502" spans="11:14" x14ac:dyDescent="0.4">
      <c r="K502" s="20">
        <v>500</v>
      </c>
      <c r="L502" s="28" t="s">
        <v>2313</v>
      </c>
      <c r="M502" s="28" t="s">
        <v>348</v>
      </c>
      <c r="N502">
        <v>43114</v>
      </c>
    </row>
    <row r="503" spans="11:14" x14ac:dyDescent="0.4">
      <c r="K503" s="20">
        <v>501</v>
      </c>
      <c r="L503" s="28" t="s">
        <v>2314</v>
      </c>
      <c r="M503" s="28" t="s">
        <v>349</v>
      </c>
      <c r="N503">
        <v>57310</v>
      </c>
    </row>
    <row r="504" spans="11:14" x14ac:dyDescent="0.4">
      <c r="K504" s="20">
        <v>502</v>
      </c>
      <c r="L504" s="28" t="s">
        <v>2315</v>
      </c>
      <c r="M504" s="28" t="s">
        <v>350</v>
      </c>
      <c r="N504">
        <v>21416</v>
      </c>
    </row>
    <row r="505" spans="11:14" x14ac:dyDescent="0.4">
      <c r="K505" s="20">
        <v>503</v>
      </c>
      <c r="L505" s="28" t="s">
        <v>2316</v>
      </c>
      <c r="M505" s="28" t="s">
        <v>351</v>
      </c>
      <c r="N505">
        <v>34220</v>
      </c>
    </row>
    <row r="506" spans="11:14" x14ac:dyDescent="0.4">
      <c r="K506" s="20">
        <v>504</v>
      </c>
      <c r="L506" s="28" t="s">
        <v>2317</v>
      </c>
      <c r="M506" s="28" t="s">
        <v>352</v>
      </c>
      <c r="N506">
        <v>24512</v>
      </c>
    </row>
    <row r="507" spans="11:14" x14ac:dyDescent="0.4">
      <c r="K507" s="20">
        <v>505</v>
      </c>
      <c r="L507" s="28" t="s">
        <v>2318</v>
      </c>
      <c r="M507" s="28" t="s">
        <v>353</v>
      </c>
      <c r="N507">
        <v>11762</v>
      </c>
    </row>
    <row r="508" spans="11:14" x14ac:dyDescent="0.4">
      <c r="K508" s="20">
        <v>506</v>
      </c>
      <c r="L508" s="28" t="s">
        <v>2319</v>
      </c>
      <c r="M508" s="28" t="s">
        <v>354</v>
      </c>
      <c r="N508">
        <v>49588</v>
      </c>
    </row>
    <row r="509" spans="11:14" x14ac:dyDescent="0.4">
      <c r="K509" s="20">
        <v>507</v>
      </c>
      <c r="L509" s="28" t="s">
        <v>2320</v>
      </c>
      <c r="M509" s="28" t="s">
        <v>355</v>
      </c>
      <c r="N509">
        <v>15664</v>
      </c>
    </row>
    <row r="510" spans="11:14" x14ac:dyDescent="0.4">
      <c r="K510" s="20">
        <v>508</v>
      </c>
      <c r="L510" s="28" t="s">
        <v>2321</v>
      </c>
      <c r="M510" s="28" t="s">
        <v>2238</v>
      </c>
      <c r="N510">
        <v>12132</v>
      </c>
    </row>
    <row r="511" spans="11:14" x14ac:dyDescent="0.4">
      <c r="K511" s="20">
        <v>509</v>
      </c>
      <c r="L511" s="28" t="s">
        <v>2322</v>
      </c>
      <c r="M511" s="28" t="s">
        <v>356</v>
      </c>
      <c r="N511">
        <v>25414</v>
      </c>
    </row>
    <row r="512" spans="11:14" x14ac:dyDescent="0.4">
      <c r="K512" s="20">
        <v>510</v>
      </c>
      <c r="L512" s="28" t="s">
        <v>2323</v>
      </c>
      <c r="M512" s="28" t="s">
        <v>357</v>
      </c>
      <c r="N512">
        <v>67250</v>
      </c>
    </row>
    <row r="513" spans="11:14" x14ac:dyDescent="0.4">
      <c r="K513" s="20">
        <v>511</v>
      </c>
      <c r="L513" s="28" t="s">
        <v>2324</v>
      </c>
      <c r="M513" s="28" t="s">
        <v>358</v>
      </c>
      <c r="N513">
        <v>119506</v>
      </c>
    </row>
    <row r="514" spans="11:14" x14ac:dyDescent="0.4">
      <c r="K514" s="20">
        <v>512</v>
      </c>
      <c r="L514" s="28" t="s">
        <v>2325</v>
      </c>
      <c r="M514" s="28" t="s">
        <v>359</v>
      </c>
      <c r="N514">
        <v>52058</v>
      </c>
    </row>
    <row r="515" spans="11:14" x14ac:dyDescent="0.4">
      <c r="K515" s="20">
        <v>513</v>
      </c>
      <c r="L515" s="28" t="s">
        <v>2326</v>
      </c>
      <c r="M515" s="28" t="s">
        <v>360</v>
      </c>
      <c r="N515">
        <v>41050</v>
      </c>
    </row>
    <row r="516" spans="11:14" x14ac:dyDescent="0.4">
      <c r="K516" s="20">
        <v>514</v>
      </c>
      <c r="L516" s="28" t="s">
        <v>2327</v>
      </c>
      <c r="M516" s="28" t="s">
        <v>361</v>
      </c>
      <c r="N516">
        <v>41944</v>
      </c>
    </row>
    <row r="517" spans="11:14" x14ac:dyDescent="0.4">
      <c r="K517" s="20">
        <v>515</v>
      </c>
      <c r="L517" s="28" t="s">
        <v>2328</v>
      </c>
      <c r="M517" s="28" t="s">
        <v>362</v>
      </c>
      <c r="N517">
        <v>146272</v>
      </c>
    </row>
    <row r="518" spans="11:14" x14ac:dyDescent="0.4">
      <c r="K518" s="20">
        <v>516</v>
      </c>
      <c r="L518" s="28" t="s">
        <v>2329</v>
      </c>
      <c r="M518" s="28" t="s">
        <v>363</v>
      </c>
      <c r="N518">
        <v>89148</v>
      </c>
    </row>
    <row r="519" spans="11:14" x14ac:dyDescent="0.4">
      <c r="K519" s="20">
        <v>517</v>
      </c>
      <c r="L519" s="28" t="s">
        <v>2330</v>
      </c>
      <c r="M519" s="28" t="s">
        <v>365</v>
      </c>
      <c r="N519">
        <v>4304328</v>
      </c>
    </row>
    <row r="520" spans="11:14" x14ac:dyDescent="0.4">
      <c r="K520" s="20">
        <v>518</v>
      </c>
      <c r="L520" s="28" t="s">
        <v>2331</v>
      </c>
      <c r="M520" s="28" t="s">
        <v>366</v>
      </c>
      <c r="N520">
        <v>1207072</v>
      </c>
    </row>
    <row r="521" spans="11:14" x14ac:dyDescent="0.4">
      <c r="K521" s="20">
        <v>519</v>
      </c>
      <c r="L521" s="28" t="s">
        <v>2332</v>
      </c>
      <c r="M521" s="28" t="s">
        <v>367</v>
      </c>
      <c r="N521">
        <v>690244</v>
      </c>
    </row>
    <row r="522" spans="11:14" x14ac:dyDescent="0.4">
      <c r="K522" s="20">
        <v>520</v>
      </c>
      <c r="L522" s="28" t="s">
        <v>2333</v>
      </c>
      <c r="M522" s="28" t="s">
        <v>368</v>
      </c>
      <c r="N522">
        <v>1863734</v>
      </c>
    </row>
    <row r="523" spans="11:14" x14ac:dyDescent="0.4">
      <c r="K523" s="20">
        <v>521</v>
      </c>
      <c r="L523" s="28" t="s">
        <v>2334</v>
      </c>
      <c r="M523" s="28" t="s">
        <v>369</v>
      </c>
      <c r="N523">
        <v>273244</v>
      </c>
    </row>
    <row r="524" spans="11:14" x14ac:dyDescent="0.4">
      <c r="K524" s="20">
        <v>522</v>
      </c>
      <c r="L524" s="28" t="s">
        <v>2335</v>
      </c>
      <c r="M524" s="28" t="s">
        <v>370</v>
      </c>
      <c r="N524">
        <v>216922</v>
      </c>
    </row>
    <row r="525" spans="11:14" x14ac:dyDescent="0.4">
      <c r="K525" s="20">
        <v>523</v>
      </c>
      <c r="L525" s="28" t="s">
        <v>2336</v>
      </c>
      <c r="M525" s="28" t="s">
        <v>371</v>
      </c>
      <c r="N525">
        <v>1116136</v>
      </c>
    </row>
    <row r="526" spans="11:14" x14ac:dyDescent="0.4">
      <c r="K526" s="20">
        <v>524</v>
      </c>
      <c r="L526" s="28" t="s">
        <v>2337</v>
      </c>
      <c r="M526" s="28" t="s">
        <v>372</v>
      </c>
      <c r="N526">
        <v>268564</v>
      </c>
    </row>
    <row r="527" spans="11:14" x14ac:dyDescent="0.4">
      <c r="K527" s="20">
        <v>525</v>
      </c>
      <c r="L527" s="28" t="s">
        <v>2338</v>
      </c>
      <c r="M527" s="28" t="s">
        <v>373</v>
      </c>
      <c r="N527">
        <v>380758</v>
      </c>
    </row>
    <row r="528" spans="11:14" x14ac:dyDescent="0.4">
      <c r="K528" s="20">
        <v>526</v>
      </c>
      <c r="L528" s="28" t="s">
        <v>2339</v>
      </c>
      <c r="M528" s="28" t="s">
        <v>374</v>
      </c>
      <c r="N528">
        <v>279706</v>
      </c>
    </row>
    <row r="529" spans="11:14" x14ac:dyDescent="0.4">
      <c r="K529" s="20">
        <v>527</v>
      </c>
      <c r="L529" s="28" t="s">
        <v>2340</v>
      </c>
      <c r="M529" s="28" t="s">
        <v>375</v>
      </c>
      <c r="N529">
        <v>320812</v>
      </c>
    </row>
    <row r="530" spans="11:14" x14ac:dyDescent="0.4">
      <c r="K530" s="20">
        <v>528</v>
      </c>
      <c r="L530" s="28" t="s">
        <v>2341</v>
      </c>
      <c r="M530" s="28" t="s">
        <v>376</v>
      </c>
      <c r="N530">
        <v>749634</v>
      </c>
    </row>
    <row r="531" spans="11:14" x14ac:dyDescent="0.4">
      <c r="K531" s="20">
        <v>529</v>
      </c>
      <c r="L531" s="28" t="s">
        <v>2342</v>
      </c>
      <c r="M531" s="28" t="s">
        <v>377</v>
      </c>
      <c r="N531">
        <v>523368</v>
      </c>
    </row>
    <row r="532" spans="11:14" x14ac:dyDescent="0.4">
      <c r="K532" s="20">
        <v>530</v>
      </c>
      <c r="L532" s="28" t="s">
        <v>2343</v>
      </c>
      <c r="M532" s="28" t="s">
        <v>378</v>
      </c>
      <c r="N532">
        <v>191152</v>
      </c>
    </row>
    <row r="533" spans="11:14" x14ac:dyDescent="0.4">
      <c r="K533" s="20">
        <v>531</v>
      </c>
      <c r="L533" s="28" t="s">
        <v>2344</v>
      </c>
      <c r="M533" s="28" t="s">
        <v>379</v>
      </c>
      <c r="N533">
        <v>370436</v>
      </c>
    </row>
    <row r="534" spans="11:14" x14ac:dyDescent="0.4">
      <c r="K534" s="20">
        <v>532</v>
      </c>
      <c r="L534" s="28" t="s">
        <v>2345</v>
      </c>
      <c r="M534" s="28" t="s">
        <v>380</v>
      </c>
      <c r="N534">
        <v>485282</v>
      </c>
    </row>
    <row r="535" spans="11:14" x14ac:dyDescent="0.4">
      <c r="K535" s="20">
        <v>533</v>
      </c>
      <c r="L535" s="28" t="s">
        <v>2346</v>
      </c>
      <c r="M535" s="28" t="s">
        <v>381</v>
      </c>
      <c r="N535">
        <v>718644</v>
      </c>
    </row>
    <row r="536" spans="11:14" x14ac:dyDescent="0.4">
      <c r="K536" s="20">
        <v>534</v>
      </c>
      <c r="L536" s="28" t="s">
        <v>2347</v>
      </c>
      <c r="M536" s="28" t="s">
        <v>382</v>
      </c>
      <c r="N536">
        <v>794950</v>
      </c>
    </row>
    <row r="537" spans="11:14" x14ac:dyDescent="0.4">
      <c r="K537" s="20">
        <v>535</v>
      </c>
      <c r="L537" s="28" t="s">
        <v>2348</v>
      </c>
      <c r="M537" s="28" t="s">
        <v>383</v>
      </c>
      <c r="N537">
        <v>1101144</v>
      </c>
    </row>
    <row r="538" spans="11:14" x14ac:dyDescent="0.4">
      <c r="K538" s="20">
        <v>536</v>
      </c>
      <c r="L538" s="28" t="s">
        <v>2349</v>
      </c>
      <c r="M538" s="28" t="s">
        <v>384</v>
      </c>
      <c r="N538">
        <v>239860</v>
      </c>
    </row>
    <row r="539" spans="11:14" x14ac:dyDescent="0.4">
      <c r="K539" s="20">
        <v>537</v>
      </c>
      <c r="L539" s="28" t="s">
        <v>2350</v>
      </c>
      <c r="M539" s="28" t="s">
        <v>385</v>
      </c>
      <c r="N539">
        <v>449656</v>
      </c>
    </row>
    <row r="540" spans="11:14" x14ac:dyDescent="0.4">
      <c r="K540" s="20">
        <v>538</v>
      </c>
      <c r="L540" s="28" t="s">
        <v>2351</v>
      </c>
      <c r="M540" s="28" t="s">
        <v>386</v>
      </c>
      <c r="N540">
        <v>480868</v>
      </c>
    </row>
    <row r="541" spans="11:14" x14ac:dyDescent="0.4">
      <c r="K541" s="20">
        <v>539</v>
      </c>
      <c r="L541" s="28" t="s">
        <v>2352</v>
      </c>
      <c r="M541" s="28" t="s">
        <v>387</v>
      </c>
      <c r="N541">
        <v>433078</v>
      </c>
    </row>
    <row r="542" spans="11:14" x14ac:dyDescent="0.4">
      <c r="K542" s="20">
        <v>540</v>
      </c>
      <c r="L542" s="28" t="s">
        <v>2353</v>
      </c>
      <c r="M542" s="28" t="s">
        <v>388</v>
      </c>
      <c r="N542">
        <v>228956</v>
      </c>
    </row>
    <row r="543" spans="11:14" x14ac:dyDescent="0.4">
      <c r="K543" s="20">
        <v>541</v>
      </c>
      <c r="L543" s="28" t="s">
        <v>2354</v>
      </c>
      <c r="M543" s="28" t="s">
        <v>389</v>
      </c>
      <c r="N543">
        <v>263798</v>
      </c>
    </row>
    <row r="544" spans="11:14" x14ac:dyDescent="0.4">
      <c r="K544" s="20">
        <v>542</v>
      </c>
      <c r="L544" s="28" t="s">
        <v>2355</v>
      </c>
      <c r="M544" s="28" t="s">
        <v>390</v>
      </c>
      <c r="N544">
        <v>522746</v>
      </c>
    </row>
    <row r="545" spans="11:14" x14ac:dyDescent="0.4">
      <c r="K545" s="20">
        <v>543</v>
      </c>
      <c r="L545" s="28" t="s">
        <v>2356</v>
      </c>
      <c r="M545" s="28" t="s">
        <v>391</v>
      </c>
      <c r="N545">
        <v>239962</v>
      </c>
    </row>
    <row r="546" spans="11:14" x14ac:dyDescent="0.4">
      <c r="K546" s="20">
        <v>544</v>
      </c>
      <c r="L546" s="28" t="s">
        <v>2357</v>
      </c>
      <c r="M546" s="28" t="s">
        <v>392</v>
      </c>
      <c r="N546">
        <v>512388</v>
      </c>
    </row>
    <row r="547" spans="11:14" x14ac:dyDescent="0.4">
      <c r="K547" s="20">
        <v>545</v>
      </c>
      <c r="L547" s="28" t="s">
        <v>2358</v>
      </c>
      <c r="M547" s="28" t="s">
        <v>393</v>
      </c>
      <c r="N547">
        <v>211512</v>
      </c>
    </row>
    <row r="548" spans="11:14" x14ac:dyDescent="0.4">
      <c r="K548" s="20">
        <v>546</v>
      </c>
      <c r="L548" s="28" t="s">
        <v>2359</v>
      </c>
      <c r="M548" s="28" t="s">
        <v>394</v>
      </c>
      <c r="N548">
        <v>305674</v>
      </c>
    </row>
    <row r="549" spans="11:14" x14ac:dyDescent="0.4">
      <c r="K549" s="20">
        <v>547</v>
      </c>
      <c r="L549" s="28" t="s">
        <v>2360</v>
      </c>
      <c r="M549" s="28" t="s">
        <v>395</v>
      </c>
      <c r="N549">
        <v>327448</v>
      </c>
    </row>
    <row r="550" spans="11:14" x14ac:dyDescent="0.4">
      <c r="K550" s="20">
        <v>548</v>
      </c>
      <c r="L550" s="28" t="s">
        <v>2361</v>
      </c>
      <c r="M550" s="28" t="s">
        <v>396</v>
      </c>
      <c r="N550">
        <v>455172</v>
      </c>
    </row>
    <row r="551" spans="11:14" x14ac:dyDescent="0.4">
      <c r="K551" s="20">
        <v>549</v>
      </c>
      <c r="L551" s="28" t="s">
        <v>2362</v>
      </c>
      <c r="M551" s="28" t="s">
        <v>397</v>
      </c>
      <c r="N551">
        <v>198380</v>
      </c>
    </row>
    <row r="552" spans="11:14" x14ac:dyDescent="0.4">
      <c r="K552" s="20">
        <v>550</v>
      </c>
      <c r="L552" s="28" t="s">
        <v>2363</v>
      </c>
      <c r="M552" s="28" t="s">
        <v>398</v>
      </c>
      <c r="N552">
        <v>340020</v>
      </c>
    </row>
    <row r="553" spans="11:14" x14ac:dyDescent="0.4">
      <c r="K553" s="20">
        <v>551</v>
      </c>
      <c r="L553" s="28" t="s">
        <v>2364</v>
      </c>
      <c r="M553" s="28" t="s">
        <v>399</v>
      </c>
      <c r="N553">
        <v>171036</v>
      </c>
    </row>
    <row r="554" spans="11:14" x14ac:dyDescent="0.4">
      <c r="K554" s="20">
        <v>552</v>
      </c>
      <c r="L554" s="28" t="s">
        <v>2365</v>
      </c>
      <c r="M554" s="28" t="s">
        <v>400</v>
      </c>
      <c r="N554">
        <v>219780</v>
      </c>
    </row>
    <row r="555" spans="11:14" x14ac:dyDescent="0.4">
      <c r="K555" s="20">
        <v>553</v>
      </c>
      <c r="L555" s="28" t="s">
        <v>2366</v>
      </c>
      <c r="M555" s="28" t="s">
        <v>401</v>
      </c>
      <c r="N555">
        <v>191516</v>
      </c>
    </row>
    <row r="556" spans="11:14" x14ac:dyDescent="0.4">
      <c r="K556" s="20">
        <v>554</v>
      </c>
      <c r="L556" s="28" t="s">
        <v>2367</v>
      </c>
      <c r="M556" s="28" t="s">
        <v>402</v>
      </c>
      <c r="N556">
        <v>215386</v>
      </c>
    </row>
    <row r="557" spans="11:14" x14ac:dyDescent="0.4">
      <c r="K557" s="20">
        <v>555</v>
      </c>
      <c r="L557" s="28" t="s">
        <v>2368</v>
      </c>
      <c r="M557" s="28" t="s">
        <v>403</v>
      </c>
      <c r="N557">
        <v>352028</v>
      </c>
    </row>
    <row r="558" spans="11:14" x14ac:dyDescent="0.4">
      <c r="K558" s="20">
        <v>556</v>
      </c>
      <c r="L558" s="28" t="s">
        <v>2369</v>
      </c>
      <c r="M558" s="28" t="s">
        <v>404</v>
      </c>
      <c r="N558">
        <v>158546</v>
      </c>
    </row>
    <row r="559" spans="11:14" x14ac:dyDescent="0.4">
      <c r="K559" s="20">
        <v>557</v>
      </c>
      <c r="L559" s="28" t="s">
        <v>2370</v>
      </c>
      <c r="M559" s="28" t="s">
        <v>405</v>
      </c>
      <c r="N559">
        <v>149680</v>
      </c>
    </row>
    <row r="560" spans="11:14" x14ac:dyDescent="0.4">
      <c r="K560" s="20">
        <v>558</v>
      </c>
      <c r="L560" s="28" t="s">
        <v>2371</v>
      </c>
      <c r="M560" s="28" t="s">
        <v>406</v>
      </c>
      <c r="N560">
        <v>146958</v>
      </c>
    </row>
    <row r="561" spans="11:14" x14ac:dyDescent="0.4">
      <c r="K561" s="20">
        <v>559</v>
      </c>
      <c r="L561" s="28" t="s">
        <v>2372</v>
      </c>
      <c r="M561" s="28" t="s">
        <v>407</v>
      </c>
      <c r="N561">
        <v>122632</v>
      </c>
    </row>
    <row r="562" spans="11:14" x14ac:dyDescent="0.4">
      <c r="K562" s="20">
        <v>560</v>
      </c>
      <c r="L562" s="28" t="s">
        <v>2373</v>
      </c>
      <c r="M562" s="28" t="s">
        <v>408</v>
      </c>
      <c r="N562">
        <v>39616</v>
      </c>
    </row>
    <row r="563" spans="11:14" x14ac:dyDescent="0.4">
      <c r="K563" s="20">
        <v>561</v>
      </c>
      <c r="L563" s="28" t="s">
        <v>2374</v>
      </c>
      <c r="M563" s="28" t="s">
        <v>409</v>
      </c>
      <c r="N563">
        <v>62776</v>
      </c>
    </row>
    <row r="564" spans="11:14" x14ac:dyDescent="0.4">
      <c r="K564" s="20">
        <v>562</v>
      </c>
      <c r="L564" s="28" t="s">
        <v>2375</v>
      </c>
      <c r="M564" s="28" t="s">
        <v>410</v>
      </c>
      <c r="N564">
        <v>66028</v>
      </c>
    </row>
    <row r="565" spans="11:14" x14ac:dyDescent="0.4">
      <c r="K565" s="20">
        <v>563</v>
      </c>
      <c r="L565" s="28" t="s">
        <v>2376</v>
      </c>
      <c r="M565" s="28" t="s">
        <v>411</v>
      </c>
      <c r="N565">
        <v>100142</v>
      </c>
    </row>
    <row r="566" spans="11:14" x14ac:dyDescent="0.4">
      <c r="K566" s="20">
        <v>564</v>
      </c>
      <c r="L566" s="28" t="s">
        <v>2377</v>
      </c>
      <c r="M566" s="28" t="s">
        <v>412</v>
      </c>
      <c r="N566">
        <v>74388</v>
      </c>
    </row>
    <row r="567" spans="11:14" x14ac:dyDescent="0.4">
      <c r="K567" s="20">
        <v>565</v>
      </c>
      <c r="L567" s="28" t="s">
        <v>2378</v>
      </c>
      <c r="M567" s="28" t="s">
        <v>413</v>
      </c>
      <c r="N567">
        <v>65390</v>
      </c>
    </row>
    <row r="568" spans="11:14" x14ac:dyDescent="0.4">
      <c r="K568" s="20">
        <v>566</v>
      </c>
      <c r="L568" s="28" t="s">
        <v>2379</v>
      </c>
      <c r="M568" s="28" t="s">
        <v>414</v>
      </c>
      <c r="N568">
        <v>50440</v>
      </c>
    </row>
    <row r="569" spans="11:14" x14ac:dyDescent="0.4">
      <c r="K569" s="20">
        <v>567</v>
      </c>
      <c r="L569" s="28" t="s">
        <v>2380</v>
      </c>
      <c r="M569" s="28" t="s">
        <v>415</v>
      </c>
      <c r="N569">
        <v>38934</v>
      </c>
    </row>
    <row r="570" spans="11:14" x14ac:dyDescent="0.4">
      <c r="K570" s="20">
        <v>568</v>
      </c>
      <c r="L570" s="28" t="s">
        <v>2381</v>
      </c>
      <c r="M570" s="28" t="s">
        <v>416</v>
      </c>
      <c r="N570">
        <v>26640</v>
      </c>
    </row>
    <row r="571" spans="11:14" x14ac:dyDescent="0.4">
      <c r="K571" s="20">
        <v>569</v>
      </c>
      <c r="L571" s="28" t="s">
        <v>2382</v>
      </c>
      <c r="M571" s="28" t="s">
        <v>417</v>
      </c>
      <c r="N571">
        <v>33656</v>
      </c>
    </row>
    <row r="572" spans="11:14" x14ac:dyDescent="0.4">
      <c r="K572" s="20">
        <v>570</v>
      </c>
      <c r="L572" s="28" t="s">
        <v>2383</v>
      </c>
      <c r="M572" s="28" t="s">
        <v>418</v>
      </c>
      <c r="N572">
        <v>23836</v>
      </c>
    </row>
    <row r="573" spans="11:14" x14ac:dyDescent="0.4">
      <c r="K573" s="20">
        <v>571</v>
      </c>
      <c r="L573" s="28" t="s">
        <v>2384</v>
      </c>
      <c r="M573" s="28" t="s">
        <v>419</v>
      </c>
      <c r="N573">
        <v>40684</v>
      </c>
    </row>
    <row r="574" spans="11:14" x14ac:dyDescent="0.4">
      <c r="K574" s="20">
        <v>572</v>
      </c>
      <c r="L574" s="28" t="s">
        <v>2385</v>
      </c>
      <c r="M574" s="28" t="s">
        <v>2237</v>
      </c>
      <c r="N574">
        <v>9308</v>
      </c>
    </row>
    <row r="575" spans="11:14" x14ac:dyDescent="0.4">
      <c r="K575" s="20">
        <v>573</v>
      </c>
      <c r="L575" s="28" t="s">
        <v>2386</v>
      </c>
      <c r="M575" s="28" t="s">
        <v>420</v>
      </c>
      <c r="N575">
        <v>40910</v>
      </c>
    </row>
    <row r="576" spans="11:14" x14ac:dyDescent="0.4">
      <c r="K576" s="20">
        <v>574</v>
      </c>
      <c r="L576" s="28" t="s">
        <v>2387</v>
      </c>
      <c r="M576" s="28" t="s">
        <v>421</v>
      </c>
      <c r="N576">
        <v>46186</v>
      </c>
    </row>
    <row r="577" spans="11:14" x14ac:dyDescent="0.4">
      <c r="K577" s="20">
        <v>575</v>
      </c>
      <c r="L577" s="28" t="s">
        <v>2388</v>
      </c>
      <c r="M577" s="28" t="s">
        <v>422</v>
      </c>
      <c r="N577">
        <v>97866</v>
      </c>
    </row>
    <row r="578" spans="11:14" x14ac:dyDescent="0.4">
      <c r="K578" s="20">
        <v>576</v>
      </c>
      <c r="L578" s="28" t="s">
        <v>2389</v>
      </c>
      <c r="M578" s="28" t="s">
        <v>423</v>
      </c>
      <c r="N578">
        <v>118346</v>
      </c>
    </row>
    <row r="579" spans="11:14" x14ac:dyDescent="0.4">
      <c r="K579" s="20">
        <v>577</v>
      </c>
      <c r="L579" s="28" t="s">
        <v>2390</v>
      </c>
      <c r="M579" s="28" t="s">
        <v>424</v>
      </c>
      <c r="N579">
        <v>108632</v>
      </c>
    </row>
    <row r="580" spans="11:14" x14ac:dyDescent="0.4">
      <c r="K580" s="20">
        <v>578</v>
      </c>
      <c r="L580" s="28" t="s">
        <v>2391</v>
      </c>
      <c r="M580" s="28" t="s">
        <v>425</v>
      </c>
      <c r="N580">
        <v>150100</v>
      </c>
    </row>
    <row r="581" spans="11:14" x14ac:dyDescent="0.4">
      <c r="K581" s="20">
        <v>579</v>
      </c>
      <c r="L581" s="28" t="s">
        <v>2392</v>
      </c>
      <c r="M581" s="28" t="s">
        <v>426</v>
      </c>
      <c r="N581">
        <v>91024</v>
      </c>
    </row>
    <row r="582" spans="11:14" x14ac:dyDescent="0.4">
      <c r="K582" s="20">
        <v>580</v>
      </c>
      <c r="L582" s="28" t="s">
        <v>2393</v>
      </c>
      <c r="M582" s="28" t="s">
        <v>428</v>
      </c>
      <c r="N582">
        <v>3371046</v>
      </c>
    </row>
    <row r="583" spans="11:14" x14ac:dyDescent="0.4">
      <c r="K583" s="20">
        <v>581</v>
      </c>
      <c r="L583" s="28" t="s">
        <v>2394</v>
      </c>
      <c r="M583" s="28" t="s">
        <v>429</v>
      </c>
      <c r="N583">
        <v>226570</v>
      </c>
    </row>
    <row r="584" spans="11:14" x14ac:dyDescent="0.4">
      <c r="K584" s="20">
        <v>582</v>
      </c>
      <c r="L584" s="28" t="s">
        <v>2395</v>
      </c>
      <c r="M584" s="28" t="s">
        <v>430</v>
      </c>
      <c r="N584">
        <v>1553476</v>
      </c>
    </row>
    <row r="585" spans="11:14" x14ac:dyDescent="0.4">
      <c r="K585" s="20">
        <v>583</v>
      </c>
      <c r="L585" s="28" t="s">
        <v>2396</v>
      </c>
      <c r="M585" s="28" t="s">
        <v>431</v>
      </c>
      <c r="N585">
        <v>2006684</v>
      </c>
    </row>
    <row r="586" spans="11:14" x14ac:dyDescent="0.4">
      <c r="K586" s="20">
        <v>584</v>
      </c>
      <c r="L586" s="28" t="s">
        <v>2397</v>
      </c>
      <c r="M586" s="28" t="s">
        <v>432</v>
      </c>
      <c r="N586">
        <v>170090</v>
      </c>
    </row>
    <row r="587" spans="11:14" x14ac:dyDescent="0.4">
      <c r="K587" s="20">
        <v>585</v>
      </c>
      <c r="L587" s="28" t="s">
        <v>2398</v>
      </c>
      <c r="M587" s="28" t="s">
        <v>433</v>
      </c>
      <c r="N587">
        <v>462416</v>
      </c>
    </row>
    <row r="588" spans="11:14" x14ac:dyDescent="0.4">
      <c r="K588" s="20">
        <v>586</v>
      </c>
      <c r="L588" s="28" t="s">
        <v>2399</v>
      </c>
      <c r="M588" s="28" t="s">
        <v>434</v>
      </c>
      <c r="N588">
        <v>1562342</v>
      </c>
    </row>
    <row r="589" spans="11:14" x14ac:dyDescent="0.4">
      <c r="K589" s="20">
        <v>587</v>
      </c>
      <c r="L589" s="28" t="s">
        <v>2400</v>
      </c>
      <c r="M589" s="28" t="s">
        <v>435</v>
      </c>
      <c r="N589">
        <v>522762</v>
      </c>
    </row>
    <row r="590" spans="11:14" x14ac:dyDescent="0.4">
      <c r="K590" s="20">
        <v>588</v>
      </c>
      <c r="L590" s="28" t="s">
        <v>2401</v>
      </c>
      <c r="M590" s="28" t="s">
        <v>436</v>
      </c>
      <c r="N590">
        <v>312912</v>
      </c>
    </row>
    <row r="591" spans="11:14" x14ac:dyDescent="0.4">
      <c r="K591" s="20">
        <v>589</v>
      </c>
      <c r="L591" s="28" t="s">
        <v>2402</v>
      </c>
      <c r="M591" s="28" t="s">
        <v>437</v>
      </c>
      <c r="N591">
        <v>517898</v>
      </c>
    </row>
    <row r="592" spans="11:14" x14ac:dyDescent="0.4">
      <c r="K592" s="20">
        <v>590</v>
      </c>
      <c r="L592" s="28" t="s">
        <v>2403</v>
      </c>
      <c r="M592" s="28" t="s">
        <v>438</v>
      </c>
      <c r="N592">
        <v>557634</v>
      </c>
    </row>
    <row r="593" spans="11:14" x14ac:dyDescent="0.4">
      <c r="K593" s="20">
        <v>591</v>
      </c>
      <c r="L593" s="28" t="s">
        <v>2404</v>
      </c>
      <c r="M593" s="28" t="s">
        <v>439</v>
      </c>
      <c r="N593">
        <v>210540</v>
      </c>
    </row>
    <row r="594" spans="11:14" x14ac:dyDescent="0.4">
      <c r="K594" s="20">
        <v>592</v>
      </c>
      <c r="L594" s="28" t="s">
        <v>2405</v>
      </c>
      <c r="M594" s="28" t="s">
        <v>440</v>
      </c>
      <c r="N594">
        <v>223672</v>
      </c>
    </row>
    <row r="595" spans="11:14" x14ac:dyDescent="0.4">
      <c r="K595" s="20">
        <v>593</v>
      </c>
      <c r="L595" s="28" t="s">
        <v>2406</v>
      </c>
      <c r="M595" s="28" t="s">
        <v>441</v>
      </c>
      <c r="N595">
        <v>563706</v>
      </c>
    </row>
    <row r="596" spans="11:14" x14ac:dyDescent="0.4">
      <c r="K596" s="20">
        <v>594</v>
      </c>
      <c r="L596" s="28" t="s">
        <v>2407</v>
      </c>
      <c r="M596" s="28" t="s">
        <v>442</v>
      </c>
      <c r="N596">
        <v>1382872</v>
      </c>
    </row>
    <row r="597" spans="11:14" x14ac:dyDescent="0.4">
      <c r="K597" s="20">
        <v>595</v>
      </c>
      <c r="L597" s="28" t="s">
        <v>2408</v>
      </c>
      <c r="M597" s="28" t="s">
        <v>443</v>
      </c>
      <c r="N597">
        <v>65582</v>
      </c>
    </row>
    <row r="598" spans="11:14" x14ac:dyDescent="0.4">
      <c r="K598" s="20">
        <v>596</v>
      </c>
      <c r="L598" s="28" t="s">
        <v>2409</v>
      </c>
      <c r="M598" s="28" t="s">
        <v>444</v>
      </c>
      <c r="N598">
        <v>937654</v>
      </c>
    </row>
    <row r="599" spans="11:14" x14ac:dyDescent="0.4">
      <c r="K599" s="20">
        <v>597</v>
      </c>
      <c r="L599" s="28" t="s">
        <v>2410</v>
      </c>
      <c r="M599" s="28" t="s">
        <v>445</v>
      </c>
      <c r="N599">
        <v>541942</v>
      </c>
    </row>
    <row r="600" spans="11:14" x14ac:dyDescent="0.4">
      <c r="K600" s="20">
        <v>598</v>
      </c>
      <c r="L600" s="28" t="s">
        <v>2411</v>
      </c>
      <c r="M600" s="28" t="s">
        <v>446</v>
      </c>
      <c r="N600">
        <v>627728</v>
      </c>
    </row>
    <row r="601" spans="11:14" x14ac:dyDescent="0.4">
      <c r="K601" s="20">
        <v>599</v>
      </c>
      <c r="L601" s="28" t="s">
        <v>2412</v>
      </c>
      <c r="M601" s="28" t="s">
        <v>447</v>
      </c>
      <c r="N601">
        <v>411180</v>
      </c>
    </row>
    <row r="602" spans="11:14" x14ac:dyDescent="0.4">
      <c r="K602" s="20">
        <v>600</v>
      </c>
      <c r="L602" s="28" t="s">
        <v>2413</v>
      </c>
      <c r="M602" s="28" t="s">
        <v>448</v>
      </c>
      <c r="N602">
        <v>122046</v>
      </c>
    </row>
    <row r="603" spans="11:14" x14ac:dyDescent="0.4">
      <c r="K603" s="20">
        <v>601</v>
      </c>
      <c r="L603" s="28" t="s">
        <v>2414</v>
      </c>
      <c r="M603" s="28" t="s">
        <v>449</v>
      </c>
      <c r="N603">
        <v>336052</v>
      </c>
    </row>
    <row r="604" spans="11:14" x14ac:dyDescent="0.4">
      <c r="K604" s="20">
        <v>602</v>
      </c>
      <c r="L604" s="28" t="s">
        <v>2415</v>
      </c>
      <c r="M604" s="28" t="s">
        <v>450</v>
      </c>
      <c r="N604">
        <v>297806</v>
      </c>
    </row>
    <row r="605" spans="11:14" x14ac:dyDescent="0.4">
      <c r="K605" s="20">
        <v>603</v>
      </c>
      <c r="L605" s="28" t="s">
        <v>2416</v>
      </c>
      <c r="M605" s="28" t="s">
        <v>451</v>
      </c>
      <c r="N605">
        <v>155914</v>
      </c>
    </row>
    <row r="606" spans="11:14" x14ac:dyDescent="0.4">
      <c r="K606" s="20">
        <v>604</v>
      </c>
      <c r="L606" s="28" t="s">
        <v>2417</v>
      </c>
      <c r="M606" s="28" t="s">
        <v>452</v>
      </c>
      <c r="N606">
        <v>566244</v>
      </c>
    </row>
    <row r="607" spans="11:14" x14ac:dyDescent="0.4">
      <c r="K607" s="20">
        <v>605</v>
      </c>
      <c r="L607" s="28" t="s">
        <v>2418</v>
      </c>
      <c r="M607" s="28" t="s">
        <v>453</v>
      </c>
      <c r="N607">
        <v>285656</v>
      </c>
    </row>
    <row r="608" spans="11:14" x14ac:dyDescent="0.4">
      <c r="K608" s="20">
        <v>606</v>
      </c>
      <c r="L608" s="28" t="s">
        <v>2419</v>
      </c>
      <c r="M608" s="28" t="s">
        <v>454</v>
      </c>
      <c r="N608">
        <v>210414</v>
      </c>
    </row>
    <row r="609" spans="11:14" x14ac:dyDescent="0.4">
      <c r="K609" s="20">
        <v>607</v>
      </c>
      <c r="L609" s="28" t="s">
        <v>2420</v>
      </c>
      <c r="M609" s="28" t="s">
        <v>455</v>
      </c>
      <c r="N609">
        <v>224740</v>
      </c>
    </row>
    <row r="610" spans="11:14" x14ac:dyDescent="0.4">
      <c r="K610" s="20">
        <v>608</v>
      </c>
      <c r="L610" s="28" t="s">
        <v>2421</v>
      </c>
      <c r="M610" s="28" t="s">
        <v>456</v>
      </c>
      <c r="N610">
        <v>307470</v>
      </c>
    </row>
    <row r="611" spans="11:14" x14ac:dyDescent="0.4">
      <c r="K611" s="20">
        <v>609</v>
      </c>
      <c r="L611" s="28" t="s">
        <v>2422</v>
      </c>
      <c r="M611" s="28" t="s">
        <v>457</v>
      </c>
      <c r="N611">
        <v>191298</v>
      </c>
    </row>
    <row r="612" spans="11:14" x14ac:dyDescent="0.4">
      <c r="K612" s="20">
        <v>610</v>
      </c>
      <c r="L612" s="28" t="s">
        <v>2423</v>
      </c>
      <c r="M612" s="28" t="s">
        <v>458</v>
      </c>
      <c r="N612">
        <v>162944</v>
      </c>
    </row>
    <row r="613" spans="11:14" x14ac:dyDescent="0.4">
      <c r="K613" s="20">
        <v>611</v>
      </c>
      <c r="L613" s="28" t="s">
        <v>2424</v>
      </c>
      <c r="M613" s="28" t="s">
        <v>459</v>
      </c>
      <c r="N613">
        <v>132358</v>
      </c>
    </row>
    <row r="614" spans="11:14" x14ac:dyDescent="0.4">
      <c r="K614" s="20">
        <v>612</v>
      </c>
      <c r="L614" s="28" t="s">
        <v>2425</v>
      </c>
      <c r="M614" s="28" t="s">
        <v>460</v>
      </c>
      <c r="N614">
        <v>126698</v>
      </c>
    </row>
    <row r="615" spans="11:14" x14ac:dyDescent="0.4">
      <c r="K615" s="20">
        <v>613</v>
      </c>
      <c r="L615" s="28" t="s">
        <v>2426</v>
      </c>
      <c r="M615" s="28" t="s">
        <v>461</v>
      </c>
      <c r="N615">
        <v>261852</v>
      </c>
    </row>
    <row r="616" spans="11:14" x14ac:dyDescent="0.4">
      <c r="K616" s="20">
        <v>614</v>
      </c>
      <c r="L616" s="28" t="s">
        <v>2427</v>
      </c>
      <c r="M616" s="28" t="s">
        <v>462</v>
      </c>
      <c r="N616">
        <v>173828</v>
      </c>
    </row>
    <row r="617" spans="11:14" x14ac:dyDescent="0.4">
      <c r="K617" s="20">
        <v>615</v>
      </c>
      <c r="L617" s="28" t="s">
        <v>2428</v>
      </c>
      <c r="M617" s="28" t="s">
        <v>463</v>
      </c>
      <c r="N617">
        <v>129586</v>
      </c>
    </row>
    <row r="618" spans="11:14" x14ac:dyDescent="0.4">
      <c r="K618" s="20">
        <v>616</v>
      </c>
      <c r="L618" s="28" t="s">
        <v>2429</v>
      </c>
      <c r="M618" s="28" t="s">
        <v>464</v>
      </c>
      <c r="N618">
        <v>150856</v>
      </c>
    </row>
    <row r="619" spans="11:14" x14ac:dyDescent="0.4">
      <c r="K619" s="20">
        <v>617</v>
      </c>
      <c r="L619" s="28" t="s">
        <v>2430</v>
      </c>
      <c r="M619" s="28" t="s">
        <v>465</v>
      </c>
      <c r="N619">
        <v>67362</v>
      </c>
    </row>
    <row r="620" spans="11:14" x14ac:dyDescent="0.4">
      <c r="K620" s="20">
        <v>618</v>
      </c>
      <c r="L620" s="28" t="s">
        <v>2431</v>
      </c>
      <c r="M620" s="28" t="s">
        <v>466</v>
      </c>
      <c r="N620">
        <v>63996</v>
      </c>
    </row>
    <row r="621" spans="11:14" x14ac:dyDescent="0.4">
      <c r="K621" s="20">
        <v>619</v>
      </c>
      <c r="L621" s="28" t="s">
        <v>2432</v>
      </c>
      <c r="M621" s="28" t="s">
        <v>467</v>
      </c>
      <c r="N621">
        <v>20306</v>
      </c>
    </row>
    <row r="622" spans="11:14" x14ac:dyDescent="0.4">
      <c r="K622" s="20">
        <v>620</v>
      </c>
      <c r="L622" s="28" t="s">
        <v>2433</v>
      </c>
      <c r="M622" s="28" t="s">
        <v>468</v>
      </c>
      <c r="N622">
        <v>53700</v>
      </c>
    </row>
    <row r="623" spans="11:14" x14ac:dyDescent="0.4">
      <c r="K623" s="20">
        <v>621</v>
      </c>
      <c r="L623" s="28" t="s">
        <v>2434</v>
      </c>
      <c r="M623" s="28" t="s">
        <v>469</v>
      </c>
      <c r="N623">
        <v>44778</v>
      </c>
    </row>
    <row r="624" spans="11:14" x14ac:dyDescent="0.4">
      <c r="K624" s="20">
        <v>622</v>
      </c>
      <c r="L624" s="28" t="s">
        <v>2435</v>
      </c>
      <c r="M624" s="28" t="s">
        <v>470</v>
      </c>
      <c r="N624">
        <v>54170</v>
      </c>
    </row>
    <row r="625" spans="11:14" x14ac:dyDescent="0.4">
      <c r="K625" s="20">
        <v>623</v>
      </c>
      <c r="L625" s="28" t="s">
        <v>2436</v>
      </c>
      <c r="M625" s="28" t="s">
        <v>471</v>
      </c>
      <c r="N625">
        <v>33862</v>
      </c>
    </row>
    <row r="626" spans="11:14" x14ac:dyDescent="0.4">
      <c r="K626" s="20">
        <v>624</v>
      </c>
      <c r="L626" s="28" t="s">
        <v>2437</v>
      </c>
      <c r="M626" s="28" t="s">
        <v>472</v>
      </c>
      <c r="N626">
        <v>77584</v>
      </c>
    </row>
    <row r="627" spans="11:14" x14ac:dyDescent="0.4">
      <c r="K627" s="20">
        <v>625</v>
      </c>
      <c r="L627" s="28" t="s">
        <v>2438</v>
      </c>
      <c r="M627" s="28" t="s">
        <v>473</v>
      </c>
      <c r="N627">
        <v>39234</v>
      </c>
    </row>
    <row r="628" spans="11:14" x14ac:dyDescent="0.4">
      <c r="K628" s="20">
        <v>626</v>
      </c>
      <c r="L628" s="28" t="s">
        <v>2439</v>
      </c>
      <c r="M628" s="28" t="s">
        <v>474</v>
      </c>
      <c r="N628">
        <v>23234</v>
      </c>
    </row>
    <row r="629" spans="11:14" x14ac:dyDescent="0.4">
      <c r="K629" s="20">
        <v>627</v>
      </c>
      <c r="L629" s="28" t="s">
        <v>2440</v>
      </c>
      <c r="M629" s="28" t="s">
        <v>475</v>
      </c>
      <c r="N629">
        <v>45510</v>
      </c>
    </row>
    <row r="630" spans="11:14" x14ac:dyDescent="0.4">
      <c r="K630" s="20">
        <v>628</v>
      </c>
      <c r="L630" s="28" t="s">
        <v>2441</v>
      </c>
      <c r="M630" s="28" t="s">
        <v>476</v>
      </c>
      <c r="N630">
        <v>36974</v>
      </c>
    </row>
    <row r="631" spans="11:14" x14ac:dyDescent="0.4">
      <c r="K631" s="20">
        <v>629</v>
      </c>
      <c r="L631" s="28" t="s">
        <v>2442</v>
      </c>
      <c r="M631" s="28" t="s">
        <v>477</v>
      </c>
      <c r="N631">
        <v>26010</v>
      </c>
    </row>
    <row r="632" spans="11:14" x14ac:dyDescent="0.4">
      <c r="K632" s="20">
        <v>630</v>
      </c>
      <c r="L632" s="28" t="s">
        <v>2443</v>
      </c>
      <c r="M632" s="28" t="s">
        <v>478</v>
      </c>
      <c r="N632">
        <v>29144</v>
      </c>
    </row>
    <row r="633" spans="11:14" x14ac:dyDescent="0.4">
      <c r="K633" s="20">
        <v>631</v>
      </c>
      <c r="L633" s="28" t="s">
        <v>2444</v>
      </c>
      <c r="M633" s="28" t="s">
        <v>479</v>
      </c>
      <c r="N633">
        <v>35196</v>
      </c>
    </row>
    <row r="634" spans="11:14" x14ac:dyDescent="0.4">
      <c r="K634" s="20">
        <v>632</v>
      </c>
      <c r="L634" s="28" t="s">
        <v>2445</v>
      </c>
      <c r="M634" s="28" t="s">
        <v>2236</v>
      </c>
      <c r="N634">
        <v>25438</v>
      </c>
    </row>
    <row r="635" spans="11:14" x14ac:dyDescent="0.4">
      <c r="K635" s="20">
        <v>633</v>
      </c>
      <c r="L635" s="28" t="s">
        <v>2446</v>
      </c>
      <c r="M635" s="28" t="s">
        <v>480</v>
      </c>
      <c r="N635">
        <v>26842</v>
      </c>
    </row>
    <row r="636" spans="11:14" x14ac:dyDescent="0.4">
      <c r="K636" s="20">
        <v>634</v>
      </c>
      <c r="L636" s="28" t="s">
        <v>2447</v>
      </c>
      <c r="M636" s="28" t="s">
        <v>482</v>
      </c>
      <c r="N636">
        <v>1796468</v>
      </c>
    </row>
    <row r="637" spans="11:14" x14ac:dyDescent="0.4">
      <c r="K637" s="20">
        <v>635</v>
      </c>
      <c r="L637" s="28" t="s">
        <v>2448</v>
      </c>
      <c r="M637" s="28" t="s">
        <v>483</v>
      </c>
      <c r="N637">
        <v>1475314</v>
      </c>
    </row>
    <row r="638" spans="11:14" x14ac:dyDescent="0.4">
      <c r="K638" s="20">
        <v>636</v>
      </c>
      <c r="L638" s="28" t="s">
        <v>2449</v>
      </c>
      <c r="M638" s="28" t="s">
        <v>484</v>
      </c>
      <c r="N638">
        <v>2262812</v>
      </c>
    </row>
    <row r="639" spans="11:14" x14ac:dyDescent="0.4">
      <c r="K639" s="20">
        <v>637</v>
      </c>
      <c r="L639" s="28" t="s">
        <v>2450</v>
      </c>
      <c r="M639" s="28" t="s">
        <v>485</v>
      </c>
      <c r="N639">
        <v>2128572</v>
      </c>
    </row>
    <row r="640" spans="11:14" x14ac:dyDescent="0.4">
      <c r="K640" s="20">
        <v>638</v>
      </c>
      <c r="L640" s="28" t="s">
        <v>2451</v>
      </c>
      <c r="M640" s="28" t="s">
        <v>486</v>
      </c>
      <c r="N640">
        <v>1033766</v>
      </c>
    </row>
    <row r="641" spans="11:14" x14ac:dyDescent="0.4">
      <c r="K641" s="20">
        <v>639</v>
      </c>
      <c r="L641" s="28" t="s">
        <v>2452</v>
      </c>
      <c r="M641" s="28" t="s">
        <v>487</v>
      </c>
      <c r="N641">
        <v>940486</v>
      </c>
    </row>
    <row r="642" spans="11:14" x14ac:dyDescent="0.4">
      <c r="K642" s="20">
        <v>640</v>
      </c>
      <c r="L642" s="28" t="s">
        <v>2453</v>
      </c>
      <c r="M642" s="28" t="s">
        <v>488</v>
      </c>
      <c r="N642">
        <v>997506</v>
      </c>
    </row>
    <row r="643" spans="11:14" x14ac:dyDescent="0.4">
      <c r="K643" s="20">
        <v>641</v>
      </c>
      <c r="L643" s="28" t="s">
        <v>2454</v>
      </c>
      <c r="M643" s="28" t="s">
        <v>489</v>
      </c>
      <c r="N643">
        <v>2005144</v>
      </c>
    </row>
    <row r="644" spans="11:14" x14ac:dyDescent="0.4">
      <c r="K644" s="20">
        <v>642</v>
      </c>
      <c r="L644" s="28" t="s">
        <v>2455</v>
      </c>
      <c r="M644" s="28" t="s">
        <v>490</v>
      </c>
      <c r="N644">
        <v>1715940</v>
      </c>
    </row>
    <row r="645" spans="11:14" x14ac:dyDescent="0.4">
      <c r="K645" s="20">
        <v>643</v>
      </c>
      <c r="L645" s="28" t="s">
        <v>2456</v>
      </c>
      <c r="M645" s="28" t="s">
        <v>491</v>
      </c>
      <c r="N645">
        <v>1032318</v>
      </c>
    </row>
    <row r="646" spans="11:14" x14ac:dyDescent="0.4">
      <c r="K646" s="20">
        <v>644</v>
      </c>
      <c r="L646" s="28" t="s">
        <v>2457</v>
      </c>
      <c r="M646" s="28" t="s">
        <v>492</v>
      </c>
      <c r="N646">
        <v>2549696</v>
      </c>
    </row>
    <row r="647" spans="11:14" x14ac:dyDescent="0.4">
      <c r="K647" s="20">
        <v>645</v>
      </c>
      <c r="L647" s="28" t="s">
        <v>2458</v>
      </c>
      <c r="M647" s="28" t="s">
        <v>493</v>
      </c>
      <c r="N647">
        <v>3135022</v>
      </c>
    </row>
    <row r="648" spans="11:14" x14ac:dyDescent="0.4">
      <c r="K648" s="20">
        <v>646</v>
      </c>
      <c r="L648" s="28" t="s">
        <v>2459</v>
      </c>
      <c r="M648" s="28" t="s">
        <v>494</v>
      </c>
      <c r="N648">
        <v>1448050</v>
      </c>
    </row>
    <row r="649" spans="11:14" x14ac:dyDescent="0.4">
      <c r="K649" s="20">
        <v>647</v>
      </c>
      <c r="L649" s="28" t="s">
        <v>2460</v>
      </c>
      <c r="M649" s="28" t="s">
        <v>495</v>
      </c>
      <c r="N649">
        <v>1183354</v>
      </c>
    </row>
    <row r="650" spans="11:14" x14ac:dyDescent="0.4">
      <c r="K650" s="20">
        <v>648</v>
      </c>
      <c r="L650" s="28" t="s">
        <v>2461</v>
      </c>
      <c r="M650" s="28" t="s">
        <v>496</v>
      </c>
      <c r="N650">
        <v>1880110</v>
      </c>
    </row>
    <row r="651" spans="11:14" x14ac:dyDescent="0.4">
      <c r="K651" s="20">
        <v>649</v>
      </c>
      <c r="L651" s="28" t="s">
        <v>2462</v>
      </c>
      <c r="M651" s="28" t="s">
        <v>497</v>
      </c>
      <c r="N651">
        <v>1310172</v>
      </c>
    </row>
    <row r="652" spans="11:14" x14ac:dyDescent="0.4">
      <c r="K652" s="20">
        <v>650</v>
      </c>
      <c r="L652" s="28" t="s">
        <v>2463</v>
      </c>
      <c r="M652" s="28" t="s">
        <v>498</v>
      </c>
      <c r="N652">
        <v>1224238</v>
      </c>
    </row>
    <row r="653" spans="11:14" x14ac:dyDescent="0.4">
      <c r="K653" s="20">
        <v>651</v>
      </c>
      <c r="L653" s="28" t="s">
        <v>2464</v>
      </c>
      <c r="M653" s="28" t="s">
        <v>499</v>
      </c>
      <c r="N653">
        <v>726324</v>
      </c>
    </row>
    <row r="654" spans="11:14" x14ac:dyDescent="0.4">
      <c r="K654" s="20">
        <v>652</v>
      </c>
      <c r="L654" s="28" t="s">
        <v>2465</v>
      </c>
      <c r="M654" s="28" t="s">
        <v>500</v>
      </c>
      <c r="N654">
        <v>1915974</v>
      </c>
    </row>
    <row r="655" spans="11:14" x14ac:dyDescent="0.4">
      <c r="K655" s="20">
        <v>653</v>
      </c>
      <c r="L655" s="28" t="s">
        <v>2466</v>
      </c>
      <c r="M655" s="28" t="s">
        <v>501</v>
      </c>
      <c r="N655">
        <v>2343310</v>
      </c>
    </row>
    <row r="656" spans="11:14" x14ac:dyDescent="0.4">
      <c r="K656" s="20">
        <v>654</v>
      </c>
      <c r="L656" s="28" t="s">
        <v>2467</v>
      </c>
      <c r="M656" s="28" t="s">
        <v>502</v>
      </c>
      <c r="N656">
        <v>2286944</v>
      </c>
    </row>
    <row r="657" spans="11:14" x14ac:dyDescent="0.4">
      <c r="K657" s="20">
        <v>655</v>
      </c>
      <c r="L657" s="28" t="s">
        <v>2468</v>
      </c>
      <c r="M657" s="28" t="s">
        <v>503</v>
      </c>
      <c r="N657">
        <v>1463848</v>
      </c>
    </row>
    <row r="658" spans="11:14" x14ac:dyDescent="0.4">
      <c r="K658" s="20">
        <v>656</v>
      </c>
      <c r="L658" s="28" t="s">
        <v>2469</v>
      </c>
      <c r="M658" s="28" t="s">
        <v>504</v>
      </c>
      <c r="N658">
        <v>2166018</v>
      </c>
    </row>
    <row r="659" spans="11:14" x14ac:dyDescent="0.4">
      <c r="K659" s="20">
        <v>657</v>
      </c>
      <c r="L659" s="28" t="s">
        <v>2470</v>
      </c>
      <c r="M659" s="28" t="s">
        <v>505</v>
      </c>
      <c r="N659">
        <v>2012332</v>
      </c>
    </row>
    <row r="660" spans="11:14" x14ac:dyDescent="0.4">
      <c r="K660" s="20">
        <v>658</v>
      </c>
      <c r="L660" s="28" t="s">
        <v>2471</v>
      </c>
      <c r="M660" s="28" t="s">
        <v>506</v>
      </c>
      <c r="N660">
        <v>689378</v>
      </c>
    </row>
    <row r="661" spans="11:14" x14ac:dyDescent="0.4">
      <c r="K661" s="20">
        <v>659</v>
      </c>
      <c r="L661" s="28" t="s">
        <v>2472</v>
      </c>
      <c r="M661" s="28" t="s">
        <v>507</v>
      </c>
      <c r="N661">
        <v>538348</v>
      </c>
    </row>
    <row r="662" spans="11:14" x14ac:dyDescent="0.4">
      <c r="K662" s="20">
        <v>660</v>
      </c>
      <c r="L662" s="28" t="s">
        <v>2473</v>
      </c>
      <c r="M662" s="28" t="s">
        <v>508</v>
      </c>
      <c r="N662">
        <v>616808</v>
      </c>
    </row>
    <row r="663" spans="11:14" x14ac:dyDescent="0.4">
      <c r="K663" s="20">
        <v>661</v>
      </c>
      <c r="L663" s="28" t="s">
        <v>2474</v>
      </c>
      <c r="M663" s="28" t="s">
        <v>509</v>
      </c>
      <c r="N663">
        <v>454654</v>
      </c>
    </row>
    <row r="664" spans="11:14" x14ac:dyDescent="0.4">
      <c r="K664" s="20">
        <v>662</v>
      </c>
      <c r="L664" s="28" t="s">
        <v>2475</v>
      </c>
      <c r="M664" s="28" t="s">
        <v>510</v>
      </c>
      <c r="N664">
        <v>875550</v>
      </c>
    </row>
    <row r="665" spans="11:14" x14ac:dyDescent="0.4">
      <c r="K665" s="20">
        <v>663</v>
      </c>
      <c r="L665" s="28" t="s">
        <v>2476</v>
      </c>
      <c r="M665" s="28" t="s">
        <v>511</v>
      </c>
      <c r="N665">
        <v>373796</v>
      </c>
    </row>
    <row r="666" spans="11:14" x14ac:dyDescent="0.4">
      <c r="K666" s="20">
        <v>664</v>
      </c>
      <c r="L666" s="28" t="s">
        <v>2477</v>
      </c>
      <c r="M666" s="28" t="s">
        <v>512</v>
      </c>
      <c r="N666">
        <v>753598</v>
      </c>
    </row>
    <row r="667" spans="11:14" x14ac:dyDescent="0.4">
      <c r="K667" s="20">
        <v>665</v>
      </c>
      <c r="L667" s="28" t="s">
        <v>2478</v>
      </c>
      <c r="M667" s="28" t="s">
        <v>513</v>
      </c>
      <c r="N667">
        <v>1432024</v>
      </c>
    </row>
    <row r="668" spans="11:14" x14ac:dyDescent="0.4">
      <c r="K668" s="20">
        <v>666</v>
      </c>
      <c r="L668" s="28" t="s">
        <v>2479</v>
      </c>
      <c r="M668" s="28" t="s">
        <v>514</v>
      </c>
      <c r="N668">
        <v>393702</v>
      </c>
    </row>
    <row r="669" spans="11:14" x14ac:dyDescent="0.4">
      <c r="K669" s="20">
        <v>667</v>
      </c>
      <c r="L669" s="28" t="s">
        <v>2480</v>
      </c>
      <c r="M669" s="28" t="s">
        <v>515</v>
      </c>
      <c r="N669">
        <v>623586</v>
      </c>
    </row>
    <row r="670" spans="11:14" x14ac:dyDescent="0.4">
      <c r="K670" s="20">
        <v>668</v>
      </c>
      <c r="L670" s="28" t="s">
        <v>2481</v>
      </c>
      <c r="M670" s="28" t="s">
        <v>516</v>
      </c>
      <c r="N670">
        <v>607126</v>
      </c>
    </row>
    <row r="671" spans="11:14" x14ac:dyDescent="0.4">
      <c r="K671" s="20">
        <v>669</v>
      </c>
      <c r="L671" s="28" t="s">
        <v>2482</v>
      </c>
      <c r="M671" s="28" t="s">
        <v>517</v>
      </c>
      <c r="N671">
        <v>469508</v>
      </c>
    </row>
    <row r="672" spans="11:14" x14ac:dyDescent="0.4">
      <c r="K672" s="20">
        <v>670</v>
      </c>
      <c r="L672" s="28" t="s">
        <v>2483</v>
      </c>
      <c r="M672" s="28" t="s">
        <v>518</v>
      </c>
      <c r="N672">
        <v>400396</v>
      </c>
    </row>
    <row r="673" spans="11:14" x14ac:dyDescent="0.4">
      <c r="K673" s="20">
        <v>671</v>
      </c>
      <c r="L673" s="28" t="s">
        <v>2484</v>
      </c>
      <c r="M673" s="28" t="s">
        <v>519</v>
      </c>
      <c r="N673">
        <v>260016</v>
      </c>
    </row>
    <row r="674" spans="11:14" x14ac:dyDescent="0.4">
      <c r="K674" s="20">
        <v>672</v>
      </c>
      <c r="L674" s="28" t="s">
        <v>2485</v>
      </c>
      <c r="M674" s="28" t="s">
        <v>520</v>
      </c>
      <c r="N674">
        <v>198762</v>
      </c>
    </row>
    <row r="675" spans="11:14" x14ac:dyDescent="0.4">
      <c r="K675" s="20">
        <v>673</v>
      </c>
      <c r="L675" s="28" t="s">
        <v>2486</v>
      </c>
      <c r="M675" s="28" t="s">
        <v>521</v>
      </c>
      <c r="N675">
        <v>248306</v>
      </c>
    </row>
    <row r="676" spans="11:14" x14ac:dyDescent="0.4">
      <c r="K676" s="20">
        <v>674</v>
      </c>
      <c r="L676" s="28" t="s">
        <v>2487</v>
      </c>
      <c r="M676" s="28" t="s">
        <v>522</v>
      </c>
      <c r="N676">
        <v>263374</v>
      </c>
    </row>
    <row r="677" spans="11:14" x14ac:dyDescent="0.4">
      <c r="K677" s="20">
        <v>675</v>
      </c>
      <c r="L677" s="28" t="s">
        <v>2488</v>
      </c>
      <c r="M677" s="28" t="s">
        <v>523</v>
      </c>
      <c r="N677">
        <v>241440</v>
      </c>
    </row>
    <row r="678" spans="11:14" x14ac:dyDescent="0.4">
      <c r="K678" s="20">
        <v>676</v>
      </c>
      <c r="L678" s="28" t="s">
        <v>2489</v>
      </c>
      <c r="M678" s="28" t="s">
        <v>524</v>
      </c>
      <c r="N678">
        <v>362386</v>
      </c>
    </row>
    <row r="679" spans="11:14" x14ac:dyDescent="0.4">
      <c r="K679" s="20">
        <v>677</v>
      </c>
      <c r="L679" s="28" t="s">
        <v>2490</v>
      </c>
      <c r="M679" s="28" t="s">
        <v>525</v>
      </c>
      <c r="N679">
        <v>239526</v>
      </c>
    </row>
    <row r="680" spans="11:14" x14ac:dyDescent="0.4">
      <c r="K680" s="20">
        <v>678</v>
      </c>
      <c r="L680" s="28" t="s">
        <v>2491</v>
      </c>
      <c r="M680" s="28" t="s">
        <v>526</v>
      </c>
      <c r="N680">
        <v>524222</v>
      </c>
    </row>
    <row r="681" spans="11:14" x14ac:dyDescent="0.4">
      <c r="K681" s="20">
        <v>679</v>
      </c>
      <c r="L681" s="28" t="s">
        <v>2492</v>
      </c>
      <c r="M681" s="28" t="s">
        <v>527</v>
      </c>
      <c r="N681">
        <v>268710</v>
      </c>
    </row>
    <row r="682" spans="11:14" x14ac:dyDescent="0.4">
      <c r="K682" s="20">
        <v>680</v>
      </c>
      <c r="L682" s="28" t="s">
        <v>2493</v>
      </c>
      <c r="M682" s="28" t="s">
        <v>528</v>
      </c>
      <c r="N682">
        <v>186338</v>
      </c>
    </row>
    <row r="683" spans="11:14" x14ac:dyDescent="0.4">
      <c r="K683" s="20">
        <v>681</v>
      </c>
      <c r="L683" s="28" t="s">
        <v>2494</v>
      </c>
      <c r="M683" s="28" t="s">
        <v>529</v>
      </c>
      <c r="N683">
        <v>259302</v>
      </c>
    </row>
    <row r="684" spans="11:14" x14ac:dyDescent="0.4">
      <c r="K684" s="20">
        <v>682</v>
      </c>
      <c r="L684" s="28" t="s">
        <v>2495</v>
      </c>
      <c r="M684" s="28" t="s">
        <v>530</v>
      </c>
      <c r="N684">
        <v>627882</v>
      </c>
    </row>
    <row r="685" spans="11:14" x14ac:dyDescent="0.4">
      <c r="K685" s="20">
        <v>683</v>
      </c>
      <c r="L685" s="28" t="s">
        <v>2496</v>
      </c>
      <c r="M685" s="28" t="s">
        <v>531</v>
      </c>
      <c r="N685">
        <v>123732</v>
      </c>
    </row>
    <row r="686" spans="11:14" x14ac:dyDescent="0.4">
      <c r="K686" s="20">
        <v>684</v>
      </c>
      <c r="L686" s="28" t="s">
        <v>2497</v>
      </c>
      <c r="M686" s="28" t="s">
        <v>532</v>
      </c>
      <c r="N686">
        <v>58780</v>
      </c>
    </row>
    <row r="687" spans="11:14" x14ac:dyDescent="0.4">
      <c r="K687" s="20">
        <v>685</v>
      </c>
      <c r="L687" s="28" t="s">
        <v>2498</v>
      </c>
      <c r="M687" s="28" t="s">
        <v>2235</v>
      </c>
      <c r="N687">
        <v>7866</v>
      </c>
    </row>
    <row r="688" spans="11:14" x14ac:dyDescent="0.4">
      <c r="K688" s="20">
        <v>686</v>
      </c>
      <c r="L688" s="28" t="s">
        <v>2499</v>
      </c>
      <c r="M688" s="28" t="s">
        <v>2234</v>
      </c>
      <c r="N688">
        <v>19106</v>
      </c>
    </row>
    <row r="689" spans="11:14" x14ac:dyDescent="0.4">
      <c r="K689" s="20">
        <v>687</v>
      </c>
      <c r="L689" s="28" t="s">
        <v>2500</v>
      </c>
      <c r="M689" s="28" t="s">
        <v>533</v>
      </c>
      <c r="N689">
        <v>27810</v>
      </c>
    </row>
    <row r="690" spans="11:14" x14ac:dyDescent="0.4">
      <c r="K690" s="20">
        <v>688</v>
      </c>
      <c r="L690" s="28" t="s">
        <v>2501</v>
      </c>
      <c r="M690" s="28" t="s">
        <v>2233</v>
      </c>
      <c r="N690">
        <v>1236</v>
      </c>
    </row>
    <row r="691" spans="11:14" x14ac:dyDescent="0.4">
      <c r="K691" s="20">
        <v>689</v>
      </c>
      <c r="L691" s="28" t="s">
        <v>2502</v>
      </c>
      <c r="M691" s="28" t="s">
        <v>2232</v>
      </c>
      <c r="N691">
        <v>9756</v>
      </c>
    </row>
    <row r="692" spans="11:14" x14ac:dyDescent="0.4">
      <c r="K692" s="20">
        <v>690</v>
      </c>
      <c r="L692" s="28" t="s">
        <v>2503</v>
      </c>
      <c r="M692" s="28" t="s">
        <v>2231</v>
      </c>
      <c r="N692">
        <v>6568</v>
      </c>
    </row>
    <row r="693" spans="11:14" x14ac:dyDescent="0.4">
      <c r="K693" s="20">
        <v>691</v>
      </c>
      <c r="L693" s="28" t="s">
        <v>2504</v>
      </c>
      <c r="M693" s="28" t="s">
        <v>2230</v>
      </c>
      <c r="N693">
        <v>9050</v>
      </c>
    </row>
    <row r="694" spans="11:14" x14ac:dyDescent="0.4">
      <c r="K694" s="20">
        <v>692</v>
      </c>
      <c r="L694" s="28" t="s">
        <v>2505</v>
      </c>
      <c r="M694" s="28" t="s">
        <v>2229</v>
      </c>
      <c r="N694">
        <v>1254</v>
      </c>
    </row>
    <row r="695" spans="11:14" x14ac:dyDescent="0.4">
      <c r="K695" s="20">
        <v>693</v>
      </c>
      <c r="L695" s="28" t="s">
        <v>2506</v>
      </c>
      <c r="M695" s="28" t="s">
        <v>534</v>
      </c>
      <c r="N695">
        <v>26658</v>
      </c>
    </row>
    <row r="696" spans="11:14" x14ac:dyDescent="0.4">
      <c r="K696" s="20">
        <v>694</v>
      </c>
      <c r="L696" s="28" t="s">
        <v>2507</v>
      </c>
      <c r="M696" s="28" t="s">
        <v>535</v>
      </c>
      <c r="N696">
        <v>694</v>
      </c>
    </row>
    <row r="697" spans="11:14" x14ac:dyDescent="0.4">
      <c r="K697" s="20">
        <v>695</v>
      </c>
      <c r="L697" s="28" t="s">
        <v>2508</v>
      </c>
      <c r="M697" s="28" t="s">
        <v>2228</v>
      </c>
      <c r="N697">
        <v>9716</v>
      </c>
    </row>
    <row r="698" spans="11:14" x14ac:dyDescent="0.4">
      <c r="K698" s="20">
        <v>696</v>
      </c>
      <c r="L698" s="28" t="s">
        <v>2509</v>
      </c>
      <c r="M698" s="28" t="s">
        <v>537</v>
      </c>
      <c r="N698">
        <v>12499996</v>
      </c>
    </row>
    <row r="699" spans="11:14" x14ac:dyDescent="0.4">
      <c r="K699" s="20">
        <v>697</v>
      </c>
      <c r="L699" s="28" t="s">
        <v>2510</v>
      </c>
      <c r="M699" s="28" t="s">
        <v>538</v>
      </c>
      <c r="N699">
        <v>4882430</v>
      </c>
    </row>
    <row r="700" spans="11:14" x14ac:dyDescent="0.4">
      <c r="K700" s="20">
        <v>698</v>
      </c>
      <c r="L700" s="28" t="s">
        <v>2511</v>
      </c>
      <c r="M700" s="28" t="s">
        <v>539</v>
      </c>
      <c r="N700">
        <v>2360016</v>
      </c>
    </row>
    <row r="701" spans="11:14" x14ac:dyDescent="0.4">
      <c r="K701" s="20">
        <v>699</v>
      </c>
      <c r="L701" s="28" t="s">
        <v>2512</v>
      </c>
      <c r="M701" s="28" t="s">
        <v>540</v>
      </c>
      <c r="N701">
        <v>1364302</v>
      </c>
    </row>
    <row r="702" spans="11:14" x14ac:dyDescent="0.4">
      <c r="K702" s="20">
        <v>700</v>
      </c>
      <c r="L702" s="28" t="s">
        <v>2513</v>
      </c>
      <c r="M702" s="28" t="s">
        <v>541</v>
      </c>
      <c r="N702">
        <v>903702</v>
      </c>
    </row>
    <row r="703" spans="11:14" x14ac:dyDescent="0.4">
      <c r="K703" s="20">
        <v>701</v>
      </c>
      <c r="L703" s="28" t="s">
        <v>2514</v>
      </c>
      <c r="M703" s="28" t="s">
        <v>542</v>
      </c>
      <c r="N703">
        <v>602704</v>
      </c>
    </row>
    <row r="704" spans="11:14" x14ac:dyDescent="0.4">
      <c r="K704" s="20">
        <v>702</v>
      </c>
      <c r="L704" s="28" t="s">
        <v>2515</v>
      </c>
      <c r="M704" s="28" t="s">
        <v>543</v>
      </c>
      <c r="N704">
        <v>1428690</v>
      </c>
    </row>
    <row r="705" spans="11:14" x14ac:dyDescent="0.4">
      <c r="K705" s="20">
        <v>703</v>
      </c>
      <c r="L705" s="28" t="s">
        <v>2516</v>
      </c>
      <c r="M705" s="28" t="s">
        <v>544</v>
      </c>
      <c r="N705">
        <v>674370</v>
      </c>
    </row>
    <row r="706" spans="11:14" x14ac:dyDescent="0.4">
      <c r="K706" s="20">
        <v>704</v>
      </c>
      <c r="L706" s="28" t="s">
        <v>2517</v>
      </c>
      <c r="M706" s="28" t="s">
        <v>545</v>
      </c>
      <c r="N706">
        <v>739442</v>
      </c>
    </row>
    <row r="707" spans="11:14" x14ac:dyDescent="0.4">
      <c r="K707" s="20">
        <v>705</v>
      </c>
      <c r="L707" s="28" t="s">
        <v>2518</v>
      </c>
      <c r="M707" s="28" t="s">
        <v>546</v>
      </c>
      <c r="N707">
        <v>183654</v>
      </c>
    </row>
    <row r="708" spans="11:14" x14ac:dyDescent="0.4">
      <c r="K708" s="20">
        <v>706</v>
      </c>
      <c r="L708" s="28" t="s">
        <v>2519</v>
      </c>
      <c r="M708" s="28" t="s">
        <v>547</v>
      </c>
      <c r="N708">
        <v>146754</v>
      </c>
    </row>
    <row r="709" spans="11:14" x14ac:dyDescent="0.4">
      <c r="K709" s="20">
        <v>707</v>
      </c>
      <c r="L709" s="28" t="s">
        <v>2520</v>
      </c>
      <c r="M709" s="28" t="s">
        <v>548</v>
      </c>
      <c r="N709">
        <v>535530</v>
      </c>
    </row>
    <row r="710" spans="11:14" x14ac:dyDescent="0.4">
      <c r="K710" s="20">
        <v>708</v>
      </c>
      <c r="L710" s="28" t="s">
        <v>2521</v>
      </c>
      <c r="M710" s="28" t="s">
        <v>549</v>
      </c>
      <c r="N710">
        <v>858810</v>
      </c>
    </row>
    <row r="711" spans="11:14" x14ac:dyDescent="0.4">
      <c r="K711" s="20">
        <v>709</v>
      </c>
      <c r="L711" s="28" t="s">
        <v>2522</v>
      </c>
      <c r="M711" s="28" t="s">
        <v>550</v>
      </c>
      <c r="N711">
        <v>752304</v>
      </c>
    </row>
    <row r="712" spans="11:14" x14ac:dyDescent="0.4">
      <c r="K712" s="20">
        <v>710</v>
      </c>
      <c r="L712" s="28" t="s">
        <v>2523</v>
      </c>
      <c r="M712" s="28" t="s">
        <v>551</v>
      </c>
      <c r="N712">
        <v>342846</v>
      </c>
    </row>
    <row r="713" spans="11:14" x14ac:dyDescent="0.4">
      <c r="K713" s="20">
        <v>711</v>
      </c>
      <c r="L713" s="28" t="s">
        <v>2524</v>
      </c>
      <c r="M713" s="28" t="s">
        <v>552</v>
      </c>
      <c r="N713">
        <v>444652</v>
      </c>
    </row>
    <row r="714" spans="11:14" x14ac:dyDescent="0.4">
      <c r="K714" s="20">
        <v>712</v>
      </c>
      <c r="L714" s="28" t="s">
        <v>2525</v>
      </c>
      <c r="M714" s="28" t="s">
        <v>553</v>
      </c>
      <c r="N714">
        <v>417388</v>
      </c>
    </row>
    <row r="715" spans="11:14" x14ac:dyDescent="0.4">
      <c r="K715" s="20">
        <v>713</v>
      </c>
      <c r="L715" s="28" t="s">
        <v>2526</v>
      </c>
      <c r="M715" s="28" t="s">
        <v>554</v>
      </c>
      <c r="N715">
        <v>138914</v>
      </c>
    </row>
    <row r="716" spans="11:14" x14ac:dyDescent="0.4">
      <c r="K716" s="20">
        <v>714</v>
      </c>
      <c r="L716" s="28" t="s">
        <v>2527</v>
      </c>
      <c r="M716" s="28" t="s">
        <v>555</v>
      </c>
      <c r="N716">
        <v>286914</v>
      </c>
    </row>
    <row r="717" spans="11:14" x14ac:dyDescent="0.4">
      <c r="K717" s="20">
        <v>715</v>
      </c>
      <c r="L717" s="28" t="s">
        <v>2528</v>
      </c>
      <c r="M717" s="28" t="s">
        <v>556</v>
      </c>
      <c r="N717">
        <v>97864</v>
      </c>
    </row>
    <row r="718" spans="11:14" x14ac:dyDescent="0.4">
      <c r="K718" s="20">
        <v>716</v>
      </c>
      <c r="L718" s="28" t="s">
        <v>2529</v>
      </c>
      <c r="M718" s="28" t="s">
        <v>557</v>
      </c>
      <c r="N718">
        <v>160834</v>
      </c>
    </row>
    <row r="719" spans="11:14" x14ac:dyDescent="0.4">
      <c r="K719" s="20">
        <v>717</v>
      </c>
      <c r="L719" s="28" t="s">
        <v>2530</v>
      </c>
      <c r="M719" s="28" t="s">
        <v>558</v>
      </c>
      <c r="N719">
        <v>100902</v>
      </c>
    </row>
    <row r="720" spans="11:14" x14ac:dyDescent="0.4">
      <c r="K720" s="20">
        <v>718</v>
      </c>
      <c r="L720" s="28" t="s">
        <v>2531</v>
      </c>
      <c r="M720" s="28" t="s">
        <v>559</v>
      </c>
      <c r="N720">
        <v>86920</v>
      </c>
    </row>
    <row r="721" spans="11:14" x14ac:dyDescent="0.4">
      <c r="K721" s="20">
        <v>719</v>
      </c>
      <c r="L721" s="28" t="s">
        <v>2532</v>
      </c>
      <c r="M721" s="28" t="s">
        <v>560</v>
      </c>
      <c r="N721">
        <v>38750</v>
      </c>
    </row>
    <row r="722" spans="11:14" x14ac:dyDescent="0.4">
      <c r="K722" s="20">
        <v>720</v>
      </c>
      <c r="L722" s="28" t="s">
        <v>2533</v>
      </c>
      <c r="M722" s="28" t="s">
        <v>561</v>
      </c>
      <c r="N722">
        <v>54956</v>
      </c>
    </row>
    <row r="723" spans="11:14" x14ac:dyDescent="0.4">
      <c r="K723" s="20">
        <v>721</v>
      </c>
      <c r="L723" s="28" t="s">
        <v>2534</v>
      </c>
      <c r="M723" s="28" t="s">
        <v>562</v>
      </c>
      <c r="N723">
        <v>39066</v>
      </c>
    </row>
    <row r="724" spans="11:14" x14ac:dyDescent="0.4">
      <c r="K724" s="20">
        <v>722</v>
      </c>
      <c r="L724" s="28" t="s">
        <v>2535</v>
      </c>
      <c r="M724" s="28" t="s">
        <v>563</v>
      </c>
      <c r="N724">
        <v>36854</v>
      </c>
    </row>
    <row r="725" spans="11:14" x14ac:dyDescent="0.4">
      <c r="K725" s="20">
        <v>723</v>
      </c>
      <c r="L725" s="28" t="s">
        <v>2536</v>
      </c>
      <c r="M725" s="28" t="s">
        <v>564</v>
      </c>
      <c r="N725">
        <v>55594</v>
      </c>
    </row>
    <row r="726" spans="11:14" x14ac:dyDescent="0.4">
      <c r="K726" s="20">
        <v>724</v>
      </c>
      <c r="L726" s="28" t="s">
        <v>2537</v>
      </c>
      <c r="M726" s="28" t="s">
        <v>565</v>
      </c>
      <c r="N726">
        <v>55002</v>
      </c>
    </row>
    <row r="727" spans="11:14" x14ac:dyDescent="0.4">
      <c r="K727" s="20">
        <v>725</v>
      </c>
      <c r="L727" s="28" t="s">
        <v>2538</v>
      </c>
      <c r="M727" s="28" t="s">
        <v>566</v>
      </c>
      <c r="N727">
        <v>23200</v>
      </c>
    </row>
    <row r="728" spans="11:14" x14ac:dyDescent="0.4">
      <c r="K728" s="20">
        <v>726</v>
      </c>
      <c r="L728" s="28" t="s">
        <v>2539</v>
      </c>
      <c r="M728" s="28" t="s">
        <v>567</v>
      </c>
      <c r="N728">
        <v>84596</v>
      </c>
    </row>
    <row r="729" spans="11:14" x14ac:dyDescent="0.4">
      <c r="K729" s="20">
        <v>727</v>
      </c>
      <c r="L729" s="28" t="s">
        <v>2540</v>
      </c>
      <c r="M729" s="28" t="s">
        <v>568</v>
      </c>
      <c r="N729">
        <v>144396</v>
      </c>
    </row>
    <row r="730" spans="11:14" x14ac:dyDescent="0.4">
      <c r="K730" s="20">
        <v>728</v>
      </c>
      <c r="L730" s="28" t="s">
        <v>2541</v>
      </c>
      <c r="M730" s="28" t="s">
        <v>2227</v>
      </c>
      <c r="N730">
        <v>10522</v>
      </c>
    </row>
    <row r="731" spans="11:14" x14ac:dyDescent="0.4">
      <c r="K731" s="20">
        <v>729</v>
      </c>
      <c r="L731" s="28" t="s">
        <v>2542</v>
      </c>
      <c r="M731" s="28" t="s">
        <v>570</v>
      </c>
      <c r="N731">
        <v>2836156</v>
      </c>
    </row>
    <row r="732" spans="11:14" x14ac:dyDescent="0.4">
      <c r="K732" s="20">
        <v>730</v>
      </c>
      <c r="L732" s="28" t="s">
        <v>2543</v>
      </c>
      <c r="M732" s="28" t="s">
        <v>571</v>
      </c>
      <c r="N732">
        <v>968322</v>
      </c>
    </row>
    <row r="733" spans="11:14" x14ac:dyDescent="0.4">
      <c r="K733" s="20">
        <v>731</v>
      </c>
      <c r="L733" s="28" t="s">
        <v>2544</v>
      </c>
      <c r="M733" s="28" t="s">
        <v>572</v>
      </c>
      <c r="N733">
        <v>354284</v>
      </c>
    </row>
    <row r="734" spans="11:14" x14ac:dyDescent="0.4">
      <c r="K734" s="20">
        <v>732</v>
      </c>
      <c r="L734" s="28" t="s">
        <v>2545</v>
      </c>
      <c r="M734" s="28" t="s">
        <v>573</v>
      </c>
      <c r="N734">
        <v>305692</v>
      </c>
    </row>
    <row r="735" spans="11:14" x14ac:dyDescent="0.4">
      <c r="K735" s="20">
        <v>733</v>
      </c>
      <c r="L735" s="28" t="s">
        <v>2546</v>
      </c>
      <c r="M735" s="28" t="s">
        <v>574</v>
      </c>
      <c r="N735">
        <v>339656</v>
      </c>
    </row>
    <row r="736" spans="11:14" x14ac:dyDescent="0.4">
      <c r="K736" s="20">
        <v>734</v>
      </c>
      <c r="L736" s="28" t="s">
        <v>2547</v>
      </c>
      <c r="M736" s="28" t="s">
        <v>575</v>
      </c>
      <c r="N736">
        <v>126572</v>
      </c>
    </row>
    <row r="737" spans="11:14" x14ac:dyDescent="0.4">
      <c r="K737" s="20">
        <v>735</v>
      </c>
      <c r="L737" s="28" t="s">
        <v>2548</v>
      </c>
      <c r="M737" s="28" t="s">
        <v>576</v>
      </c>
      <c r="N737">
        <v>95362</v>
      </c>
    </row>
    <row r="738" spans="11:14" x14ac:dyDescent="0.4">
      <c r="K738" s="20">
        <v>736</v>
      </c>
      <c r="L738" s="28" t="s">
        <v>2549</v>
      </c>
      <c r="M738" s="28" t="s">
        <v>577</v>
      </c>
      <c r="N738">
        <v>188456</v>
      </c>
    </row>
    <row r="739" spans="11:14" x14ac:dyDescent="0.4">
      <c r="K739" s="20">
        <v>737</v>
      </c>
      <c r="L739" s="28" t="s">
        <v>2550</v>
      </c>
      <c r="M739" s="28" t="s">
        <v>578</v>
      </c>
      <c r="N739">
        <v>132112</v>
      </c>
    </row>
    <row r="740" spans="11:14" x14ac:dyDescent="0.4">
      <c r="K740" s="20">
        <v>738</v>
      </c>
      <c r="L740" s="28" t="s">
        <v>2551</v>
      </c>
      <c r="M740" s="28" t="s">
        <v>579</v>
      </c>
      <c r="N740">
        <v>215102</v>
      </c>
    </row>
    <row r="741" spans="11:14" x14ac:dyDescent="0.4">
      <c r="K741" s="20">
        <v>739</v>
      </c>
      <c r="L741" s="28" t="s">
        <v>2552</v>
      </c>
      <c r="M741" s="28" t="s">
        <v>580</v>
      </c>
      <c r="N741">
        <v>280424</v>
      </c>
    </row>
    <row r="742" spans="11:14" x14ac:dyDescent="0.4">
      <c r="K742" s="20">
        <v>740</v>
      </c>
      <c r="L742" s="28" t="s">
        <v>2553</v>
      </c>
      <c r="M742" s="28" t="s">
        <v>581</v>
      </c>
      <c r="N742">
        <v>153928</v>
      </c>
    </row>
    <row r="743" spans="11:14" x14ac:dyDescent="0.4">
      <c r="K743" s="20">
        <v>741</v>
      </c>
      <c r="L743" s="28" t="s">
        <v>2554</v>
      </c>
      <c r="M743" s="28" t="s">
        <v>582</v>
      </c>
      <c r="N743">
        <v>113612</v>
      </c>
    </row>
    <row r="744" spans="11:14" x14ac:dyDescent="0.4">
      <c r="K744" s="20">
        <v>742</v>
      </c>
      <c r="L744" s="28" t="s">
        <v>2555</v>
      </c>
      <c r="M744" s="28" t="s">
        <v>583</v>
      </c>
      <c r="N744">
        <v>170204</v>
      </c>
    </row>
    <row r="745" spans="11:14" x14ac:dyDescent="0.4">
      <c r="K745" s="20">
        <v>743</v>
      </c>
      <c r="L745" s="28" t="s">
        <v>2556</v>
      </c>
      <c r="M745" s="28" t="s">
        <v>584</v>
      </c>
      <c r="N745">
        <v>681102</v>
      </c>
    </row>
    <row r="746" spans="11:14" x14ac:dyDescent="0.4">
      <c r="K746" s="20">
        <v>744</v>
      </c>
      <c r="L746" s="28" t="s">
        <v>2557</v>
      </c>
      <c r="M746" s="28" t="s">
        <v>585</v>
      </c>
      <c r="N746">
        <v>142220</v>
      </c>
    </row>
    <row r="747" spans="11:14" x14ac:dyDescent="0.4">
      <c r="K747" s="20">
        <v>745</v>
      </c>
      <c r="L747" s="28" t="s">
        <v>2558</v>
      </c>
      <c r="M747" s="28" t="s">
        <v>586</v>
      </c>
      <c r="N747">
        <v>200574</v>
      </c>
    </row>
    <row r="748" spans="11:14" x14ac:dyDescent="0.4">
      <c r="K748" s="20">
        <v>746</v>
      </c>
      <c r="L748" s="28" t="s">
        <v>2559</v>
      </c>
      <c r="M748" s="28" t="s">
        <v>587</v>
      </c>
      <c r="N748">
        <v>126140</v>
      </c>
    </row>
    <row r="749" spans="11:14" x14ac:dyDescent="0.4">
      <c r="K749" s="20">
        <v>747</v>
      </c>
      <c r="L749" s="28" t="s">
        <v>2560</v>
      </c>
      <c r="M749" s="28" t="s">
        <v>588</v>
      </c>
      <c r="N749">
        <v>201632</v>
      </c>
    </row>
    <row r="750" spans="11:14" x14ac:dyDescent="0.4">
      <c r="K750" s="20">
        <v>748</v>
      </c>
      <c r="L750" s="28" t="s">
        <v>2561</v>
      </c>
      <c r="M750" s="28" t="s">
        <v>589</v>
      </c>
      <c r="N750">
        <v>103354</v>
      </c>
    </row>
    <row r="751" spans="11:14" x14ac:dyDescent="0.4">
      <c r="K751" s="20">
        <v>749</v>
      </c>
      <c r="L751" s="28" t="s">
        <v>2562</v>
      </c>
      <c r="M751" s="28" t="s">
        <v>590</v>
      </c>
      <c r="N751">
        <v>56638</v>
      </c>
    </row>
    <row r="752" spans="11:14" x14ac:dyDescent="0.4">
      <c r="K752" s="20">
        <v>750</v>
      </c>
      <c r="L752" s="28" t="s">
        <v>2563</v>
      </c>
      <c r="M752" s="28" t="s">
        <v>2226</v>
      </c>
      <c r="N752">
        <v>26092</v>
      </c>
    </row>
    <row r="753" spans="11:14" x14ac:dyDescent="0.4">
      <c r="K753" s="20">
        <v>751</v>
      </c>
      <c r="L753" s="28" t="s">
        <v>2564</v>
      </c>
      <c r="M753" s="28" t="s">
        <v>591</v>
      </c>
      <c r="N753">
        <v>37508</v>
      </c>
    </row>
    <row r="754" spans="11:14" x14ac:dyDescent="0.4">
      <c r="K754" s="20">
        <v>752</v>
      </c>
      <c r="L754" s="28" t="s">
        <v>2565</v>
      </c>
      <c r="M754" s="28" t="s">
        <v>2225</v>
      </c>
      <c r="N754">
        <v>40456</v>
      </c>
    </row>
    <row r="755" spans="11:14" x14ac:dyDescent="0.4">
      <c r="K755" s="20">
        <v>753</v>
      </c>
      <c r="L755" s="28" t="s">
        <v>2566</v>
      </c>
      <c r="M755" s="28" t="s">
        <v>2224</v>
      </c>
      <c r="N755">
        <v>14954</v>
      </c>
    </row>
    <row r="756" spans="11:14" x14ac:dyDescent="0.4">
      <c r="K756" s="20">
        <v>754</v>
      </c>
      <c r="L756" s="28" t="s">
        <v>2567</v>
      </c>
      <c r="M756" s="28" t="s">
        <v>592</v>
      </c>
      <c r="N756">
        <v>31842</v>
      </c>
    </row>
    <row r="757" spans="11:14" x14ac:dyDescent="0.4">
      <c r="K757" s="20">
        <v>755</v>
      </c>
      <c r="L757" s="28" t="s">
        <v>2568</v>
      </c>
      <c r="M757" s="28" t="s">
        <v>593</v>
      </c>
      <c r="N757">
        <v>34916</v>
      </c>
    </row>
    <row r="758" spans="11:14" x14ac:dyDescent="0.4">
      <c r="K758" s="20">
        <v>756</v>
      </c>
      <c r="L758" s="28" t="s">
        <v>2569</v>
      </c>
      <c r="M758" s="28" t="s">
        <v>2223</v>
      </c>
      <c r="N758">
        <v>15626</v>
      </c>
    </row>
    <row r="759" spans="11:14" x14ac:dyDescent="0.4">
      <c r="K759" s="20">
        <v>757</v>
      </c>
      <c r="L759" s="28" t="s">
        <v>2570</v>
      </c>
      <c r="M759" s="28" t="s">
        <v>2222</v>
      </c>
      <c r="N759">
        <v>18798</v>
      </c>
    </row>
    <row r="760" spans="11:14" x14ac:dyDescent="0.4">
      <c r="K760" s="20">
        <v>758</v>
      </c>
      <c r="L760" s="28" t="s">
        <v>2571</v>
      </c>
      <c r="M760" s="28" t="s">
        <v>2221</v>
      </c>
      <c r="N760">
        <v>1310</v>
      </c>
    </row>
    <row r="761" spans="11:14" x14ac:dyDescent="0.4">
      <c r="K761" s="20">
        <v>759</v>
      </c>
      <c r="L761" s="28" t="s">
        <v>2572</v>
      </c>
      <c r="M761" s="28" t="s">
        <v>595</v>
      </c>
      <c r="N761">
        <v>1511780</v>
      </c>
    </row>
    <row r="762" spans="11:14" x14ac:dyDescent="0.4">
      <c r="K762" s="20">
        <v>760</v>
      </c>
      <c r="L762" s="28" t="s">
        <v>2573</v>
      </c>
      <c r="M762" s="28" t="s">
        <v>596</v>
      </c>
      <c r="N762">
        <v>609858</v>
      </c>
    </row>
    <row r="763" spans="11:14" x14ac:dyDescent="0.4">
      <c r="K763" s="20">
        <v>761</v>
      </c>
      <c r="L763" s="28" t="s">
        <v>2574</v>
      </c>
      <c r="M763" s="28" t="s">
        <v>597</v>
      </c>
      <c r="N763">
        <v>149722</v>
      </c>
    </row>
    <row r="764" spans="11:14" x14ac:dyDescent="0.4">
      <c r="K764" s="20">
        <v>762</v>
      </c>
      <c r="L764" s="28" t="s">
        <v>2575</v>
      </c>
      <c r="M764" s="28" t="s">
        <v>598</v>
      </c>
      <c r="N764">
        <v>156934</v>
      </c>
    </row>
    <row r="765" spans="11:14" x14ac:dyDescent="0.4">
      <c r="K765" s="20">
        <v>763</v>
      </c>
      <c r="L765" s="28" t="s">
        <v>2576</v>
      </c>
      <c r="M765" s="28" t="s">
        <v>599</v>
      </c>
      <c r="N765">
        <v>111278</v>
      </c>
    </row>
    <row r="766" spans="11:14" x14ac:dyDescent="0.4">
      <c r="K766" s="20">
        <v>764</v>
      </c>
      <c r="L766" s="28" t="s">
        <v>2577</v>
      </c>
      <c r="M766" s="28" t="s">
        <v>600</v>
      </c>
      <c r="N766">
        <v>150714</v>
      </c>
    </row>
    <row r="767" spans="11:14" x14ac:dyDescent="0.4">
      <c r="K767" s="20">
        <v>765</v>
      </c>
      <c r="L767" s="28" t="s">
        <v>2578</v>
      </c>
      <c r="M767" s="28" t="s">
        <v>601</v>
      </c>
      <c r="N767">
        <v>164686</v>
      </c>
    </row>
    <row r="768" spans="11:14" x14ac:dyDescent="0.4">
      <c r="K768" s="20">
        <v>766</v>
      </c>
      <c r="L768" s="28" t="s">
        <v>2579</v>
      </c>
      <c r="M768" s="28" t="s">
        <v>602</v>
      </c>
      <c r="N768">
        <v>106486</v>
      </c>
    </row>
    <row r="769" spans="11:14" x14ac:dyDescent="0.4">
      <c r="K769" s="20">
        <v>767</v>
      </c>
      <c r="L769" s="28" t="s">
        <v>2580</v>
      </c>
      <c r="M769" s="28" t="s">
        <v>603</v>
      </c>
      <c r="N769">
        <v>179612</v>
      </c>
    </row>
    <row r="770" spans="11:14" x14ac:dyDescent="0.4">
      <c r="K770" s="20">
        <v>768</v>
      </c>
      <c r="L770" s="28" t="s">
        <v>2581</v>
      </c>
      <c r="M770" s="28" t="s">
        <v>604</v>
      </c>
      <c r="N770">
        <v>314644</v>
      </c>
    </row>
    <row r="771" spans="11:14" x14ac:dyDescent="0.4">
      <c r="K771" s="20">
        <v>769</v>
      </c>
      <c r="L771" s="28" t="s">
        <v>2582</v>
      </c>
      <c r="M771" s="28" t="s">
        <v>605</v>
      </c>
      <c r="N771">
        <v>8528</v>
      </c>
    </row>
    <row r="772" spans="11:14" x14ac:dyDescent="0.4">
      <c r="K772" s="20">
        <v>770</v>
      </c>
      <c r="L772" s="28" t="s">
        <v>2583</v>
      </c>
      <c r="M772" s="28" t="s">
        <v>606</v>
      </c>
      <c r="N772">
        <v>69114</v>
      </c>
    </row>
    <row r="773" spans="11:14" x14ac:dyDescent="0.4">
      <c r="K773" s="20">
        <v>771</v>
      </c>
      <c r="L773" s="28" t="s">
        <v>2584</v>
      </c>
      <c r="M773" s="28" t="s">
        <v>607</v>
      </c>
      <c r="N773">
        <v>83184</v>
      </c>
    </row>
    <row r="774" spans="11:14" x14ac:dyDescent="0.4">
      <c r="K774" s="20">
        <v>772</v>
      </c>
      <c r="L774" s="28" t="s">
        <v>2585</v>
      </c>
      <c r="M774" s="28" t="s">
        <v>608</v>
      </c>
      <c r="N774">
        <v>82970</v>
      </c>
    </row>
    <row r="775" spans="11:14" x14ac:dyDescent="0.4">
      <c r="K775" s="20">
        <v>773</v>
      </c>
      <c r="L775" s="28" t="s">
        <v>2586</v>
      </c>
      <c r="M775" s="28" t="s">
        <v>609</v>
      </c>
      <c r="N775">
        <v>41250</v>
      </c>
    </row>
    <row r="776" spans="11:14" x14ac:dyDescent="0.4">
      <c r="K776" s="20">
        <v>774</v>
      </c>
      <c r="L776" s="28" t="s">
        <v>2587</v>
      </c>
      <c r="M776" s="28" t="s">
        <v>611</v>
      </c>
      <c r="N776">
        <v>1672946</v>
      </c>
    </row>
    <row r="777" spans="11:14" x14ac:dyDescent="0.4">
      <c r="K777" s="20">
        <v>775</v>
      </c>
      <c r="L777" s="28" t="s">
        <v>2588</v>
      </c>
      <c r="M777" s="28" t="s">
        <v>612</v>
      </c>
      <c r="N777">
        <v>196692</v>
      </c>
    </row>
    <row r="778" spans="11:14" x14ac:dyDescent="0.4">
      <c r="K778" s="20">
        <v>776</v>
      </c>
      <c r="L778" s="28" t="s">
        <v>2589</v>
      </c>
      <c r="M778" s="28" t="s">
        <v>613</v>
      </c>
      <c r="N778">
        <v>373746</v>
      </c>
    </row>
    <row r="779" spans="11:14" x14ac:dyDescent="0.4">
      <c r="K779" s="20">
        <v>777</v>
      </c>
      <c r="L779" s="28" t="s">
        <v>2590</v>
      </c>
      <c r="M779" s="28" t="s">
        <v>614</v>
      </c>
      <c r="N779">
        <v>98936</v>
      </c>
    </row>
    <row r="780" spans="11:14" x14ac:dyDescent="0.4">
      <c r="K780" s="20">
        <v>778</v>
      </c>
      <c r="L780" s="28" t="s">
        <v>2591</v>
      </c>
      <c r="M780" s="28" t="s">
        <v>615</v>
      </c>
      <c r="N780">
        <v>53442</v>
      </c>
    </row>
    <row r="781" spans="11:14" x14ac:dyDescent="0.4">
      <c r="K781" s="20">
        <v>779</v>
      </c>
      <c r="L781" s="28" t="s">
        <v>2592</v>
      </c>
      <c r="M781" s="28" t="s">
        <v>616</v>
      </c>
      <c r="N781">
        <v>232670</v>
      </c>
    </row>
    <row r="782" spans="11:14" x14ac:dyDescent="0.4">
      <c r="K782" s="20">
        <v>780</v>
      </c>
      <c r="L782" s="28" t="s">
        <v>2593</v>
      </c>
      <c r="M782" s="28" t="s">
        <v>617</v>
      </c>
      <c r="N782">
        <v>77188</v>
      </c>
    </row>
    <row r="783" spans="11:14" x14ac:dyDescent="0.4">
      <c r="K783" s="20">
        <v>781</v>
      </c>
      <c r="L783" s="28" t="s">
        <v>2594</v>
      </c>
      <c r="M783" s="28" t="s">
        <v>618</v>
      </c>
      <c r="N783">
        <v>113808</v>
      </c>
    </row>
    <row r="784" spans="11:14" x14ac:dyDescent="0.4">
      <c r="K784" s="20">
        <v>782</v>
      </c>
      <c r="L784" s="28" t="s">
        <v>2595</v>
      </c>
      <c r="M784" s="28" t="s">
        <v>619</v>
      </c>
      <c r="N784">
        <v>376958</v>
      </c>
    </row>
    <row r="785" spans="11:14" x14ac:dyDescent="0.4">
      <c r="K785" s="20">
        <v>783</v>
      </c>
      <c r="L785" s="28" t="s">
        <v>2596</v>
      </c>
      <c r="M785" s="28" t="s">
        <v>620</v>
      </c>
      <c r="N785">
        <v>163684</v>
      </c>
    </row>
    <row r="786" spans="11:14" x14ac:dyDescent="0.4">
      <c r="K786" s="20">
        <v>784</v>
      </c>
      <c r="L786" s="28" t="s">
        <v>2597</v>
      </c>
      <c r="M786" s="28" t="s">
        <v>621</v>
      </c>
      <c r="N786">
        <v>176820</v>
      </c>
    </row>
    <row r="787" spans="11:14" x14ac:dyDescent="0.4">
      <c r="K787" s="20">
        <v>785</v>
      </c>
      <c r="L787" s="28" t="s">
        <v>2598</v>
      </c>
      <c r="M787" s="28" t="s">
        <v>622</v>
      </c>
      <c r="N787">
        <v>20490</v>
      </c>
    </row>
    <row r="788" spans="11:14" x14ac:dyDescent="0.4">
      <c r="K788" s="20">
        <v>786</v>
      </c>
      <c r="L788" s="28" t="s">
        <v>2599</v>
      </c>
      <c r="M788" s="28" t="s">
        <v>623</v>
      </c>
      <c r="N788">
        <v>110178</v>
      </c>
    </row>
    <row r="789" spans="11:14" x14ac:dyDescent="0.4">
      <c r="K789" s="20">
        <v>787</v>
      </c>
      <c r="L789" s="28" t="s">
        <v>2600</v>
      </c>
      <c r="M789" s="28" t="s">
        <v>624</v>
      </c>
      <c r="N789">
        <v>78414</v>
      </c>
    </row>
    <row r="790" spans="11:14" x14ac:dyDescent="0.4">
      <c r="K790" s="20">
        <v>788</v>
      </c>
      <c r="L790" s="28" t="s">
        <v>2601</v>
      </c>
      <c r="M790" s="28" t="s">
        <v>625</v>
      </c>
      <c r="N790">
        <v>72638</v>
      </c>
    </row>
    <row r="791" spans="11:14" x14ac:dyDescent="0.4">
      <c r="K791" s="20">
        <v>789</v>
      </c>
      <c r="L791" s="28" t="s">
        <v>2602</v>
      </c>
      <c r="M791" s="28" t="s">
        <v>626</v>
      </c>
      <c r="N791">
        <v>43386</v>
      </c>
    </row>
    <row r="792" spans="11:14" x14ac:dyDescent="0.4">
      <c r="K792" s="20">
        <v>790</v>
      </c>
      <c r="L792" s="28" t="s">
        <v>2603</v>
      </c>
      <c r="M792" s="28" t="s">
        <v>627</v>
      </c>
      <c r="N792">
        <v>56526</v>
      </c>
    </row>
    <row r="793" spans="11:14" x14ac:dyDescent="0.4">
      <c r="K793" s="20">
        <v>791</v>
      </c>
      <c r="L793" s="28" t="s">
        <v>2604</v>
      </c>
      <c r="M793" s="28" t="s">
        <v>628</v>
      </c>
      <c r="N793">
        <v>31724</v>
      </c>
    </row>
    <row r="794" spans="11:14" x14ac:dyDescent="0.4">
      <c r="K794" s="20">
        <v>792</v>
      </c>
      <c r="L794" s="28" t="s">
        <v>2605</v>
      </c>
      <c r="M794" s="28" t="s">
        <v>629</v>
      </c>
      <c r="N794">
        <v>62044</v>
      </c>
    </row>
    <row r="795" spans="11:14" x14ac:dyDescent="0.4">
      <c r="K795" s="20">
        <v>793</v>
      </c>
      <c r="L795" s="28" t="s">
        <v>2606</v>
      </c>
      <c r="M795" s="28" t="s">
        <v>631</v>
      </c>
      <c r="N795">
        <v>975006</v>
      </c>
    </row>
    <row r="796" spans="11:14" x14ac:dyDescent="0.4">
      <c r="K796" s="20">
        <v>794</v>
      </c>
      <c r="L796" s="28" t="s">
        <v>2607</v>
      </c>
      <c r="M796" s="28" t="s">
        <v>632</v>
      </c>
      <c r="N796">
        <v>229664</v>
      </c>
    </row>
    <row r="797" spans="11:14" x14ac:dyDescent="0.4">
      <c r="K797" s="20">
        <v>795</v>
      </c>
      <c r="L797" s="28" t="s">
        <v>2608</v>
      </c>
      <c r="M797" s="28" t="s">
        <v>633</v>
      </c>
      <c r="N797">
        <v>103818</v>
      </c>
    </row>
    <row r="798" spans="11:14" x14ac:dyDescent="0.4">
      <c r="K798" s="20">
        <v>796</v>
      </c>
      <c r="L798" s="28" t="s">
        <v>2609</v>
      </c>
      <c r="M798" s="28" t="s">
        <v>634</v>
      </c>
      <c r="N798">
        <v>112004</v>
      </c>
    </row>
    <row r="799" spans="11:14" x14ac:dyDescent="0.4">
      <c r="K799" s="20">
        <v>797</v>
      </c>
      <c r="L799" s="28" t="s">
        <v>2610</v>
      </c>
      <c r="M799" s="28" t="s">
        <v>635</v>
      </c>
      <c r="N799">
        <v>79122</v>
      </c>
    </row>
    <row r="800" spans="11:14" x14ac:dyDescent="0.4">
      <c r="K800" s="20">
        <v>798</v>
      </c>
      <c r="L800" s="28" t="s">
        <v>2611</v>
      </c>
      <c r="M800" s="28" t="s">
        <v>636</v>
      </c>
      <c r="N800">
        <v>225042</v>
      </c>
    </row>
    <row r="801" spans="11:14" x14ac:dyDescent="0.4">
      <c r="K801" s="20">
        <v>799</v>
      </c>
      <c r="L801" s="28" t="s">
        <v>2612</v>
      </c>
      <c r="M801" s="28" t="s">
        <v>637</v>
      </c>
      <c r="N801">
        <v>98884</v>
      </c>
    </row>
    <row r="802" spans="11:14" x14ac:dyDescent="0.4">
      <c r="K802" s="20">
        <v>800</v>
      </c>
      <c r="L802" s="28" t="s">
        <v>2613</v>
      </c>
      <c r="M802" s="28" t="s">
        <v>638</v>
      </c>
      <c r="N802">
        <v>289788</v>
      </c>
    </row>
    <row r="803" spans="11:14" x14ac:dyDescent="0.4">
      <c r="K803" s="20">
        <v>801</v>
      </c>
      <c r="L803" s="28" t="s">
        <v>2614</v>
      </c>
      <c r="M803" s="28" t="s">
        <v>639</v>
      </c>
      <c r="N803">
        <v>292902</v>
      </c>
    </row>
    <row r="804" spans="11:14" x14ac:dyDescent="0.4">
      <c r="K804" s="20">
        <v>802</v>
      </c>
      <c r="L804" s="28" t="s">
        <v>2615</v>
      </c>
      <c r="M804" s="28" t="s">
        <v>640</v>
      </c>
      <c r="N804">
        <v>62856</v>
      </c>
    </row>
    <row r="805" spans="11:14" x14ac:dyDescent="0.4">
      <c r="K805" s="20">
        <v>803</v>
      </c>
      <c r="L805" s="28" t="s">
        <v>2616</v>
      </c>
      <c r="M805" s="28" t="s">
        <v>2220</v>
      </c>
      <c r="N805">
        <v>8862</v>
      </c>
    </row>
    <row r="806" spans="11:14" x14ac:dyDescent="0.4">
      <c r="K806" s="20">
        <v>804</v>
      </c>
      <c r="L806" s="28" t="s">
        <v>2617</v>
      </c>
      <c r="M806" s="28" t="s">
        <v>641</v>
      </c>
      <c r="N806">
        <v>32470</v>
      </c>
    </row>
    <row r="807" spans="11:14" x14ac:dyDescent="0.4">
      <c r="K807" s="20">
        <v>805</v>
      </c>
      <c r="L807" s="28" t="s">
        <v>2618</v>
      </c>
      <c r="M807" s="28" t="s">
        <v>642</v>
      </c>
      <c r="N807">
        <v>67260</v>
      </c>
    </row>
    <row r="808" spans="11:14" x14ac:dyDescent="0.4">
      <c r="K808" s="20">
        <v>806</v>
      </c>
      <c r="L808" s="28" t="s">
        <v>2619</v>
      </c>
      <c r="M808" s="28" t="s">
        <v>643</v>
      </c>
      <c r="N808">
        <v>35144</v>
      </c>
    </row>
    <row r="809" spans="11:14" x14ac:dyDescent="0.4">
      <c r="K809" s="20">
        <v>807</v>
      </c>
      <c r="L809" s="28" t="s">
        <v>2620</v>
      </c>
      <c r="M809" s="28" t="s">
        <v>644</v>
      </c>
      <c r="N809">
        <v>36928</v>
      </c>
    </row>
    <row r="810" spans="11:14" x14ac:dyDescent="0.4">
      <c r="K810" s="20">
        <v>808</v>
      </c>
      <c r="L810" s="28" t="s">
        <v>2621</v>
      </c>
      <c r="M810" s="28" t="s">
        <v>645</v>
      </c>
      <c r="N810">
        <v>29822</v>
      </c>
    </row>
    <row r="811" spans="11:14" x14ac:dyDescent="0.4">
      <c r="K811" s="20">
        <v>809</v>
      </c>
      <c r="L811" s="28" t="s">
        <v>2622</v>
      </c>
      <c r="M811" s="28" t="s">
        <v>646</v>
      </c>
      <c r="N811">
        <v>50470</v>
      </c>
    </row>
    <row r="812" spans="11:14" x14ac:dyDescent="0.4">
      <c r="K812" s="20">
        <v>810</v>
      </c>
      <c r="L812" s="28" t="s">
        <v>2623</v>
      </c>
      <c r="M812" s="28" t="s">
        <v>648</v>
      </c>
      <c r="N812">
        <v>724486</v>
      </c>
    </row>
    <row r="813" spans="11:14" x14ac:dyDescent="0.4">
      <c r="K813" s="20">
        <v>811</v>
      </c>
      <c r="L813" s="28" t="s">
        <v>2624</v>
      </c>
      <c r="M813" s="28" t="s">
        <v>649</v>
      </c>
      <c r="N813">
        <v>170706</v>
      </c>
    </row>
    <row r="814" spans="11:14" x14ac:dyDescent="0.4">
      <c r="K814" s="20">
        <v>812</v>
      </c>
      <c r="L814" s="28" t="s">
        <v>2625</v>
      </c>
      <c r="M814" s="28" t="s">
        <v>650</v>
      </c>
      <c r="N814">
        <v>108576</v>
      </c>
    </row>
    <row r="815" spans="11:14" x14ac:dyDescent="0.4">
      <c r="K815" s="20">
        <v>813</v>
      </c>
      <c r="L815" s="28" t="s">
        <v>2626</v>
      </c>
      <c r="M815" s="28" t="s">
        <v>651</v>
      </c>
      <c r="N815">
        <v>116296</v>
      </c>
    </row>
    <row r="816" spans="11:14" x14ac:dyDescent="0.4">
      <c r="K816" s="20">
        <v>814</v>
      </c>
      <c r="L816" s="28" t="s">
        <v>2627</v>
      </c>
      <c r="M816" s="28" t="s">
        <v>652</v>
      </c>
      <c r="N816">
        <v>84960</v>
      </c>
    </row>
    <row r="817" spans="11:14" x14ac:dyDescent="0.4">
      <c r="K817" s="20">
        <v>815</v>
      </c>
      <c r="L817" s="28" t="s">
        <v>2628</v>
      </c>
      <c r="M817" s="28" t="s">
        <v>653</v>
      </c>
      <c r="N817">
        <v>109628</v>
      </c>
    </row>
    <row r="818" spans="11:14" x14ac:dyDescent="0.4">
      <c r="K818" s="20">
        <v>816</v>
      </c>
      <c r="L818" s="28" t="s">
        <v>2629</v>
      </c>
      <c r="M818" s="28" t="s">
        <v>654</v>
      </c>
      <c r="N818">
        <v>231600</v>
      </c>
    </row>
    <row r="819" spans="11:14" x14ac:dyDescent="0.4">
      <c r="K819" s="20">
        <v>817</v>
      </c>
      <c r="L819" s="28" t="s">
        <v>2630</v>
      </c>
      <c r="M819" s="28" t="s">
        <v>655</v>
      </c>
      <c r="N819">
        <v>167212</v>
      </c>
    </row>
    <row r="820" spans="11:14" x14ac:dyDescent="0.4">
      <c r="K820" s="20">
        <v>818</v>
      </c>
      <c r="L820" s="28" t="s">
        <v>2631</v>
      </c>
      <c r="M820" s="28" t="s">
        <v>656</v>
      </c>
      <c r="N820">
        <v>225896</v>
      </c>
    </row>
    <row r="821" spans="11:14" x14ac:dyDescent="0.4">
      <c r="K821" s="20">
        <v>819</v>
      </c>
      <c r="L821" s="28" t="s">
        <v>2632</v>
      </c>
      <c r="M821" s="28" t="s">
        <v>657</v>
      </c>
      <c r="N821">
        <v>234136</v>
      </c>
    </row>
    <row r="822" spans="11:14" x14ac:dyDescent="0.4">
      <c r="K822" s="20">
        <v>820</v>
      </c>
      <c r="L822" s="28" t="s">
        <v>2633</v>
      </c>
      <c r="M822" s="28" t="s">
        <v>658</v>
      </c>
      <c r="N822">
        <v>85590</v>
      </c>
    </row>
    <row r="823" spans="11:14" x14ac:dyDescent="0.4">
      <c r="K823" s="20">
        <v>821</v>
      </c>
      <c r="L823" s="28" t="s">
        <v>2634</v>
      </c>
      <c r="M823" s="28" t="s">
        <v>659</v>
      </c>
      <c r="N823">
        <v>106638</v>
      </c>
    </row>
    <row r="824" spans="11:14" x14ac:dyDescent="0.4">
      <c r="K824" s="20">
        <v>822</v>
      </c>
      <c r="L824" s="28" t="s">
        <v>2635</v>
      </c>
      <c r="M824" s="28" t="s">
        <v>660</v>
      </c>
      <c r="N824">
        <v>108244</v>
      </c>
    </row>
    <row r="825" spans="11:14" x14ac:dyDescent="0.4">
      <c r="K825" s="20">
        <v>823</v>
      </c>
      <c r="L825" s="28" t="s">
        <v>2636</v>
      </c>
      <c r="M825" s="28" t="s">
        <v>661</v>
      </c>
      <c r="N825">
        <v>53092</v>
      </c>
    </row>
    <row r="826" spans="11:14" x14ac:dyDescent="0.4">
      <c r="K826" s="20">
        <v>824</v>
      </c>
      <c r="L826" s="28" t="s">
        <v>2637</v>
      </c>
      <c r="M826" s="28" t="s">
        <v>2219</v>
      </c>
      <c r="N826">
        <v>4242</v>
      </c>
    </row>
    <row r="827" spans="11:14" x14ac:dyDescent="0.4">
      <c r="K827" s="20">
        <v>825</v>
      </c>
      <c r="L827" s="28" t="s">
        <v>2638</v>
      </c>
      <c r="M827" s="28" t="s">
        <v>662</v>
      </c>
      <c r="N827">
        <v>45794</v>
      </c>
    </row>
    <row r="828" spans="11:14" x14ac:dyDescent="0.4">
      <c r="K828" s="20">
        <v>826</v>
      </c>
      <c r="L828" s="28" t="s">
        <v>2639</v>
      </c>
      <c r="M828" s="28" t="s">
        <v>663</v>
      </c>
      <c r="N828">
        <v>26856</v>
      </c>
    </row>
    <row r="829" spans="11:14" x14ac:dyDescent="0.4">
      <c r="K829" s="20">
        <v>827</v>
      </c>
      <c r="L829" s="28" t="s">
        <v>2640</v>
      </c>
      <c r="M829" s="28" t="s">
        <v>664</v>
      </c>
      <c r="N829">
        <v>50616</v>
      </c>
    </row>
    <row r="830" spans="11:14" x14ac:dyDescent="0.4">
      <c r="K830" s="20">
        <v>828</v>
      </c>
      <c r="L830" s="28" t="s">
        <v>2641</v>
      </c>
      <c r="M830" s="28" t="s">
        <v>665</v>
      </c>
      <c r="N830">
        <v>79504</v>
      </c>
    </row>
    <row r="831" spans="11:14" x14ac:dyDescent="0.4">
      <c r="K831" s="20">
        <v>829</v>
      </c>
      <c r="L831" s="28" t="s">
        <v>2642</v>
      </c>
      <c r="M831" s="28" t="s">
        <v>2218</v>
      </c>
      <c r="N831">
        <v>5566</v>
      </c>
    </row>
    <row r="832" spans="11:14" x14ac:dyDescent="0.4">
      <c r="K832" s="20">
        <v>830</v>
      </c>
      <c r="L832" s="28" t="s">
        <v>2643</v>
      </c>
      <c r="M832" s="28" t="s">
        <v>2217</v>
      </c>
      <c r="N832">
        <v>12686</v>
      </c>
    </row>
    <row r="833" spans="11:14" x14ac:dyDescent="0.4">
      <c r="K833" s="20">
        <v>831</v>
      </c>
      <c r="L833" s="28" t="s">
        <v>2644</v>
      </c>
      <c r="M833" s="28" t="s">
        <v>666</v>
      </c>
      <c r="N833">
        <v>34556</v>
      </c>
    </row>
    <row r="834" spans="11:14" x14ac:dyDescent="0.4">
      <c r="K834" s="20">
        <v>832</v>
      </c>
      <c r="L834" s="28" t="s">
        <v>2645</v>
      </c>
      <c r="M834" s="28" t="s">
        <v>667</v>
      </c>
      <c r="N834">
        <v>20240</v>
      </c>
    </row>
    <row r="835" spans="11:14" x14ac:dyDescent="0.4">
      <c r="K835" s="20">
        <v>833</v>
      </c>
      <c r="L835" s="28" t="s">
        <v>2646</v>
      </c>
      <c r="M835" s="28" t="s">
        <v>2216</v>
      </c>
      <c r="N835">
        <v>10626</v>
      </c>
    </row>
    <row r="836" spans="11:14" x14ac:dyDescent="0.4">
      <c r="K836" s="20">
        <v>834</v>
      </c>
      <c r="L836" s="28" t="s">
        <v>2647</v>
      </c>
      <c r="M836" s="28" t="s">
        <v>668</v>
      </c>
      <c r="N836">
        <v>90154</v>
      </c>
    </row>
    <row r="837" spans="11:14" x14ac:dyDescent="0.4">
      <c r="K837" s="20">
        <v>835</v>
      </c>
      <c r="L837" s="28" t="s">
        <v>2648</v>
      </c>
      <c r="M837" s="28" t="s">
        <v>2215</v>
      </c>
      <c r="N837">
        <v>2634</v>
      </c>
    </row>
    <row r="838" spans="11:14" x14ac:dyDescent="0.4">
      <c r="K838" s="20">
        <v>836</v>
      </c>
      <c r="L838" s="28" t="s">
        <v>2649</v>
      </c>
      <c r="M838" s="28" t="s">
        <v>2214</v>
      </c>
      <c r="N838">
        <v>2054</v>
      </c>
    </row>
    <row r="839" spans="11:14" x14ac:dyDescent="0.4">
      <c r="K839" s="20">
        <v>837</v>
      </c>
      <c r="L839" s="28" t="s">
        <v>2650</v>
      </c>
      <c r="M839" s="28" t="s">
        <v>670</v>
      </c>
      <c r="N839">
        <v>1343066</v>
      </c>
    </row>
    <row r="840" spans="11:14" x14ac:dyDescent="0.4">
      <c r="K840" s="20">
        <v>838</v>
      </c>
      <c r="L840" s="28" t="s">
        <v>2651</v>
      </c>
      <c r="M840" s="28" t="s">
        <v>671</v>
      </c>
      <c r="N840">
        <v>868430</v>
      </c>
    </row>
    <row r="841" spans="11:14" x14ac:dyDescent="0.4">
      <c r="K841" s="20">
        <v>839</v>
      </c>
      <c r="L841" s="28" t="s">
        <v>2652</v>
      </c>
      <c r="M841" s="28" t="s">
        <v>672</v>
      </c>
      <c r="N841">
        <v>555276</v>
      </c>
    </row>
    <row r="842" spans="11:14" x14ac:dyDescent="0.4">
      <c r="K842" s="20">
        <v>840</v>
      </c>
      <c r="L842" s="28" t="s">
        <v>2653</v>
      </c>
      <c r="M842" s="28" t="s">
        <v>673</v>
      </c>
      <c r="N842">
        <v>173818</v>
      </c>
    </row>
    <row r="843" spans="11:14" x14ac:dyDescent="0.4">
      <c r="K843" s="20">
        <v>841</v>
      </c>
      <c r="L843" s="28" t="s">
        <v>2654</v>
      </c>
      <c r="M843" s="28" t="s">
        <v>674</v>
      </c>
      <c r="N843">
        <v>360758</v>
      </c>
    </row>
    <row r="844" spans="11:14" x14ac:dyDescent="0.4">
      <c r="K844" s="20">
        <v>842</v>
      </c>
      <c r="L844" s="28" t="s">
        <v>2655</v>
      </c>
      <c r="M844" s="28" t="s">
        <v>675</v>
      </c>
      <c r="N844">
        <v>180968</v>
      </c>
    </row>
    <row r="845" spans="11:14" x14ac:dyDescent="0.4">
      <c r="K845" s="20">
        <v>843</v>
      </c>
      <c r="L845" s="28" t="s">
        <v>2656</v>
      </c>
      <c r="M845" s="28" t="s">
        <v>676</v>
      </c>
      <c r="N845">
        <v>174382</v>
      </c>
    </row>
    <row r="846" spans="11:14" x14ac:dyDescent="0.4">
      <c r="K846" s="20">
        <v>844</v>
      </c>
      <c r="L846" s="28" t="s">
        <v>2657</v>
      </c>
      <c r="M846" s="28" t="s">
        <v>677</v>
      </c>
      <c r="N846">
        <v>145342</v>
      </c>
    </row>
    <row r="847" spans="11:14" x14ac:dyDescent="0.4">
      <c r="K847" s="20">
        <v>845</v>
      </c>
      <c r="L847" s="28" t="s">
        <v>2658</v>
      </c>
      <c r="M847" s="28" t="s">
        <v>678</v>
      </c>
      <c r="N847">
        <v>236638</v>
      </c>
    </row>
    <row r="848" spans="11:14" x14ac:dyDescent="0.4">
      <c r="K848" s="20">
        <v>846</v>
      </c>
      <c r="L848" s="28" t="s">
        <v>2659</v>
      </c>
      <c r="M848" s="28" t="s">
        <v>679</v>
      </c>
      <c r="N848">
        <v>116486</v>
      </c>
    </row>
    <row r="849" spans="11:14" x14ac:dyDescent="0.4">
      <c r="K849" s="20">
        <v>847</v>
      </c>
      <c r="L849" s="28" t="s">
        <v>2660</v>
      </c>
      <c r="M849" s="28" t="s">
        <v>680</v>
      </c>
      <c r="N849">
        <v>152980</v>
      </c>
    </row>
    <row r="850" spans="11:14" x14ac:dyDescent="0.4">
      <c r="K850" s="20">
        <v>848</v>
      </c>
      <c r="L850" s="28" t="s">
        <v>2661</v>
      </c>
      <c r="M850" s="28" t="s">
        <v>681</v>
      </c>
      <c r="N850">
        <v>99300</v>
      </c>
    </row>
    <row r="851" spans="11:14" x14ac:dyDescent="0.4">
      <c r="K851" s="20">
        <v>849</v>
      </c>
      <c r="L851" s="28" t="s">
        <v>2662</v>
      </c>
      <c r="M851" s="28" t="s">
        <v>682</v>
      </c>
      <c r="N851">
        <v>75470</v>
      </c>
    </row>
    <row r="852" spans="11:14" x14ac:dyDescent="0.4">
      <c r="K852" s="20">
        <v>850</v>
      </c>
      <c r="L852" s="28" t="s">
        <v>2663</v>
      </c>
      <c r="M852" s="28" t="s">
        <v>683</v>
      </c>
      <c r="N852">
        <v>190692</v>
      </c>
    </row>
    <row r="853" spans="11:14" x14ac:dyDescent="0.4">
      <c r="K853" s="20">
        <v>851</v>
      </c>
      <c r="L853" s="28" t="s">
        <v>2664</v>
      </c>
      <c r="M853" s="28" t="s">
        <v>684</v>
      </c>
      <c r="N853">
        <v>232534</v>
      </c>
    </row>
    <row r="854" spans="11:14" x14ac:dyDescent="0.4">
      <c r="K854" s="20">
        <v>852</v>
      </c>
      <c r="L854" s="28" t="s">
        <v>2665</v>
      </c>
      <c r="M854" s="28" t="s">
        <v>685</v>
      </c>
      <c r="N854">
        <v>343966</v>
      </c>
    </row>
    <row r="855" spans="11:14" x14ac:dyDescent="0.4">
      <c r="K855" s="20">
        <v>853</v>
      </c>
      <c r="L855" s="28" t="s">
        <v>2666</v>
      </c>
      <c r="M855" s="28" t="s">
        <v>686</v>
      </c>
      <c r="N855">
        <v>203116</v>
      </c>
    </row>
    <row r="856" spans="11:14" x14ac:dyDescent="0.4">
      <c r="K856" s="20">
        <v>854</v>
      </c>
      <c r="L856" s="28" t="s">
        <v>2667</v>
      </c>
      <c r="M856" s="28" t="s">
        <v>687</v>
      </c>
      <c r="N856">
        <v>102664</v>
      </c>
    </row>
    <row r="857" spans="11:14" x14ac:dyDescent="0.4">
      <c r="K857" s="20">
        <v>855</v>
      </c>
      <c r="L857" s="28" t="s">
        <v>2668</v>
      </c>
      <c r="M857" s="28" t="s">
        <v>688</v>
      </c>
      <c r="N857">
        <v>323586</v>
      </c>
    </row>
    <row r="858" spans="11:14" x14ac:dyDescent="0.4">
      <c r="K858" s="20">
        <v>856</v>
      </c>
      <c r="L858" s="28" t="s">
        <v>2669</v>
      </c>
      <c r="M858" s="28" t="s">
        <v>689</v>
      </c>
      <c r="N858">
        <v>17182</v>
      </c>
    </row>
    <row r="859" spans="11:14" x14ac:dyDescent="0.4">
      <c r="K859" s="20">
        <v>857</v>
      </c>
      <c r="L859" s="28" t="s">
        <v>2670</v>
      </c>
      <c r="M859" s="28" t="s">
        <v>690</v>
      </c>
      <c r="N859">
        <v>15346</v>
      </c>
    </row>
    <row r="860" spans="11:14" x14ac:dyDescent="0.4">
      <c r="K860" s="20">
        <v>858</v>
      </c>
      <c r="L860" s="28" t="s">
        <v>2671</v>
      </c>
      <c r="M860" s="28" t="s">
        <v>691</v>
      </c>
      <c r="N860">
        <v>12160</v>
      </c>
    </row>
    <row r="861" spans="11:14" x14ac:dyDescent="0.4">
      <c r="K861" s="20">
        <v>859</v>
      </c>
      <c r="L861" s="28" t="s">
        <v>2672</v>
      </c>
      <c r="M861" s="28" t="s">
        <v>2213</v>
      </c>
      <c r="N861">
        <v>3248</v>
      </c>
    </row>
    <row r="862" spans="11:14" x14ac:dyDescent="0.4">
      <c r="K862" s="20">
        <v>860</v>
      </c>
      <c r="L862" s="28" t="s">
        <v>2673</v>
      </c>
      <c r="M862" s="28" t="s">
        <v>2212</v>
      </c>
      <c r="N862">
        <v>2410</v>
      </c>
    </row>
    <row r="863" spans="11:14" x14ac:dyDescent="0.4">
      <c r="K863" s="20">
        <v>861</v>
      </c>
      <c r="L863" s="28" t="s">
        <v>2674</v>
      </c>
      <c r="M863" s="28" t="s">
        <v>692</v>
      </c>
      <c r="N863">
        <v>35502</v>
      </c>
    </row>
    <row r="864" spans="11:14" x14ac:dyDescent="0.4">
      <c r="K864" s="20">
        <v>862</v>
      </c>
      <c r="L864" s="28" t="s">
        <v>2675</v>
      </c>
      <c r="M864" s="28" t="s">
        <v>693</v>
      </c>
      <c r="N864">
        <v>77752</v>
      </c>
    </row>
    <row r="865" spans="11:14" x14ac:dyDescent="0.4">
      <c r="K865" s="20">
        <v>863</v>
      </c>
      <c r="L865" s="28" t="s">
        <v>2676</v>
      </c>
      <c r="M865" s="28" t="s">
        <v>694</v>
      </c>
      <c r="N865">
        <v>51084</v>
      </c>
    </row>
    <row r="866" spans="11:14" x14ac:dyDescent="0.4">
      <c r="K866" s="20">
        <v>864</v>
      </c>
      <c r="L866" s="28" t="s">
        <v>2677</v>
      </c>
      <c r="M866" s="28" t="s">
        <v>695</v>
      </c>
      <c r="N866">
        <v>24748</v>
      </c>
    </row>
    <row r="867" spans="11:14" x14ac:dyDescent="0.4">
      <c r="K867" s="20">
        <v>865</v>
      </c>
      <c r="L867" s="28" t="s">
        <v>2678</v>
      </c>
      <c r="M867" s="28" t="s">
        <v>2211</v>
      </c>
      <c r="N867">
        <v>13760</v>
      </c>
    </row>
    <row r="868" spans="11:14" x14ac:dyDescent="0.4">
      <c r="K868" s="20">
        <v>866</v>
      </c>
      <c r="L868" s="28" t="s">
        <v>2679</v>
      </c>
      <c r="M868" s="28" t="s">
        <v>696</v>
      </c>
      <c r="N868">
        <v>20594</v>
      </c>
    </row>
    <row r="869" spans="11:14" x14ac:dyDescent="0.4">
      <c r="K869" s="20">
        <v>867</v>
      </c>
      <c r="L869" s="28" t="s">
        <v>2680</v>
      </c>
      <c r="M869" s="28" t="s">
        <v>697</v>
      </c>
      <c r="N869">
        <v>69118</v>
      </c>
    </row>
    <row r="870" spans="11:14" x14ac:dyDescent="0.4">
      <c r="K870" s="20">
        <v>868</v>
      </c>
      <c r="L870" s="28" t="s">
        <v>2681</v>
      </c>
      <c r="M870" s="28" t="s">
        <v>698</v>
      </c>
      <c r="N870">
        <v>52984</v>
      </c>
    </row>
    <row r="871" spans="11:14" x14ac:dyDescent="0.4">
      <c r="K871" s="20">
        <v>869</v>
      </c>
      <c r="L871" s="28" t="s">
        <v>2682</v>
      </c>
      <c r="M871" s="28" t="s">
        <v>699</v>
      </c>
      <c r="N871">
        <v>24998</v>
      </c>
    </row>
    <row r="872" spans="11:14" x14ac:dyDescent="0.4">
      <c r="K872" s="20">
        <v>870</v>
      </c>
      <c r="L872" s="28" t="s">
        <v>2683</v>
      </c>
      <c r="M872" s="28" t="s">
        <v>700</v>
      </c>
      <c r="N872">
        <v>67656</v>
      </c>
    </row>
    <row r="873" spans="11:14" x14ac:dyDescent="0.4">
      <c r="K873" s="20">
        <v>871</v>
      </c>
      <c r="L873" s="28" t="s">
        <v>2684</v>
      </c>
      <c r="M873" s="28" t="s">
        <v>701</v>
      </c>
      <c r="N873">
        <v>85660</v>
      </c>
    </row>
    <row r="874" spans="11:14" x14ac:dyDescent="0.4">
      <c r="K874" s="20">
        <v>872</v>
      </c>
      <c r="L874" s="28" t="s">
        <v>2685</v>
      </c>
      <c r="M874" s="28" t="s">
        <v>702</v>
      </c>
      <c r="N874">
        <v>32018</v>
      </c>
    </row>
    <row r="875" spans="11:14" x14ac:dyDescent="0.4">
      <c r="K875" s="20">
        <v>873</v>
      </c>
      <c r="L875" s="28" t="s">
        <v>2686</v>
      </c>
      <c r="M875" s="28" t="s">
        <v>703</v>
      </c>
      <c r="N875">
        <v>49456</v>
      </c>
    </row>
    <row r="876" spans="11:14" x14ac:dyDescent="0.4">
      <c r="K876" s="20">
        <v>874</v>
      </c>
      <c r="L876" s="28" t="s">
        <v>2687</v>
      </c>
      <c r="M876" s="28" t="s">
        <v>704</v>
      </c>
      <c r="N876">
        <v>15080</v>
      </c>
    </row>
    <row r="877" spans="11:14" x14ac:dyDescent="0.4">
      <c r="K877" s="20">
        <v>875</v>
      </c>
      <c r="L877" s="28" t="s">
        <v>2688</v>
      </c>
      <c r="M877" s="28" t="s">
        <v>705</v>
      </c>
      <c r="N877">
        <v>29826</v>
      </c>
    </row>
    <row r="878" spans="11:14" x14ac:dyDescent="0.4">
      <c r="K878" s="20">
        <v>876</v>
      </c>
      <c r="L878" s="28" t="s">
        <v>2689</v>
      </c>
      <c r="M878" s="28" t="s">
        <v>706</v>
      </c>
      <c r="N878">
        <v>44830</v>
      </c>
    </row>
    <row r="879" spans="11:14" x14ac:dyDescent="0.4">
      <c r="K879" s="20">
        <v>877</v>
      </c>
      <c r="L879" s="28" t="s">
        <v>2690</v>
      </c>
      <c r="M879" s="28" t="s">
        <v>707</v>
      </c>
      <c r="N879">
        <v>41522</v>
      </c>
    </row>
    <row r="880" spans="11:14" x14ac:dyDescent="0.4">
      <c r="K880" s="20">
        <v>878</v>
      </c>
      <c r="L880" s="28" t="s">
        <v>2691</v>
      </c>
      <c r="M880" s="28" t="s">
        <v>2210</v>
      </c>
      <c r="N880">
        <v>17132</v>
      </c>
    </row>
    <row r="881" spans="11:14" x14ac:dyDescent="0.4">
      <c r="K881" s="20">
        <v>879</v>
      </c>
      <c r="L881" s="28" t="s">
        <v>2692</v>
      </c>
      <c r="M881" s="28" t="s">
        <v>708</v>
      </c>
      <c r="N881">
        <v>22526</v>
      </c>
    </row>
    <row r="882" spans="11:14" x14ac:dyDescent="0.4">
      <c r="K882" s="20">
        <v>880</v>
      </c>
      <c r="L882" s="28" t="s">
        <v>2693</v>
      </c>
      <c r="M882" s="28" t="s">
        <v>2209</v>
      </c>
      <c r="N882">
        <v>1516</v>
      </c>
    </row>
    <row r="883" spans="11:14" x14ac:dyDescent="0.4">
      <c r="K883" s="20">
        <v>881</v>
      </c>
      <c r="L883" s="28" t="s">
        <v>2694</v>
      </c>
      <c r="M883" s="28" t="s">
        <v>2208</v>
      </c>
      <c r="N883">
        <v>3366</v>
      </c>
    </row>
    <row r="884" spans="11:14" x14ac:dyDescent="0.4">
      <c r="K884" s="20">
        <v>882</v>
      </c>
      <c r="L884" s="28" t="s">
        <v>2695</v>
      </c>
      <c r="M884" s="28" t="s">
        <v>2207</v>
      </c>
      <c r="N884">
        <v>11912</v>
      </c>
    </row>
    <row r="885" spans="11:14" x14ac:dyDescent="0.4">
      <c r="K885" s="20">
        <v>883</v>
      </c>
      <c r="L885" s="28" t="s">
        <v>2696</v>
      </c>
      <c r="M885" s="28" t="s">
        <v>2206</v>
      </c>
      <c r="N885">
        <v>1968</v>
      </c>
    </row>
    <row r="886" spans="11:14" x14ac:dyDescent="0.4">
      <c r="K886" s="20">
        <v>884</v>
      </c>
      <c r="L886" s="28" t="s">
        <v>2697</v>
      </c>
      <c r="M886" s="28" t="s">
        <v>2205</v>
      </c>
      <c r="N886">
        <v>4848</v>
      </c>
    </row>
    <row r="887" spans="11:14" x14ac:dyDescent="0.4">
      <c r="K887" s="20">
        <v>885</v>
      </c>
      <c r="L887" s="28" t="s">
        <v>2698</v>
      </c>
      <c r="M887" s="28" t="s">
        <v>2204</v>
      </c>
      <c r="N887">
        <v>5310</v>
      </c>
    </row>
    <row r="888" spans="11:14" x14ac:dyDescent="0.4">
      <c r="K888" s="20">
        <v>886</v>
      </c>
      <c r="L888" s="28" t="s">
        <v>2699</v>
      </c>
      <c r="M888" s="28" t="s">
        <v>709</v>
      </c>
      <c r="N888">
        <v>19774</v>
      </c>
    </row>
    <row r="889" spans="11:14" x14ac:dyDescent="0.4">
      <c r="K889" s="20">
        <v>887</v>
      </c>
      <c r="L889" s="28" t="s">
        <v>2700</v>
      </c>
      <c r="M889" s="28" t="s">
        <v>710</v>
      </c>
      <c r="N889">
        <v>20842</v>
      </c>
    </row>
    <row r="890" spans="11:14" x14ac:dyDescent="0.4">
      <c r="K890" s="20">
        <v>888</v>
      </c>
      <c r="L890" s="28" t="s">
        <v>2701</v>
      </c>
      <c r="M890" s="28" t="s">
        <v>2203</v>
      </c>
      <c r="N890">
        <v>3770</v>
      </c>
    </row>
    <row r="891" spans="11:14" x14ac:dyDescent="0.4">
      <c r="K891" s="20">
        <v>889</v>
      </c>
      <c r="L891" s="28" t="s">
        <v>2702</v>
      </c>
      <c r="M891" s="28" t="s">
        <v>711</v>
      </c>
      <c r="N891">
        <v>16162</v>
      </c>
    </row>
    <row r="892" spans="11:14" x14ac:dyDescent="0.4">
      <c r="K892" s="20">
        <v>890</v>
      </c>
      <c r="L892" s="28" t="s">
        <v>2703</v>
      </c>
      <c r="M892" s="28" t="s">
        <v>2202</v>
      </c>
      <c r="N892">
        <v>14832</v>
      </c>
    </row>
    <row r="893" spans="11:14" x14ac:dyDescent="0.4">
      <c r="K893" s="20">
        <v>891</v>
      </c>
      <c r="L893" s="28" t="s">
        <v>2704</v>
      </c>
      <c r="M893" s="28" t="s">
        <v>2201</v>
      </c>
      <c r="N893">
        <v>9260</v>
      </c>
    </row>
    <row r="894" spans="11:14" x14ac:dyDescent="0.4">
      <c r="K894" s="20">
        <v>892</v>
      </c>
      <c r="L894" s="28" t="s">
        <v>2705</v>
      </c>
      <c r="M894" s="28" t="s">
        <v>2200</v>
      </c>
      <c r="N894">
        <v>2864</v>
      </c>
    </row>
    <row r="895" spans="11:14" x14ac:dyDescent="0.4">
      <c r="K895" s="20">
        <v>893</v>
      </c>
      <c r="L895" s="28" t="s">
        <v>2706</v>
      </c>
      <c r="M895" s="28" t="s">
        <v>712</v>
      </c>
      <c r="N895">
        <v>13348</v>
      </c>
    </row>
    <row r="896" spans="11:14" x14ac:dyDescent="0.4">
      <c r="K896" s="20">
        <v>894</v>
      </c>
      <c r="L896" s="28" t="s">
        <v>2707</v>
      </c>
      <c r="M896" s="28" t="s">
        <v>713</v>
      </c>
      <c r="N896">
        <v>42300</v>
      </c>
    </row>
    <row r="897" spans="11:14" x14ac:dyDescent="0.4">
      <c r="K897" s="20">
        <v>895</v>
      </c>
      <c r="L897" s="28" t="s">
        <v>2708</v>
      </c>
      <c r="M897" s="28" t="s">
        <v>2199</v>
      </c>
      <c r="N897">
        <v>9204</v>
      </c>
    </row>
    <row r="898" spans="11:14" x14ac:dyDescent="0.4">
      <c r="K898" s="20">
        <v>896</v>
      </c>
      <c r="L898" s="28" t="s">
        <v>2709</v>
      </c>
      <c r="M898" s="28" t="s">
        <v>2198</v>
      </c>
      <c r="N898">
        <v>5816</v>
      </c>
    </row>
    <row r="899" spans="11:14" x14ac:dyDescent="0.4">
      <c r="K899" s="20">
        <v>897</v>
      </c>
      <c r="L899" s="28" t="s">
        <v>2710</v>
      </c>
      <c r="M899" s="28" t="s">
        <v>714</v>
      </c>
      <c r="N899">
        <v>26862</v>
      </c>
    </row>
    <row r="900" spans="11:14" x14ac:dyDescent="0.4">
      <c r="K900" s="20">
        <v>898</v>
      </c>
      <c r="L900" s="28" t="s">
        <v>2711</v>
      </c>
      <c r="M900" s="28" t="s">
        <v>2197</v>
      </c>
      <c r="N900">
        <v>14250</v>
      </c>
    </row>
    <row r="901" spans="11:14" x14ac:dyDescent="0.4">
      <c r="K901" s="20">
        <v>899</v>
      </c>
      <c r="L901" s="28" t="s">
        <v>2712</v>
      </c>
      <c r="M901" s="28" t="s">
        <v>2196</v>
      </c>
      <c r="N901">
        <v>14742</v>
      </c>
    </row>
    <row r="902" spans="11:14" x14ac:dyDescent="0.4">
      <c r="K902" s="20">
        <v>900</v>
      </c>
      <c r="L902" s="28" t="s">
        <v>2713</v>
      </c>
      <c r="M902" s="28" t="s">
        <v>715</v>
      </c>
      <c r="N902">
        <v>33608</v>
      </c>
    </row>
    <row r="903" spans="11:14" x14ac:dyDescent="0.4">
      <c r="K903" s="20">
        <v>901</v>
      </c>
      <c r="L903" s="28" t="s">
        <v>2714</v>
      </c>
      <c r="M903" s="28" t="s">
        <v>716</v>
      </c>
      <c r="N903">
        <v>30146</v>
      </c>
    </row>
    <row r="904" spans="11:14" x14ac:dyDescent="0.4">
      <c r="K904" s="20">
        <v>902</v>
      </c>
      <c r="L904" s="28" t="s">
        <v>2715</v>
      </c>
      <c r="M904" s="28" t="s">
        <v>717</v>
      </c>
      <c r="N904">
        <v>32740</v>
      </c>
    </row>
    <row r="905" spans="11:14" x14ac:dyDescent="0.4">
      <c r="K905" s="20">
        <v>903</v>
      </c>
      <c r="L905" s="28" t="s">
        <v>2716</v>
      </c>
      <c r="M905" s="28" t="s">
        <v>718</v>
      </c>
      <c r="N905">
        <v>10480</v>
      </c>
    </row>
    <row r="906" spans="11:14" x14ac:dyDescent="0.4">
      <c r="K906" s="20">
        <v>904</v>
      </c>
      <c r="L906" s="28" t="s">
        <v>2717</v>
      </c>
      <c r="M906" s="28" t="s">
        <v>719</v>
      </c>
      <c r="N906">
        <v>54334</v>
      </c>
    </row>
    <row r="907" spans="11:14" x14ac:dyDescent="0.4">
      <c r="K907" s="20">
        <v>905</v>
      </c>
      <c r="L907" s="28" t="s">
        <v>2718</v>
      </c>
      <c r="M907" s="28" t="s">
        <v>720</v>
      </c>
      <c r="N907">
        <v>34414</v>
      </c>
    </row>
    <row r="908" spans="11:14" x14ac:dyDescent="0.4">
      <c r="K908" s="20">
        <v>906</v>
      </c>
      <c r="L908" s="28" t="s">
        <v>2719</v>
      </c>
      <c r="M908" s="28" t="s">
        <v>721</v>
      </c>
      <c r="N908">
        <v>22104</v>
      </c>
    </row>
    <row r="909" spans="11:14" x14ac:dyDescent="0.4">
      <c r="K909" s="20">
        <v>907</v>
      </c>
      <c r="L909" s="28" t="s">
        <v>2720</v>
      </c>
      <c r="M909" s="28" t="s">
        <v>722</v>
      </c>
      <c r="N909">
        <v>41962</v>
      </c>
    </row>
    <row r="910" spans="11:14" x14ac:dyDescent="0.4">
      <c r="K910" s="20">
        <v>908</v>
      </c>
      <c r="L910" s="28" t="s">
        <v>2721</v>
      </c>
      <c r="M910" s="28" t="s">
        <v>2195</v>
      </c>
      <c r="N910">
        <v>15218</v>
      </c>
    </row>
    <row r="911" spans="11:14" x14ac:dyDescent="0.4">
      <c r="K911" s="20">
        <v>909</v>
      </c>
      <c r="L911" s="28" t="s">
        <v>2722</v>
      </c>
      <c r="M911" s="28" t="s">
        <v>723</v>
      </c>
      <c r="N911">
        <v>12240</v>
      </c>
    </row>
    <row r="912" spans="11:14" x14ac:dyDescent="0.4">
      <c r="K912" s="20">
        <v>910</v>
      </c>
      <c r="L912" s="28" t="s">
        <v>2723</v>
      </c>
      <c r="M912" s="28" t="s">
        <v>724</v>
      </c>
      <c r="N912">
        <v>29138</v>
      </c>
    </row>
    <row r="913" spans="11:14" x14ac:dyDescent="0.4">
      <c r="K913" s="20">
        <v>911</v>
      </c>
      <c r="L913" s="28" t="s">
        <v>2724</v>
      </c>
      <c r="M913" s="28" t="s">
        <v>2194</v>
      </c>
      <c r="N913">
        <v>8382</v>
      </c>
    </row>
    <row r="914" spans="11:14" x14ac:dyDescent="0.4">
      <c r="K914" s="20">
        <v>912</v>
      </c>
      <c r="L914" s="28" t="s">
        <v>2725</v>
      </c>
      <c r="M914" s="28" t="s">
        <v>725</v>
      </c>
      <c r="N914">
        <v>35200</v>
      </c>
    </row>
    <row r="915" spans="11:14" x14ac:dyDescent="0.4">
      <c r="K915" s="20">
        <v>913</v>
      </c>
      <c r="L915" s="28" t="s">
        <v>2726</v>
      </c>
      <c r="M915" s="28" t="s">
        <v>2193</v>
      </c>
      <c r="N915">
        <v>6884</v>
      </c>
    </row>
    <row r="916" spans="11:14" x14ac:dyDescent="0.4">
      <c r="K916" s="20">
        <v>914</v>
      </c>
      <c r="L916" s="28" t="s">
        <v>2727</v>
      </c>
      <c r="M916" s="28" t="s">
        <v>727</v>
      </c>
      <c r="N916">
        <v>1454670</v>
      </c>
    </row>
    <row r="917" spans="11:14" x14ac:dyDescent="0.4">
      <c r="K917" s="20">
        <v>915</v>
      </c>
      <c r="L917" s="28" t="s">
        <v>2728</v>
      </c>
      <c r="M917" s="28" t="s">
        <v>728</v>
      </c>
      <c r="N917">
        <v>568384</v>
      </c>
    </row>
    <row r="918" spans="11:14" x14ac:dyDescent="0.4">
      <c r="K918" s="20">
        <v>916</v>
      </c>
      <c r="L918" s="28" t="s">
        <v>2729</v>
      </c>
      <c r="M918" s="28" t="s">
        <v>729</v>
      </c>
      <c r="N918">
        <v>310136</v>
      </c>
    </row>
    <row r="919" spans="11:14" x14ac:dyDescent="0.4">
      <c r="K919" s="20">
        <v>917</v>
      </c>
      <c r="L919" s="28" t="s">
        <v>2730</v>
      </c>
      <c r="M919" s="28" t="s">
        <v>730</v>
      </c>
      <c r="N919">
        <v>363910</v>
      </c>
    </row>
    <row r="920" spans="11:14" x14ac:dyDescent="0.4">
      <c r="K920" s="20">
        <v>918</v>
      </c>
      <c r="L920" s="28" t="s">
        <v>2731</v>
      </c>
      <c r="M920" s="28" t="s">
        <v>731</v>
      </c>
      <c r="N920">
        <v>311370</v>
      </c>
    </row>
    <row r="921" spans="11:14" x14ac:dyDescent="0.4">
      <c r="K921" s="20">
        <v>919</v>
      </c>
      <c r="L921" s="28" t="s">
        <v>2732</v>
      </c>
      <c r="M921" s="28" t="s">
        <v>732</v>
      </c>
      <c r="N921">
        <v>272670</v>
      </c>
    </row>
    <row r="922" spans="11:14" x14ac:dyDescent="0.4">
      <c r="K922" s="20">
        <v>920</v>
      </c>
      <c r="L922" s="28" t="s">
        <v>2733</v>
      </c>
      <c r="M922" s="28" t="s">
        <v>733</v>
      </c>
      <c r="N922">
        <v>74096</v>
      </c>
    </row>
    <row r="923" spans="11:14" x14ac:dyDescent="0.4">
      <c r="K923" s="20">
        <v>921</v>
      </c>
      <c r="L923" s="28" t="s">
        <v>2734</v>
      </c>
      <c r="M923" s="28" t="s">
        <v>734</v>
      </c>
      <c r="N923">
        <v>127970</v>
      </c>
    </row>
    <row r="924" spans="11:14" x14ac:dyDescent="0.4">
      <c r="K924" s="20">
        <v>922</v>
      </c>
      <c r="L924" s="28" t="s">
        <v>2735</v>
      </c>
      <c r="M924" s="28" t="s">
        <v>735</v>
      </c>
      <c r="N924">
        <v>214824</v>
      </c>
    </row>
    <row r="925" spans="11:14" x14ac:dyDescent="0.4">
      <c r="K925" s="20">
        <v>923</v>
      </c>
      <c r="L925" s="28" t="s">
        <v>2736</v>
      </c>
      <c r="M925" s="28" t="s">
        <v>736</v>
      </c>
      <c r="N925">
        <v>174620</v>
      </c>
    </row>
    <row r="926" spans="11:14" x14ac:dyDescent="0.4">
      <c r="K926" s="20">
        <v>924</v>
      </c>
      <c r="L926" s="28" t="s">
        <v>2737</v>
      </c>
      <c r="M926" s="28" t="s">
        <v>737</v>
      </c>
      <c r="N926">
        <v>189210</v>
      </c>
    </row>
    <row r="927" spans="11:14" x14ac:dyDescent="0.4">
      <c r="K927" s="20">
        <v>925</v>
      </c>
      <c r="L927" s="28" t="s">
        <v>2738</v>
      </c>
      <c r="M927" s="28" t="s">
        <v>738</v>
      </c>
      <c r="N927">
        <v>197022</v>
      </c>
    </row>
    <row r="928" spans="11:14" x14ac:dyDescent="0.4">
      <c r="K928" s="20">
        <v>926</v>
      </c>
      <c r="L928" s="28" t="s">
        <v>2739</v>
      </c>
      <c r="M928" s="28" t="s">
        <v>739</v>
      </c>
      <c r="N928">
        <v>486724</v>
      </c>
    </row>
    <row r="929" spans="11:14" x14ac:dyDescent="0.4">
      <c r="K929" s="20">
        <v>927</v>
      </c>
      <c r="L929" s="28" t="s">
        <v>2740</v>
      </c>
      <c r="M929" s="28" t="s">
        <v>740</v>
      </c>
      <c r="N929">
        <v>333650</v>
      </c>
    </row>
    <row r="930" spans="11:14" x14ac:dyDescent="0.4">
      <c r="K930" s="20">
        <v>928</v>
      </c>
      <c r="L930" s="28" t="s">
        <v>2741</v>
      </c>
      <c r="M930" s="28" t="s">
        <v>741</v>
      </c>
      <c r="N930">
        <v>89284</v>
      </c>
    </row>
    <row r="931" spans="11:14" x14ac:dyDescent="0.4">
      <c r="K931" s="20">
        <v>929</v>
      </c>
      <c r="L931" s="28" t="s">
        <v>2742</v>
      </c>
      <c r="M931" s="28" t="s">
        <v>742</v>
      </c>
      <c r="N931">
        <v>165110</v>
      </c>
    </row>
    <row r="932" spans="11:14" x14ac:dyDescent="0.4">
      <c r="K932" s="20">
        <v>930</v>
      </c>
      <c r="L932" s="28" t="s">
        <v>2743</v>
      </c>
      <c r="M932" s="28" t="s">
        <v>743</v>
      </c>
      <c r="N932">
        <v>84172</v>
      </c>
    </row>
    <row r="933" spans="11:14" x14ac:dyDescent="0.4">
      <c r="K933" s="20">
        <v>931</v>
      </c>
      <c r="L933" s="28" t="s">
        <v>2744</v>
      </c>
      <c r="M933" s="28" t="s">
        <v>744</v>
      </c>
      <c r="N933">
        <v>115120</v>
      </c>
    </row>
    <row r="934" spans="11:14" x14ac:dyDescent="0.4">
      <c r="K934" s="20">
        <v>932</v>
      </c>
      <c r="L934" s="28" t="s">
        <v>2745</v>
      </c>
      <c r="M934" s="28" t="s">
        <v>745</v>
      </c>
      <c r="N934">
        <v>145348</v>
      </c>
    </row>
    <row r="935" spans="11:14" x14ac:dyDescent="0.4">
      <c r="K935" s="20">
        <v>933</v>
      </c>
      <c r="L935" s="28" t="s">
        <v>2746</v>
      </c>
      <c r="M935" s="28" t="s">
        <v>746</v>
      </c>
      <c r="N935">
        <v>116540</v>
      </c>
    </row>
    <row r="936" spans="11:14" x14ac:dyDescent="0.4">
      <c r="K936" s="20">
        <v>934</v>
      </c>
      <c r="L936" s="28" t="s">
        <v>2747</v>
      </c>
      <c r="M936" s="28" t="s">
        <v>747</v>
      </c>
      <c r="N936">
        <v>115082</v>
      </c>
    </row>
    <row r="937" spans="11:14" x14ac:dyDescent="0.4">
      <c r="K937" s="20">
        <v>935</v>
      </c>
      <c r="L937" s="28" t="s">
        <v>2748</v>
      </c>
      <c r="M937" s="28" t="s">
        <v>748</v>
      </c>
      <c r="N937">
        <v>85080</v>
      </c>
    </row>
    <row r="938" spans="11:14" x14ac:dyDescent="0.4">
      <c r="K938" s="20">
        <v>936</v>
      </c>
      <c r="L938" s="28" t="s">
        <v>2749</v>
      </c>
      <c r="M938" s="28" t="s">
        <v>749</v>
      </c>
      <c r="N938">
        <v>74692</v>
      </c>
    </row>
    <row r="939" spans="11:14" x14ac:dyDescent="0.4">
      <c r="K939" s="20">
        <v>937</v>
      </c>
      <c r="L939" s="28" t="s">
        <v>2750</v>
      </c>
      <c r="M939" s="28" t="s">
        <v>750</v>
      </c>
      <c r="N939">
        <v>94650</v>
      </c>
    </row>
    <row r="940" spans="11:14" x14ac:dyDescent="0.4">
      <c r="K940" s="20">
        <v>938</v>
      </c>
      <c r="L940" s="28" t="s">
        <v>2751</v>
      </c>
      <c r="M940" s="28" t="s">
        <v>751</v>
      </c>
      <c r="N940">
        <v>88616</v>
      </c>
    </row>
    <row r="941" spans="11:14" x14ac:dyDescent="0.4">
      <c r="K941" s="20">
        <v>939</v>
      </c>
      <c r="L941" s="28" t="s">
        <v>2752</v>
      </c>
      <c r="M941" s="28" t="s">
        <v>752</v>
      </c>
      <c r="N941">
        <v>25674</v>
      </c>
    </row>
    <row r="942" spans="11:14" x14ac:dyDescent="0.4">
      <c r="K942" s="20">
        <v>940</v>
      </c>
      <c r="L942" s="28" t="s">
        <v>2753</v>
      </c>
      <c r="M942" s="28" t="s">
        <v>753</v>
      </c>
      <c r="N942">
        <v>62110</v>
      </c>
    </row>
    <row r="943" spans="11:14" x14ac:dyDescent="0.4">
      <c r="K943" s="20">
        <v>941</v>
      </c>
      <c r="L943" s="28" t="s">
        <v>2754</v>
      </c>
      <c r="M943" s="28" t="s">
        <v>754</v>
      </c>
      <c r="N943">
        <v>32732</v>
      </c>
    </row>
    <row r="944" spans="11:14" x14ac:dyDescent="0.4">
      <c r="K944" s="20">
        <v>942</v>
      </c>
      <c r="L944" s="28" t="s">
        <v>2755</v>
      </c>
      <c r="M944" s="28" t="s">
        <v>755</v>
      </c>
      <c r="N944">
        <v>47640</v>
      </c>
    </row>
    <row r="945" spans="11:14" x14ac:dyDescent="0.4">
      <c r="K945" s="20">
        <v>943</v>
      </c>
      <c r="L945" s="28" t="s">
        <v>2756</v>
      </c>
      <c r="M945" s="28" t="s">
        <v>756</v>
      </c>
      <c r="N945">
        <v>74604</v>
      </c>
    </row>
    <row r="946" spans="11:14" x14ac:dyDescent="0.4">
      <c r="K946" s="20">
        <v>944</v>
      </c>
      <c r="L946" s="28" t="s">
        <v>2757</v>
      </c>
      <c r="M946" s="28" t="s">
        <v>757</v>
      </c>
      <c r="N946">
        <v>70314</v>
      </c>
    </row>
    <row r="947" spans="11:14" x14ac:dyDescent="0.4">
      <c r="K947" s="20">
        <v>945</v>
      </c>
      <c r="L947" s="28" t="s">
        <v>2758</v>
      </c>
      <c r="M947" s="28" t="s">
        <v>758</v>
      </c>
      <c r="N947">
        <v>76208</v>
      </c>
    </row>
    <row r="948" spans="11:14" x14ac:dyDescent="0.4">
      <c r="K948" s="20">
        <v>946</v>
      </c>
      <c r="L948" s="28" t="s">
        <v>2759</v>
      </c>
      <c r="M948" s="28" t="s">
        <v>759</v>
      </c>
      <c r="N948">
        <v>55358</v>
      </c>
    </row>
    <row r="949" spans="11:14" x14ac:dyDescent="0.4">
      <c r="K949" s="20">
        <v>947</v>
      </c>
      <c r="L949" s="28" t="s">
        <v>2760</v>
      </c>
      <c r="M949" s="28" t="s">
        <v>760</v>
      </c>
      <c r="N949">
        <v>28102</v>
      </c>
    </row>
    <row r="950" spans="11:14" x14ac:dyDescent="0.4">
      <c r="K950" s="20">
        <v>948</v>
      </c>
      <c r="L950" s="28" t="s">
        <v>2761</v>
      </c>
      <c r="M950" s="28" t="s">
        <v>761</v>
      </c>
      <c r="N950">
        <v>18952</v>
      </c>
    </row>
    <row r="951" spans="11:14" x14ac:dyDescent="0.4">
      <c r="K951" s="20">
        <v>949</v>
      </c>
      <c r="L951" s="28" t="s">
        <v>2762</v>
      </c>
      <c r="M951" s="28" t="s">
        <v>762</v>
      </c>
      <c r="N951">
        <v>32316</v>
      </c>
    </row>
    <row r="952" spans="11:14" x14ac:dyDescent="0.4">
      <c r="K952" s="20">
        <v>950</v>
      </c>
      <c r="L952" s="28" t="s">
        <v>2763</v>
      </c>
      <c r="M952" s="28" t="s">
        <v>2192</v>
      </c>
      <c r="N952">
        <v>12482</v>
      </c>
    </row>
    <row r="953" spans="11:14" x14ac:dyDescent="0.4">
      <c r="K953" s="20">
        <v>951</v>
      </c>
      <c r="L953" s="28" t="s">
        <v>2764</v>
      </c>
      <c r="M953" s="28" t="s">
        <v>763</v>
      </c>
      <c r="N953">
        <v>37922</v>
      </c>
    </row>
    <row r="954" spans="11:14" x14ac:dyDescent="0.4">
      <c r="K954" s="20">
        <v>952</v>
      </c>
      <c r="L954" s="28" t="s">
        <v>2765</v>
      </c>
      <c r="M954" s="28" t="s">
        <v>764</v>
      </c>
      <c r="N954">
        <v>28868</v>
      </c>
    </row>
    <row r="955" spans="11:14" x14ac:dyDescent="0.4">
      <c r="K955" s="20">
        <v>953</v>
      </c>
      <c r="L955" s="28" t="s">
        <v>2766</v>
      </c>
      <c r="M955" s="28" t="s">
        <v>2191</v>
      </c>
      <c r="N955">
        <v>7706</v>
      </c>
    </row>
    <row r="956" spans="11:14" x14ac:dyDescent="0.4">
      <c r="K956" s="20">
        <v>954</v>
      </c>
      <c r="L956" s="28" t="s">
        <v>2767</v>
      </c>
      <c r="M956" s="28" t="s">
        <v>765</v>
      </c>
      <c r="N956">
        <v>61574</v>
      </c>
    </row>
    <row r="957" spans="11:14" x14ac:dyDescent="0.4">
      <c r="K957" s="20">
        <v>955</v>
      </c>
      <c r="L957" s="28" t="s">
        <v>2768</v>
      </c>
      <c r="M957" s="28" t="s">
        <v>2190</v>
      </c>
      <c r="N957">
        <v>5598</v>
      </c>
    </row>
    <row r="958" spans="11:14" x14ac:dyDescent="0.4">
      <c r="K958" s="20">
        <v>956</v>
      </c>
      <c r="L958" s="28" t="s">
        <v>2769</v>
      </c>
      <c r="M958" s="28" t="s">
        <v>767</v>
      </c>
      <c r="N958">
        <v>2515834</v>
      </c>
    </row>
    <row r="959" spans="11:14" x14ac:dyDescent="0.4">
      <c r="K959" s="20">
        <v>957</v>
      </c>
      <c r="L959" s="28" t="s">
        <v>2770</v>
      </c>
      <c r="M959" s="28" t="s">
        <v>768</v>
      </c>
      <c r="N959">
        <v>2766030</v>
      </c>
    </row>
    <row r="960" spans="11:14" x14ac:dyDescent="0.4">
      <c r="K960" s="20">
        <v>958</v>
      </c>
      <c r="L960" s="28" t="s">
        <v>2771</v>
      </c>
      <c r="M960" s="28" t="s">
        <v>769</v>
      </c>
      <c r="N960">
        <v>722276</v>
      </c>
    </row>
    <row r="961" spans="11:14" x14ac:dyDescent="0.4">
      <c r="K961" s="20">
        <v>959</v>
      </c>
      <c r="L961" s="28" t="s">
        <v>2772</v>
      </c>
      <c r="M961" s="28" t="s">
        <v>770</v>
      </c>
      <c r="N961">
        <v>143214</v>
      </c>
    </row>
    <row r="962" spans="11:14" x14ac:dyDescent="0.4">
      <c r="K962" s="20">
        <v>960</v>
      </c>
      <c r="L962" s="28" t="s">
        <v>2773</v>
      </c>
      <c r="M962" s="28" t="s">
        <v>771</v>
      </c>
      <c r="N962">
        <v>376938</v>
      </c>
    </row>
    <row r="963" spans="11:14" x14ac:dyDescent="0.4">
      <c r="K963" s="20">
        <v>961</v>
      </c>
      <c r="L963" s="28" t="s">
        <v>2774</v>
      </c>
      <c r="M963" s="28" t="s">
        <v>772</v>
      </c>
      <c r="N963">
        <v>445906</v>
      </c>
    </row>
    <row r="964" spans="11:14" x14ac:dyDescent="0.4">
      <c r="K964" s="20">
        <v>962</v>
      </c>
      <c r="L964" s="28" t="s">
        <v>2775</v>
      </c>
      <c r="M964" s="28" t="s">
        <v>773</v>
      </c>
      <c r="N964">
        <v>243564</v>
      </c>
    </row>
    <row r="965" spans="11:14" x14ac:dyDescent="0.4">
      <c r="K965" s="20">
        <v>963</v>
      </c>
      <c r="L965" s="28" t="s">
        <v>2776</v>
      </c>
      <c r="M965" s="28" t="s">
        <v>774</v>
      </c>
      <c r="N965">
        <v>329122</v>
      </c>
    </row>
    <row r="966" spans="11:14" x14ac:dyDescent="0.4">
      <c r="K966" s="20">
        <v>964</v>
      </c>
      <c r="L966" s="28" t="s">
        <v>2777</v>
      </c>
      <c r="M966" s="28" t="s">
        <v>775</v>
      </c>
      <c r="N966">
        <v>870696</v>
      </c>
    </row>
    <row r="967" spans="11:14" x14ac:dyDescent="0.4">
      <c r="K967" s="20">
        <v>965</v>
      </c>
      <c r="L967" s="28" t="s">
        <v>2778</v>
      </c>
      <c r="M967" s="28" t="s">
        <v>776</v>
      </c>
      <c r="N967">
        <v>594050</v>
      </c>
    </row>
    <row r="968" spans="11:14" x14ac:dyDescent="0.4">
      <c r="K968" s="20">
        <v>966</v>
      </c>
      <c r="L968" s="28" t="s">
        <v>2779</v>
      </c>
      <c r="M968" s="28" t="s">
        <v>777</v>
      </c>
      <c r="N968">
        <v>470486</v>
      </c>
    </row>
    <row r="969" spans="11:14" x14ac:dyDescent="0.4">
      <c r="K969" s="20">
        <v>967</v>
      </c>
      <c r="L969" s="28" t="s">
        <v>2780</v>
      </c>
      <c r="M969" s="28" t="s">
        <v>778</v>
      </c>
      <c r="N969">
        <v>403142</v>
      </c>
    </row>
    <row r="970" spans="11:14" x14ac:dyDescent="0.4">
      <c r="K970" s="20">
        <v>968</v>
      </c>
      <c r="L970" s="28" t="s">
        <v>2781</v>
      </c>
      <c r="M970" s="28" t="s">
        <v>779</v>
      </c>
      <c r="N970">
        <v>476590</v>
      </c>
    </row>
    <row r="971" spans="11:14" x14ac:dyDescent="0.4">
      <c r="K971" s="20">
        <v>969</v>
      </c>
      <c r="L971" s="28" t="s">
        <v>2782</v>
      </c>
      <c r="M971" s="28" t="s">
        <v>780</v>
      </c>
      <c r="N971">
        <v>300392</v>
      </c>
    </row>
    <row r="972" spans="11:14" x14ac:dyDescent="0.4">
      <c r="K972" s="20">
        <v>970</v>
      </c>
      <c r="L972" s="28" t="s">
        <v>2783</v>
      </c>
      <c r="M972" s="28" t="s">
        <v>781</v>
      </c>
      <c r="N972">
        <v>293266</v>
      </c>
    </row>
    <row r="973" spans="11:14" x14ac:dyDescent="0.4">
      <c r="K973" s="20">
        <v>971</v>
      </c>
      <c r="L973" s="28" t="s">
        <v>2784</v>
      </c>
      <c r="M973" s="28" t="s">
        <v>782</v>
      </c>
      <c r="N973">
        <v>82260</v>
      </c>
    </row>
    <row r="974" spans="11:14" x14ac:dyDescent="0.4">
      <c r="K974" s="20">
        <v>972</v>
      </c>
      <c r="L974" s="28" t="s">
        <v>2785</v>
      </c>
      <c r="M974" s="28" t="s">
        <v>783</v>
      </c>
      <c r="N974">
        <v>185656</v>
      </c>
    </row>
    <row r="975" spans="11:14" x14ac:dyDescent="0.4">
      <c r="K975" s="20">
        <v>973</v>
      </c>
      <c r="L975" s="28" t="s">
        <v>2786</v>
      </c>
      <c r="M975" s="28" t="s">
        <v>784</v>
      </c>
      <c r="N975">
        <v>222146</v>
      </c>
    </row>
    <row r="976" spans="11:14" x14ac:dyDescent="0.4">
      <c r="K976" s="20">
        <v>974</v>
      </c>
      <c r="L976" s="28" t="s">
        <v>2787</v>
      </c>
      <c r="M976" s="28" t="s">
        <v>785</v>
      </c>
      <c r="N976">
        <v>108970</v>
      </c>
    </row>
    <row r="977" spans="11:14" x14ac:dyDescent="0.4">
      <c r="K977" s="20">
        <v>975</v>
      </c>
      <c r="L977" s="28" t="s">
        <v>2788</v>
      </c>
      <c r="M977" s="28" t="s">
        <v>786</v>
      </c>
      <c r="N977">
        <v>111976</v>
      </c>
    </row>
    <row r="978" spans="11:14" x14ac:dyDescent="0.4">
      <c r="K978" s="20">
        <v>976</v>
      </c>
      <c r="L978" s="28" t="s">
        <v>2789</v>
      </c>
      <c r="M978" s="28" t="s">
        <v>787</v>
      </c>
      <c r="N978">
        <v>158726</v>
      </c>
    </row>
    <row r="979" spans="11:14" x14ac:dyDescent="0.4">
      <c r="K979" s="20">
        <v>977</v>
      </c>
      <c r="L979" s="28" t="s">
        <v>2790</v>
      </c>
      <c r="M979" s="28" t="s">
        <v>788</v>
      </c>
      <c r="N979">
        <v>165892</v>
      </c>
    </row>
    <row r="980" spans="11:14" x14ac:dyDescent="0.4">
      <c r="K980" s="20">
        <v>978</v>
      </c>
      <c r="L980" s="28" t="s">
        <v>2791</v>
      </c>
      <c r="M980" s="28" t="s">
        <v>789</v>
      </c>
      <c r="N980">
        <v>169888</v>
      </c>
    </row>
    <row r="981" spans="11:14" x14ac:dyDescent="0.4">
      <c r="K981" s="20">
        <v>979</v>
      </c>
      <c r="L981" s="28" t="s">
        <v>2792</v>
      </c>
      <c r="M981" s="28" t="s">
        <v>790</v>
      </c>
      <c r="N981">
        <v>44708</v>
      </c>
    </row>
    <row r="982" spans="11:14" x14ac:dyDescent="0.4">
      <c r="K982" s="20">
        <v>980</v>
      </c>
      <c r="L982" s="28" t="s">
        <v>2793</v>
      </c>
      <c r="M982" s="28" t="s">
        <v>2189</v>
      </c>
      <c r="N982">
        <v>24956</v>
      </c>
    </row>
    <row r="983" spans="11:14" x14ac:dyDescent="0.4">
      <c r="K983" s="20">
        <v>981</v>
      </c>
      <c r="L983" s="28" t="s">
        <v>2794</v>
      </c>
      <c r="M983" s="28" t="s">
        <v>2188</v>
      </c>
      <c r="N983">
        <v>29144</v>
      </c>
    </row>
    <row r="984" spans="11:14" x14ac:dyDescent="0.4">
      <c r="K984" s="20">
        <v>982</v>
      </c>
      <c r="L984" s="28" t="s">
        <v>2795</v>
      </c>
      <c r="M984" s="28" t="s">
        <v>2187</v>
      </c>
      <c r="N984">
        <v>23702</v>
      </c>
    </row>
    <row r="985" spans="11:14" x14ac:dyDescent="0.4">
      <c r="K985" s="20">
        <v>983</v>
      </c>
      <c r="L985" s="28" t="s">
        <v>2796</v>
      </c>
      <c r="M985" s="28" t="s">
        <v>791</v>
      </c>
      <c r="N985">
        <v>29324</v>
      </c>
    </row>
    <row r="986" spans="11:14" x14ac:dyDescent="0.4">
      <c r="K986" s="20">
        <v>984</v>
      </c>
      <c r="L986" s="28" t="s">
        <v>2797</v>
      </c>
      <c r="M986" s="28" t="s">
        <v>792</v>
      </c>
      <c r="N986">
        <v>117658</v>
      </c>
    </row>
    <row r="987" spans="11:14" x14ac:dyDescent="0.4">
      <c r="K987" s="20">
        <v>985</v>
      </c>
      <c r="L987" s="28" t="s">
        <v>2798</v>
      </c>
      <c r="M987" s="28" t="s">
        <v>793</v>
      </c>
      <c r="N987">
        <v>109464</v>
      </c>
    </row>
    <row r="988" spans="11:14" x14ac:dyDescent="0.4">
      <c r="K988" s="20">
        <v>986</v>
      </c>
      <c r="L988" s="28" t="s">
        <v>2799</v>
      </c>
      <c r="M988" s="28" t="s">
        <v>794</v>
      </c>
      <c r="N988">
        <v>140848</v>
      </c>
    </row>
    <row r="989" spans="11:14" x14ac:dyDescent="0.4">
      <c r="K989" s="20">
        <v>987</v>
      </c>
      <c r="L989" s="28" t="s">
        <v>2800</v>
      </c>
      <c r="M989" s="28" t="s">
        <v>795</v>
      </c>
      <c r="N989">
        <v>67436</v>
      </c>
    </row>
    <row r="990" spans="11:14" x14ac:dyDescent="0.4">
      <c r="K990" s="20">
        <v>988</v>
      </c>
      <c r="L990" s="28" t="s">
        <v>2801</v>
      </c>
      <c r="M990" s="28" t="s">
        <v>796</v>
      </c>
      <c r="N990">
        <v>103672</v>
      </c>
    </row>
    <row r="991" spans="11:14" x14ac:dyDescent="0.4">
      <c r="K991" s="20">
        <v>989</v>
      </c>
      <c r="L991" s="28" t="s">
        <v>2802</v>
      </c>
      <c r="M991" s="28" t="s">
        <v>797</v>
      </c>
      <c r="N991">
        <v>25312</v>
      </c>
    </row>
    <row r="992" spans="11:14" x14ac:dyDescent="0.4">
      <c r="K992" s="20">
        <v>990</v>
      </c>
      <c r="L992" s="28" t="s">
        <v>2803</v>
      </c>
      <c r="M992" s="28" t="s">
        <v>798</v>
      </c>
      <c r="N992">
        <v>65018</v>
      </c>
    </row>
    <row r="993" spans="11:14" x14ac:dyDescent="0.4">
      <c r="K993" s="20">
        <v>991</v>
      </c>
      <c r="L993" s="28" t="s">
        <v>2804</v>
      </c>
      <c r="M993" s="28" t="s">
        <v>800</v>
      </c>
      <c r="N993">
        <v>8642410</v>
      </c>
    </row>
    <row r="994" spans="11:14" x14ac:dyDescent="0.4">
      <c r="K994" s="20">
        <v>992</v>
      </c>
      <c r="L994" s="28" t="s">
        <v>2805</v>
      </c>
      <c r="M994" s="28" t="s">
        <v>801</v>
      </c>
      <c r="N994">
        <v>1276878</v>
      </c>
    </row>
    <row r="995" spans="11:14" x14ac:dyDescent="0.4">
      <c r="K995" s="20">
        <v>993</v>
      </c>
      <c r="L995" s="28" t="s">
        <v>2806</v>
      </c>
      <c r="M995" s="28" t="s">
        <v>802</v>
      </c>
      <c r="N995">
        <v>1263870</v>
      </c>
    </row>
    <row r="996" spans="11:14" x14ac:dyDescent="0.4">
      <c r="K996" s="20">
        <v>994</v>
      </c>
      <c r="L996" s="28" t="s">
        <v>2807</v>
      </c>
      <c r="M996" s="28" t="s">
        <v>803</v>
      </c>
      <c r="N996">
        <v>1221140</v>
      </c>
    </row>
    <row r="997" spans="11:14" x14ac:dyDescent="0.4">
      <c r="K997" s="20">
        <v>995</v>
      </c>
      <c r="L997" s="28" t="s">
        <v>2808</v>
      </c>
      <c r="M997" s="28" t="s">
        <v>804</v>
      </c>
      <c r="N997">
        <v>427532</v>
      </c>
    </row>
    <row r="998" spans="11:14" x14ac:dyDescent="0.4">
      <c r="K998" s="20">
        <v>996</v>
      </c>
      <c r="L998" s="28" t="s">
        <v>2809</v>
      </c>
      <c r="M998" s="28" t="s">
        <v>805</v>
      </c>
      <c r="N998">
        <v>409124</v>
      </c>
    </row>
    <row r="999" spans="11:14" x14ac:dyDescent="0.4">
      <c r="K999" s="20">
        <v>997</v>
      </c>
      <c r="L999" s="28" t="s">
        <v>2810</v>
      </c>
      <c r="M999" s="28" t="s">
        <v>806</v>
      </c>
      <c r="N999">
        <v>1011784</v>
      </c>
    </row>
    <row r="1000" spans="11:14" x14ac:dyDescent="0.4">
      <c r="K1000" s="20">
        <v>998</v>
      </c>
      <c r="L1000" s="28" t="s">
        <v>2811</v>
      </c>
      <c r="M1000" s="28" t="s">
        <v>807</v>
      </c>
      <c r="N1000">
        <v>614590</v>
      </c>
    </row>
    <row r="1001" spans="11:14" x14ac:dyDescent="0.4">
      <c r="K1001" s="20">
        <v>999</v>
      </c>
      <c r="L1001" s="28" t="s">
        <v>2812</v>
      </c>
      <c r="M1001" s="28" t="s">
        <v>808</v>
      </c>
      <c r="N1001">
        <v>214994</v>
      </c>
    </row>
    <row r="1002" spans="11:14" x14ac:dyDescent="0.4">
      <c r="K1002" s="20">
        <v>1000</v>
      </c>
      <c r="L1002" s="28" t="s">
        <v>2813</v>
      </c>
      <c r="M1002" s="28" t="s">
        <v>809</v>
      </c>
      <c r="N1002">
        <v>246244</v>
      </c>
    </row>
    <row r="1003" spans="11:14" x14ac:dyDescent="0.4">
      <c r="K1003" s="20">
        <v>1001</v>
      </c>
      <c r="L1003" s="28" t="s">
        <v>2814</v>
      </c>
      <c r="M1003" s="28" t="s">
        <v>810</v>
      </c>
      <c r="N1003">
        <v>587002</v>
      </c>
    </row>
    <row r="1004" spans="11:14" x14ac:dyDescent="0.4">
      <c r="K1004" s="20">
        <v>1002</v>
      </c>
      <c r="L1004" s="28" t="s">
        <v>2815</v>
      </c>
      <c r="M1004" s="28" t="s">
        <v>811</v>
      </c>
      <c r="N1004">
        <v>1549216</v>
      </c>
    </row>
    <row r="1005" spans="11:14" x14ac:dyDescent="0.4">
      <c r="K1005" s="20">
        <v>1003</v>
      </c>
      <c r="L1005" s="28" t="s">
        <v>2816</v>
      </c>
      <c r="M1005" s="28" t="s">
        <v>812</v>
      </c>
      <c r="N1005">
        <v>651288</v>
      </c>
    </row>
    <row r="1006" spans="11:14" x14ac:dyDescent="0.4">
      <c r="K1006" s="20">
        <v>1004</v>
      </c>
      <c r="L1006" s="28" t="s">
        <v>2817</v>
      </c>
      <c r="M1006" s="28" t="s">
        <v>813</v>
      </c>
      <c r="N1006">
        <v>570890</v>
      </c>
    </row>
    <row r="1007" spans="11:14" x14ac:dyDescent="0.4">
      <c r="K1007" s="20">
        <v>1005</v>
      </c>
      <c r="L1007" s="28" t="s">
        <v>2818</v>
      </c>
      <c r="M1007" s="28" t="s">
        <v>814</v>
      </c>
      <c r="N1007">
        <v>272086</v>
      </c>
    </row>
    <row r="1008" spans="11:14" x14ac:dyDescent="0.4">
      <c r="K1008" s="20">
        <v>1006</v>
      </c>
      <c r="L1008" s="28" t="s">
        <v>2819</v>
      </c>
      <c r="M1008" s="28" t="s">
        <v>815</v>
      </c>
      <c r="N1008">
        <v>253202</v>
      </c>
    </row>
    <row r="1009" spans="11:14" x14ac:dyDescent="0.4">
      <c r="K1009" s="20">
        <v>1007</v>
      </c>
      <c r="L1009" s="28" t="s">
        <v>2820</v>
      </c>
      <c r="M1009" s="28" t="s">
        <v>816</v>
      </c>
      <c r="N1009">
        <v>200276</v>
      </c>
    </row>
    <row r="1010" spans="11:14" x14ac:dyDescent="0.4">
      <c r="K1010" s="20">
        <v>1008</v>
      </c>
      <c r="L1010" s="28" t="s">
        <v>2821</v>
      </c>
      <c r="M1010" s="28" t="s">
        <v>817</v>
      </c>
      <c r="N1010">
        <v>313440</v>
      </c>
    </row>
    <row r="1011" spans="11:14" x14ac:dyDescent="0.4">
      <c r="K1011" s="20">
        <v>1009</v>
      </c>
      <c r="L1011" s="28" t="s">
        <v>2822</v>
      </c>
      <c r="M1011" s="28" t="s">
        <v>818</v>
      </c>
      <c r="N1011">
        <v>577106</v>
      </c>
    </row>
    <row r="1012" spans="11:14" x14ac:dyDescent="0.4">
      <c r="K1012" s="20">
        <v>1010</v>
      </c>
      <c r="L1012" s="28" t="s">
        <v>2823</v>
      </c>
      <c r="M1012" s="28" t="s">
        <v>819</v>
      </c>
      <c r="N1012">
        <v>464202</v>
      </c>
    </row>
    <row r="1013" spans="11:14" x14ac:dyDescent="0.4">
      <c r="K1013" s="20">
        <v>1011</v>
      </c>
      <c r="L1013" s="28" t="s">
        <v>2824</v>
      </c>
      <c r="M1013" s="28" t="s">
        <v>820</v>
      </c>
      <c r="N1013">
        <v>162088</v>
      </c>
    </row>
    <row r="1014" spans="11:14" x14ac:dyDescent="0.4">
      <c r="K1014" s="20">
        <v>1012</v>
      </c>
      <c r="L1014" s="28" t="s">
        <v>2825</v>
      </c>
      <c r="M1014" s="28" t="s">
        <v>821</v>
      </c>
      <c r="N1014">
        <v>388050</v>
      </c>
    </row>
    <row r="1015" spans="11:14" x14ac:dyDescent="0.4">
      <c r="K1015" s="20">
        <v>1013</v>
      </c>
      <c r="L1015" s="28" t="s">
        <v>2826</v>
      </c>
      <c r="M1015" s="28" t="s">
        <v>822</v>
      </c>
      <c r="N1015">
        <v>308722</v>
      </c>
    </row>
    <row r="1016" spans="11:14" x14ac:dyDescent="0.4">
      <c r="K1016" s="20">
        <v>1014</v>
      </c>
      <c r="L1016" s="28" t="s">
        <v>2827</v>
      </c>
      <c r="M1016" s="28" t="s">
        <v>823</v>
      </c>
      <c r="N1016">
        <v>255978</v>
      </c>
    </row>
    <row r="1017" spans="11:14" x14ac:dyDescent="0.4">
      <c r="K1017" s="20">
        <v>1015</v>
      </c>
      <c r="L1017" s="28" t="s">
        <v>2828</v>
      </c>
      <c r="M1017" s="28" t="s">
        <v>824</v>
      </c>
      <c r="N1017">
        <v>221658</v>
      </c>
    </row>
    <row r="1018" spans="11:14" x14ac:dyDescent="0.4">
      <c r="K1018" s="20">
        <v>1016</v>
      </c>
      <c r="L1018" s="28" t="s">
        <v>2829</v>
      </c>
      <c r="M1018" s="28" t="s">
        <v>825</v>
      </c>
      <c r="N1018">
        <v>252758</v>
      </c>
    </row>
    <row r="1019" spans="11:14" x14ac:dyDescent="0.4">
      <c r="K1019" s="20">
        <v>1017</v>
      </c>
      <c r="L1019" s="28" t="s">
        <v>2830</v>
      </c>
      <c r="M1019" s="28" t="s">
        <v>826</v>
      </c>
      <c r="N1019">
        <v>153648</v>
      </c>
    </row>
    <row r="1020" spans="11:14" x14ac:dyDescent="0.4">
      <c r="K1020" s="20">
        <v>1018</v>
      </c>
      <c r="L1020" s="28" t="s">
        <v>2831</v>
      </c>
      <c r="M1020" s="28" t="s">
        <v>827</v>
      </c>
      <c r="N1020">
        <v>148670</v>
      </c>
    </row>
    <row r="1021" spans="11:14" x14ac:dyDescent="0.4">
      <c r="K1021" s="20">
        <v>1019</v>
      </c>
      <c r="L1021" s="28" t="s">
        <v>2832</v>
      </c>
      <c r="M1021" s="28" t="s">
        <v>828</v>
      </c>
      <c r="N1021">
        <v>231604</v>
      </c>
    </row>
    <row r="1022" spans="11:14" x14ac:dyDescent="0.4">
      <c r="K1022" s="20">
        <v>1020</v>
      </c>
      <c r="L1022" s="28" t="s">
        <v>2833</v>
      </c>
      <c r="M1022" s="28" t="s">
        <v>829</v>
      </c>
      <c r="N1022">
        <v>293766</v>
      </c>
    </row>
    <row r="1023" spans="11:14" x14ac:dyDescent="0.4">
      <c r="K1023" s="20">
        <v>1021</v>
      </c>
      <c r="L1023" s="28" t="s">
        <v>2834</v>
      </c>
      <c r="M1023" s="28" t="s">
        <v>830</v>
      </c>
      <c r="N1023">
        <v>228030</v>
      </c>
    </row>
    <row r="1024" spans="11:14" x14ac:dyDescent="0.4">
      <c r="K1024" s="20">
        <v>1022</v>
      </c>
      <c r="L1024" s="28" t="s">
        <v>2835</v>
      </c>
      <c r="M1024" s="28" t="s">
        <v>831</v>
      </c>
      <c r="N1024">
        <v>195388</v>
      </c>
    </row>
    <row r="1025" spans="11:14" x14ac:dyDescent="0.4">
      <c r="K1025" s="20">
        <v>1023</v>
      </c>
      <c r="L1025" s="28" t="s">
        <v>2836</v>
      </c>
      <c r="M1025" s="28" t="s">
        <v>832</v>
      </c>
      <c r="N1025">
        <v>225598</v>
      </c>
    </row>
    <row r="1026" spans="11:14" x14ac:dyDescent="0.4">
      <c r="K1026" s="20">
        <v>1024</v>
      </c>
      <c r="L1026" s="28" t="s">
        <v>2837</v>
      </c>
      <c r="M1026" s="28" t="s">
        <v>833</v>
      </c>
      <c r="N1026">
        <v>275776</v>
      </c>
    </row>
    <row r="1027" spans="11:14" x14ac:dyDescent="0.4">
      <c r="K1027" s="20">
        <v>1025</v>
      </c>
      <c r="L1027" s="28" t="s">
        <v>2838</v>
      </c>
      <c r="M1027" s="28" t="s">
        <v>834</v>
      </c>
      <c r="N1027">
        <v>150476</v>
      </c>
    </row>
    <row r="1028" spans="11:14" x14ac:dyDescent="0.4">
      <c r="K1028" s="20">
        <v>1026</v>
      </c>
      <c r="L1028" s="28" t="s">
        <v>2839</v>
      </c>
      <c r="M1028" s="28" t="s">
        <v>835</v>
      </c>
      <c r="N1028">
        <v>210880</v>
      </c>
    </row>
    <row r="1029" spans="11:14" x14ac:dyDescent="0.4">
      <c r="K1029" s="20">
        <v>1027</v>
      </c>
      <c r="L1029" s="28" t="s">
        <v>2840</v>
      </c>
      <c r="M1029" s="28" t="s">
        <v>836</v>
      </c>
      <c r="N1029">
        <v>273410</v>
      </c>
    </row>
    <row r="1030" spans="11:14" x14ac:dyDescent="0.4">
      <c r="K1030" s="20">
        <v>1028</v>
      </c>
      <c r="L1030" s="28" t="s">
        <v>2841</v>
      </c>
      <c r="M1030" s="28" t="s">
        <v>837</v>
      </c>
      <c r="N1030">
        <v>199344</v>
      </c>
    </row>
    <row r="1031" spans="11:14" x14ac:dyDescent="0.4">
      <c r="K1031" s="20">
        <v>1029</v>
      </c>
      <c r="L1031" s="28" t="s">
        <v>2842</v>
      </c>
      <c r="M1031" s="28" t="s">
        <v>838</v>
      </c>
      <c r="N1031">
        <v>128590</v>
      </c>
    </row>
    <row r="1032" spans="11:14" x14ac:dyDescent="0.4">
      <c r="K1032" s="20">
        <v>1030</v>
      </c>
      <c r="L1032" s="28" t="s">
        <v>2843</v>
      </c>
      <c r="M1032" s="28" t="s">
        <v>839</v>
      </c>
      <c r="N1032">
        <v>61044</v>
      </c>
    </row>
    <row r="1033" spans="11:14" x14ac:dyDescent="0.4">
      <c r="K1033" s="20">
        <v>1031</v>
      </c>
      <c r="L1033" s="28" t="s">
        <v>2844</v>
      </c>
      <c r="M1033" s="28" t="s">
        <v>840</v>
      </c>
      <c r="N1033">
        <v>99088</v>
      </c>
    </row>
    <row r="1034" spans="11:14" x14ac:dyDescent="0.4">
      <c r="K1034" s="20">
        <v>1032</v>
      </c>
      <c r="L1034" s="28" t="s">
        <v>2845</v>
      </c>
      <c r="M1034" s="28" t="s">
        <v>841</v>
      </c>
      <c r="N1034">
        <v>104798</v>
      </c>
    </row>
    <row r="1035" spans="11:14" x14ac:dyDescent="0.4">
      <c r="K1035" s="20">
        <v>1033</v>
      </c>
      <c r="L1035" s="28" t="s">
        <v>2846</v>
      </c>
      <c r="M1035" s="28" t="s">
        <v>842</v>
      </c>
      <c r="N1035">
        <v>91468</v>
      </c>
    </row>
    <row r="1036" spans="11:14" x14ac:dyDescent="0.4">
      <c r="K1036" s="20">
        <v>1034</v>
      </c>
      <c r="L1036" s="28" t="s">
        <v>2847</v>
      </c>
      <c r="M1036" s="28" t="s">
        <v>843</v>
      </c>
      <c r="N1036">
        <v>115836</v>
      </c>
    </row>
    <row r="1037" spans="11:14" x14ac:dyDescent="0.4">
      <c r="K1037" s="20">
        <v>1035</v>
      </c>
      <c r="L1037" s="28" t="s">
        <v>2848</v>
      </c>
      <c r="M1037" s="28" t="s">
        <v>844</v>
      </c>
      <c r="N1037">
        <v>35136</v>
      </c>
    </row>
    <row r="1038" spans="11:14" x14ac:dyDescent="0.4">
      <c r="K1038" s="20">
        <v>1036</v>
      </c>
      <c r="L1038" s="28" t="s">
        <v>2849</v>
      </c>
      <c r="M1038" s="28" t="s">
        <v>845</v>
      </c>
      <c r="N1038">
        <v>86936</v>
      </c>
    </row>
    <row r="1039" spans="11:14" x14ac:dyDescent="0.4">
      <c r="K1039" s="20">
        <v>1037</v>
      </c>
      <c r="L1039" s="28" t="s">
        <v>2850</v>
      </c>
      <c r="M1039" s="28" t="s">
        <v>846</v>
      </c>
      <c r="N1039">
        <v>153826</v>
      </c>
    </row>
    <row r="1040" spans="11:14" x14ac:dyDescent="0.4">
      <c r="K1040" s="20">
        <v>1038</v>
      </c>
      <c r="L1040" s="28" t="s">
        <v>2851</v>
      </c>
      <c r="M1040" s="28" t="s">
        <v>847</v>
      </c>
      <c r="N1040">
        <v>63658</v>
      </c>
    </row>
    <row r="1041" spans="11:14" x14ac:dyDescent="0.4">
      <c r="K1041" s="20">
        <v>1039</v>
      </c>
      <c r="L1041" s="28" t="s">
        <v>2852</v>
      </c>
      <c r="M1041" s="28" t="s">
        <v>848</v>
      </c>
      <c r="N1041">
        <v>76434</v>
      </c>
    </row>
    <row r="1042" spans="11:14" x14ac:dyDescent="0.4">
      <c r="K1042" s="20">
        <v>1040</v>
      </c>
      <c r="L1042" s="28" t="s">
        <v>2853</v>
      </c>
      <c r="M1042" s="28" t="s">
        <v>849</v>
      </c>
      <c r="N1042">
        <v>134568</v>
      </c>
    </row>
    <row r="1043" spans="11:14" x14ac:dyDescent="0.4">
      <c r="K1043" s="20">
        <v>1041</v>
      </c>
      <c r="L1043" s="28" t="s">
        <v>2854</v>
      </c>
      <c r="M1043" s="28" t="s">
        <v>850</v>
      </c>
      <c r="N1043">
        <v>132430</v>
      </c>
    </row>
    <row r="1044" spans="11:14" x14ac:dyDescent="0.4">
      <c r="K1044" s="20">
        <v>1042</v>
      </c>
      <c r="L1044" s="28" t="s">
        <v>2855</v>
      </c>
      <c r="M1044" s="28" t="s">
        <v>2186</v>
      </c>
      <c r="N1044">
        <v>18582</v>
      </c>
    </row>
    <row r="1045" spans="11:14" x14ac:dyDescent="0.4">
      <c r="K1045" s="20">
        <v>1043</v>
      </c>
      <c r="L1045" s="28" t="s">
        <v>2856</v>
      </c>
      <c r="M1045" s="28" t="s">
        <v>2185</v>
      </c>
      <c r="N1045">
        <v>11844</v>
      </c>
    </row>
    <row r="1046" spans="11:14" x14ac:dyDescent="0.4">
      <c r="K1046" s="20">
        <v>1044</v>
      </c>
      <c r="L1046" s="28" t="s">
        <v>2857</v>
      </c>
      <c r="M1046" s="28" t="s">
        <v>2184</v>
      </c>
      <c r="N1046">
        <v>4222</v>
      </c>
    </row>
    <row r="1047" spans="11:14" x14ac:dyDescent="0.4">
      <c r="K1047" s="20">
        <v>1045</v>
      </c>
      <c r="L1047" s="28" t="s">
        <v>2858</v>
      </c>
      <c r="M1047" s="28" t="s">
        <v>852</v>
      </c>
      <c r="N1047">
        <v>992754</v>
      </c>
    </row>
    <row r="1048" spans="11:14" x14ac:dyDescent="0.4">
      <c r="K1048" s="20">
        <v>1046</v>
      </c>
      <c r="L1048" s="28" t="s">
        <v>2859</v>
      </c>
      <c r="M1048" s="28" t="s">
        <v>853</v>
      </c>
      <c r="N1048">
        <v>1106074</v>
      </c>
    </row>
    <row r="1049" spans="11:14" x14ac:dyDescent="0.4">
      <c r="K1049" s="20">
        <v>1047</v>
      </c>
      <c r="L1049" s="28" t="s">
        <v>2860</v>
      </c>
      <c r="M1049" s="28" t="s">
        <v>854</v>
      </c>
      <c r="N1049">
        <v>445728</v>
      </c>
    </row>
    <row r="1050" spans="11:14" x14ac:dyDescent="0.4">
      <c r="K1050" s="20">
        <v>1048</v>
      </c>
      <c r="L1050" s="28" t="s">
        <v>2861</v>
      </c>
      <c r="M1050" s="28" t="s">
        <v>855</v>
      </c>
      <c r="N1050">
        <v>555670</v>
      </c>
    </row>
    <row r="1051" spans="11:14" x14ac:dyDescent="0.4">
      <c r="K1051" s="20">
        <v>1049</v>
      </c>
      <c r="L1051" s="28" t="s">
        <v>2862</v>
      </c>
      <c r="M1051" s="28" t="s">
        <v>856</v>
      </c>
      <c r="N1051">
        <v>467738</v>
      </c>
    </row>
    <row r="1052" spans="11:14" x14ac:dyDescent="0.4">
      <c r="K1052" s="20">
        <v>1050</v>
      </c>
      <c r="L1052" s="28" t="s">
        <v>2863</v>
      </c>
      <c r="M1052" s="28" t="s">
        <v>857</v>
      </c>
      <c r="N1052">
        <v>666062</v>
      </c>
    </row>
    <row r="1053" spans="11:14" x14ac:dyDescent="0.4">
      <c r="K1053" s="20">
        <v>1051</v>
      </c>
      <c r="L1053" s="28" t="s">
        <v>2864</v>
      </c>
      <c r="M1053" s="28" t="s">
        <v>858</v>
      </c>
      <c r="N1053">
        <v>256640</v>
      </c>
    </row>
    <row r="1054" spans="11:14" x14ac:dyDescent="0.4">
      <c r="K1054" s="20">
        <v>1052</v>
      </c>
      <c r="L1054" s="28" t="s">
        <v>2865</v>
      </c>
      <c r="M1054" s="28" t="s">
        <v>859</v>
      </c>
      <c r="N1054">
        <v>65838</v>
      </c>
    </row>
    <row r="1055" spans="11:14" x14ac:dyDescent="0.4">
      <c r="K1055" s="20">
        <v>1053</v>
      </c>
      <c r="L1055" s="28" t="s">
        <v>2866</v>
      </c>
      <c r="M1055" s="28" t="s">
        <v>860</v>
      </c>
      <c r="N1055">
        <v>173280</v>
      </c>
    </row>
    <row r="1056" spans="11:14" x14ac:dyDescent="0.4">
      <c r="K1056" s="20">
        <v>1054</v>
      </c>
      <c r="L1056" s="28" t="s">
        <v>2867</v>
      </c>
      <c r="M1056" s="28" t="s">
        <v>861</v>
      </c>
      <c r="N1056">
        <v>71054</v>
      </c>
    </row>
    <row r="1057" spans="11:14" x14ac:dyDescent="0.4">
      <c r="K1057" s="20">
        <v>1055</v>
      </c>
      <c r="L1057" s="28" t="s">
        <v>2868</v>
      </c>
      <c r="M1057" s="28" t="s">
        <v>862</v>
      </c>
      <c r="N1057">
        <v>62106</v>
      </c>
    </row>
    <row r="1058" spans="11:14" x14ac:dyDescent="0.4">
      <c r="K1058" s="20">
        <v>1056</v>
      </c>
      <c r="L1058" s="28" t="s">
        <v>2869</v>
      </c>
      <c r="M1058" s="28" t="s">
        <v>863</v>
      </c>
      <c r="N1058">
        <v>167924</v>
      </c>
    </row>
    <row r="1059" spans="11:14" x14ac:dyDescent="0.4">
      <c r="K1059" s="20">
        <v>1057</v>
      </c>
      <c r="L1059" s="28" t="s">
        <v>2870</v>
      </c>
      <c r="M1059" s="28" t="s">
        <v>864</v>
      </c>
      <c r="N1059">
        <v>173554</v>
      </c>
    </row>
    <row r="1060" spans="11:14" x14ac:dyDescent="0.4">
      <c r="K1060" s="20">
        <v>1058</v>
      </c>
      <c r="L1060" s="28" t="s">
        <v>2871</v>
      </c>
      <c r="M1060" s="28" t="s">
        <v>865</v>
      </c>
      <c r="N1060">
        <v>331618</v>
      </c>
    </row>
    <row r="1061" spans="11:14" x14ac:dyDescent="0.4">
      <c r="K1061" s="20">
        <v>1059</v>
      </c>
      <c r="L1061" s="28" t="s">
        <v>2872</v>
      </c>
      <c r="M1061" s="28" t="s">
        <v>866</v>
      </c>
      <c r="N1061">
        <v>21778</v>
      </c>
    </row>
    <row r="1062" spans="11:14" x14ac:dyDescent="0.4">
      <c r="K1062" s="20">
        <v>1060</v>
      </c>
      <c r="L1062" s="28" t="s">
        <v>2873</v>
      </c>
      <c r="M1062" s="28" t="s">
        <v>867</v>
      </c>
      <c r="N1062">
        <v>82142</v>
      </c>
    </row>
    <row r="1063" spans="11:14" x14ac:dyDescent="0.4">
      <c r="K1063" s="20">
        <v>1061</v>
      </c>
      <c r="L1063" s="28" t="s">
        <v>2874</v>
      </c>
      <c r="M1063" s="28" t="s">
        <v>868</v>
      </c>
      <c r="N1063">
        <v>128962</v>
      </c>
    </row>
    <row r="1064" spans="11:14" x14ac:dyDescent="0.4">
      <c r="K1064" s="20">
        <v>1062</v>
      </c>
      <c r="L1064" s="28" t="s">
        <v>2875</v>
      </c>
      <c r="M1064" s="28" t="s">
        <v>869</v>
      </c>
      <c r="N1064">
        <v>31964</v>
      </c>
    </row>
    <row r="1065" spans="11:14" x14ac:dyDescent="0.4">
      <c r="K1065" s="20">
        <v>1063</v>
      </c>
      <c r="L1065" s="28" t="s">
        <v>2876</v>
      </c>
      <c r="M1065" s="28" t="s">
        <v>870</v>
      </c>
      <c r="N1065">
        <v>49440</v>
      </c>
    </row>
    <row r="1066" spans="11:14" x14ac:dyDescent="0.4">
      <c r="K1066" s="20">
        <v>1064</v>
      </c>
      <c r="L1066" s="28" t="s">
        <v>2877</v>
      </c>
      <c r="M1066" s="28" t="s">
        <v>871</v>
      </c>
      <c r="N1066">
        <v>53008</v>
      </c>
    </row>
    <row r="1067" spans="11:14" x14ac:dyDescent="0.4">
      <c r="K1067" s="20">
        <v>1065</v>
      </c>
      <c r="L1067" s="28" t="s">
        <v>2878</v>
      </c>
      <c r="M1067" s="28" t="s">
        <v>872</v>
      </c>
      <c r="N1067">
        <v>73430</v>
      </c>
    </row>
    <row r="1068" spans="11:14" x14ac:dyDescent="0.4">
      <c r="K1068" s="20">
        <v>1066</v>
      </c>
      <c r="L1068" s="28" t="s">
        <v>2879</v>
      </c>
      <c r="M1068" s="28" t="s">
        <v>873</v>
      </c>
      <c r="N1068">
        <v>32904</v>
      </c>
    </row>
    <row r="1069" spans="11:14" x14ac:dyDescent="0.4">
      <c r="K1069" s="20">
        <v>1067</v>
      </c>
      <c r="L1069" s="28" t="s">
        <v>2880</v>
      </c>
      <c r="M1069" s="28" t="s">
        <v>874</v>
      </c>
      <c r="N1069">
        <v>52676</v>
      </c>
    </row>
    <row r="1070" spans="11:14" x14ac:dyDescent="0.4">
      <c r="K1070" s="20">
        <v>1068</v>
      </c>
      <c r="L1070" s="28" t="s">
        <v>2881</v>
      </c>
      <c r="M1070" s="28" t="s">
        <v>2183</v>
      </c>
      <c r="N1070">
        <v>25274</v>
      </c>
    </row>
    <row r="1071" spans="11:14" x14ac:dyDescent="0.4">
      <c r="K1071" s="20">
        <v>1069</v>
      </c>
      <c r="L1071" s="28" t="s">
        <v>2882</v>
      </c>
      <c r="M1071" s="28" t="s">
        <v>875</v>
      </c>
      <c r="N1071">
        <v>30238</v>
      </c>
    </row>
    <row r="1072" spans="11:14" x14ac:dyDescent="0.4">
      <c r="K1072" s="20">
        <v>1070</v>
      </c>
      <c r="L1072" s="28" t="s">
        <v>2883</v>
      </c>
      <c r="M1072" s="28" t="s">
        <v>876</v>
      </c>
      <c r="N1072">
        <v>45198</v>
      </c>
    </row>
    <row r="1073" spans="11:14" x14ac:dyDescent="0.4">
      <c r="K1073" s="20">
        <v>1071</v>
      </c>
      <c r="L1073" s="28" t="s">
        <v>2884</v>
      </c>
      <c r="M1073" s="28" t="s">
        <v>877</v>
      </c>
      <c r="N1073">
        <v>57460</v>
      </c>
    </row>
    <row r="1074" spans="11:14" x14ac:dyDescent="0.4">
      <c r="K1074" s="20">
        <v>1072</v>
      </c>
      <c r="L1074" s="28" t="s">
        <v>2885</v>
      </c>
      <c r="M1074" s="28" t="s">
        <v>2182</v>
      </c>
      <c r="N1074">
        <v>29870</v>
      </c>
    </row>
    <row r="1075" spans="11:14" x14ac:dyDescent="0.4">
      <c r="K1075" s="20">
        <v>1073</v>
      </c>
      <c r="L1075" s="28" t="s">
        <v>2886</v>
      </c>
      <c r="M1075" s="28" t="s">
        <v>2181</v>
      </c>
      <c r="N1075">
        <v>35550</v>
      </c>
    </row>
    <row r="1076" spans="11:14" x14ac:dyDescent="0.4">
      <c r="K1076" s="20">
        <v>1074</v>
      </c>
      <c r="L1076" s="28" t="s">
        <v>2887</v>
      </c>
      <c r="M1076" s="28" t="s">
        <v>879</v>
      </c>
      <c r="N1076">
        <v>1120726</v>
      </c>
    </row>
    <row r="1077" spans="11:14" x14ac:dyDescent="0.4">
      <c r="K1077" s="20">
        <v>1075</v>
      </c>
      <c r="L1077" s="28" t="s">
        <v>2888</v>
      </c>
      <c r="M1077" s="28" t="s">
        <v>880</v>
      </c>
      <c r="N1077">
        <v>392540</v>
      </c>
    </row>
    <row r="1078" spans="11:14" x14ac:dyDescent="0.4">
      <c r="K1078" s="20">
        <v>1076</v>
      </c>
      <c r="L1078" s="28" t="s">
        <v>2889</v>
      </c>
      <c r="M1078" s="28" t="s">
        <v>881</v>
      </c>
      <c r="N1078">
        <v>404982</v>
      </c>
    </row>
    <row r="1079" spans="11:14" x14ac:dyDescent="0.4">
      <c r="K1079" s="20">
        <v>1077</v>
      </c>
      <c r="L1079" s="28" t="s">
        <v>2890</v>
      </c>
      <c r="M1079" s="28" t="s">
        <v>882</v>
      </c>
      <c r="N1079">
        <v>265450</v>
      </c>
    </row>
    <row r="1080" spans="11:14" x14ac:dyDescent="0.4">
      <c r="K1080" s="20">
        <v>1078</v>
      </c>
      <c r="L1080" s="28" t="s">
        <v>2891</v>
      </c>
      <c r="M1080" s="28" t="s">
        <v>883</v>
      </c>
      <c r="N1080">
        <v>483988</v>
      </c>
    </row>
    <row r="1081" spans="11:14" x14ac:dyDescent="0.4">
      <c r="K1081" s="20">
        <v>1079</v>
      </c>
      <c r="L1081" s="28" t="s">
        <v>2892</v>
      </c>
      <c r="M1081" s="28" t="s">
        <v>884</v>
      </c>
      <c r="N1081">
        <v>256608</v>
      </c>
    </row>
    <row r="1082" spans="11:14" x14ac:dyDescent="0.4">
      <c r="K1082" s="20">
        <v>1080</v>
      </c>
      <c r="L1082" s="28" t="s">
        <v>2893</v>
      </c>
      <c r="M1082" s="28" t="s">
        <v>885</v>
      </c>
      <c r="N1082">
        <v>224072</v>
      </c>
    </row>
    <row r="1083" spans="11:14" x14ac:dyDescent="0.4">
      <c r="K1083" s="20">
        <v>1081</v>
      </c>
      <c r="L1083" s="28" t="s">
        <v>2894</v>
      </c>
      <c r="M1083" s="28" t="s">
        <v>886</v>
      </c>
      <c r="N1083">
        <v>313350</v>
      </c>
    </row>
    <row r="1084" spans="11:14" x14ac:dyDescent="0.4">
      <c r="K1084" s="20">
        <v>1082</v>
      </c>
      <c r="L1084" s="28" t="s">
        <v>2895</v>
      </c>
      <c r="M1084" s="28" t="s">
        <v>887</v>
      </c>
      <c r="N1084">
        <v>172272</v>
      </c>
    </row>
    <row r="1085" spans="11:14" x14ac:dyDescent="0.4">
      <c r="K1085" s="20">
        <v>1083</v>
      </c>
      <c r="L1085" s="28" t="s">
        <v>2896</v>
      </c>
      <c r="M1085" s="28" t="s">
        <v>888</v>
      </c>
      <c r="N1085">
        <v>186620</v>
      </c>
    </row>
    <row r="1086" spans="11:14" x14ac:dyDescent="0.4">
      <c r="K1086" s="20">
        <v>1084</v>
      </c>
      <c r="L1086" s="28" t="s">
        <v>2897</v>
      </c>
      <c r="M1086" s="28" t="s">
        <v>889</v>
      </c>
      <c r="N1086">
        <v>168984</v>
      </c>
    </row>
    <row r="1087" spans="11:14" x14ac:dyDescent="0.4">
      <c r="K1087" s="20">
        <v>1085</v>
      </c>
      <c r="L1087" s="28" t="s">
        <v>2898</v>
      </c>
      <c r="M1087" s="28" t="s">
        <v>890</v>
      </c>
      <c r="N1087">
        <v>377400</v>
      </c>
    </row>
    <row r="1088" spans="11:14" x14ac:dyDescent="0.4">
      <c r="K1088" s="20">
        <v>1086</v>
      </c>
      <c r="L1088" s="28" t="s">
        <v>2899</v>
      </c>
      <c r="M1088" s="28" t="s">
        <v>891</v>
      </c>
      <c r="N1088">
        <v>127916</v>
      </c>
    </row>
    <row r="1089" spans="11:14" x14ac:dyDescent="0.4">
      <c r="K1089" s="20">
        <v>1087</v>
      </c>
      <c r="L1089" s="28" t="s">
        <v>2900</v>
      </c>
      <c r="M1089" s="28" t="s">
        <v>892</v>
      </c>
      <c r="N1089">
        <v>75420</v>
      </c>
    </row>
    <row r="1090" spans="11:14" x14ac:dyDescent="0.4">
      <c r="K1090" s="20">
        <v>1088</v>
      </c>
      <c r="L1090" s="28" t="s">
        <v>2901</v>
      </c>
      <c r="M1090" s="28" t="s">
        <v>893</v>
      </c>
      <c r="N1090">
        <v>52024</v>
      </c>
    </row>
    <row r="1091" spans="11:14" x14ac:dyDescent="0.4">
      <c r="K1091" s="20">
        <v>1089</v>
      </c>
      <c r="L1091" s="28" t="s">
        <v>2902</v>
      </c>
      <c r="M1091" s="28" t="s">
        <v>894</v>
      </c>
      <c r="N1091">
        <v>69094</v>
      </c>
    </row>
    <row r="1092" spans="11:14" x14ac:dyDescent="0.4">
      <c r="K1092" s="20">
        <v>1090</v>
      </c>
      <c r="L1092" s="28" t="s">
        <v>2903</v>
      </c>
      <c r="M1092" s="28" t="s">
        <v>895</v>
      </c>
      <c r="N1092">
        <v>24538</v>
      </c>
    </row>
    <row r="1093" spans="11:14" x14ac:dyDescent="0.4">
      <c r="K1093" s="20">
        <v>1091</v>
      </c>
      <c r="L1093" s="28" t="s">
        <v>2904</v>
      </c>
      <c r="M1093" s="28" t="s">
        <v>896</v>
      </c>
      <c r="N1093">
        <v>23820</v>
      </c>
    </row>
    <row r="1094" spans="11:14" x14ac:dyDescent="0.4">
      <c r="K1094" s="20">
        <v>1092</v>
      </c>
      <c r="L1094" s="28" t="s">
        <v>2905</v>
      </c>
      <c r="M1094" s="28" t="s">
        <v>2180</v>
      </c>
      <c r="N1094">
        <v>28030</v>
      </c>
    </row>
    <row r="1095" spans="11:14" x14ac:dyDescent="0.4">
      <c r="K1095" s="20">
        <v>1093</v>
      </c>
      <c r="L1095" s="28" t="s">
        <v>2906</v>
      </c>
      <c r="M1095" s="28" t="s">
        <v>898</v>
      </c>
      <c r="N1095">
        <v>5386414</v>
      </c>
    </row>
    <row r="1096" spans="11:14" x14ac:dyDescent="0.4">
      <c r="K1096" s="20">
        <v>1094</v>
      </c>
      <c r="L1096" s="28" t="s">
        <v>2907</v>
      </c>
      <c r="M1096" s="28" t="s">
        <v>899</v>
      </c>
      <c r="N1096">
        <v>279506</v>
      </c>
    </row>
    <row r="1097" spans="11:14" x14ac:dyDescent="0.4">
      <c r="K1097" s="20">
        <v>1095</v>
      </c>
      <c r="L1097" s="28" t="s">
        <v>2908</v>
      </c>
      <c r="M1097" s="28" t="s">
        <v>900</v>
      </c>
      <c r="N1097">
        <v>286522</v>
      </c>
    </row>
    <row r="1098" spans="11:14" x14ac:dyDescent="0.4">
      <c r="K1098" s="20">
        <v>1096</v>
      </c>
      <c r="L1098" s="28" t="s">
        <v>2909</v>
      </c>
      <c r="M1098" s="28" t="s">
        <v>901</v>
      </c>
      <c r="N1098">
        <v>121082</v>
      </c>
    </row>
    <row r="1099" spans="11:14" x14ac:dyDescent="0.4">
      <c r="K1099" s="20">
        <v>1097</v>
      </c>
      <c r="L1099" s="28" t="s">
        <v>2910</v>
      </c>
      <c r="M1099" s="28" t="s">
        <v>902</v>
      </c>
      <c r="N1099">
        <v>603204</v>
      </c>
    </row>
    <row r="1100" spans="11:14" x14ac:dyDescent="0.4">
      <c r="K1100" s="20">
        <v>1098</v>
      </c>
      <c r="L1100" s="28" t="s">
        <v>2911</v>
      </c>
      <c r="M1100" s="28" t="s">
        <v>903</v>
      </c>
      <c r="N1100">
        <v>67864</v>
      </c>
    </row>
    <row r="1101" spans="11:14" x14ac:dyDescent="0.4">
      <c r="K1101" s="20">
        <v>1099</v>
      </c>
      <c r="L1101" s="28" t="s">
        <v>2912</v>
      </c>
      <c r="M1101" s="28" t="s">
        <v>904</v>
      </c>
      <c r="N1101">
        <v>284520</v>
      </c>
    </row>
    <row r="1102" spans="11:14" x14ac:dyDescent="0.4">
      <c r="K1102" s="20">
        <v>1100</v>
      </c>
      <c r="L1102" s="28" t="s">
        <v>2913</v>
      </c>
      <c r="M1102" s="28" t="s">
        <v>905</v>
      </c>
      <c r="N1102">
        <v>243500</v>
      </c>
    </row>
    <row r="1103" spans="11:14" x14ac:dyDescent="0.4">
      <c r="K1103" s="20">
        <v>1101</v>
      </c>
      <c r="L1103" s="28" t="s">
        <v>2914</v>
      </c>
      <c r="M1103" s="28" t="s">
        <v>906</v>
      </c>
      <c r="N1103">
        <v>169828</v>
      </c>
    </row>
    <row r="1104" spans="11:14" x14ac:dyDescent="0.4">
      <c r="K1104" s="20">
        <v>1102</v>
      </c>
      <c r="L1104" s="28" t="s">
        <v>2915</v>
      </c>
      <c r="M1104" s="28" t="s">
        <v>907</v>
      </c>
      <c r="N1104">
        <v>263332</v>
      </c>
    </row>
    <row r="1105" spans="11:14" x14ac:dyDescent="0.4">
      <c r="K1105" s="20">
        <v>1103</v>
      </c>
      <c r="L1105" s="28" t="s">
        <v>2916</v>
      </c>
      <c r="M1105" s="28" t="s">
        <v>908</v>
      </c>
      <c r="N1105">
        <v>234896</v>
      </c>
    </row>
    <row r="1106" spans="11:14" x14ac:dyDescent="0.4">
      <c r="K1106" s="20">
        <v>1104</v>
      </c>
      <c r="L1106" s="28" t="s">
        <v>2917</v>
      </c>
      <c r="M1106" s="28" t="s">
        <v>909</v>
      </c>
      <c r="N1106">
        <v>239552</v>
      </c>
    </row>
    <row r="1107" spans="11:14" x14ac:dyDescent="0.4">
      <c r="K1107" s="20">
        <v>1105</v>
      </c>
      <c r="L1107" s="28" t="s">
        <v>2918</v>
      </c>
      <c r="M1107" s="28" t="s">
        <v>910</v>
      </c>
      <c r="N1107">
        <v>190266</v>
      </c>
    </row>
    <row r="1108" spans="11:14" x14ac:dyDescent="0.4">
      <c r="K1108" s="20">
        <v>1106</v>
      </c>
      <c r="L1108" s="28" t="s">
        <v>2919</v>
      </c>
      <c r="M1108" s="28" t="s">
        <v>911</v>
      </c>
      <c r="N1108">
        <v>118310</v>
      </c>
    </row>
    <row r="1109" spans="11:14" x14ac:dyDescent="0.4">
      <c r="K1109" s="20">
        <v>1107</v>
      </c>
      <c r="L1109" s="28" t="s">
        <v>2920</v>
      </c>
      <c r="M1109" s="28" t="s">
        <v>912</v>
      </c>
      <c r="N1109">
        <v>219982</v>
      </c>
    </row>
    <row r="1110" spans="11:14" x14ac:dyDescent="0.4">
      <c r="K1110" s="20">
        <v>1108</v>
      </c>
      <c r="L1110" s="28" t="s">
        <v>2921</v>
      </c>
      <c r="M1110" s="28" t="s">
        <v>913</v>
      </c>
      <c r="N1110">
        <v>49574</v>
      </c>
    </row>
    <row r="1111" spans="11:14" x14ac:dyDescent="0.4">
      <c r="K1111" s="20">
        <v>1109</v>
      </c>
      <c r="L1111" s="28" t="s">
        <v>2922</v>
      </c>
      <c r="M1111" s="28" t="s">
        <v>914</v>
      </c>
      <c r="N1111">
        <v>80320</v>
      </c>
    </row>
    <row r="1112" spans="11:14" x14ac:dyDescent="0.4">
      <c r="K1112" s="20">
        <v>1110</v>
      </c>
      <c r="L1112" s="28" t="s">
        <v>2923</v>
      </c>
      <c r="M1112" s="28" t="s">
        <v>915</v>
      </c>
      <c r="N1112">
        <v>25508</v>
      </c>
    </row>
    <row r="1113" spans="11:14" x14ac:dyDescent="0.4">
      <c r="K1113" s="20">
        <v>1111</v>
      </c>
      <c r="L1113" s="28" t="s">
        <v>2924</v>
      </c>
      <c r="M1113" s="28" t="s">
        <v>916</v>
      </c>
      <c r="N1113">
        <v>32532</v>
      </c>
    </row>
    <row r="1114" spans="11:14" x14ac:dyDescent="0.4">
      <c r="K1114" s="20">
        <v>1112</v>
      </c>
      <c r="L1114" s="28" t="s">
        <v>2925</v>
      </c>
      <c r="M1114" s="28" t="s">
        <v>2179</v>
      </c>
      <c r="N1114">
        <v>4624</v>
      </c>
    </row>
    <row r="1115" spans="11:14" x14ac:dyDescent="0.4">
      <c r="K1115" s="20">
        <v>1113</v>
      </c>
      <c r="L1115" s="28" t="s">
        <v>2926</v>
      </c>
      <c r="M1115" s="28" t="s">
        <v>2178</v>
      </c>
      <c r="N1115">
        <v>13256</v>
      </c>
    </row>
    <row r="1116" spans="11:14" x14ac:dyDescent="0.4">
      <c r="K1116" s="20">
        <v>1114</v>
      </c>
      <c r="L1116" s="28" t="s">
        <v>2927</v>
      </c>
      <c r="M1116" s="28" t="s">
        <v>917</v>
      </c>
      <c r="N1116">
        <v>109878</v>
      </c>
    </row>
    <row r="1117" spans="11:14" x14ac:dyDescent="0.4">
      <c r="K1117" s="20">
        <v>1115</v>
      </c>
      <c r="L1117" s="28" t="s">
        <v>2928</v>
      </c>
      <c r="M1117" s="28" t="s">
        <v>2177</v>
      </c>
      <c r="N1117">
        <v>9000</v>
      </c>
    </row>
    <row r="1118" spans="11:14" x14ac:dyDescent="0.4">
      <c r="K1118" s="20">
        <v>1116</v>
      </c>
      <c r="L1118" s="28" t="s">
        <v>2929</v>
      </c>
      <c r="M1118" s="28" t="s">
        <v>918</v>
      </c>
      <c r="N1118">
        <v>49876</v>
      </c>
    </row>
    <row r="1119" spans="11:14" x14ac:dyDescent="0.4">
      <c r="K1119" s="20">
        <v>1117</v>
      </c>
      <c r="L1119" s="28" t="s">
        <v>2930</v>
      </c>
      <c r="M1119" s="28" t="s">
        <v>2176</v>
      </c>
      <c r="N1119">
        <v>7414</v>
      </c>
    </row>
    <row r="1120" spans="11:14" x14ac:dyDescent="0.4">
      <c r="K1120" s="20">
        <v>1118</v>
      </c>
      <c r="L1120" s="28" t="s">
        <v>2931</v>
      </c>
      <c r="M1120" s="28" t="s">
        <v>919</v>
      </c>
      <c r="N1120">
        <v>72178</v>
      </c>
    </row>
    <row r="1121" spans="11:14" x14ac:dyDescent="0.4">
      <c r="K1121" s="20">
        <v>1119</v>
      </c>
      <c r="L1121" s="28" t="s">
        <v>2932</v>
      </c>
      <c r="M1121" s="28" t="s">
        <v>921</v>
      </c>
      <c r="N1121">
        <v>11347376</v>
      </c>
    </row>
    <row r="1122" spans="11:14" x14ac:dyDescent="0.4">
      <c r="K1122" s="20">
        <v>1120</v>
      </c>
      <c r="L1122" s="28" t="s">
        <v>2933</v>
      </c>
      <c r="M1122" s="28" t="s">
        <v>922</v>
      </c>
      <c r="N1122">
        <v>2803440</v>
      </c>
    </row>
    <row r="1123" spans="11:14" x14ac:dyDescent="0.4">
      <c r="K1123" s="20">
        <v>1121</v>
      </c>
      <c r="L1123" s="28" t="s">
        <v>2934</v>
      </c>
      <c r="M1123" s="28" t="s">
        <v>923</v>
      </c>
      <c r="N1123">
        <v>637200</v>
      </c>
    </row>
    <row r="1124" spans="11:14" x14ac:dyDescent="0.4">
      <c r="K1124" s="20">
        <v>1122</v>
      </c>
      <c r="L1124" s="28" t="s">
        <v>2935</v>
      </c>
      <c r="M1124" s="28" t="s">
        <v>924</v>
      </c>
      <c r="N1124">
        <v>1299172</v>
      </c>
    </row>
    <row r="1125" spans="11:14" x14ac:dyDescent="0.4">
      <c r="K1125" s="20">
        <v>1123</v>
      </c>
      <c r="L1125" s="28" t="s">
        <v>2936</v>
      </c>
      <c r="M1125" s="28" t="s">
        <v>925</v>
      </c>
      <c r="N1125">
        <v>342708</v>
      </c>
    </row>
    <row r="1126" spans="11:14" x14ac:dyDescent="0.4">
      <c r="K1126" s="20">
        <v>1124</v>
      </c>
      <c r="L1126" s="28" t="s">
        <v>2937</v>
      </c>
      <c r="M1126" s="28" t="s">
        <v>926</v>
      </c>
      <c r="N1126">
        <v>1265258</v>
      </c>
    </row>
    <row r="1127" spans="11:14" x14ac:dyDescent="0.4">
      <c r="K1127" s="20">
        <v>1125</v>
      </c>
      <c r="L1127" s="28" t="s">
        <v>2938</v>
      </c>
      <c r="M1127" s="28" t="s">
        <v>927</v>
      </c>
      <c r="N1127">
        <v>247854</v>
      </c>
    </row>
    <row r="1128" spans="11:14" x14ac:dyDescent="0.4">
      <c r="K1128" s="20">
        <v>1126</v>
      </c>
      <c r="L1128" s="28" t="s">
        <v>2939</v>
      </c>
      <c r="M1128" s="28" t="s">
        <v>928</v>
      </c>
      <c r="N1128">
        <v>1142102</v>
      </c>
    </row>
    <row r="1129" spans="11:14" x14ac:dyDescent="0.4">
      <c r="K1129" s="20">
        <v>1127</v>
      </c>
      <c r="L1129" s="28" t="s">
        <v>2940</v>
      </c>
      <c r="M1129" s="28" t="s">
        <v>929</v>
      </c>
      <c r="N1129">
        <v>280224</v>
      </c>
    </row>
    <row r="1130" spans="11:14" x14ac:dyDescent="0.4">
      <c r="K1130" s="20">
        <v>1128</v>
      </c>
      <c r="L1130" s="28" t="s">
        <v>2941</v>
      </c>
      <c r="M1130" s="28" t="s">
        <v>930</v>
      </c>
      <c r="N1130">
        <v>500222</v>
      </c>
    </row>
    <row r="1131" spans="11:14" x14ac:dyDescent="0.4">
      <c r="K1131" s="20">
        <v>1129</v>
      </c>
      <c r="L1131" s="28" t="s">
        <v>2942</v>
      </c>
      <c r="M1131" s="28" t="s">
        <v>931</v>
      </c>
      <c r="N1131">
        <v>1316038</v>
      </c>
    </row>
    <row r="1132" spans="11:14" x14ac:dyDescent="0.4">
      <c r="K1132" s="20">
        <v>1130</v>
      </c>
      <c r="L1132" s="28" t="s">
        <v>2943</v>
      </c>
      <c r="M1132" s="28" t="s">
        <v>932</v>
      </c>
      <c r="N1132">
        <v>920624</v>
      </c>
    </row>
    <row r="1133" spans="11:14" x14ac:dyDescent="0.4">
      <c r="K1133" s="20">
        <v>1131</v>
      </c>
      <c r="L1133" s="28" t="s">
        <v>2944</v>
      </c>
      <c r="M1133" s="28" t="s">
        <v>933</v>
      </c>
      <c r="N1133">
        <v>907474</v>
      </c>
    </row>
    <row r="1134" spans="11:14" x14ac:dyDescent="0.4">
      <c r="K1134" s="20">
        <v>1132</v>
      </c>
      <c r="L1134" s="28" t="s">
        <v>2945</v>
      </c>
      <c r="M1134" s="28" t="s">
        <v>934</v>
      </c>
      <c r="N1134">
        <v>365568</v>
      </c>
    </row>
    <row r="1135" spans="11:14" x14ac:dyDescent="0.4">
      <c r="K1135" s="20">
        <v>1133</v>
      </c>
      <c r="L1135" s="28" t="s">
        <v>2946</v>
      </c>
      <c r="M1135" s="28" t="s">
        <v>935</v>
      </c>
      <c r="N1135">
        <v>369190</v>
      </c>
    </row>
    <row r="1136" spans="11:14" x14ac:dyDescent="0.4">
      <c r="K1136" s="20">
        <v>1134</v>
      </c>
      <c r="L1136" s="28" t="s">
        <v>2947</v>
      </c>
      <c r="M1136" s="28" t="s">
        <v>936</v>
      </c>
      <c r="N1136">
        <v>778880</v>
      </c>
    </row>
    <row r="1137" spans="11:14" x14ac:dyDescent="0.4">
      <c r="K1137" s="20">
        <v>1135</v>
      </c>
      <c r="L1137" s="28" t="s">
        <v>2948</v>
      </c>
      <c r="M1137" s="28" t="s">
        <v>937</v>
      </c>
      <c r="N1137">
        <v>344986</v>
      </c>
    </row>
    <row r="1138" spans="11:14" x14ac:dyDescent="0.4">
      <c r="K1138" s="20">
        <v>1136</v>
      </c>
      <c r="L1138" s="28" t="s">
        <v>2949</v>
      </c>
      <c r="M1138" s="28" t="s">
        <v>938</v>
      </c>
      <c r="N1138">
        <v>403202</v>
      </c>
    </row>
    <row r="1139" spans="11:14" x14ac:dyDescent="0.4">
      <c r="K1139" s="20">
        <v>1137</v>
      </c>
      <c r="L1139" s="28" t="s">
        <v>2950</v>
      </c>
      <c r="M1139" s="28" t="s">
        <v>939</v>
      </c>
      <c r="N1139">
        <v>420232</v>
      </c>
    </row>
    <row r="1140" spans="11:14" x14ac:dyDescent="0.4">
      <c r="K1140" s="20">
        <v>1138</v>
      </c>
      <c r="L1140" s="28" t="s">
        <v>2951</v>
      </c>
      <c r="M1140" s="28" t="s">
        <v>940</v>
      </c>
      <c r="N1140">
        <v>589310</v>
      </c>
    </row>
    <row r="1141" spans="11:14" x14ac:dyDescent="0.4">
      <c r="K1141" s="20">
        <v>1139</v>
      </c>
      <c r="L1141" s="28" t="s">
        <v>2952</v>
      </c>
      <c r="M1141" s="28" t="s">
        <v>941</v>
      </c>
      <c r="N1141">
        <v>429450</v>
      </c>
    </row>
    <row r="1142" spans="11:14" x14ac:dyDescent="0.4">
      <c r="K1142" s="20">
        <v>1140</v>
      </c>
      <c r="L1142" s="28" t="s">
        <v>2953</v>
      </c>
      <c r="M1142" s="28" t="s">
        <v>942</v>
      </c>
      <c r="N1142">
        <v>239910</v>
      </c>
    </row>
    <row r="1143" spans="11:14" x14ac:dyDescent="0.4">
      <c r="K1143" s="20">
        <v>1141</v>
      </c>
      <c r="L1143" s="28" t="s">
        <v>2954</v>
      </c>
      <c r="M1143" s="28" t="s">
        <v>943</v>
      </c>
      <c r="N1143">
        <v>362022</v>
      </c>
    </row>
    <row r="1144" spans="11:14" x14ac:dyDescent="0.4">
      <c r="K1144" s="20">
        <v>1142</v>
      </c>
      <c r="L1144" s="28" t="s">
        <v>2955</v>
      </c>
      <c r="M1144" s="28" t="s">
        <v>944</v>
      </c>
      <c r="N1144">
        <v>460394</v>
      </c>
    </row>
    <row r="1145" spans="11:14" x14ac:dyDescent="0.4">
      <c r="K1145" s="20">
        <v>1143</v>
      </c>
      <c r="L1145" s="28" t="s">
        <v>2956</v>
      </c>
      <c r="M1145" s="28" t="s">
        <v>945</v>
      </c>
      <c r="N1145">
        <v>315260</v>
      </c>
    </row>
    <row r="1146" spans="11:14" x14ac:dyDescent="0.4">
      <c r="K1146" s="20">
        <v>1144</v>
      </c>
      <c r="L1146" s="28" t="s">
        <v>2957</v>
      </c>
      <c r="M1146" s="28" t="s">
        <v>946</v>
      </c>
      <c r="N1146">
        <v>189924</v>
      </c>
    </row>
    <row r="1147" spans="11:14" x14ac:dyDescent="0.4">
      <c r="K1147" s="20">
        <v>1145</v>
      </c>
      <c r="L1147" s="28" t="s">
        <v>2958</v>
      </c>
      <c r="M1147" s="28" t="s">
        <v>947</v>
      </c>
      <c r="N1147">
        <v>206974</v>
      </c>
    </row>
    <row r="1148" spans="11:14" x14ac:dyDescent="0.4">
      <c r="K1148" s="20">
        <v>1146</v>
      </c>
      <c r="L1148" s="28" t="s">
        <v>2959</v>
      </c>
      <c r="M1148" s="28" t="s">
        <v>948</v>
      </c>
      <c r="N1148">
        <v>1794828</v>
      </c>
    </row>
    <row r="1149" spans="11:14" x14ac:dyDescent="0.4">
      <c r="K1149" s="20">
        <v>1147</v>
      </c>
      <c r="L1149" s="28" t="s">
        <v>2960</v>
      </c>
      <c r="M1149" s="28" t="s">
        <v>949</v>
      </c>
      <c r="N1149">
        <v>206680</v>
      </c>
    </row>
    <row r="1150" spans="11:14" x14ac:dyDescent="0.4">
      <c r="K1150" s="20">
        <v>1148</v>
      </c>
      <c r="L1150" s="28" t="s">
        <v>2961</v>
      </c>
      <c r="M1150" s="28" t="s">
        <v>950</v>
      </c>
      <c r="N1150">
        <v>176974</v>
      </c>
    </row>
    <row r="1151" spans="11:14" x14ac:dyDescent="0.4">
      <c r="K1151" s="20">
        <v>1149</v>
      </c>
      <c r="L1151" s="28" t="s">
        <v>2962</v>
      </c>
      <c r="M1151" s="28" t="s">
        <v>951</v>
      </c>
      <c r="N1151">
        <v>232172</v>
      </c>
    </row>
    <row r="1152" spans="11:14" x14ac:dyDescent="0.4">
      <c r="K1152" s="20">
        <v>1150</v>
      </c>
      <c r="L1152" s="28" t="s">
        <v>2963</v>
      </c>
      <c r="M1152" s="28" t="s">
        <v>952</v>
      </c>
      <c r="N1152">
        <v>188298</v>
      </c>
    </row>
    <row r="1153" spans="11:14" x14ac:dyDescent="0.4">
      <c r="K1153" s="20">
        <v>1151</v>
      </c>
      <c r="L1153" s="28" t="s">
        <v>2964</v>
      </c>
      <c r="M1153" s="28" t="s">
        <v>953</v>
      </c>
      <c r="N1153">
        <v>166732</v>
      </c>
    </row>
    <row r="1154" spans="11:14" x14ac:dyDescent="0.4">
      <c r="K1154" s="20">
        <v>1152</v>
      </c>
      <c r="L1154" s="28" t="s">
        <v>2965</v>
      </c>
      <c r="M1154" s="28" t="s">
        <v>954</v>
      </c>
      <c r="N1154">
        <v>91116</v>
      </c>
    </row>
    <row r="1155" spans="11:14" x14ac:dyDescent="0.4">
      <c r="K1155" s="20">
        <v>1153</v>
      </c>
      <c r="L1155" s="28" t="s">
        <v>2966</v>
      </c>
      <c r="M1155" s="28" t="s">
        <v>955</v>
      </c>
      <c r="N1155">
        <v>60904</v>
      </c>
    </row>
    <row r="1156" spans="11:14" x14ac:dyDescent="0.4">
      <c r="K1156" s="20">
        <v>1154</v>
      </c>
      <c r="L1156" s="28" t="s">
        <v>2967</v>
      </c>
      <c r="M1156" s="28" t="s">
        <v>956</v>
      </c>
      <c r="N1156">
        <v>35410</v>
      </c>
    </row>
    <row r="1157" spans="11:14" x14ac:dyDescent="0.4">
      <c r="K1157" s="20">
        <v>1155</v>
      </c>
      <c r="L1157" s="28" t="s">
        <v>2968</v>
      </c>
      <c r="M1157" s="28" t="s">
        <v>957</v>
      </c>
      <c r="N1157">
        <v>57814</v>
      </c>
    </row>
    <row r="1158" spans="11:14" x14ac:dyDescent="0.4">
      <c r="K1158" s="20">
        <v>1156</v>
      </c>
      <c r="L1158" s="28" t="s">
        <v>2969</v>
      </c>
      <c r="M1158" s="28" t="s">
        <v>958</v>
      </c>
      <c r="N1158">
        <v>134304</v>
      </c>
    </row>
    <row r="1159" spans="11:14" x14ac:dyDescent="0.4">
      <c r="K1159" s="20">
        <v>1157</v>
      </c>
      <c r="L1159" s="28" t="s">
        <v>2970</v>
      </c>
      <c r="M1159" s="28" t="s">
        <v>959</v>
      </c>
      <c r="N1159">
        <v>30352</v>
      </c>
    </row>
    <row r="1160" spans="11:14" x14ac:dyDescent="0.4">
      <c r="K1160" s="20">
        <v>1158</v>
      </c>
      <c r="L1160" s="28" t="s">
        <v>2971</v>
      </c>
      <c r="M1160" s="28" t="s">
        <v>960</v>
      </c>
      <c r="N1160">
        <v>52000</v>
      </c>
    </row>
    <row r="1161" spans="11:14" x14ac:dyDescent="0.4">
      <c r="K1161" s="20">
        <v>1159</v>
      </c>
      <c r="L1161" s="28" t="s">
        <v>2972</v>
      </c>
      <c r="M1161" s="28" t="s">
        <v>961</v>
      </c>
      <c r="N1161">
        <v>41098</v>
      </c>
    </row>
    <row r="1162" spans="11:14" x14ac:dyDescent="0.4">
      <c r="K1162" s="20">
        <v>1160</v>
      </c>
      <c r="L1162" s="28" t="s">
        <v>2973</v>
      </c>
      <c r="M1162" s="28" t="s">
        <v>962</v>
      </c>
      <c r="N1162">
        <v>55440</v>
      </c>
    </row>
    <row r="1163" spans="11:14" x14ac:dyDescent="0.4">
      <c r="K1163" s="20">
        <v>1161</v>
      </c>
      <c r="L1163" s="28" t="s">
        <v>2974</v>
      </c>
      <c r="M1163" s="28" t="s">
        <v>2175</v>
      </c>
      <c r="N1163">
        <v>18070</v>
      </c>
    </row>
    <row r="1164" spans="11:14" x14ac:dyDescent="0.4">
      <c r="K1164" s="20">
        <v>1162</v>
      </c>
      <c r="L1164" s="28" t="s">
        <v>2975</v>
      </c>
      <c r="M1164" s="28" t="s">
        <v>964</v>
      </c>
      <c r="N1164">
        <v>5467378</v>
      </c>
    </row>
    <row r="1165" spans="11:14" x14ac:dyDescent="0.4">
      <c r="K1165" s="20">
        <v>1163</v>
      </c>
      <c r="L1165" s="28" t="s">
        <v>2976</v>
      </c>
      <c r="M1165" s="28" t="s">
        <v>965</v>
      </c>
      <c r="N1165">
        <v>1856550</v>
      </c>
    </row>
    <row r="1166" spans="11:14" x14ac:dyDescent="0.4">
      <c r="K1166" s="20">
        <v>1164</v>
      </c>
      <c r="L1166" s="28" t="s">
        <v>2977</v>
      </c>
      <c r="M1166" s="28" t="s">
        <v>966</v>
      </c>
      <c r="N1166">
        <v>1592242</v>
      </c>
    </row>
    <row r="1167" spans="11:14" x14ac:dyDescent="0.4">
      <c r="K1167" s="20">
        <v>1165</v>
      </c>
      <c r="L1167" s="28" t="s">
        <v>2978</v>
      </c>
      <c r="M1167" s="28" t="s">
        <v>967</v>
      </c>
      <c r="N1167">
        <v>971112</v>
      </c>
    </row>
    <row r="1168" spans="11:14" x14ac:dyDescent="0.4">
      <c r="K1168" s="20">
        <v>1166</v>
      </c>
      <c r="L1168" s="28" t="s">
        <v>2979</v>
      </c>
      <c r="M1168" s="28" t="s">
        <v>968</v>
      </c>
      <c r="N1168">
        <v>1582338</v>
      </c>
    </row>
    <row r="1169" spans="11:14" x14ac:dyDescent="0.4">
      <c r="K1169" s="20">
        <v>1167</v>
      </c>
      <c r="L1169" s="28" t="s">
        <v>2980</v>
      </c>
      <c r="M1169" s="28" t="s">
        <v>969</v>
      </c>
      <c r="N1169">
        <v>157946</v>
      </c>
    </row>
    <row r="1170" spans="11:14" x14ac:dyDescent="0.4">
      <c r="K1170" s="20">
        <v>1168</v>
      </c>
      <c r="L1170" s="28" t="s">
        <v>2981</v>
      </c>
      <c r="M1170" s="28" t="s">
        <v>970</v>
      </c>
      <c r="N1170">
        <v>301946</v>
      </c>
    </row>
    <row r="1171" spans="11:14" x14ac:dyDescent="0.4">
      <c r="K1171" s="20">
        <v>1169</v>
      </c>
      <c r="L1171" s="28" t="s">
        <v>2982</v>
      </c>
      <c r="M1171" s="28" t="s">
        <v>971</v>
      </c>
      <c r="N1171">
        <v>653308</v>
      </c>
    </row>
    <row r="1172" spans="11:14" x14ac:dyDescent="0.4">
      <c r="K1172" s="20">
        <v>1170</v>
      </c>
      <c r="L1172" s="28" t="s">
        <v>2983</v>
      </c>
      <c r="M1172" s="28" t="s">
        <v>972</v>
      </c>
      <c r="N1172">
        <v>104706</v>
      </c>
    </row>
    <row r="1173" spans="11:14" x14ac:dyDescent="0.4">
      <c r="K1173" s="20">
        <v>1171</v>
      </c>
      <c r="L1173" s="28" t="s">
        <v>2984</v>
      </c>
      <c r="M1173" s="28" t="s">
        <v>973</v>
      </c>
      <c r="N1173">
        <v>288650</v>
      </c>
    </row>
    <row r="1174" spans="11:14" x14ac:dyDescent="0.4">
      <c r="K1174" s="20">
        <v>1172</v>
      </c>
      <c r="L1174" s="28" t="s">
        <v>2985</v>
      </c>
      <c r="M1174" s="28" t="s">
        <v>974</v>
      </c>
      <c r="N1174">
        <v>861680</v>
      </c>
    </row>
    <row r="1175" spans="11:14" x14ac:dyDescent="0.4">
      <c r="K1175" s="20">
        <v>1173</v>
      </c>
      <c r="L1175" s="28" t="s">
        <v>2986</v>
      </c>
      <c r="M1175" s="28" t="s">
        <v>975</v>
      </c>
      <c r="N1175">
        <v>165104</v>
      </c>
    </row>
    <row r="1176" spans="11:14" x14ac:dyDescent="0.4">
      <c r="K1176" s="20">
        <v>1174</v>
      </c>
      <c r="L1176" s="28" t="s">
        <v>2987</v>
      </c>
      <c r="M1176" s="28" t="s">
        <v>976</v>
      </c>
      <c r="N1176">
        <v>138774</v>
      </c>
    </row>
    <row r="1177" spans="11:14" x14ac:dyDescent="0.4">
      <c r="K1177" s="20">
        <v>1175</v>
      </c>
      <c r="L1177" s="28" t="s">
        <v>2988</v>
      </c>
      <c r="M1177" s="28" t="s">
        <v>977</v>
      </c>
      <c r="N1177">
        <v>706386</v>
      </c>
    </row>
    <row r="1178" spans="11:14" x14ac:dyDescent="0.4">
      <c r="K1178" s="20">
        <v>1176</v>
      </c>
      <c r="L1178" s="28" t="s">
        <v>2989</v>
      </c>
      <c r="M1178" s="28" t="s">
        <v>978</v>
      </c>
      <c r="N1178">
        <v>272738</v>
      </c>
    </row>
    <row r="1179" spans="11:14" x14ac:dyDescent="0.4">
      <c r="K1179" s="20">
        <v>1177</v>
      </c>
      <c r="L1179" s="28" t="s">
        <v>2990</v>
      </c>
      <c r="M1179" s="28" t="s">
        <v>979</v>
      </c>
      <c r="N1179">
        <v>316146</v>
      </c>
    </row>
    <row r="1180" spans="11:14" x14ac:dyDescent="0.4">
      <c r="K1180" s="20">
        <v>1178</v>
      </c>
      <c r="L1180" s="28" t="s">
        <v>2991</v>
      </c>
      <c r="M1180" s="28" t="s">
        <v>980</v>
      </c>
      <c r="N1180">
        <v>486444</v>
      </c>
    </row>
    <row r="1181" spans="11:14" x14ac:dyDescent="0.4">
      <c r="K1181" s="20">
        <v>1179</v>
      </c>
      <c r="L1181" s="28" t="s">
        <v>2992</v>
      </c>
      <c r="M1181" s="28" t="s">
        <v>981</v>
      </c>
      <c r="N1181">
        <v>167764</v>
      </c>
    </row>
    <row r="1182" spans="11:14" x14ac:dyDescent="0.4">
      <c r="K1182" s="20">
        <v>1180</v>
      </c>
      <c r="L1182" s="28" t="s">
        <v>2993</v>
      </c>
      <c r="M1182" s="28" t="s">
        <v>982</v>
      </c>
      <c r="N1182">
        <v>373282</v>
      </c>
    </row>
    <row r="1183" spans="11:14" x14ac:dyDescent="0.4">
      <c r="K1183" s="20">
        <v>1181</v>
      </c>
      <c r="L1183" s="28" t="s">
        <v>2994</v>
      </c>
      <c r="M1183" s="28" t="s">
        <v>983</v>
      </c>
      <c r="N1183">
        <v>161796</v>
      </c>
    </row>
    <row r="1184" spans="11:14" x14ac:dyDescent="0.4">
      <c r="K1184" s="20">
        <v>1182</v>
      </c>
      <c r="L1184" s="28" t="s">
        <v>2995</v>
      </c>
      <c r="M1184" s="28" t="s">
        <v>984</v>
      </c>
      <c r="N1184">
        <v>141552</v>
      </c>
    </row>
    <row r="1185" spans="11:14" x14ac:dyDescent="0.4">
      <c r="K1185" s="20">
        <v>1183</v>
      </c>
      <c r="L1185" s="28" t="s">
        <v>2996</v>
      </c>
      <c r="M1185" s="28" t="s">
        <v>985</v>
      </c>
      <c r="N1185">
        <v>84352</v>
      </c>
    </row>
    <row r="1186" spans="11:14" x14ac:dyDescent="0.4">
      <c r="K1186" s="20">
        <v>1184</v>
      </c>
      <c r="L1186" s="28" t="s">
        <v>2997</v>
      </c>
      <c r="M1186" s="28" t="s">
        <v>986</v>
      </c>
      <c r="N1186">
        <v>221422</v>
      </c>
    </row>
    <row r="1187" spans="11:14" x14ac:dyDescent="0.4">
      <c r="K1187" s="20">
        <v>1185</v>
      </c>
      <c r="L1187" s="28" t="s">
        <v>2998</v>
      </c>
      <c r="M1187" s="28" t="s">
        <v>987</v>
      </c>
      <c r="N1187">
        <v>162214</v>
      </c>
    </row>
    <row r="1188" spans="11:14" x14ac:dyDescent="0.4">
      <c r="K1188" s="20">
        <v>1186</v>
      </c>
      <c r="L1188" s="28" t="s">
        <v>2999</v>
      </c>
      <c r="M1188" s="28" t="s">
        <v>988</v>
      </c>
      <c r="N1188">
        <v>106988</v>
      </c>
    </row>
    <row r="1189" spans="11:14" x14ac:dyDescent="0.4">
      <c r="K1189" s="20">
        <v>1187</v>
      </c>
      <c r="L1189" s="28" t="s">
        <v>3000</v>
      </c>
      <c r="M1189" s="28" t="s">
        <v>989</v>
      </c>
      <c r="N1189">
        <v>154204</v>
      </c>
    </row>
    <row r="1190" spans="11:14" x14ac:dyDescent="0.4">
      <c r="K1190" s="20">
        <v>1188</v>
      </c>
      <c r="L1190" s="28" t="s">
        <v>3001</v>
      </c>
      <c r="M1190" s="28" t="s">
        <v>990</v>
      </c>
      <c r="N1190">
        <v>127474</v>
      </c>
    </row>
    <row r="1191" spans="11:14" x14ac:dyDescent="0.4">
      <c r="K1191" s="20">
        <v>1189</v>
      </c>
      <c r="L1191" s="28" t="s">
        <v>3002</v>
      </c>
      <c r="M1191" s="28" t="s">
        <v>991</v>
      </c>
      <c r="N1191">
        <v>147892</v>
      </c>
    </row>
    <row r="1192" spans="11:14" x14ac:dyDescent="0.4">
      <c r="K1192" s="20">
        <v>1190</v>
      </c>
      <c r="L1192" s="28" t="s">
        <v>3003</v>
      </c>
      <c r="M1192" s="28" t="s">
        <v>992</v>
      </c>
      <c r="N1192">
        <v>262124</v>
      </c>
    </row>
    <row r="1193" spans="11:14" x14ac:dyDescent="0.4">
      <c r="K1193" s="20">
        <v>1191</v>
      </c>
      <c r="L1193" s="28" t="s">
        <v>3004</v>
      </c>
      <c r="M1193" s="28" t="s">
        <v>993</v>
      </c>
      <c r="N1193">
        <v>91498</v>
      </c>
    </row>
    <row r="1194" spans="11:14" x14ac:dyDescent="0.4">
      <c r="K1194" s="20">
        <v>1192</v>
      </c>
      <c r="L1194" s="28" t="s">
        <v>3005</v>
      </c>
      <c r="M1194" s="28" t="s">
        <v>994</v>
      </c>
      <c r="N1194">
        <v>69938</v>
      </c>
    </row>
    <row r="1195" spans="11:14" x14ac:dyDescent="0.4">
      <c r="K1195" s="20">
        <v>1193</v>
      </c>
      <c r="L1195" s="28" t="s">
        <v>3006</v>
      </c>
      <c r="M1195" s="28" t="s">
        <v>995</v>
      </c>
      <c r="N1195">
        <v>107574</v>
      </c>
    </row>
    <row r="1196" spans="11:14" x14ac:dyDescent="0.4">
      <c r="K1196" s="20">
        <v>1194</v>
      </c>
      <c r="L1196" s="28" t="s">
        <v>3007</v>
      </c>
      <c r="M1196" s="28" t="s">
        <v>996</v>
      </c>
      <c r="N1196">
        <v>107032</v>
      </c>
    </row>
    <row r="1197" spans="11:14" x14ac:dyDescent="0.4">
      <c r="K1197" s="20">
        <v>1195</v>
      </c>
      <c r="L1197" s="28" t="s">
        <v>3008</v>
      </c>
      <c r="M1197" s="28" t="s">
        <v>997</v>
      </c>
      <c r="N1197">
        <v>40472</v>
      </c>
    </row>
    <row r="1198" spans="11:14" x14ac:dyDescent="0.4">
      <c r="K1198" s="20">
        <v>1196</v>
      </c>
      <c r="L1198" s="28" t="s">
        <v>3009</v>
      </c>
      <c r="M1198" s="28" t="s">
        <v>998</v>
      </c>
      <c r="N1198">
        <v>72276</v>
      </c>
    </row>
    <row r="1199" spans="11:14" x14ac:dyDescent="0.4">
      <c r="K1199" s="20">
        <v>1197</v>
      </c>
      <c r="L1199" s="28" t="s">
        <v>3010</v>
      </c>
      <c r="M1199" s="28" t="s">
        <v>999</v>
      </c>
      <c r="N1199">
        <v>37002</v>
      </c>
    </row>
    <row r="1200" spans="11:14" x14ac:dyDescent="0.4">
      <c r="K1200" s="20">
        <v>1198</v>
      </c>
      <c r="L1200" s="28" t="s">
        <v>3011</v>
      </c>
      <c r="M1200" s="28" t="s">
        <v>1000</v>
      </c>
      <c r="N1200">
        <v>102844</v>
      </c>
    </row>
    <row r="1201" spans="11:14" x14ac:dyDescent="0.4">
      <c r="K1201" s="20">
        <v>1199</v>
      </c>
      <c r="L1201" s="28" t="s">
        <v>3012</v>
      </c>
      <c r="M1201" s="28" t="s">
        <v>1001</v>
      </c>
      <c r="N1201">
        <v>52550</v>
      </c>
    </row>
    <row r="1202" spans="11:14" x14ac:dyDescent="0.4">
      <c r="K1202" s="20">
        <v>1200</v>
      </c>
      <c r="L1202" s="28" t="s">
        <v>3013</v>
      </c>
      <c r="M1202" s="28" t="s">
        <v>1002</v>
      </c>
      <c r="N1202">
        <v>61752</v>
      </c>
    </row>
    <row r="1203" spans="11:14" x14ac:dyDescent="0.4">
      <c r="K1203" s="20">
        <v>1201</v>
      </c>
      <c r="L1203" s="28" t="s">
        <v>3014</v>
      </c>
      <c r="M1203" s="28" t="s">
        <v>1003</v>
      </c>
      <c r="N1203">
        <v>61012</v>
      </c>
    </row>
    <row r="1204" spans="11:14" x14ac:dyDescent="0.4">
      <c r="K1204" s="20">
        <v>1202</v>
      </c>
      <c r="L1204" s="28" t="s">
        <v>3015</v>
      </c>
      <c r="M1204" s="28" t="s">
        <v>1004</v>
      </c>
      <c r="N1204">
        <v>50600</v>
      </c>
    </row>
    <row r="1205" spans="11:14" x14ac:dyDescent="0.4">
      <c r="K1205" s="20">
        <v>1203</v>
      </c>
      <c r="L1205" s="28" t="s">
        <v>3016</v>
      </c>
      <c r="M1205" s="28" t="s">
        <v>1006</v>
      </c>
      <c r="N1205">
        <v>1224280</v>
      </c>
    </row>
    <row r="1206" spans="11:14" x14ac:dyDescent="0.4">
      <c r="K1206" s="20">
        <v>1204</v>
      </c>
      <c r="L1206" s="28" t="s">
        <v>3017</v>
      </c>
      <c r="M1206" s="28" t="s">
        <v>1007</v>
      </c>
      <c r="N1206">
        <v>215550</v>
      </c>
    </row>
    <row r="1207" spans="11:14" x14ac:dyDescent="0.4">
      <c r="K1207" s="20">
        <v>1205</v>
      </c>
      <c r="L1207" s="28" t="s">
        <v>3018</v>
      </c>
      <c r="M1207" s="28" t="s">
        <v>1008</v>
      </c>
      <c r="N1207">
        <v>311542</v>
      </c>
    </row>
    <row r="1208" spans="11:14" x14ac:dyDescent="0.4">
      <c r="K1208" s="20">
        <v>1206</v>
      </c>
      <c r="L1208" s="28" t="s">
        <v>3019</v>
      </c>
      <c r="M1208" s="28" t="s">
        <v>1009</v>
      </c>
      <c r="N1208">
        <v>231344</v>
      </c>
    </row>
    <row r="1209" spans="11:14" x14ac:dyDescent="0.4">
      <c r="K1209" s="20">
        <v>1207</v>
      </c>
      <c r="L1209" s="28" t="s">
        <v>3020</v>
      </c>
      <c r="M1209" s="28" t="s">
        <v>1010</v>
      </c>
      <c r="N1209">
        <v>411860</v>
      </c>
    </row>
    <row r="1210" spans="11:14" x14ac:dyDescent="0.4">
      <c r="K1210" s="20">
        <v>1208</v>
      </c>
      <c r="L1210" s="28" t="s">
        <v>3021</v>
      </c>
      <c r="M1210" s="28" t="s">
        <v>1011</v>
      </c>
      <c r="N1210">
        <v>186404</v>
      </c>
    </row>
    <row r="1211" spans="11:14" x14ac:dyDescent="0.4">
      <c r="K1211" s="20">
        <v>1209</v>
      </c>
      <c r="L1211" s="28" t="s">
        <v>3022</v>
      </c>
      <c r="M1211" s="28" t="s">
        <v>1012</v>
      </c>
      <c r="N1211">
        <v>111384</v>
      </c>
    </row>
    <row r="1212" spans="11:14" x14ac:dyDescent="0.4">
      <c r="K1212" s="20">
        <v>1210</v>
      </c>
      <c r="L1212" s="28" t="s">
        <v>3023</v>
      </c>
      <c r="M1212" s="28" t="s">
        <v>1013</v>
      </c>
      <c r="N1212">
        <v>94234</v>
      </c>
    </row>
    <row r="1213" spans="11:14" x14ac:dyDescent="0.4">
      <c r="K1213" s="20">
        <v>1211</v>
      </c>
      <c r="L1213" s="28" t="s">
        <v>3024</v>
      </c>
      <c r="M1213" s="28" t="s">
        <v>1014</v>
      </c>
      <c r="N1213">
        <v>355080</v>
      </c>
    </row>
    <row r="1214" spans="11:14" x14ac:dyDescent="0.4">
      <c r="K1214" s="20">
        <v>1212</v>
      </c>
      <c r="L1214" s="28" t="s">
        <v>3025</v>
      </c>
      <c r="M1214" s="28" t="s">
        <v>1015</v>
      </c>
      <c r="N1214">
        <v>228768</v>
      </c>
    </row>
    <row r="1215" spans="11:14" x14ac:dyDescent="0.4">
      <c r="K1215" s="20">
        <v>1213</v>
      </c>
      <c r="L1215" s="28" t="s">
        <v>3026</v>
      </c>
      <c r="M1215" s="28" t="s">
        <v>1016</v>
      </c>
      <c r="N1215">
        <v>114794</v>
      </c>
    </row>
    <row r="1216" spans="11:14" x14ac:dyDescent="0.4">
      <c r="K1216" s="20">
        <v>1214</v>
      </c>
      <c r="L1216" s="28" t="s">
        <v>3027</v>
      </c>
      <c r="M1216" s="28" t="s">
        <v>1017</v>
      </c>
      <c r="N1216">
        <v>101420</v>
      </c>
    </row>
    <row r="1217" spans="11:14" x14ac:dyDescent="0.4">
      <c r="K1217" s="20">
        <v>1215</v>
      </c>
      <c r="L1217" s="28" t="s">
        <v>3028</v>
      </c>
      <c r="M1217" s="28" t="s">
        <v>2174</v>
      </c>
      <c r="N1217">
        <v>12580</v>
      </c>
    </row>
    <row r="1218" spans="11:14" x14ac:dyDescent="0.4">
      <c r="K1218" s="20">
        <v>1216</v>
      </c>
      <c r="L1218" s="28" t="s">
        <v>3029</v>
      </c>
      <c r="M1218" s="28" t="s">
        <v>1018</v>
      </c>
      <c r="N1218">
        <v>58146</v>
      </c>
    </row>
    <row r="1219" spans="11:14" x14ac:dyDescent="0.4">
      <c r="K1219" s="20">
        <v>1217</v>
      </c>
      <c r="L1219" s="28" t="s">
        <v>3030</v>
      </c>
      <c r="M1219" s="28" t="s">
        <v>1019</v>
      </c>
      <c r="N1219">
        <v>71242</v>
      </c>
    </row>
    <row r="1220" spans="11:14" x14ac:dyDescent="0.4">
      <c r="K1220" s="20">
        <v>1218</v>
      </c>
      <c r="L1220" s="28" t="s">
        <v>3031</v>
      </c>
      <c r="M1220" s="28" t="s">
        <v>1020</v>
      </c>
      <c r="N1220">
        <v>83970</v>
      </c>
    </row>
    <row r="1221" spans="11:14" x14ac:dyDescent="0.4">
      <c r="K1221" s="20">
        <v>1219</v>
      </c>
      <c r="L1221" s="28" t="s">
        <v>3032</v>
      </c>
      <c r="M1221" s="28" t="s">
        <v>1021</v>
      </c>
      <c r="N1221">
        <v>24254</v>
      </c>
    </row>
    <row r="1222" spans="11:14" x14ac:dyDescent="0.4">
      <c r="K1222" s="20">
        <v>1220</v>
      </c>
      <c r="L1222" s="28" t="s">
        <v>3033</v>
      </c>
      <c r="M1222" s="28" t="s">
        <v>1022</v>
      </c>
      <c r="N1222">
        <v>30002</v>
      </c>
    </row>
    <row r="1223" spans="11:14" x14ac:dyDescent="0.4">
      <c r="K1223" s="20">
        <v>1221</v>
      </c>
      <c r="L1223" s="28" t="s">
        <v>3034</v>
      </c>
      <c r="M1223" s="28" t="s">
        <v>1023</v>
      </c>
      <c r="N1223">
        <v>21540</v>
      </c>
    </row>
    <row r="1224" spans="11:14" x14ac:dyDescent="0.4">
      <c r="K1224" s="20">
        <v>1222</v>
      </c>
      <c r="L1224" s="28" t="s">
        <v>3035</v>
      </c>
      <c r="M1224" s="28" t="s">
        <v>1024</v>
      </c>
      <c r="N1224">
        <v>106108</v>
      </c>
    </row>
    <row r="1225" spans="11:14" x14ac:dyDescent="0.4">
      <c r="K1225" s="20">
        <v>1223</v>
      </c>
      <c r="L1225" s="28" t="s">
        <v>3036</v>
      </c>
      <c r="M1225" s="28" t="s">
        <v>2173</v>
      </c>
      <c r="N1225">
        <v>5206</v>
      </c>
    </row>
    <row r="1226" spans="11:14" x14ac:dyDescent="0.4">
      <c r="K1226" s="20">
        <v>1224</v>
      </c>
      <c r="L1226" s="28" t="s">
        <v>3037</v>
      </c>
      <c r="M1226" s="28" t="s">
        <v>2172</v>
      </c>
      <c r="N1226">
        <v>6142</v>
      </c>
    </row>
    <row r="1227" spans="11:14" x14ac:dyDescent="0.4">
      <c r="K1227" s="20">
        <v>1225</v>
      </c>
      <c r="L1227" s="28" t="s">
        <v>3038</v>
      </c>
      <c r="M1227" s="28" t="s">
        <v>2171</v>
      </c>
      <c r="N1227">
        <v>24354</v>
      </c>
    </row>
    <row r="1228" spans="11:14" x14ac:dyDescent="0.4">
      <c r="K1228" s="20">
        <v>1226</v>
      </c>
      <c r="L1228" s="28" t="s">
        <v>3039</v>
      </c>
      <c r="M1228" s="28" t="s">
        <v>2170</v>
      </c>
      <c r="N1228">
        <v>18392</v>
      </c>
    </row>
    <row r="1229" spans="11:14" x14ac:dyDescent="0.4">
      <c r="K1229" s="20">
        <v>1227</v>
      </c>
      <c r="L1229" s="28" t="s">
        <v>3040</v>
      </c>
      <c r="M1229" s="28" t="s">
        <v>1025</v>
      </c>
      <c r="N1229">
        <v>71886</v>
      </c>
    </row>
    <row r="1230" spans="11:14" x14ac:dyDescent="0.4">
      <c r="K1230" s="20">
        <v>1228</v>
      </c>
      <c r="L1230" s="28" t="s">
        <v>3041</v>
      </c>
      <c r="M1230" s="28" t="s">
        <v>1026</v>
      </c>
      <c r="N1230">
        <v>74386</v>
      </c>
    </row>
    <row r="1231" spans="11:14" x14ac:dyDescent="0.4">
      <c r="K1231" s="20">
        <v>1229</v>
      </c>
      <c r="L1231" s="28" t="s">
        <v>3042</v>
      </c>
      <c r="M1231" s="28" t="s">
        <v>1027</v>
      </c>
      <c r="N1231">
        <v>104052</v>
      </c>
    </row>
    <row r="1232" spans="11:14" x14ac:dyDescent="0.4">
      <c r="K1232" s="20">
        <v>1230</v>
      </c>
      <c r="L1232" s="28" t="s">
        <v>3043</v>
      </c>
      <c r="M1232" s="28" t="s">
        <v>1028</v>
      </c>
      <c r="N1232">
        <v>59056</v>
      </c>
    </row>
    <row r="1233" spans="11:14" x14ac:dyDescent="0.4">
      <c r="K1233" s="20">
        <v>1231</v>
      </c>
      <c r="L1233" s="28" t="s">
        <v>3044</v>
      </c>
      <c r="M1233" s="28" t="s">
        <v>1029</v>
      </c>
      <c r="N1233">
        <v>26636</v>
      </c>
    </row>
    <row r="1234" spans="11:14" x14ac:dyDescent="0.4">
      <c r="K1234" s="20">
        <v>1232</v>
      </c>
      <c r="L1234" s="28" t="s">
        <v>3045</v>
      </c>
      <c r="M1234" s="28" t="s">
        <v>1030</v>
      </c>
      <c r="N1234">
        <v>59694</v>
      </c>
    </row>
    <row r="1235" spans="11:14" x14ac:dyDescent="0.4">
      <c r="K1235" s="20">
        <v>1233</v>
      </c>
      <c r="L1235" s="28" t="s">
        <v>3046</v>
      </c>
      <c r="M1235" s="28" t="s">
        <v>2169</v>
      </c>
      <c r="N1235">
        <v>19200</v>
      </c>
    </row>
    <row r="1236" spans="11:14" x14ac:dyDescent="0.4">
      <c r="K1236" s="20">
        <v>1234</v>
      </c>
      <c r="L1236" s="28" t="s">
        <v>3047</v>
      </c>
      <c r="M1236" s="28" t="s">
        <v>2168</v>
      </c>
      <c r="N1236">
        <v>2554</v>
      </c>
    </row>
    <row r="1237" spans="11:14" x14ac:dyDescent="0.4">
      <c r="K1237" s="20">
        <v>1235</v>
      </c>
      <c r="L1237" s="28" t="s">
        <v>3048</v>
      </c>
      <c r="M1237" s="28" t="s">
        <v>2167</v>
      </c>
      <c r="N1237">
        <v>5154</v>
      </c>
    </row>
    <row r="1238" spans="11:14" x14ac:dyDescent="0.4">
      <c r="K1238" s="20">
        <v>1236</v>
      </c>
      <c r="L1238" s="28" t="s">
        <v>3049</v>
      </c>
      <c r="M1238" s="28" t="s">
        <v>2166</v>
      </c>
      <c r="N1238">
        <v>1614</v>
      </c>
    </row>
    <row r="1239" spans="11:14" x14ac:dyDescent="0.4">
      <c r="K1239" s="20">
        <v>1237</v>
      </c>
      <c r="L1239" s="28" t="s">
        <v>3050</v>
      </c>
      <c r="M1239" s="28" t="s">
        <v>2165</v>
      </c>
      <c r="N1239">
        <v>12946</v>
      </c>
    </row>
    <row r="1240" spans="11:14" x14ac:dyDescent="0.4">
      <c r="K1240" s="20">
        <v>1238</v>
      </c>
      <c r="L1240" s="28" t="s">
        <v>3051</v>
      </c>
      <c r="M1240" s="28" t="s">
        <v>2164</v>
      </c>
      <c r="N1240">
        <v>3468</v>
      </c>
    </row>
    <row r="1241" spans="11:14" x14ac:dyDescent="0.4">
      <c r="K1241" s="20">
        <v>1239</v>
      </c>
      <c r="L1241" s="28" t="s">
        <v>3052</v>
      </c>
      <c r="M1241" s="28" t="s">
        <v>2163</v>
      </c>
      <c r="N1241">
        <v>2030</v>
      </c>
    </row>
    <row r="1242" spans="11:14" x14ac:dyDescent="0.4">
      <c r="K1242" s="20">
        <v>1240</v>
      </c>
      <c r="L1242" s="28" t="s">
        <v>3053</v>
      </c>
      <c r="M1242" s="28" t="s">
        <v>2162</v>
      </c>
      <c r="N1242">
        <v>5320</v>
      </c>
    </row>
    <row r="1243" spans="11:14" x14ac:dyDescent="0.4">
      <c r="K1243" s="20">
        <v>1241</v>
      </c>
      <c r="L1243" s="28" t="s">
        <v>3054</v>
      </c>
      <c r="M1243" s="28" t="s">
        <v>2161</v>
      </c>
      <c r="N1243">
        <v>6430</v>
      </c>
    </row>
    <row r="1244" spans="11:14" x14ac:dyDescent="0.4">
      <c r="K1244" s="20">
        <v>1242</v>
      </c>
      <c r="L1244" s="28" t="s">
        <v>3055</v>
      </c>
      <c r="M1244" s="28" t="s">
        <v>1032</v>
      </c>
      <c r="N1244">
        <v>1316122</v>
      </c>
    </row>
    <row r="1245" spans="11:14" x14ac:dyDescent="0.4">
      <c r="K1245" s="20">
        <v>1243</v>
      </c>
      <c r="L1245" s="28" t="s">
        <v>3056</v>
      </c>
      <c r="M1245" s="28" t="s">
        <v>1033</v>
      </c>
      <c r="N1245">
        <v>178668</v>
      </c>
    </row>
    <row r="1246" spans="11:14" x14ac:dyDescent="0.4">
      <c r="K1246" s="20">
        <v>1244</v>
      </c>
      <c r="L1246" s="28" t="s">
        <v>3057</v>
      </c>
      <c r="M1246" s="28" t="s">
        <v>1034</v>
      </c>
      <c r="N1246">
        <v>203120</v>
      </c>
    </row>
    <row r="1247" spans="11:14" x14ac:dyDescent="0.4">
      <c r="K1247" s="20">
        <v>1245</v>
      </c>
      <c r="L1247" s="28" t="s">
        <v>3058</v>
      </c>
      <c r="M1247" s="28" t="s">
        <v>1035</v>
      </c>
      <c r="N1247">
        <v>96544</v>
      </c>
    </row>
    <row r="1248" spans="11:14" x14ac:dyDescent="0.4">
      <c r="K1248" s="20">
        <v>1246</v>
      </c>
      <c r="L1248" s="28" t="s">
        <v>3059</v>
      </c>
      <c r="M1248" s="28" t="s">
        <v>1036</v>
      </c>
      <c r="N1248">
        <v>92052</v>
      </c>
    </row>
    <row r="1249" spans="11:14" x14ac:dyDescent="0.4">
      <c r="K1249" s="20">
        <v>1247</v>
      </c>
      <c r="L1249" s="28" t="s">
        <v>3060</v>
      </c>
      <c r="M1249" s="28" t="s">
        <v>1037</v>
      </c>
      <c r="N1249">
        <v>263220</v>
      </c>
    </row>
    <row r="1250" spans="11:14" x14ac:dyDescent="0.4">
      <c r="K1250" s="20">
        <v>1248</v>
      </c>
      <c r="L1250" s="28" t="s">
        <v>3061</v>
      </c>
      <c r="M1250" s="28" t="s">
        <v>1038</v>
      </c>
      <c r="N1250">
        <v>108008</v>
      </c>
    </row>
    <row r="1251" spans="11:14" x14ac:dyDescent="0.4">
      <c r="K1251" s="20">
        <v>1249</v>
      </c>
      <c r="L1251" s="28" t="s">
        <v>3062</v>
      </c>
      <c r="M1251" s="28" t="s">
        <v>1039</v>
      </c>
      <c r="N1251">
        <v>209352</v>
      </c>
    </row>
    <row r="1252" spans="11:14" x14ac:dyDescent="0.4">
      <c r="K1252" s="20">
        <v>1250</v>
      </c>
      <c r="L1252" s="28" t="s">
        <v>3063</v>
      </c>
      <c r="M1252" s="28" t="s">
        <v>1040</v>
      </c>
      <c r="N1252">
        <v>161820</v>
      </c>
    </row>
    <row r="1253" spans="11:14" x14ac:dyDescent="0.4">
      <c r="K1253" s="20">
        <v>1251</v>
      </c>
      <c r="L1253" s="28" t="s">
        <v>3064</v>
      </c>
      <c r="M1253" s="28" t="s">
        <v>2160</v>
      </c>
      <c r="N1253">
        <v>31894</v>
      </c>
    </row>
    <row r="1254" spans="11:14" x14ac:dyDescent="0.4">
      <c r="K1254" s="20">
        <v>1252</v>
      </c>
      <c r="L1254" s="28" t="s">
        <v>3065</v>
      </c>
      <c r="M1254" s="28" t="s">
        <v>1041</v>
      </c>
      <c r="N1254">
        <v>59684</v>
      </c>
    </row>
    <row r="1255" spans="11:14" x14ac:dyDescent="0.4">
      <c r="K1255" s="20">
        <v>1253</v>
      </c>
      <c r="L1255" s="28" t="s">
        <v>3066</v>
      </c>
      <c r="M1255" s="28" t="s">
        <v>2159</v>
      </c>
      <c r="N1255">
        <v>14342</v>
      </c>
    </row>
    <row r="1256" spans="11:14" x14ac:dyDescent="0.4">
      <c r="K1256" s="20">
        <v>1254</v>
      </c>
      <c r="L1256" s="28" t="s">
        <v>3067</v>
      </c>
      <c r="M1256" s="28" t="s">
        <v>2158</v>
      </c>
      <c r="N1256">
        <v>12726</v>
      </c>
    </row>
    <row r="1257" spans="11:14" x14ac:dyDescent="0.4">
      <c r="K1257" s="20">
        <v>1255</v>
      </c>
      <c r="L1257" s="28" t="s">
        <v>3068</v>
      </c>
      <c r="M1257" s="28" t="s">
        <v>1042</v>
      </c>
      <c r="N1257">
        <v>42914</v>
      </c>
    </row>
    <row r="1258" spans="11:14" x14ac:dyDescent="0.4">
      <c r="K1258" s="20">
        <v>1256</v>
      </c>
      <c r="L1258" s="28" t="s">
        <v>3069</v>
      </c>
      <c r="M1258" s="28" t="s">
        <v>2157</v>
      </c>
      <c r="N1258">
        <v>23436</v>
      </c>
    </row>
    <row r="1259" spans="11:14" x14ac:dyDescent="0.4">
      <c r="K1259" s="20">
        <v>1257</v>
      </c>
      <c r="L1259" s="28" t="s">
        <v>3070</v>
      </c>
      <c r="M1259" s="28" t="s">
        <v>1043</v>
      </c>
      <c r="N1259">
        <v>89120</v>
      </c>
    </row>
    <row r="1260" spans="11:14" x14ac:dyDescent="0.4">
      <c r="K1260" s="20">
        <v>1258</v>
      </c>
      <c r="L1260" s="28" t="s">
        <v>3071</v>
      </c>
      <c r="M1260" s="28" t="s">
        <v>2156</v>
      </c>
      <c r="N1260">
        <v>23352</v>
      </c>
    </row>
    <row r="1261" spans="11:14" x14ac:dyDescent="0.4">
      <c r="K1261" s="20">
        <v>1259</v>
      </c>
      <c r="L1261" s="28" t="s">
        <v>3072</v>
      </c>
      <c r="M1261" s="28" t="s">
        <v>2155</v>
      </c>
      <c r="N1261">
        <v>22572</v>
      </c>
    </row>
    <row r="1262" spans="11:14" x14ac:dyDescent="0.4">
      <c r="K1262" s="20">
        <v>1260</v>
      </c>
      <c r="L1262" s="28" t="s">
        <v>3073</v>
      </c>
      <c r="M1262" s="28" t="s">
        <v>2154</v>
      </c>
      <c r="N1262">
        <v>19668</v>
      </c>
    </row>
    <row r="1263" spans="11:14" x14ac:dyDescent="0.4">
      <c r="K1263" s="20">
        <v>1261</v>
      </c>
      <c r="L1263" s="28" t="s">
        <v>3074</v>
      </c>
      <c r="M1263" s="28" t="s">
        <v>2153</v>
      </c>
      <c r="N1263">
        <v>27452</v>
      </c>
    </row>
    <row r="1264" spans="11:14" x14ac:dyDescent="0.4">
      <c r="K1264" s="20">
        <v>1262</v>
      </c>
      <c r="L1264" s="28" t="s">
        <v>3075</v>
      </c>
      <c r="M1264" s="28" t="s">
        <v>1044</v>
      </c>
      <c r="N1264">
        <v>44580</v>
      </c>
    </row>
    <row r="1265" spans="11:14" x14ac:dyDescent="0.4">
      <c r="K1265" s="20">
        <v>1263</v>
      </c>
      <c r="L1265" s="28" t="s">
        <v>3076</v>
      </c>
      <c r="M1265" s="28" t="s">
        <v>2152</v>
      </c>
      <c r="N1265">
        <v>32596</v>
      </c>
    </row>
    <row r="1266" spans="11:14" x14ac:dyDescent="0.4">
      <c r="K1266" s="20">
        <v>1264</v>
      </c>
      <c r="L1266" s="28" t="s">
        <v>3077</v>
      </c>
      <c r="M1266" s="28" t="s">
        <v>1045</v>
      </c>
      <c r="N1266">
        <v>76814</v>
      </c>
    </row>
    <row r="1267" spans="11:14" x14ac:dyDescent="0.4">
      <c r="K1267" s="20">
        <v>1265</v>
      </c>
      <c r="L1267" s="28" t="s">
        <v>3078</v>
      </c>
      <c r="M1267" s="28" t="s">
        <v>1046</v>
      </c>
      <c r="N1267">
        <v>50102</v>
      </c>
    </row>
    <row r="1268" spans="11:14" x14ac:dyDescent="0.4">
      <c r="K1268" s="20">
        <v>1266</v>
      </c>
      <c r="L1268" s="28" t="s">
        <v>3079</v>
      </c>
      <c r="M1268" s="28" t="s">
        <v>2151</v>
      </c>
      <c r="N1268">
        <v>14542</v>
      </c>
    </row>
    <row r="1269" spans="11:14" x14ac:dyDescent="0.4">
      <c r="K1269" s="20">
        <v>1267</v>
      </c>
      <c r="L1269" s="28" t="s">
        <v>3080</v>
      </c>
      <c r="M1269" s="28" t="s">
        <v>1047</v>
      </c>
      <c r="N1269">
        <v>53568</v>
      </c>
    </row>
    <row r="1270" spans="11:14" x14ac:dyDescent="0.4">
      <c r="K1270" s="20">
        <v>1268</v>
      </c>
      <c r="L1270" s="28" t="s">
        <v>3081</v>
      </c>
      <c r="M1270" s="28" t="s">
        <v>2150</v>
      </c>
      <c r="N1270">
        <v>10372</v>
      </c>
    </row>
    <row r="1271" spans="11:14" x14ac:dyDescent="0.4">
      <c r="K1271" s="20">
        <v>1269</v>
      </c>
      <c r="L1271" s="28" t="s">
        <v>3082</v>
      </c>
      <c r="M1271" s="28" t="s">
        <v>2149</v>
      </c>
      <c r="N1271">
        <v>9758</v>
      </c>
    </row>
    <row r="1272" spans="11:14" x14ac:dyDescent="0.4">
      <c r="K1272" s="20">
        <v>1270</v>
      </c>
      <c r="L1272" s="28" t="s">
        <v>3083</v>
      </c>
      <c r="M1272" s="28" t="s">
        <v>1048</v>
      </c>
      <c r="N1272">
        <v>1678</v>
      </c>
    </row>
    <row r="1273" spans="11:14" x14ac:dyDescent="0.4">
      <c r="K1273" s="20">
        <v>1271</v>
      </c>
      <c r="L1273" s="28" t="s">
        <v>3084</v>
      </c>
      <c r="M1273" s="28" t="s">
        <v>1049</v>
      </c>
      <c r="N1273">
        <v>58694</v>
      </c>
    </row>
    <row r="1274" spans="11:14" x14ac:dyDescent="0.4">
      <c r="K1274" s="20">
        <v>1272</v>
      </c>
      <c r="L1274" s="28" t="s">
        <v>3085</v>
      </c>
      <c r="M1274" s="28" t="s">
        <v>1051</v>
      </c>
      <c r="N1274">
        <v>673644</v>
      </c>
    </row>
    <row r="1275" spans="11:14" x14ac:dyDescent="0.4">
      <c r="K1275" s="20">
        <v>1273</v>
      </c>
      <c r="L1275" s="28" t="s">
        <v>3086</v>
      </c>
      <c r="M1275" s="28" t="s">
        <v>1052</v>
      </c>
      <c r="N1275">
        <v>526044</v>
      </c>
    </row>
    <row r="1276" spans="11:14" x14ac:dyDescent="0.4">
      <c r="K1276" s="20">
        <v>1274</v>
      </c>
      <c r="L1276" s="28" t="s">
        <v>3087</v>
      </c>
      <c r="M1276" s="28" t="s">
        <v>1053</v>
      </c>
      <c r="N1276">
        <v>178750</v>
      </c>
    </row>
    <row r="1277" spans="11:14" x14ac:dyDescent="0.4">
      <c r="K1277" s="20">
        <v>1275</v>
      </c>
      <c r="L1277" s="28" t="s">
        <v>3088</v>
      </c>
      <c r="M1277" s="28" t="s">
        <v>1054</v>
      </c>
      <c r="N1277">
        <v>118956</v>
      </c>
    </row>
    <row r="1278" spans="11:14" x14ac:dyDescent="0.4">
      <c r="K1278" s="20">
        <v>1276</v>
      </c>
      <c r="L1278" s="28" t="s">
        <v>3089</v>
      </c>
      <c r="M1278" s="28" t="s">
        <v>1055</v>
      </c>
      <c r="N1278">
        <v>37642</v>
      </c>
    </row>
    <row r="1279" spans="11:14" x14ac:dyDescent="0.4">
      <c r="K1279" s="20">
        <v>1277</v>
      </c>
      <c r="L1279" s="28" t="s">
        <v>3090</v>
      </c>
      <c r="M1279" s="28" t="s">
        <v>2148</v>
      </c>
      <c r="N1279">
        <v>11132</v>
      </c>
    </row>
    <row r="1280" spans="11:14" x14ac:dyDescent="0.4">
      <c r="K1280" s="20">
        <v>1278</v>
      </c>
      <c r="L1280" s="28" t="s">
        <v>3091</v>
      </c>
      <c r="M1280" s="28" t="s">
        <v>1056</v>
      </c>
      <c r="N1280">
        <v>24330</v>
      </c>
    </row>
    <row r="1281" spans="11:14" x14ac:dyDescent="0.4">
      <c r="K1281" s="20">
        <v>1279</v>
      </c>
      <c r="L1281" s="28" t="s">
        <v>3092</v>
      </c>
      <c r="M1281" s="28" t="s">
        <v>1057</v>
      </c>
      <c r="N1281">
        <v>53520</v>
      </c>
    </row>
    <row r="1282" spans="11:14" x14ac:dyDescent="0.4">
      <c r="K1282" s="20">
        <v>1280</v>
      </c>
      <c r="L1282" s="28" t="s">
        <v>3093</v>
      </c>
      <c r="M1282" s="28" t="s">
        <v>1058</v>
      </c>
      <c r="N1282">
        <v>21478</v>
      </c>
    </row>
    <row r="1283" spans="11:14" x14ac:dyDescent="0.4">
      <c r="K1283" s="20">
        <v>1281</v>
      </c>
      <c r="L1283" s="28" t="s">
        <v>3094</v>
      </c>
      <c r="M1283" s="28" t="s">
        <v>1059</v>
      </c>
      <c r="N1283">
        <v>50884</v>
      </c>
    </row>
    <row r="1284" spans="11:14" x14ac:dyDescent="0.4">
      <c r="K1284" s="20">
        <v>1282</v>
      </c>
      <c r="L1284" s="28" t="s">
        <v>3095</v>
      </c>
      <c r="M1284" s="28" t="s">
        <v>1060</v>
      </c>
      <c r="N1284">
        <v>59194</v>
      </c>
    </row>
    <row r="1285" spans="11:14" x14ac:dyDescent="0.4">
      <c r="K1285" s="20">
        <v>1283</v>
      </c>
      <c r="L1285" s="28" t="s">
        <v>3096</v>
      </c>
      <c r="M1285" s="28" t="s">
        <v>1061</v>
      </c>
      <c r="N1285">
        <v>48454</v>
      </c>
    </row>
    <row r="1286" spans="11:14" x14ac:dyDescent="0.4">
      <c r="K1286" s="20">
        <v>1284</v>
      </c>
      <c r="L1286" s="28" t="s">
        <v>3097</v>
      </c>
      <c r="M1286" s="28" t="s">
        <v>2147</v>
      </c>
      <c r="N1286">
        <v>12418</v>
      </c>
    </row>
    <row r="1287" spans="11:14" x14ac:dyDescent="0.4">
      <c r="K1287" s="20">
        <v>1285</v>
      </c>
      <c r="L1287" s="28" t="s">
        <v>3098</v>
      </c>
      <c r="M1287" s="28" t="s">
        <v>1062</v>
      </c>
      <c r="N1287">
        <v>53570</v>
      </c>
    </row>
    <row r="1288" spans="11:14" x14ac:dyDescent="0.4">
      <c r="K1288" s="20">
        <v>1286</v>
      </c>
      <c r="L1288" s="28" t="s">
        <v>3099</v>
      </c>
      <c r="M1288" s="28" t="s">
        <v>1063</v>
      </c>
      <c r="N1288">
        <v>35002</v>
      </c>
    </row>
    <row r="1289" spans="11:14" x14ac:dyDescent="0.4">
      <c r="K1289" s="20">
        <v>1287</v>
      </c>
      <c r="L1289" s="28" t="s">
        <v>3100</v>
      </c>
      <c r="M1289" s="28" t="s">
        <v>1064</v>
      </c>
      <c r="N1289">
        <v>35114</v>
      </c>
    </row>
    <row r="1290" spans="11:14" x14ac:dyDescent="0.4">
      <c r="K1290" s="20">
        <v>1288</v>
      </c>
      <c r="L1290" s="28" t="s">
        <v>3101</v>
      </c>
      <c r="M1290" s="28" t="s">
        <v>2146</v>
      </c>
      <c r="N1290">
        <v>16920</v>
      </c>
    </row>
    <row r="1291" spans="11:14" x14ac:dyDescent="0.4">
      <c r="K1291" s="20">
        <v>1289</v>
      </c>
      <c r="L1291" s="28" t="s">
        <v>3102</v>
      </c>
      <c r="M1291" s="28" t="s">
        <v>2145</v>
      </c>
      <c r="N1291">
        <v>11988</v>
      </c>
    </row>
    <row r="1292" spans="11:14" x14ac:dyDescent="0.4">
      <c r="K1292" s="20">
        <v>1290</v>
      </c>
      <c r="L1292" s="28" t="s">
        <v>3103</v>
      </c>
      <c r="M1292" s="28" t="s">
        <v>2144</v>
      </c>
      <c r="N1292">
        <v>10400</v>
      </c>
    </row>
    <row r="1293" spans="11:14" x14ac:dyDescent="0.4">
      <c r="K1293" s="20">
        <v>1291</v>
      </c>
      <c r="L1293" s="28" t="s">
        <v>3104</v>
      </c>
      <c r="M1293" s="28" t="s">
        <v>1066</v>
      </c>
      <c r="N1293">
        <v>725200</v>
      </c>
    </row>
    <row r="1294" spans="11:14" x14ac:dyDescent="0.4">
      <c r="K1294" s="20">
        <v>1292</v>
      </c>
      <c r="L1294" s="28" t="s">
        <v>3105</v>
      </c>
      <c r="M1294" s="28" t="s">
        <v>1067</v>
      </c>
      <c r="N1294">
        <v>200528</v>
      </c>
    </row>
    <row r="1295" spans="11:14" x14ac:dyDescent="0.4">
      <c r="K1295" s="20">
        <v>1293</v>
      </c>
      <c r="L1295" s="28" t="s">
        <v>3106</v>
      </c>
      <c r="M1295" s="28" t="s">
        <v>1068</v>
      </c>
      <c r="N1295">
        <v>593074</v>
      </c>
    </row>
    <row r="1296" spans="11:14" x14ac:dyDescent="0.4">
      <c r="K1296" s="20">
        <v>1294</v>
      </c>
      <c r="L1296" s="28" t="s">
        <v>3107</v>
      </c>
      <c r="M1296" s="28" t="s">
        <v>1069</v>
      </c>
      <c r="N1296">
        <v>165524</v>
      </c>
    </row>
    <row r="1297" spans="11:14" x14ac:dyDescent="0.4">
      <c r="K1297" s="20">
        <v>1295</v>
      </c>
      <c r="L1297" s="28" t="s">
        <v>3108</v>
      </c>
      <c r="M1297" s="28" t="s">
        <v>1070</v>
      </c>
      <c r="N1297">
        <v>122556</v>
      </c>
    </row>
    <row r="1298" spans="11:14" x14ac:dyDescent="0.4">
      <c r="K1298" s="20">
        <v>1296</v>
      </c>
      <c r="L1298" s="28" t="s">
        <v>3109</v>
      </c>
      <c r="M1298" s="28" t="s">
        <v>1071</v>
      </c>
      <c r="N1298">
        <v>134806</v>
      </c>
    </row>
    <row r="1299" spans="11:14" x14ac:dyDescent="0.4">
      <c r="K1299" s="20">
        <v>1297</v>
      </c>
      <c r="L1299" s="28" t="s">
        <v>3110</v>
      </c>
      <c r="M1299" s="28" t="s">
        <v>1072</v>
      </c>
      <c r="N1299">
        <v>83958</v>
      </c>
    </row>
    <row r="1300" spans="11:14" x14ac:dyDescent="0.4">
      <c r="K1300" s="20">
        <v>1298</v>
      </c>
      <c r="L1300" s="28" t="s">
        <v>3111</v>
      </c>
      <c r="M1300" s="28" t="s">
        <v>1073</v>
      </c>
      <c r="N1300">
        <v>130840</v>
      </c>
    </row>
    <row r="1301" spans="11:14" x14ac:dyDescent="0.4">
      <c r="K1301" s="20">
        <v>1299</v>
      </c>
      <c r="L1301" s="28" t="s">
        <v>3112</v>
      </c>
      <c r="M1301" s="28" t="s">
        <v>2143</v>
      </c>
      <c r="N1301">
        <v>45014</v>
      </c>
    </row>
    <row r="1302" spans="11:14" x14ac:dyDescent="0.4">
      <c r="K1302" s="20">
        <v>1300</v>
      </c>
      <c r="L1302" s="28" t="s">
        <v>3113</v>
      </c>
      <c r="M1302" s="28" t="s">
        <v>2142</v>
      </c>
      <c r="N1302">
        <v>17910</v>
      </c>
    </row>
    <row r="1303" spans="11:14" x14ac:dyDescent="0.4">
      <c r="K1303" s="20">
        <v>1301</v>
      </c>
      <c r="L1303" s="28" t="s">
        <v>3114</v>
      </c>
      <c r="M1303" s="28" t="s">
        <v>2141</v>
      </c>
      <c r="N1303">
        <v>12942</v>
      </c>
    </row>
    <row r="1304" spans="11:14" x14ac:dyDescent="0.4">
      <c r="K1304" s="20">
        <v>1302</v>
      </c>
      <c r="L1304" s="28" t="s">
        <v>3115</v>
      </c>
      <c r="M1304" s="28" t="s">
        <v>2140</v>
      </c>
      <c r="N1304">
        <v>15892</v>
      </c>
    </row>
    <row r="1305" spans="11:14" x14ac:dyDescent="0.4">
      <c r="K1305" s="20">
        <v>1303</v>
      </c>
      <c r="L1305" s="28" t="s">
        <v>3116</v>
      </c>
      <c r="M1305" s="28" t="s">
        <v>1074</v>
      </c>
      <c r="N1305">
        <v>38436</v>
      </c>
    </row>
    <row r="1306" spans="11:14" x14ac:dyDescent="0.4">
      <c r="K1306" s="20">
        <v>1304</v>
      </c>
      <c r="L1306" s="28" t="s">
        <v>3117</v>
      </c>
      <c r="M1306" s="28" t="s">
        <v>2139</v>
      </c>
      <c r="N1306">
        <v>26360</v>
      </c>
    </row>
    <row r="1307" spans="11:14" x14ac:dyDescent="0.4">
      <c r="K1307" s="20">
        <v>1305</v>
      </c>
      <c r="L1307" s="28" t="s">
        <v>3118</v>
      </c>
      <c r="M1307" s="28" t="s">
        <v>1075</v>
      </c>
      <c r="N1307">
        <v>23064</v>
      </c>
    </row>
    <row r="1308" spans="11:14" x14ac:dyDescent="0.4">
      <c r="K1308" s="20">
        <v>1306</v>
      </c>
      <c r="L1308" s="28" t="s">
        <v>3119</v>
      </c>
      <c r="M1308" s="28" t="s">
        <v>2138</v>
      </c>
      <c r="N1308">
        <v>8296</v>
      </c>
    </row>
    <row r="1309" spans="11:14" x14ac:dyDescent="0.4">
      <c r="K1309" s="20">
        <v>1307</v>
      </c>
      <c r="L1309" s="28" t="s">
        <v>3120</v>
      </c>
      <c r="M1309" s="28" t="s">
        <v>2137</v>
      </c>
      <c r="N1309">
        <v>10530</v>
      </c>
    </row>
    <row r="1310" spans="11:14" x14ac:dyDescent="0.4">
      <c r="K1310" s="20">
        <v>1308</v>
      </c>
      <c r="L1310" s="28" t="s">
        <v>3121</v>
      </c>
      <c r="M1310" s="28" t="s">
        <v>2136</v>
      </c>
      <c r="N1310">
        <v>2262</v>
      </c>
    </row>
    <row r="1311" spans="11:14" x14ac:dyDescent="0.4">
      <c r="K1311" s="20">
        <v>1309</v>
      </c>
      <c r="L1311" s="28" t="s">
        <v>3122</v>
      </c>
      <c r="M1311" s="28" t="s">
        <v>1076</v>
      </c>
      <c r="N1311">
        <v>50714</v>
      </c>
    </row>
    <row r="1312" spans="11:14" x14ac:dyDescent="0.4">
      <c r="K1312" s="20">
        <v>1310</v>
      </c>
      <c r="L1312" s="28" t="s">
        <v>3123</v>
      </c>
      <c r="M1312" s="28" t="s">
        <v>1078</v>
      </c>
      <c r="N1312">
        <v>2524084</v>
      </c>
    </row>
    <row r="1313" spans="11:14" x14ac:dyDescent="0.4">
      <c r="K1313" s="20">
        <v>1311</v>
      </c>
      <c r="L1313" s="28" t="s">
        <v>3124</v>
      </c>
      <c r="M1313" s="28" t="s">
        <v>1079</v>
      </c>
      <c r="N1313">
        <v>1646736</v>
      </c>
    </row>
    <row r="1314" spans="11:14" x14ac:dyDescent="0.4">
      <c r="K1314" s="20">
        <v>1312</v>
      </c>
      <c r="L1314" s="28" t="s">
        <v>3125</v>
      </c>
      <c r="M1314" s="28" t="s">
        <v>1080</v>
      </c>
      <c r="N1314">
        <v>360124</v>
      </c>
    </row>
    <row r="1315" spans="11:14" x14ac:dyDescent="0.4">
      <c r="K1315" s="20">
        <v>1313</v>
      </c>
      <c r="L1315" s="28" t="s">
        <v>3126</v>
      </c>
      <c r="M1315" s="28" t="s">
        <v>1081</v>
      </c>
      <c r="N1315">
        <v>212048</v>
      </c>
    </row>
    <row r="1316" spans="11:14" x14ac:dyDescent="0.4">
      <c r="K1316" s="20">
        <v>1314</v>
      </c>
      <c r="L1316" s="28" t="s">
        <v>3127</v>
      </c>
      <c r="M1316" s="28" t="s">
        <v>1082</v>
      </c>
      <c r="N1316">
        <v>174034</v>
      </c>
    </row>
    <row r="1317" spans="11:14" x14ac:dyDescent="0.4">
      <c r="K1317" s="20">
        <v>1315</v>
      </c>
      <c r="L1317" s="28" t="s">
        <v>3128</v>
      </c>
      <c r="M1317" s="28" t="s">
        <v>1083</v>
      </c>
      <c r="N1317">
        <v>140340</v>
      </c>
    </row>
    <row r="1318" spans="11:14" x14ac:dyDescent="0.4">
      <c r="K1318" s="20">
        <v>1316</v>
      </c>
      <c r="L1318" s="28" t="s">
        <v>3129</v>
      </c>
      <c r="M1318" s="28" t="s">
        <v>1084</v>
      </c>
      <c r="N1318">
        <v>223962</v>
      </c>
    </row>
    <row r="1319" spans="11:14" x14ac:dyDescent="0.4">
      <c r="K1319" s="20">
        <v>1317</v>
      </c>
      <c r="L1319" s="28" t="s">
        <v>3130</v>
      </c>
      <c r="M1319" s="28" t="s">
        <v>1085</v>
      </c>
      <c r="N1319">
        <v>117438</v>
      </c>
    </row>
    <row r="1320" spans="11:14" x14ac:dyDescent="0.4">
      <c r="K1320" s="20">
        <v>1318</v>
      </c>
      <c r="L1320" s="28" t="s">
        <v>3131</v>
      </c>
      <c r="M1320" s="28" t="s">
        <v>1086</v>
      </c>
      <c r="N1320">
        <v>105986</v>
      </c>
    </row>
    <row r="1321" spans="11:14" x14ac:dyDescent="0.4">
      <c r="K1321" s="20">
        <v>1319</v>
      </c>
      <c r="L1321" s="28" t="s">
        <v>3132</v>
      </c>
      <c r="M1321" s="28" t="s">
        <v>1087</v>
      </c>
      <c r="N1321">
        <v>128378</v>
      </c>
    </row>
    <row r="1322" spans="11:14" x14ac:dyDescent="0.4">
      <c r="K1322" s="20">
        <v>1320</v>
      </c>
      <c r="L1322" s="28" t="s">
        <v>3133</v>
      </c>
      <c r="M1322" s="28" t="s">
        <v>1088</v>
      </c>
      <c r="N1322">
        <v>129310</v>
      </c>
    </row>
    <row r="1323" spans="11:14" x14ac:dyDescent="0.4">
      <c r="K1323" s="20">
        <v>1321</v>
      </c>
      <c r="L1323" s="28" t="s">
        <v>3134</v>
      </c>
      <c r="M1323" s="28" t="s">
        <v>1089</v>
      </c>
      <c r="N1323">
        <v>139842</v>
      </c>
    </row>
    <row r="1324" spans="11:14" x14ac:dyDescent="0.4">
      <c r="K1324" s="20">
        <v>1322</v>
      </c>
      <c r="L1324" s="28" t="s">
        <v>3135</v>
      </c>
      <c r="M1324" s="28" t="s">
        <v>1090</v>
      </c>
      <c r="N1324">
        <v>159110</v>
      </c>
    </row>
    <row r="1325" spans="11:14" x14ac:dyDescent="0.4">
      <c r="K1325" s="20">
        <v>1323</v>
      </c>
      <c r="L1325" s="28" t="s">
        <v>3136</v>
      </c>
      <c r="M1325" s="28" t="s">
        <v>1091</v>
      </c>
      <c r="N1325">
        <v>97740</v>
      </c>
    </row>
    <row r="1326" spans="11:14" x14ac:dyDescent="0.4">
      <c r="K1326" s="20">
        <v>1324</v>
      </c>
      <c r="L1326" s="28" t="s">
        <v>3137</v>
      </c>
      <c r="M1326" s="28" t="s">
        <v>1092</v>
      </c>
      <c r="N1326">
        <v>113620</v>
      </c>
    </row>
    <row r="1327" spans="11:14" x14ac:dyDescent="0.4">
      <c r="K1327" s="20">
        <v>1325</v>
      </c>
      <c r="L1327" s="28" t="s">
        <v>3138</v>
      </c>
      <c r="M1327" s="28" t="s">
        <v>1093</v>
      </c>
      <c r="N1327">
        <v>50260</v>
      </c>
    </row>
    <row r="1328" spans="11:14" x14ac:dyDescent="0.4">
      <c r="K1328" s="20">
        <v>1326</v>
      </c>
      <c r="L1328" s="28" t="s">
        <v>3139</v>
      </c>
      <c r="M1328" s="28" t="s">
        <v>1094</v>
      </c>
      <c r="N1328">
        <v>41204</v>
      </c>
    </row>
    <row r="1329" spans="11:14" x14ac:dyDescent="0.4">
      <c r="K1329" s="20">
        <v>1327</v>
      </c>
      <c r="L1329" s="28" t="s">
        <v>3140</v>
      </c>
      <c r="M1329" s="28" t="s">
        <v>1095</v>
      </c>
      <c r="N1329">
        <v>37594</v>
      </c>
    </row>
    <row r="1330" spans="11:14" x14ac:dyDescent="0.4">
      <c r="K1330" s="20">
        <v>1328</v>
      </c>
      <c r="L1330" s="28" t="s">
        <v>3141</v>
      </c>
      <c r="M1330" s="28" t="s">
        <v>1096</v>
      </c>
      <c r="N1330">
        <v>49756</v>
      </c>
    </row>
    <row r="1331" spans="11:14" x14ac:dyDescent="0.4">
      <c r="K1331" s="20">
        <v>1329</v>
      </c>
      <c r="L1331" s="28" t="s">
        <v>3142</v>
      </c>
      <c r="M1331" s="28" t="s">
        <v>2135</v>
      </c>
      <c r="N1331">
        <v>2936</v>
      </c>
    </row>
    <row r="1332" spans="11:14" x14ac:dyDescent="0.4">
      <c r="K1332" s="20">
        <v>1330</v>
      </c>
      <c r="L1332" s="28" t="s">
        <v>3143</v>
      </c>
      <c r="M1332" s="28" t="s">
        <v>1097</v>
      </c>
      <c r="N1332">
        <v>43856</v>
      </c>
    </row>
    <row r="1333" spans="11:14" x14ac:dyDescent="0.4">
      <c r="K1333" s="20">
        <v>1331</v>
      </c>
      <c r="L1333" s="28" t="s">
        <v>3144</v>
      </c>
      <c r="M1333" s="28" t="s">
        <v>2134</v>
      </c>
      <c r="N1333">
        <v>40020</v>
      </c>
    </row>
    <row r="1334" spans="11:14" x14ac:dyDescent="0.4">
      <c r="K1334" s="20">
        <v>1332</v>
      </c>
      <c r="L1334" s="28" t="s">
        <v>3145</v>
      </c>
      <c r="M1334" s="28" t="s">
        <v>2133</v>
      </c>
      <c r="N1334">
        <v>20148</v>
      </c>
    </row>
    <row r="1335" spans="11:14" x14ac:dyDescent="0.4">
      <c r="K1335" s="20">
        <v>1333</v>
      </c>
      <c r="L1335" s="28" t="s">
        <v>3146</v>
      </c>
      <c r="M1335" s="28" t="s">
        <v>2132</v>
      </c>
      <c r="N1335">
        <v>4702</v>
      </c>
    </row>
    <row r="1336" spans="11:14" x14ac:dyDescent="0.4">
      <c r="K1336" s="20">
        <v>1334</v>
      </c>
      <c r="L1336" s="28" t="s">
        <v>3147</v>
      </c>
      <c r="M1336" s="28" t="s">
        <v>2131</v>
      </c>
      <c r="N1336">
        <v>17100</v>
      </c>
    </row>
    <row r="1337" spans="11:14" x14ac:dyDescent="0.4">
      <c r="K1337" s="20">
        <v>1335</v>
      </c>
      <c r="L1337" s="28" t="s">
        <v>3148</v>
      </c>
      <c r="M1337" s="28" t="s">
        <v>1098</v>
      </c>
      <c r="N1337">
        <v>47968</v>
      </c>
    </row>
    <row r="1338" spans="11:14" x14ac:dyDescent="0.4">
      <c r="K1338" s="20">
        <v>1336</v>
      </c>
      <c r="L1338" s="28" t="s">
        <v>3149</v>
      </c>
      <c r="M1338" s="28" t="s">
        <v>1099</v>
      </c>
      <c r="N1338">
        <v>42164</v>
      </c>
    </row>
    <row r="1339" spans="11:14" x14ac:dyDescent="0.4">
      <c r="K1339" s="20">
        <v>1337</v>
      </c>
      <c r="L1339" s="28" t="s">
        <v>3150</v>
      </c>
      <c r="M1339" s="28" t="s">
        <v>1101</v>
      </c>
      <c r="N1339">
        <v>4154090</v>
      </c>
    </row>
    <row r="1340" spans="11:14" x14ac:dyDescent="0.4">
      <c r="K1340" s="20">
        <v>1338</v>
      </c>
      <c r="L1340" s="28" t="s">
        <v>3151</v>
      </c>
      <c r="M1340" s="28" t="s">
        <v>1102</v>
      </c>
      <c r="N1340">
        <v>794962</v>
      </c>
    </row>
    <row r="1341" spans="11:14" x14ac:dyDescent="0.4">
      <c r="K1341" s="20">
        <v>1339</v>
      </c>
      <c r="L1341" s="28" t="s">
        <v>3152</v>
      </c>
      <c r="M1341" s="28" t="s">
        <v>1103</v>
      </c>
      <c r="N1341">
        <v>91968</v>
      </c>
    </row>
    <row r="1342" spans="11:14" x14ac:dyDescent="0.4">
      <c r="K1342" s="20">
        <v>1340</v>
      </c>
      <c r="L1342" s="28" t="s">
        <v>3153</v>
      </c>
      <c r="M1342" s="28" t="s">
        <v>1104</v>
      </c>
      <c r="N1342">
        <v>333554</v>
      </c>
    </row>
    <row r="1343" spans="11:14" x14ac:dyDescent="0.4">
      <c r="K1343" s="20">
        <v>1341</v>
      </c>
      <c r="L1343" s="28" t="s">
        <v>3154</v>
      </c>
      <c r="M1343" s="28" t="s">
        <v>1105</v>
      </c>
      <c r="N1343">
        <v>489564</v>
      </c>
    </row>
    <row r="1344" spans="11:14" x14ac:dyDescent="0.4">
      <c r="K1344" s="20">
        <v>1342</v>
      </c>
      <c r="L1344" s="28" t="s">
        <v>3155</v>
      </c>
      <c r="M1344" s="28" t="s">
        <v>1106</v>
      </c>
      <c r="N1344">
        <v>1613470</v>
      </c>
    </row>
    <row r="1345" spans="11:14" x14ac:dyDescent="0.4">
      <c r="K1345" s="20">
        <v>1343</v>
      </c>
      <c r="L1345" s="28" t="s">
        <v>3156</v>
      </c>
      <c r="M1345" s="28" t="s">
        <v>510</v>
      </c>
      <c r="N1345">
        <v>143816</v>
      </c>
    </row>
    <row r="1346" spans="11:14" x14ac:dyDescent="0.4">
      <c r="K1346" s="20">
        <v>1344</v>
      </c>
      <c r="L1346" s="28" t="s">
        <v>3157</v>
      </c>
      <c r="M1346" s="28" t="s">
        <v>1107</v>
      </c>
      <c r="N1346">
        <v>187068</v>
      </c>
    </row>
    <row r="1347" spans="11:14" x14ac:dyDescent="0.4">
      <c r="K1347" s="20">
        <v>1345</v>
      </c>
      <c r="L1347" s="28" t="s">
        <v>3158</v>
      </c>
      <c r="M1347" s="28" t="s">
        <v>1108</v>
      </c>
      <c r="N1347">
        <v>129326</v>
      </c>
    </row>
    <row r="1348" spans="11:14" x14ac:dyDescent="0.4">
      <c r="K1348" s="20">
        <v>1346</v>
      </c>
      <c r="L1348" s="28" t="s">
        <v>3159</v>
      </c>
      <c r="M1348" s="28" t="s">
        <v>1109</v>
      </c>
      <c r="N1348">
        <v>99304</v>
      </c>
    </row>
    <row r="1349" spans="11:14" x14ac:dyDescent="0.4">
      <c r="K1349" s="20">
        <v>1347</v>
      </c>
      <c r="L1349" s="28" t="s">
        <v>3160</v>
      </c>
      <c r="M1349" s="28" t="s">
        <v>1110</v>
      </c>
      <c r="N1349">
        <v>650478</v>
      </c>
    </row>
    <row r="1350" spans="11:14" x14ac:dyDescent="0.4">
      <c r="K1350" s="20">
        <v>1348</v>
      </c>
      <c r="L1350" s="28" t="s">
        <v>3161</v>
      </c>
      <c r="M1350" s="28" t="s">
        <v>1111</v>
      </c>
      <c r="N1350">
        <v>381756</v>
      </c>
    </row>
    <row r="1351" spans="11:14" x14ac:dyDescent="0.4">
      <c r="K1351" s="20">
        <v>1349</v>
      </c>
      <c r="L1351" s="28" t="s">
        <v>3162</v>
      </c>
      <c r="M1351" s="28" t="s">
        <v>1112</v>
      </c>
      <c r="N1351">
        <v>104518</v>
      </c>
    </row>
    <row r="1352" spans="11:14" x14ac:dyDescent="0.4">
      <c r="K1352" s="20">
        <v>1350</v>
      </c>
      <c r="L1352" s="28" t="s">
        <v>3163</v>
      </c>
      <c r="M1352" s="28" t="s">
        <v>1113</v>
      </c>
      <c r="N1352">
        <v>84358</v>
      </c>
    </row>
    <row r="1353" spans="11:14" x14ac:dyDescent="0.4">
      <c r="K1353" s="20">
        <v>1351</v>
      </c>
      <c r="L1353" s="28" t="s">
        <v>3164</v>
      </c>
      <c r="M1353" s="28" t="s">
        <v>1114</v>
      </c>
      <c r="N1353">
        <v>180704</v>
      </c>
    </row>
    <row r="1354" spans="11:14" x14ac:dyDescent="0.4">
      <c r="K1354" s="20">
        <v>1352</v>
      </c>
      <c r="L1354" s="28" t="s">
        <v>3165</v>
      </c>
      <c r="M1354" s="28" t="s">
        <v>1115</v>
      </c>
      <c r="N1354">
        <v>101168</v>
      </c>
    </row>
    <row r="1355" spans="11:14" x14ac:dyDescent="0.4">
      <c r="K1355" s="20">
        <v>1353</v>
      </c>
      <c r="L1355" s="28" t="s">
        <v>3166</v>
      </c>
      <c r="M1355" s="28" t="s">
        <v>1116</v>
      </c>
      <c r="N1355">
        <v>73490</v>
      </c>
    </row>
    <row r="1356" spans="11:14" x14ac:dyDescent="0.4">
      <c r="K1356" s="20">
        <v>1354</v>
      </c>
      <c r="L1356" s="28" t="s">
        <v>3167</v>
      </c>
      <c r="M1356" s="28" t="s">
        <v>1117</v>
      </c>
      <c r="N1356">
        <v>48982</v>
      </c>
    </row>
    <row r="1357" spans="11:14" x14ac:dyDescent="0.4">
      <c r="K1357" s="20">
        <v>1355</v>
      </c>
      <c r="L1357" s="28" t="s">
        <v>3168</v>
      </c>
      <c r="M1357" s="28" t="s">
        <v>2130</v>
      </c>
      <c r="N1357">
        <v>23432</v>
      </c>
    </row>
    <row r="1358" spans="11:14" x14ac:dyDescent="0.4">
      <c r="K1358" s="20">
        <v>1356</v>
      </c>
      <c r="L1358" s="28" t="s">
        <v>3169</v>
      </c>
      <c r="M1358" s="28" t="s">
        <v>1118</v>
      </c>
      <c r="N1358">
        <v>70850</v>
      </c>
    </row>
    <row r="1359" spans="11:14" x14ac:dyDescent="0.4">
      <c r="K1359" s="20">
        <v>1357</v>
      </c>
      <c r="L1359" s="28" t="s">
        <v>3170</v>
      </c>
      <c r="M1359" s="28" t="s">
        <v>1119</v>
      </c>
      <c r="N1359">
        <v>29960</v>
      </c>
    </row>
    <row r="1360" spans="11:14" x14ac:dyDescent="0.4">
      <c r="K1360" s="20">
        <v>1358</v>
      </c>
      <c r="L1360" s="28" t="s">
        <v>3171</v>
      </c>
      <c r="M1360" s="28" t="s">
        <v>1120</v>
      </c>
      <c r="N1360">
        <v>56424</v>
      </c>
    </row>
    <row r="1361" spans="11:14" x14ac:dyDescent="0.4">
      <c r="K1361" s="20">
        <v>1359</v>
      </c>
      <c r="L1361" s="28" t="s">
        <v>3172</v>
      </c>
      <c r="M1361" s="28" t="s">
        <v>1121</v>
      </c>
      <c r="N1361">
        <v>32450</v>
      </c>
    </row>
    <row r="1362" spans="11:14" x14ac:dyDescent="0.4">
      <c r="K1362" s="20">
        <v>1360</v>
      </c>
      <c r="L1362" s="28" t="s">
        <v>3173</v>
      </c>
      <c r="M1362" s="28" t="s">
        <v>1123</v>
      </c>
      <c r="N1362">
        <v>931462</v>
      </c>
    </row>
    <row r="1363" spans="11:14" x14ac:dyDescent="0.4">
      <c r="K1363" s="20">
        <v>1361</v>
      </c>
      <c r="L1363" s="28" t="s">
        <v>3174</v>
      </c>
      <c r="M1363" s="28" t="s">
        <v>1124</v>
      </c>
      <c r="N1363">
        <v>587984</v>
      </c>
    </row>
    <row r="1364" spans="11:14" x14ac:dyDescent="0.4">
      <c r="K1364" s="20">
        <v>1362</v>
      </c>
      <c r="L1364" s="28" t="s">
        <v>3175</v>
      </c>
      <c r="M1364" s="28" t="s">
        <v>1125</v>
      </c>
      <c r="N1364">
        <v>681846</v>
      </c>
    </row>
    <row r="1365" spans="11:14" x14ac:dyDescent="0.4">
      <c r="K1365" s="20">
        <v>1363</v>
      </c>
      <c r="L1365" s="28" t="s">
        <v>3176</v>
      </c>
      <c r="M1365" s="28" t="s">
        <v>1126</v>
      </c>
      <c r="N1365">
        <v>172596</v>
      </c>
    </row>
    <row r="1366" spans="11:14" x14ac:dyDescent="0.4">
      <c r="K1366" s="20">
        <v>1364</v>
      </c>
      <c r="L1366" s="28" t="s">
        <v>3177</v>
      </c>
      <c r="M1366" s="28" t="s">
        <v>1127</v>
      </c>
      <c r="N1366">
        <v>399684</v>
      </c>
    </row>
    <row r="1367" spans="11:14" x14ac:dyDescent="0.4">
      <c r="K1367" s="20">
        <v>1365</v>
      </c>
      <c r="L1367" s="28" t="s">
        <v>3178</v>
      </c>
      <c r="M1367" s="28" t="s">
        <v>1128</v>
      </c>
      <c r="N1367">
        <v>195880</v>
      </c>
    </row>
    <row r="1368" spans="11:14" x14ac:dyDescent="0.4">
      <c r="K1368" s="20">
        <v>1366</v>
      </c>
      <c r="L1368" s="28" t="s">
        <v>3179</v>
      </c>
      <c r="M1368" s="28" t="s">
        <v>1129</v>
      </c>
      <c r="N1368">
        <v>475506</v>
      </c>
    </row>
    <row r="1369" spans="11:14" x14ac:dyDescent="0.4">
      <c r="K1369" s="20">
        <v>1367</v>
      </c>
      <c r="L1369" s="28" t="s">
        <v>3180</v>
      </c>
      <c r="M1369" s="28" t="s">
        <v>1130</v>
      </c>
      <c r="N1369">
        <v>174964</v>
      </c>
    </row>
    <row r="1370" spans="11:14" x14ac:dyDescent="0.4">
      <c r="K1370" s="20">
        <v>1368</v>
      </c>
      <c r="L1370" s="28" t="s">
        <v>3181</v>
      </c>
      <c r="M1370" s="28" t="s">
        <v>1131</v>
      </c>
      <c r="N1370">
        <v>123370</v>
      </c>
    </row>
    <row r="1371" spans="11:14" x14ac:dyDescent="0.4">
      <c r="K1371" s="20">
        <v>1369</v>
      </c>
      <c r="L1371" s="28" t="s">
        <v>3182</v>
      </c>
      <c r="M1371" s="28" t="s">
        <v>1132</v>
      </c>
      <c r="N1371">
        <v>117264</v>
      </c>
    </row>
    <row r="1372" spans="11:14" x14ac:dyDescent="0.4">
      <c r="K1372" s="20">
        <v>1370</v>
      </c>
      <c r="L1372" s="28" t="s">
        <v>3183</v>
      </c>
      <c r="M1372" s="28" t="s">
        <v>1133</v>
      </c>
      <c r="N1372">
        <v>91916</v>
      </c>
    </row>
    <row r="1373" spans="11:14" x14ac:dyDescent="0.4">
      <c r="K1373" s="20">
        <v>1371</v>
      </c>
      <c r="L1373" s="28" t="s">
        <v>3184</v>
      </c>
      <c r="M1373" s="28" t="s">
        <v>1134</v>
      </c>
      <c r="N1373">
        <v>514504</v>
      </c>
    </row>
    <row r="1374" spans="11:14" x14ac:dyDescent="0.4">
      <c r="K1374" s="20">
        <v>1372</v>
      </c>
      <c r="L1374" s="28" t="s">
        <v>3185</v>
      </c>
      <c r="M1374" s="28" t="s">
        <v>1135</v>
      </c>
      <c r="N1374">
        <v>215026</v>
      </c>
    </row>
    <row r="1375" spans="11:14" x14ac:dyDescent="0.4">
      <c r="K1375" s="20">
        <v>1373</v>
      </c>
      <c r="L1375" s="28" t="s">
        <v>3186</v>
      </c>
      <c r="M1375" s="28" t="s">
        <v>1136</v>
      </c>
      <c r="N1375">
        <v>62160</v>
      </c>
    </row>
    <row r="1376" spans="11:14" x14ac:dyDescent="0.4">
      <c r="K1376" s="20">
        <v>1374</v>
      </c>
      <c r="L1376" s="28" t="s">
        <v>3187</v>
      </c>
      <c r="M1376" s="28" t="s">
        <v>1137</v>
      </c>
      <c r="N1376">
        <v>19962</v>
      </c>
    </row>
    <row r="1377" spans="11:14" x14ac:dyDescent="0.4">
      <c r="K1377" s="20">
        <v>1375</v>
      </c>
      <c r="L1377" s="28" t="s">
        <v>3188</v>
      </c>
      <c r="M1377" s="28" t="s">
        <v>2129</v>
      </c>
      <c r="N1377">
        <v>10158</v>
      </c>
    </row>
    <row r="1378" spans="11:14" x14ac:dyDescent="0.4">
      <c r="K1378" s="20">
        <v>1376</v>
      </c>
      <c r="L1378" s="28" t="s">
        <v>3189</v>
      </c>
      <c r="M1378" s="28" t="s">
        <v>1138</v>
      </c>
      <c r="N1378">
        <v>50388</v>
      </c>
    </row>
    <row r="1379" spans="11:14" x14ac:dyDescent="0.4">
      <c r="K1379" s="20">
        <v>1377</v>
      </c>
      <c r="L1379" s="28" t="s">
        <v>3190</v>
      </c>
      <c r="M1379" s="28" t="s">
        <v>1139</v>
      </c>
      <c r="N1379">
        <v>41964</v>
      </c>
    </row>
    <row r="1380" spans="11:14" x14ac:dyDescent="0.4">
      <c r="K1380" s="20">
        <v>1378</v>
      </c>
      <c r="L1380" s="28" t="s">
        <v>3191</v>
      </c>
      <c r="M1380" s="28" t="s">
        <v>2128</v>
      </c>
      <c r="N1380">
        <v>11996</v>
      </c>
    </row>
    <row r="1381" spans="11:14" x14ac:dyDescent="0.4">
      <c r="K1381" s="20">
        <v>1379</v>
      </c>
      <c r="L1381" s="28" t="s">
        <v>3192</v>
      </c>
      <c r="M1381" s="28" t="s">
        <v>1141</v>
      </c>
      <c r="N1381">
        <v>943980</v>
      </c>
    </row>
    <row r="1382" spans="11:14" x14ac:dyDescent="0.4">
      <c r="K1382" s="20">
        <v>1380</v>
      </c>
      <c r="L1382" s="28" t="s">
        <v>3193</v>
      </c>
      <c r="M1382" s="28" t="s">
        <v>1142</v>
      </c>
      <c r="N1382">
        <v>203484</v>
      </c>
    </row>
    <row r="1383" spans="11:14" x14ac:dyDescent="0.4">
      <c r="K1383" s="20">
        <v>1381</v>
      </c>
      <c r="L1383" s="28" t="s">
        <v>3194</v>
      </c>
      <c r="M1383" s="28" t="s">
        <v>1143</v>
      </c>
      <c r="N1383">
        <v>130706</v>
      </c>
    </row>
    <row r="1384" spans="11:14" x14ac:dyDescent="0.4">
      <c r="K1384" s="20">
        <v>1382</v>
      </c>
      <c r="L1384" s="28" t="s">
        <v>3195</v>
      </c>
      <c r="M1384" s="28" t="s">
        <v>1144</v>
      </c>
      <c r="N1384">
        <v>256562</v>
      </c>
    </row>
    <row r="1385" spans="11:14" x14ac:dyDescent="0.4">
      <c r="K1385" s="20">
        <v>1383</v>
      </c>
      <c r="L1385" s="28" t="s">
        <v>3196</v>
      </c>
      <c r="M1385" s="28" t="s">
        <v>1145</v>
      </c>
      <c r="N1385">
        <v>140422</v>
      </c>
    </row>
    <row r="1386" spans="11:14" x14ac:dyDescent="0.4">
      <c r="K1386" s="20">
        <v>1384</v>
      </c>
      <c r="L1386" s="28" t="s">
        <v>3197</v>
      </c>
      <c r="M1386" s="28" t="s">
        <v>1146</v>
      </c>
      <c r="N1386">
        <v>125612</v>
      </c>
    </row>
    <row r="1387" spans="11:14" x14ac:dyDescent="0.4">
      <c r="K1387" s="20">
        <v>1385</v>
      </c>
      <c r="L1387" s="28" t="s">
        <v>3198</v>
      </c>
      <c r="M1387" s="28" t="s">
        <v>1147</v>
      </c>
      <c r="N1387">
        <v>105542</v>
      </c>
    </row>
    <row r="1388" spans="11:14" x14ac:dyDescent="0.4">
      <c r="K1388" s="20">
        <v>1386</v>
      </c>
      <c r="L1388" s="28" t="s">
        <v>3199</v>
      </c>
      <c r="M1388" s="28" t="s">
        <v>1148</v>
      </c>
      <c r="N1388">
        <v>97566</v>
      </c>
    </row>
    <row r="1389" spans="11:14" x14ac:dyDescent="0.4">
      <c r="K1389" s="20">
        <v>1387</v>
      </c>
      <c r="L1389" s="28" t="s">
        <v>3200</v>
      </c>
      <c r="M1389" s="28" t="s">
        <v>2127</v>
      </c>
      <c r="N1389">
        <v>18380</v>
      </c>
    </row>
    <row r="1390" spans="11:14" x14ac:dyDescent="0.4">
      <c r="K1390" s="20">
        <v>1388</v>
      </c>
      <c r="L1390" s="28" t="s">
        <v>3201</v>
      </c>
      <c r="M1390" s="28" t="s">
        <v>2126</v>
      </c>
      <c r="N1390">
        <v>5900</v>
      </c>
    </row>
    <row r="1391" spans="11:14" x14ac:dyDescent="0.4">
      <c r="K1391" s="20">
        <v>1389</v>
      </c>
      <c r="L1391" s="28" t="s">
        <v>3202</v>
      </c>
      <c r="M1391" s="28" t="s">
        <v>2125</v>
      </c>
      <c r="N1391">
        <v>7654</v>
      </c>
    </row>
    <row r="1392" spans="11:14" x14ac:dyDescent="0.4">
      <c r="K1392" s="20">
        <v>1390</v>
      </c>
      <c r="L1392" s="28" t="s">
        <v>3203</v>
      </c>
      <c r="M1392" s="28" t="s">
        <v>1149</v>
      </c>
      <c r="N1392">
        <v>83750</v>
      </c>
    </row>
    <row r="1393" spans="11:14" x14ac:dyDescent="0.4">
      <c r="K1393" s="20">
        <v>1391</v>
      </c>
      <c r="L1393" s="28" t="s">
        <v>3204</v>
      </c>
      <c r="M1393" s="28" t="s">
        <v>1150</v>
      </c>
      <c r="N1393">
        <v>19110</v>
      </c>
    </row>
    <row r="1394" spans="11:14" x14ac:dyDescent="0.4">
      <c r="K1394" s="20">
        <v>1392</v>
      </c>
      <c r="L1394" s="28" t="s">
        <v>3205</v>
      </c>
      <c r="M1394" s="28" t="s">
        <v>2124</v>
      </c>
      <c r="N1394">
        <v>30814</v>
      </c>
    </row>
    <row r="1395" spans="11:14" x14ac:dyDescent="0.4">
      <c r="K1395" s="20">
        <v>1393</v>
      </c>
      <c r="L1395" s="28" t="s">
        <v>3206</v>
      </c>
      <c r="M1395" s="28" t="s">
        <v>2123</v>
      </c>
      <c r="N1395">
        <v>15236</v>
      </c>
    </row>
    <row r="1396" spans="11:14" x14ac:dyDescent="0.4">
      <c r="K1396" s="20">
        <v>1394</v>
      </c>
      <c r="L1396" s="28" t="s">
        <v>3207</v>
      </c>
      <c r="M1396" s="28" t="s">
        <v>1151</v>
      </c>
      <c r="N1396">
        <v>24908</v>
      </c>
    </row>
    <row r="1397" spans="11:14" x14ac:dyDescent="0.4">
      <c r="K1397" s="20">
        <v>1395</v>
      </c>
      <c r="L1397" s="28" t="s">
        <v>3208</v>
      </c>
      <c r="M1397" s="28" t="s">
        <v>1152</v>
      </c>
      <c r="N1397">
        <v>33896</v>
      </c>
    </row>
    <row r="1398" spans="11:14" x14ac:dyDescent="0.4">
      <c r="K1398" s="20">
        <v>1396</v>
      </c>
      <c r="L1398" s="28" t="s">
        <v>3209</v>
      </c>
      <c r="M1398" s="28" t="s">
        <v>1153</v>
      </c>
      <c r="N1398">
        <v>55054</v>
      </c>
    </row>
    <row r="1399" spans="11:14" x14ac:dyDescent="0.4">
      <c r="K1399" s="20">
        <v>1397</v>
      </c>
      <c r="L1399" s="28" t="s">
        <v>3210</v>
      </c>
      <c r="M1399" s="28" t="s">
        <v>1154</v>
      </c>
      <c r="N1399">
        <v>72568</v>
      </c>
    </row>
    <row r="1400" spans="11:14" x14ac:dyDescent="0.4">
      <c r="K1400" s="20">
        <v>1398</v>
      </c>
      <c r="L1400" s="28" t="s">
        <v>3211</v>
      </c>
      <c r="M1400" s="28" t="s">
        <v>1155</v>
      </c>
      <c r="N1400">
        <v>108600</v>
      </c>
    </row>
    <row r="1401" spans="11:14" x14ac:dyDescent="0.4">
      <c r="K1401" s="20">
        <v>1399</v>
      </c>
      <c r="L1401" s="28" t="s">
        <v>3212</v>
      </c>
      <c r="M1401" s="28" t="s">
        <v>1156</v>
      </c>
      <c r="N1401">
        <v>48050</v>
      </c>
    </row>
    <row r="1402" spans="11:14" x14ac:dyDescent="0.4">
      <c r="K1402" s="20">
        <v>1400</v>
      </c>
      <c r="L1402" s="28" t="s">
        <v>3213</v>
      </c>
      <c r="M1402" s="28" t="s">
        <v>1157</v>
      </c>
      <c r="N1402">
        <v>39470</v>
      </c>
    </row>
    <row r="1403" spans="11:14" x14ac:dyDescent="0.4">
      <c r="K1403" s="20">
        <v>1401</v>
      </c>
      <c r="L1403" s="28" t="s">
        <v>3214</v>
      </c>
      <c r="M1403" s="28" t="s">
        <v>2122</v>
      </c>
      <c r="N1403">
        <v>33270</v>
      </c>
    </row>
    <row r="1404" spans="11:14" x14ac:dyDescent="0.4">
      <c r="K1404" s="20">
        <v>1402</v>
      </c>
      <c r="L1404" s="28" t="s">
        <v>3215</v>
      </c>
      <c r="M1404" s="28" t="s">
        <v>1158</v>
      </c>
      <c r="N1404">
        <v>47070</v>
      </c>
    </row>
    <row r="1405" spans="11:14" x14ac:dyDescent="0.4">
      <c r="K1405" s="20">
        <v>1403</v>
      </c>
      <c r="L1405" s="28" t="s">
        <v>3216</v>
      </c>
      <c r="M1405" s="28" t="s">
        <v>1160</v>
      </c>
      <c r="N1405">
        <v>1502866</v>
      </c>
    </row>
    <row r="1406" spans="11:14" x14ac:dyDescent="0.4">
      <c r="K1406" s="20">
        <v>1404</v>
      </c>
      <c r="L1406" s="28" t="s">
        <v>3217</v>
      </c>
      <c r="M1406" s="28" t="s">
        <v>1161</v>
      </c>
      <c r="N1406">
        <v>374844</v>
      </c>
    </row>
    <row r="1407" spans="11:14" x14ac:dyDescent="0.4">
      <c r="K1407" s="20">
        <v>1405</v>
      </c>
      <c r="L1407" s="28" t="s">
        <v>3218</v>
      </c>
      <c r="M1407" s="28" t="s">
        <v>1162</v>
      </c>
      <c r="N1407">
        <v>200806</v>
      </c>
    </row>
    <row r="1408" spans="11:14" x14ac:dyDescent="0.4">
      <c r="K1408" s="20">
        <v>1406</v>
      </c>
      <c r="L1408" s="28" t="s">
        <v>3219</v>
      </c>
      <c r="M1408" s="28" t="s">
        <v>1163</v>
      </c>
      <c r="N1408">
        <v>113868</v>
      </c>
    </row>
    <row r="1409" spans="11:14" x14ac:dyDescent="0.4">
      <c r="K1409" s="20">
        <v>1407</v>
      </c>
      <c r="L1409" s="28" t="s">
        <v>3220</v>
      </c>
      <c r="M1409" s="28" t="s">
        <v>1164</v>
      </c>
      <c r="N1409">
        <v>210918</v>
      </c>
    </row>
    <row r="1410" spans="11:14" x14ac:dyDescent="0.4">
      <c r="K1410" s="20">
        <v>1408</v>
      </c>
      <c r="L1410" s="28" t="s">
        <v>3221</v>
      </c>
      <c r="M1410" s="28" t="s">
        <v>1165</v>
      </c>
      <c r="N1410">
        <v>171384</v>
      </c>
    </row>
    <row r="1411" spans="11:14" x14ac:dyDescent="0.4">
      <c r="K1411" s="20">
        <v>1409</v>
      </c>
      <c r="L1411" s="28" t="s">
        <v>3222</v>
      </c>
      <c r="M1411" s="28" t="s">
        <v>1166</v>
      </c>
      <c r="N1411">
        <v>109544</v>
      </c>
    </row>
    <row r="1412" spans="11:14" x14ac:dyDescent="0.4">
      <c r="K1412" s="20">
        <v>1410</v>
      </c>
      <c r="L1412" s="28" t="s">
        <v>3223</v>
      </c>
      <c r="M1412" s="28" t="s">
        <v>1167</v>
      </c>
      <c r="N1412">
        <v>222714</v>
      </c>
    </row>
    <row r="1413" spans="11:14" x14ac:dyDescent="0.4">
      <c r="K1413" s="20">
        <v>1411</v>
      </c>
      <c r="L1413" s="28" t="s">
        <v>3224</v>
      </c>
      <c r="M1413" s="28" t="s">
        <v>1168</v>
      </c>
      <c r="N1413">
        <v>49912</v>
      </c>
    </row>
    <row r="1414" spans="11:14" x14ac:dyDescent="0.4">
      <c r="K1414" s="20">
        <v>1412</v>
      </c>
      <c r="L1414" s="28" t="s">
        <v>3225</v>
      </c>
      <c r="M1414" s="28" t="s">
        <v>1169</v>
      </c>
      <c r="N1414">
        <v>53352</v>
      </c>
    </row>
    <row r="1415" spans="11:14" x14ac:dyDescent="0.4">
      <c r="K1415" s="20">
        <v>1413</v>
      </c>
      <c r="L1415" s="28" t="s">
        <v>3226</v>
      </c>
      <c r="M1415" s="28" t="s">
        <v>1170</v>
      </c>
      <c r="N1415">
        <v>91822</v>
      </c>
    </row>
    <row r="1416" spans="11:14" x14ac:dyDescent="0.4">
      <c r="K1416" s="20">
        <v>1414</v>
      </c>
      <c r="L1416" s="28" t="s">
        <v>3227</v>
      </c>
      <c r="M1416" s="28" t="s">
        <v>2121</v>
      </c>
      <c r="N1416">
        <v>12082</v>
      </c>
    </row>
    <row r="1417" spans="11:14" x14ac:dyDescent="0.4">
      <c r="K1417" s="20">
        <v>1415</v>
      </c>
      <c r="L1417" s="28" t="s">
        <v>3228</v>
      </c>
      <c r="M1417" s="28" t="s">
        <v>1171</v>
      </c>
      <c r="N1417">
        <v>63050</v>
      </c>
    </row>
    <row r="1418" spans="11:14" x14ac:dyDescent="0.4">
      <c r="K1418" s="20">
        <v>1416</v>
      </c>
      <c r="L1418" s="28" t="s">
        <v>3229</v>
      </c>
      <c r="M1418" s="28" t="s">
        <v>1172</v>
      </c>
      <c r="N1418">
        <v>81546</v>
      </c>
    </row>
    <row r="1419" spans="11:14" x14ac:dyDescent="0.4">
      <c r="K1419" s="20">
        <v>1417</v>
      </c>
      <c r="L1419" s="28" t="s">
        <v>3230</v>
      </c>
      <c r="M1419" s="28" t="s">
        <v>1173</v>
      </c>
      <c r="N1419">
        <v>33066</v>
      </c>
    </row>
    <row r="1420" spans="11:14" x14ac:dyDescent="0.4">
      <c r="K1420" s="20">
        <v>1418</v>
      </c>
      <c r="L1420" s="28" t="s">
        <v>3231</v>
      </c>
      <c r="M1420" s="28" t="s">
        <v>1174</v>
      </c>
      <c r="N1420">
        <v>80794</v>
      </c>
    </row>
    <row r="1421" spans="11:14" x14ac:dyDescent="0.4">
      <c r="K1421" s="20">
        <v>1419</v>
      </c>
      <c r="L1421" s="28" t="s">
        <v>3232</v>
      </c>
      <c r="M1421" s="28" t="s">
        <v>1175</v>
      </c>
      <c r="N1421">
        <v>60082</v>
      </c>
    </row>
    <row r="1422" spans="11:14" x14ac:dyDescent="0.4">
      <c r="K1422" s="20">
        <v>1420</v>
      </c>
      <c r="L1422" s="28" t="s">
        <v>3233</v>
      </c>
      <c r="M1422" s="28" t="s">
        <v>1177</v>
      </c>
      <c r="N1422">
        <v>1802422</v>
      </c>
    </row>
    <row r="1423" spans="11:14" x14ac:dyDescent="0.4">
      <c r="K1423" s="20">
        <v>1421</v>
      </c>
      <c r="L1423" s="28" t="s">
        <v>3234</v>
      </c>
      <c r="M1423" s="28" t="s">
        <v>1178</v>
      </c>
      <c r="N1423">
        <v>563684</v>
      </c>
    </row>
    <row r="1424" spans="11:14" x14ac:dyDescent="0.4">
      <c r="K1424" s="20">
        <v>1422</v>
      </c>
      <c r="L1424" s="28" t="s">
        <v>3235</v>
      </c>
      <c r="M1424" s="28" t="s">
        <v>1179</v>
      </c>
      <c r="N1424">
        <v>273482</v>
      </c>
    </row>
    <row r="1425" spans="11:14" x14ac:dyDescent="0.4">
      <c r="K1425" s="20">
        <v>1423</v>
      </c>
      <c r="L1425" s="28" t="s">
        <v>3236</v>
      </c>
      <c r="M1425" s="28" t="s">
        <v>1180</v>
      </c>
      <c r="N1425">
        <v>124456</v>
      </c>
    </row>
    <row r="1426" spans="11:14" x14ac:dyDescent="0.4">
      <c r="K1426" s="20">
        <v>1424</v>
      </c>
      <c r="L1426" s="28" t="s">
        <v>3237</v>
      </c>
      <c r="M1426" s="28" t="s">
        <v>1181</v>
      </c>
      <c r="N1426">
        <v>421318</v>
      </c>
    </row>
    <row r="1427" spans="11:14" x14ac:dyDescent="0.4">
      <c r="K1427" s="20">
        <v>1425</v>
      </c>
      <c r="L1427" s="28" t="s">
        <v>3238</v>
      </c>
      <c r="M1427" s="28" t="s">
        <v>1182</v>
      </c>
      <c r="N1427">
        <v>372980</v>
      </c>
    </row>
    <row r="1428" spans="11:14" x14ac:dyDescent="0.4">
      <c r="K1428" s="20">
        <v>1426</v>
      </c>
      <c r="L1428" s="28" t="s">
        <v>3239</v>
      </c>
      <c r="M1428" s="28" t="s">
        <v>1183</v>
      </c>
      <c r="N1428">
        <v>154212</v>
      </c>
    </row>
    <row r="1429" spans="11:14" x14ac:dyDescent="0.4">
      <c r="K1429" s="20">
        <v>1427</v>
      </c>
      <c r="L1429" s="28" t="s">
        <v>3240</v>
      </c>
      <c r="M1429" s="28" t="s">
        <v>1184</v>
      </c>
      <c r="N1429">
        <v>122430</v>
      </c>
    </row>
    <row r="1430" spans="11:14" x14ac:dyDescent="0.4">
      <c r="K1430" s="20">
        <v>1428</v>
      </c>
      <c r="L1430" s="28" t="s">
        <v>3241</v>
      </c>
      <c r="M1430" s="28" t="s">
        <v>1185</v>
      </c>
      <c r="N1430">
        <v>307550</v>
      </c>
    </row>
    <row r="1431" spans="11:14" x14ac:dyDescent="0.4">
      <c r="K1431" s="20">
        <v>1429</v>
      </c>
      <c r="L1431" s="28" t="s">
        <v>3242</v>
      </c>
      <c r="M1431" s="28" t="s">
        <v>1186</v>
      </c>
      <c r="N1431">
        <v>133802</v>
      </c>
    </row>
    <row r="1432" spans="11:14" x14ac:dyDescent="0.4">
      <c r="K1432" s="20">
        <v>1430</v>
      </c>
      <c r="L1432" s="28" t="s">
        <v>3243</v>
      </c>
      <c r="M1432" s="28" t="s">
        <v>1187</v>
      </c>
      <c r="N1432">
        <v>122362</v>
      </c>
    </row>
    <row r="1433" spans="11:14" x14ac:dyDescent="0.4">
      <c r="K1433" s="20">
        <v>1431</v>
      </c>
      <c r="L1433" s="28" t="s">
        <v>3244</v>
      </c>
      <c r="M1433" s="28" t="s">
        <v>1188</v>
      </c>
      <c r="N1433">
        <v>25738</v>
      </c>
    </row>
    <row r="1434" spans="11:14" x14ac:dyDescent="0.4">
      <c r="K1434" s="20">
        <v>1432</v>
      </c>
      <c r="L1434" s="28" t="s">
        <v>3245</v>
      </c>
      <c r="M1434" s="28" t="s">
        <v>2120</v>
      </c>
      <c r="N1434">
        <v>30810</v>
      </c>
    </row>
    <row r="1435" spans="11:14" x14ac:dyDescent="0.4">
      <c r="K1435" s="20">
        <v>1433</v>
      </c>
      <c r="L1435" s="28" t="s">
        <v>3246</v>
      </c>
      <c r="M1435" s="28" t="s">
        <v>1189</v>
      </c>
      <c r="N1435">
        <v>102568</v>
      </c>
    </row>
    <row r="1436" spans="11:14" x14ac:dyDescent="0.4">
      <c r="K1436" s="20">
        <v>1434</v>
      </c>
      <c r="L1436" s="28" t="s">
        <v>3247</v>
      </c>
      <c r="M1436" s="28" t="s">
        <v>1190</v>
      </c>
      <c r="N1436">
        <v>68690</v>
      </c>
    </row>
    <row r="1437" spans="11:14" x14ac:dyDescent="0.4">
      <c r="K1437" s="20">
        <v>1435</v>
      </c>
      <c r="L1437" s="28" t="s">
        <v>3248</v>
      </c>
      <c r="M1437" s="28" t="s">
        <v>2119</v>
      </c>
      <c r="N1437">
        <v>56734</v>
      </c>
    </row>
    <row r="1438" spans="11:14" x14ac:dyDescent="0.4">
      <c r="K1438" s="20">
        <v>1436</v>
      </c>
      <c r="L1438" s="28" t="s">
        <v>3249</v>
      </c>
      <c r="M1438" s="28" t="s">
        <v>1191</v>
      </c>
      <c r="N1438">
        <v>35978</v>
      </c>
    </row>
    <row r="1439" spans="11:14" x14ac:dyDescent="0.4">
      <c r="K1439" s="20">
        <v>1437</v>
      </c>
      <c r="L1439" s="28" t="s">
        <v>3250</v>
      </c>
      <c r="M1439" s="28" t="s">
        <v>1192</v>
      </c>
      <c r="N1439">
        <v>13778</v>
      </c>
    </row>
    <row r="1440" spans="11:14" x14ac:dyDescent="0.4">
      <c r="K1440" s="20">
        <v>1438</v>
      </c>
      <c r="L1440" s="28" t="s">
        <v>3251</v>
      </c>
      <c r="M1440" s="28" t="s">
        <v>1193</v>
      </c>
      <c r="N1440">
        <v>36970</v>
      </c>
    </row>
    <row r="1441" spans="11:14" x14ac:dyDescent="0.4">
      <c r="K1441" s="20">
        <v>1439</v>
      </c>
      <c r="L1441" s="28" t="s">
        <v>3252</v>
      </c>
      <c r="M1441" s="28" t="s">
        <v>1194</v>
      </c>
      <c r="N1441">
        <v>76640</v>
      </c>
    </row>
    <row r="1442" spans="11:14" x14ac:dyDescent="0.4">
      <c r="K1442" s="20">
        <v>1440</v>
      </c>
      <c r="L1442" s="28" t="s">
        <v>3253</v>
      </c>
      <c r="M1442" s="28" t="s">
        <v>1196</v>
      </c>
      <c r="N1442">
        <v>1182298</v>
      </c>
    </row>
    <row r="1443" spans="11:14" x14ac:dyDescent="0.4">
      <c r="K1443" s="20">
        <v>1441</v>
      </c>
      <c r="L1443" s="28" t="s">
        <v>3254</v>
      </c>
      <c r="M1443" s="28" t="s">
        <v>1197</v>
      </c>
      <c r="N1443">
        <v>49084</v>
      </c>
    </row>
    <row r="1444" spans="11:14" x14ac:dyDescent="0.4">
      <c r="K1444" s="20">
        <v>1442</v>
      </c>
      <c r="L1444" s="28" t="s">
        <v>3255</v>
      </c>
      <c r="M1444" s="28" t="s">
        <v>1198</v>
      </c>
      <c r="N1444">
        <v>63408</v>
      </c>
    </row>
    <row r="1445" spans="11:14" x14ac:dyDescent="0.4">
      <c r="K1445" s="20">
        <v>1443</v>
      </c>
      <c r="L1445" s="28" t="s">
        <v>3256</v>
      </c>
      <c r="M1445" s="28" t="s">
        <v>1199</v>
      </c>
      <c r="N1445">
        <v>172132</v>
      </c>
    </row>
    <row r="1446" spans="11:14" x14ac:dyDescent="0.4">
      <c r="K1446" s="20">
        <v>1444</v>
      </c>
      <c r="L1446" s="28" t="s">
        <v>3257</v>
      </c>
      <c r="M1446" s="28" t="s">
        <v>1200</v>
      </c>
      <c r="N1446">
        <v>92958</v>
      </c>
    </row>
    <row r="1447" spans="11:14" x14ac:dyDescent="0.4">
      <c r="K1447" s="20">
        <v>1445</v>
      </c>
      <c r="L1447" s="28" t="s">
        <v>3258</v>
      </c>
      <c r="M1447" s="28" t="s">
        <v>1201</v>
      </c>
      <c r="N1447">
        <v>82130</v>
      </c>
    </row>
    <row r="1448" spans="11:14" x14ac:dyDescent="0.4">
      <c r="K1448" s="20">
        <v>1446</v>
      </c>
      <c r="L1448" s="28" t="s">
        <v>3259</v>
      </c>
      <c r="M1448" s="28" t="s">
        <v>1202</v>
      </c>
      <c r="N1448">
        <v>74104</v>
      </c>
    </row>
    <row r="1449" spans="11:14" x14ac:dyDescent="0.4">
      <c r="K1449" s="20">
        <v>1447</v>
      </c>
      <c r="L1449" s="28" t="s">
        <v>3260</v>
      </c>
      <c r="M1449" s="28" t="s">
        <v>1203</v>
      </c>
      <c r="N1449">
        <v>49310</v>
      </c>
    </row>
    <row r="1450" spans="11:14" x14ac:dyDescent="0.4">
      <c r="K1450" s="20">
        <v>1448</v>
      </c>
      <c r="L1450" s="28" t="s">
        <v>3261</v>
      </c>
      <c r="M1450" s="28" t="s">
        <v>1204</v>
      </c>
      <c r="N1450">
        <v>122474</v>
      </c>
    </row>
    <row r="1451" spans="11:14" x14ac:dyDescent="0.4">
      <c r="K1451" s="20">
        <v>1449</v>
      </c>
      <c r="L1451" s="28" t="s">
        <v>3262</v>
      </c>
      <c r="M1451" s="28" t="s">
        <v>1205</v>
      </c>
      <c r="N1451">
        <v>106298</v>
      </c>
    </row>
    <row r="1452" spans="11:14" x14ac:dyDescent="0.4">
      <c r="K1452" s="20">
        <v>1450</v>
      </c>
      <c r="L1452" s="28" t="s">
        <v>3263</v>
      </c>
      <c r="M1452" s="28" t="s">
        <v>1206</v>
      </c>
      <c r="N1452">
        <v>94506</v>
      </c>
    </row>
    <row r="1453" spans="11:14" x14ac:dyDescent="0.4">
      <c r="K1453" s="20">
        <v>1451</v>
      </c>
      <c r="L1453" s="28" t="s">
        <v>3264</v>
      </c>
      <c r="M1453" s="28" t="s">
        <v>2118</v>
      </c>
      <c r="N1453">
        <v>8900</v>
      </c>
    </row>
    <row r="1454" spans="11:14" x14ac:dyDescent="0.4">
      <c r="K1454" s="20">
        <v>1452</v>
      </c>
      <c r="L1454" s="28" t="s">
        <v>3265</v>
      </c>
      <c r="M1454" s="28" t="s">
        <v>2117</v>
      </c>
      <c r="N1454">
        <v>11682</v>
      </c>
    </row>
    <row r="1455" spans="11:14" x14ac:dyDescent="0.4">
      <c r="K1455" s="20">
        <v>1453</v>
      </c>
      <c r="L1455" s="28" t="s">
        <v>3266</v>
      </c>
      <c r="M1455" s="28" t="s">
        <v>2116</v>
      </c>
      <c r="N1455">
        <v>9890</v>
      </c>
    </row>
    <row r="1456" spans="11:14" x14ac:dyDescent="0.4">
      <c r="K1456" s="20">
        <v>1454</v>
      </c>
      <c r="L1456" s="28" t="s">
        <v>3267</v>
      </c>
      <c r="M1456" s="28" t="s">
        <v>2115</v>
      </c>
      <c r="N1456">
        <v>9272</v>
      </c>
    </row>
    <row r="1457" spans="11:14" x14ac:dyDescent="0.4">
      <c r="K1457" s="20">
        <v>1455</v>
      </c>
      <c r="L1457" s="28" t="s">
        <v>3268</v>
      </c>
      <c r="M1457" s="28" t="s">
        <v>2114</v>
      </c>
      <c r="N1457">
        <v>4546</v>
      </c>
    </row>
    <row r="1458" spans="11:14" x14ac:dyDescent="0.4">
      <c r="K1458" s="20">
        <v>1456</v>
      </c>
      <c r="L1458" s="28" t="s">
        <v>3269</v>
      </c>
      <c r="M1458" s="28" t="s">
        <v>2113</v>
      </c>
      <c r="N1458">
        <v>3144</v>
      </c>
    </row>
    <row r="1459" spans="11:14" x14ac:dyDescent="0.4">
      <c r="K1459" s="20">
        <v>1457</v>
      </c>
      <c r="L1459" s="28" t="s">
        <v>3270</v>
      </c>
      <c r="M1459" s="28" t="s">
        <v>1207</v>
      </c>
      <c r="N1459">
        <v>13606</v>
      </c>
    </row>
    <row r="1460" spans="11:14" x14ac:dyDescent="0.4">
      <c r="K1460" s="20">
        <v>1458</v>
      </c>
      <c r="L1460" s="28" t="s">
        <v>3271</v>
      </c>
      <c r="M1460" s="28" t="s">
        <v>2112</v>
      </c>
      <c r="N1460">
        <v>12660</v>
      </c>
    </row>
    <row r="1461" spans="11:14" x14ac:dyDescent="0.4">
      <c r="K1461" s="20">
        <v>1459</v>
      </c>
      <c r="L1461" s="28" t="s">
        <v>3272</v>
      </c>
      <c r="M1461" s="28" t="s">
        <v>2111</v>
      </c>
      <c r="N1461">
        <v>14320</v>
      </c>
    </row>
    <row r="1462" spans="11:14" x14ac:dyDescent="0.4">
      <c r="K1462" s="20">
        <v>1460</v>
      </c>
      <c r="L1462" s="28" t="s">
        <v>3273</v>
      </c>
      <c r="M1462" s="28" t="s">
        <v>2110</v>
      </c>
      <c r="N1462">
        <v>14082</v>
      </c>
    </row>
    <row r="1463" spans="11:14" x14ac:dyDescent="0.4">
      <c r="K1463" s="20">
        <v>1461</v>
      </c>
      <c r="L1463" s="28" t="s">
        <v>3274</v>
      </c>
      <c r="M1463" s="28" t="s">
        <v>2109</v>
      </c>
      <c r="N1463">
        <v>1482</v>
      </c>
    </row>
    <row r="1464" spans="11:14" x14ac:dyDescent="0.4">
      <c r="K1464" s="20">
        <v>1462</v>
      </c>
      <c r="L1464" s="28" t="s">
        <v>3275</v>
      </c>
      <c r="M1464" s="28" t="s">
        <v>2108</v>
      </c>
      <c r="N1464">
        <v>76410</v>
      </c>
    </row>
    <row r="1465" spans="11:14" x14ac:dyDescent="0.4">
      <c r="K1465" s="20">
        <v>1463</v>
      </c>
      <c r="L1465" s="28" t="s">
        <v>3276</v>
      </c>
      <c r="M1465" s="28" t="s">
        <v>2107</v>
      </c>
      <c r="N1465">
        <v>20452</v>
      </c>
    </row>
    <row r="1466" spans="11:14" x14ac:dyDescent="0.4">
      <c r="K1466" s="20">
        <v>1464</v>
      </c>
      <c r="L1466" s="28" t="s">
        <v>3277</v>
      </c>
      <c r="M1466" s="28" t="s">
        <v>2106</v>
      </c>
      <c r="N1466">
        <v>23464</v>
      </c>
    </row>
    <row r="1467" spans="11:14" x14ac:dyDescent="0.4">
      <c r="K1467" s="20">
        <v>1465</v>
      </c>
      <c r="L1467" s="28" t="s">
        <v>3278</v>
      </c>
      <c r="M1467" s="28" t="s">
        <v>1208</v>
      </c>
      <c r="N1467">
        <v>42650</v>
      </c>
    </row>
    <row r="1468" spans="11:14" x14ac:dyDescent="0.4">
      <c r="K1468" s="20">
        <v>1466</v>
      </c>
      <c r="L1468" s="28" t="s">
        <v>3279</v>
      </c>
      <c r="M1468" s="28" t="s">
        <v>2105</v>
      </c>
      <c r="N1468">
        <v>20320</v>
      </c>
    </row>
    <row r="1469" spans="11:14" x14ac:dyDescent="0.4">
      <c r="K1469" s="20">
        <v>1467</v>
      </c>
      <c r="L1469" s="28" t="s">
        <v>3280</v>
      </c>
      <c r="M1469" s="28" t="s">
        <v>2104</v>
      </c>
      <c r="N1469">
        <v>12818</v>
      </c>
    </row>
    <row r="1470" spans="11:14" x14ac:dyDescent="0.4">
      <c r="K1470" s="20">
        <v>1468</v>
      </c>
      <c r="L1470" s="28" t="s">
        <v>3281</v>
      </c>
      <c r="M1470" s="28" t="s">
        <v>2103</v>
      </c>
      <c r="N1470">
        <v>17752</v>
      </c>
    </row>
    <row r="1471" spans="11:14" x14ac:dyDescent="0.4">
      <c r="K1471" s="20">
        <v>1469</v>
      </c>
      <c r="L1471" s="28" t="s">
        <v>3282</v>
      </c>
      <c r="M1471" s="28" t="s">
        <v>2102</v>
      </c>
      <c r="N1471">
        <v>19226</v>
      </c>
    </row>
    <row r="1472" spans="11:14" x14ac:dyDescent="0.4">
      <c r="K1472" s="20">
        <v>1470</v>
      </c>
      <c r="L1472" s="28" t="s">
        <v>3283</v>
      </c>
      <c r="M1472" s="28" t="s">
        <v>1209</v>
      </c>
      <c r="N1472">
        <v>61548</v>
      </c>
    </row>
    <row r="1473" spans="11:14" x14ac:dyDescent="0.4">
      <c r="K1473" s="20">
        <v>1471</v>
      </c>
      <c r="L1473" s="28" t="s">
        <v>3284</v>
      </c>
      <c r="M1473" s="28" t="s">
        <v>2101</v>
      </c>
      <c r="N1473">
        <v>17606</v>
      </c>
    </row>
    <row r="1474" spans="11:14" x14ac:dyDescent="0.4">
      <c r="K1474" s="20">
        <v>1472</v>
      </c>
      <c r="L1474" s="28" t="s">
        <v>3285</v>
      </c>
      <c r="M1474" s="28" t="s">
        <v>2100</v>
      </c>
      <c r="N1474">
        <v>5434</v>
      </c>
    </row>
    <row r="1475" spans="11:14" x14ac:dyDescent="0.4">
      <c r="K1475" s="20">
        <v>1473</v>
      </c>
      <c r="L1475" s="28" t="s">
        <v>3286</v>
      </c>
      <c r="M1475" s="28" t="s">
        <v>1210</v>
      </c>
      <c r="N1475">
        <v>38532</v>
      </c>
    </row>
    <row r="1476" spans="11:14" x14ac:dyDescent="0.4">
      <c r="K1476" s="20">
        <v>1474</v>
      </c>
      <c r="L1476" s="28" t="s">
        <v>3287</v>
      </c>
      <c r="M1476" s="28" t="s">
        <v>1212</v>
      </c>
      <c r="N1476">
        <v>3394296</v>
      </c>
    </row>
    <row r="1477" spans="11:14" x14ac:dyDescent="0.4">
      <c r="K1477" s="20">
        <v>1475</v>
      </c>
      <c r="L1477" s="28" t="s">
        <v>3288</v>
      </c>
      <c r="M1477" s="28" t="s">
        <v>1213</v>
      </c>
      <c r="N1477">
        <v>5697096</v>
      </c>
    </row>
    <row r="1478" spans="11:14" x14ac:dyDescent="0.4">
      <c r="K1478" s="20">
        <v>1476</v>
      </c>
      <c r="L1478" s="28" t="s">
        <v>3289</v>
      </c>
      <c r="M1478" s="28" t="s">
        <v>1214</v>
      </c>
      <c r="N1478">
        <v>421616</v>
      </c>
    </row>
    <row r="1479" spans="11:14" x14ac:dyDescent="0.4">
      <c r="K1479" s="20">
        <v>1477</v>
      </c>
      <c r="L1479" s="28" t="s">
        <v>3290</v>
      </c>
      <c r="M1479" s="28" t="s">
        <v>1215</v>
      </c>
      <c r="N1479">
        <v>1049194</v>
      </c>
    </row>
    <row r="1480" spans="11:14" x14ac:dyDescent="0.4">
      <c r="K1480" s="20">
        <v>1478</v>
      </c>
      <c r="L1480" s="28" t="s">
        <v>3291</v>
      </c>
      <c r="M1480" s="28" t="s">
        <v>1216</v>
      </c>
      <c r="N1480">
        <v>203656</v>
      </c>
    </row>
    <row r="1481" spans="11:14" x14ac:dyDescent="0.4">
      <c r="K1481" s="20">
        <v>1479</v>
      </c>
      <c r="L1481" s="28" t="s">
        <v>3292</v>
      </c>
      <c r="M1481" s="28" t="s">
        <v>1217</v>
      </c>
      <c r="N1481">
        <v>452224</v>
      </c>
    </row>
    <row r="1482" spans="11:14" x14ac:dyDescent="0.4">
      <c r="K1482" s="20">
        <v>1480</v>
      </c>
      <c r="L1482" s="28" t="s">
        <v>3293</v>
      </c>
      <c r="M1482" s="28" t="s">
        <v>1218</v>
      </c>
      <c r="N1482">
        <v>176076</v>
      </c>
    </row>
    <row r="1483" spans="11:14" x14ac:dyDescent="0.4">
      <c r="K1483" s="20">
        <v>1481</v>
      </c>
      <c r="L1483" s="28" t="s">
        <v>3294</v>
      </c>
      <c r="M1483" s="28" t="s">
        <v>1219</v>
      </c>
      <c r="N1483">
        <v>224328</v>
      </c>
    </row>
    <row r="1484" spans="11:14" x14ac:dyDescent="0.4">
      <c r="K1484" s="20">
        <v>1482</v>
      </c>
      <c r="L1484" s="28" t="s">
        <v>3295</v>
      </c>
      <c r="M1484" s="28" t="s">
        <v>1220</v>
      </c>
      <c r="N1484">
        <v>227328</v>
      </c>
    </row>
    <row r="1485" spans="11:14" x14ac:dyDescent="0.4">
      <c r="K1485" s="20">
        <v>1483</v>
      </c>
      <c r="L1485" s="28" t="s">
        <v>3296</v>
      </c>
      <c r="M1485" s="28" t="s">
        <v>1221</v>
      </c>
      <c r="N1485">
        <v>163734</v>
      </c>
    </row>
    <row r="1486" spans="11:14" x14ac:dyDescent="0.4">
      <c r="K1486" s="20">
        <v>1484</v>
      </c>
      <c r="L1486" s="28" t="s">
        <v>3297</v>
      </c>
      <c r="M1486" s="28" t="s">
        <v>1222</v>
      </c>
      <c r="N1486">
        <v>124384</v>
      </c>
    </row>
    <row r="1487" spans="11:14" x14ac:dyDescent="0.4">
      <c r="K1487" s="20">
        <v>1485</v>
      </c>
      <c r="L1487" s="28" t="s">
        <v>3298</v>
      </c>
      <c r="M1487" s="28" t="s">
        <v>1223</v>
      </c>
      <c r="N1487">
        <v>237592</v>
      </c>
    </row>
    <row r="1488" spans="11:14" x14ac:dyDescent="0.4">
      <c r="K1488" s="20">
        <v>1486</v>
      </c>
      <c r="L1488" s="28" t="s">
        <v>3299</v>
      </c>
      <c r="M1488" s="28" t="s">
        <v>1224</v>
      </c>
      <c r="N1488">
        <v>92570</v>
      </c>
    </row>
    <row r="1489" spans="11:14" x14ac:dyDescent="0.4">
      <c r="K1489" s="20">
        <v>1487</v>
      </c>
      <c r="L1489" s="28" t="s">
        <v>3300</v>
      </c>
      <c r="M1489" s="28" t="s">
        <v>1225</v>
      </c>
      <c r="N1489">
        <v>137088</v>
      </c>
    </row>
    <row r="1490" spans="11:14" x14ac:dyDescent="0.4">
      <c r="K1490" s="20">
        <v>1488</v>
      </c>
      <c r="L1490" s="28" t="s">
        <v>3301</v>
      </c>
      <c r="M1490" s="28" t="s">
        <v>1226</v>
      </c>
      <c r="N1490">
        <v>182770</v>
      </c>
    </row>
    <row r="1491" spans="11:14" x14ac:dyDescent="0.4">
      <c r="K1491" s="20">
        <v>1489</v>
      </c>
      <c r="L1491" s="28" t="s">
        <v>3302</v>
      </c>
      <c r="M1491" s="28" t="s">
        <v>1227</v>
      </c>
      <c r="N1491">
        <v>325634</v>
      </c>
    </row>
    <row r="1492" spans="11:14" x14ac:dyDescent="0.4">
      <c r="K1492" s="20">
        <v>1490</v>
      </c>
      <c r="L1492" s="28" t="s">
        <v>3303</v>
      </c>
      <c r="M1492" s="28" t="s">
        <v>1228</v>
      </c>
      <c r="N1492">
        <v>329922</v>
      </c>
    </row>
    <row r="1493" spans="11:14" x14ac:dyDescent="0.4">
      <c r="K1493" s="20">
        <v>1491</v>
      </c>
      <c r="L1493" s="28" t="s">
        <v>3304</v>
      </c>
      <c r="M1493" s="28" t="s">
        <v>1229</v>
      </c>
      <c r="N1493">
        <v>308054</v>
      </c>
    </row>
    <row r="1494" spans="11:14" x14ac:dyDescent="0.4">
      <c r="K1494" s="20">
        <v>1492</v>
      </c>
      <c r="L1494" s="28" t="s">
        <v>3305</v>
      </c>
      <c r="M1494" s="28" t="s">
        <v>1230</v>
      </c>
      <c r="N1494">
        <v>301296</v>
      </c>
    </row>
    <row r="1495" spans="11:14" x14ac:dyDescent="0.4">
      <c r="K1495" s="20">
        <v>1493</v>
      </c>
      <c r="L1495" s="28" t="s">
        <v>3306</v>
      </c>
      <c r="M1495" s="28" t="s">
        <v>1231</v>
      </c>
      <c r="N1495">
        <v>234504</v>
      </c>
    </row>
    <row r="1496" spans="11:14" x14ac:dyDescent="0.4">
      <c r="K1496" s="20">
        <v>1494</v>
      </c>
      <c r="L1496" s="28" t="s">
        <v>3307</v>
      </c>
      <c r="M1496" s="28" t="s">
        <v>1232</v>
      </c>
      <c r="N1496">
        <v>195984</v>
      </c>
    </row>
    <row r="1497" spans="11:14" x14ac:dyDescent="0.4">
      <c r="K1497" s="20">
        <v>1495</v>
      </c>
      <c r="L1497" s="28" t="s">
        <v>3308</v>
      </c>
      <c r="M1497" s="28" t="s">
        <v>1233</v>
      </c>
      <c r="N1497">
        <v>193492</v>
      </c>
    </row>
    <row r="1498" spans="11:14" x14ac:dyDescent="0.4">
      <c r="K1498" s="20">
        <v>1496</v>
      </c>
      <c r="L1498" s="28" t="s">
        <v>3309</v>
      </c>
      <c r="M1498" s="28" t="s">
        <v>1234</v>
      </c>
      <c r="N1498">
        <v>97600</v>
      </c>
    </row>
    <row r="1499" spans="11:14" x14ac:dyDescent="0.4">
      <c r="K1499" s="20">
        <v>1497</v>
      </c>
      <c r="L1499" s="28" t="s">
        <v>3310</v>
      </c>
      <c r="M1499" s="28" t="s">
        <v>1235</v>
      </c>
      <c r="N1499">
        <v>113074</v>
      </c>
    </row>
    <row r="1500" spans="11:14" x14ac:dyDescent="0.4">
      <c r="K1500" s="20">
        <v>1498</v>
      </c>
      <c r="L1500" s="28" t="s">
        <v>3311</v>
      </c>
      <c r="M1500" s="28" t="s">
        <v>1236</v>
      </c>
      <c r="N1500">
        <v>128858</v>
      </c>
    </row>
    <row r="1501" spans="11:14" x14ac:dyDescent="0.4">
      <c r="K1501" s="20">
        <v>1499</v>
      </c>
      <c r="L1501" s="28" t="s">
        <v>3312</v>
      </c>
      <c r="M1501" s="28" t="s">
        <v>1237</v>
      </c>
      <c r="N1501">
        <v>192532</v>
      </c>
    </row>
    <row r="1502" spans="11:14" x14ac:dyDescent="0.4">
      <c r="K1502" s="20">
        <v>1500</v>
      </c>
      <c r="L1502" s="28" t="s">
        <v>3313</v>
      </c>
      <c r="M1502" s="28" t="s">
        <v>1238</v>
      </c>
      <c r="N1502">
        <v>124402</v>
      </c>
    </row>
    <row r="1503" spans="11:14" x14ac:dyDescent="0.4">
      <c r="K1503" s="20">
        <v>1501</v>
      </c>
      <c r="L1503" s="28" t="s">
        <v>3314</v>
      </c>
      <c r="M1503" s="28" t="s">
        <v>1239</v>
      </c>
      <c r="N1503">
        <v>306556</v>
      </c>
    </row>
    <row r="1504" spans="11:14" x14ac:dyDescent="0.4">
      <c r="K1504" s="20">
        <v>1502</v>
      </c>
      <c r="L1504" s="28" t="s">
        <v>3315</v>
      </c>
      <c r="M1504" s="28" t="s">
        <v>1240</v>
      </c>
      <c r="N1504">
        <v>150278</v>
      </c>
    </row>
    <row r="1505" spans="11:14" x14ac:dyDescent="0.4">
      <c r="K1505" s="20">
        <v>1503</v>
      </c>
      <c r="L1505" s="28" t="s">
        <v>3316</v>
      </c>
      <c r="M1505" s="28" t="s">
        <v>1241</v>
      </c>
      <c r="N1505">
        <v>118114</v>
      </c>
    </row>
    <row r="1506" spans="11:14" x14ac:dyDescent="0.4">
      <c r="K1506" s="20">
        <v>1504</v>
      </c>
      <c r="L1506" s="28" t="s">
        <v>3317</v>
      </c>
      <c r="M1506" s="28" t="s">
        <v>1242</v>
      </c>
      <c r="N1506">
        <v>94496</v>
      </c>
    </row>
    <row r="1507" spans="11:14" x14ac:dyDescent="0.4">
      <c r="K1507" s="20">
        <v>1505</v>
      </c>
      <c r="L1507" s="28" t="s">
        <v>3318</v>
      </c>
      <c r="M1507" s="28" t="s">
        <v>1243</v>
      </c>
      <c r="N1507">
        <v>140132</v>
      </c>
    </row>
    <row r="1508" spans="11:14" x14ac:dyDescent="0.4">
      <c r="K1508" s="20">
        <v>1506</v>
      </c>
      <c r="L1508" s="28" t="s">
        <v>3319</v>
      </c>
      <c r="M1508" s="28" t="s">
        <v>1244</v>
      </c>
      <c r="N1508">
        <v>87242</v>
      </c>
    </row>
    <row r="1509" spans="11:14" x14ac:dyDescent="0.4">
      <c r="K1509" s="20">
        <v>1507</v>
      </c>
      <c r="L1509" s="28" t="s">
        <v>3320</v>
      </c>
      <c r="M1509" s="28" t="s">
        <v>1245</v>
      </c>
      <c r="N1509">
        <v>101054</v>
      </c>
    </row>
    <row r="1510" spans="11:14" x14ac:dyDescent="0.4">
      <c r="K1510" s="20">
        <v>1508</v>
      </c>
      <c r="L1510" s="28" t="s">
        <v>3321</v>
      </c>
      <c r="M1510" s="28" t="s">
        <v>1246</v>
      </c>
      <c r="N1510">
        <v>34302</v>
      </c>
    </row>
    <row r="1511" spans="11:14" x14ac:dyDescent="0.4">
      <c r="K1511" s="20">
        <v>1509</v>
      </c>
      <c r="L1511" s="28" t="s">
        <v>3322</v>
      </c>
      <c r="M1511" s="28" t="s">
        <v>1247</v>
      </c>
      <c r="N1511">
        <v>143986</v>
      </c>
    </row>
    <row r="1512" spans="11:14" x14ac:dyDescent="0.4">
      <c r="K1512" s="20">
        <v>1510</v>
      </c>
      <c r="L1512" s="28" t="s">
        <v>3323</v>
      </c>
      <c r="M1512" s="28" t="s">
        <v>1248</v>
      </c>
      <c r="N1512">
        <v>45508</v>
      </c>
    </row>
    <row r="1513" spans="11:14" x14ac:dyDescent="0.4">
      <c r="K1513" s="20">
        <v>1511</v>
      </c>
      <c r="L1513" s="28" t="s">
        <v>3324</v>
      </c>
      <c r="M1513" s="28" t="s">
        <v>1249</v>
      </c>
      <c r="N1513">
        <v>91290</v>
      </c>
    </row>
    <row r="1514" spans="11:14" x14ac:dyDescent="0.4">
      <c r="K1514" s="20">
        <v>1512</v>
      </c>
      <c r="L1514" s="28" t="s">
        <v>3325</v>
      </c>
      <c r="M1514" s="28" t="s">
        <v>1250</v>
      </c>
      <c r="N1514">
        <v>96178</v>
      </c>
    </row>
    <row r="1515" spans="11:14" x14ac:dyDescent="0.4">
      <c r="K1515" s="20">
        <v>1513</v>
      </c>
      <c r="L1515" s="28" t="s">
        <v>3326</v>
      </c>
      <c r="M1515" s="28" t="s">
        <v>1251</v>
      </c>
      <c r="N1515">
        <v>63662</v>
      </c>
    </row>
    <row r="1516" spans="11:14" x14ac:dyDescent="0.4">
      <c r="K1516" s="20">
        <v>1514</v>
      </c>
      <c r="L1516" s="28" t="s">
        <v>3327</v>
      </c>
      <c r="M1516" s="28" t="s">
        <v>1252</v>
      </c>
      <c r="N1516">
        <v>27578</v>
      </c>
    </row>
    <row r="1517" spans="11:14" x14ac:dyDescent="0.4">
      <c r="K1517" s="20">
        <v>1515</v>
      </c>
      <c r="L1517" s="28" t="s">
        <v>3328</v>
      </c>
      <c r="M1517" s="28" t="s">
        <v>1253</v>
      </c>
      <c r="N1517">
        <v>55394</v>
      </c>
    </row>
    <row r="1518" spans="11:14" x14ac:dyDescent="0.4">
      <c r="K1518" s="20">
        <v>1516</v>
      </c>
      <c r="L1518" s="28" t="s">
        <v>3329</v>
      </c>
      <c r="M1518" s="28" t="s">
        <v>1254</v>
      </c>
      <c r="N1518">
        <v>41518</v>
      </c>
    </row>
    <row r="1519" spans="11:14" x14ac:dyDescent="0.4">
      <c r="K1519" s="20">
        <v>1517</v>
      </c>
      <c r="L1519" s="28" t="s">
        <v>3330</v>
      </c>
      <c r="M1519" s="28" t="s">
        <v>1255</v>
      </c>
      <c r="N1519">
        <v>90690</v>
      </c>
    </row>
    <row r="1520" spans="11:14" x14ac:dyDescent="0.4">
      <c r="K1520" s="20">
        <v>1518</v>
      </c>
      <c r="L1520" s="28" t="s">
        <v>3331</v>
      </c>
      <c r="M1520" s="28" t="s">
        <v>2099</v>
      </c>
      <c r="N1520">
        <v>7196</v>
      </c>
    </row>
    <row r="1521" spans="11:14" x14ac:dyDescent="0.4">
      <c r="K1521" s="20">
        <v>1519</v>
      </c>
      <c r="L1521" s="28" t="s">
        <v>3332</v>
      </c>
      <c r="M1521" s="28" t="s">
        <v>1256</v>
      </c>
      <c r="N1521">
        <v>48350</v>
      </c>
    </row>
    <row r="1522" spans="11:14" x14ac:dyDescent="0.4">
      <c r="K1522" s="20">
        <v>1520</v>
      </c>
      <c r="L1522" s="28" t="s">
        <v>3333</v>
      </c>
      <c r="M1522" s="28" t="s">
        <v>1257</v>
      </c>
      <c r="N1522">
        <v>42878</v>
      </c>
    </row>
    <row r="1523" spans="11:14" x14ac:dyDescent="0.4">
      <c r="K1523" s="20">
        <v>1521</v>
      </c>
      <c r="L1523" s="28" t="s">
        <v>3334</v>
      </c>
      <c r="M1523" s="28" t="s">
        <v>1258</v>
      </c>
      <c r="N1523">
        <v>67016</v>
      </c>
    </row>
    <row r="1524" spans="11:14" x14ac:dyDescent="0.4">
      <c r="K1524" s="20">
        <v>1522</v>
      </c>
      <c r="L1524" s="28" t="s">
        <v>3335</v>
      </c>
      <c r="M1524" s="28" t="s">
        <v>2098</v>
      </c>
      <c r="N1524">
        <v>36720</v>
      </c>
    </row>
    <row r="1525" spans="11:14" x14ac:dyDescent="0.4">
      <c r="K1525" s="20">
        <v>1523</v>
      </c>
      <c r="L1525" s="28" t="s">
        <v>3336</v>
      </c>
      <c r="M1525" s="28" t="s">
        <v>2097</v>
      </c>
      <c r="N1525">
        <v>31910</v>
      </c>
    </row>
    <row r="1526" spans="11:14" x14ac:dyDescent="0.4">
      <c r="K1526" s="20">
        <v>1524</v>
      </c>
      <c r="L1526" s="28" t="s">
        <v>3337</v>
      </c>
      <c r="M1526" s="28" t="s">
        <v>2096</v>
      </c>
      <c r="N1526">
        <v>27384</v>
      </c>
    </row>
    <row r="1527" spans="11:14" x14ac:dyDescent="0.4">
      <c r="K1527" s="20">
        <v>1525</v>
      </c>
      <c r="L1527" s="28" t="s">
        <v>3338</v>
      </c>
      <c r="M1527" s="28" t="s">
        <v>1259</v>
      </c>
      <c r="N1527">
        <v>54988</v>
      </c>
    </row>
    <row r="1528" spans="11:14" x14ac:dyDescent="0.4">
      <c r="K1528" s="20">
        <v>1526</v>
      </c>
      <c r="L1528" s="28" t="s">
        <v>3339</v>
      </c>
      <c r="M1528" s="28" t="s">
        <v>2095</v>
      </c>
      <c r="N1528">
        <v>16812</v>
      </c>
    </row>
    <row r="1529" spans="11:14" x14ac:dyDescent="0.4">
      <c r="K1529" s="20">
        <v>1527</v>
      </c>
      <c r="L1529" s="28" t="s">
        <v>3340</v>
      </c>
      <c r="M1529" s="28" t="s">
        <v>2094</v>
      </c>
      <c r="N1529">
        <v>9866</v>
      </c>
    </row>
    <row r="1530" spans="11:14" x14ac:dyDescent="0.4">
      <c r="K1530" s="20">
        <v>1528</v>
      </c>
      <c r="L1530" s="28" t="s">
        <v>3341</v>
      </c>
      <c r="M1530" s="28" t="s">
        <v>1260</v>
      </c>
      <c r="N1530">
        <v>73068</v>
      </c>
    </row>
    <row r="1531" spans="11:14" x14ac:dyDescent="0.4">
      <c r="K1531" s="20">
        <v>1529</v>
      </c>
      <c r="L1531" s="28" t="s">
        <v>3342</v>
      </c>
      <c r="M1531" s="28" t="s">
        <v>1261</v>
      </c>
      <c r="N1531">
        <v>139260</v>
      </c>
    </row>
    <row r="1532" spans="11:14" x14ac:dyDescent="0.4">
      <c r="K1532" s="20">
        <v>1530</v>
      </c>
      <c r="L1532" s="28" t="s">
        <v>3343</v>
      </c>
      <c r="M1532" s="28" t="s">
        <v>1262</v>
      </c>
      <c r="N1532">
        <v>67202</v>
      </c>
    </row>
    <row r="1533" spans="11:14" x14ac:dyDescent="0.4">
      <c r="K1533" s="20">
        <v>1531</v>
      </c>
      <c r="L1533" s="28" t="s">
        <v>3344</v>
      </c>
      <c r="M1533" s="28" t="s">
        <v>1263</v>
      </c>
      <c r="N1533">
        <v>21564</v>
      </c>
    </row>
    <row r="1534" spans="11:14" x14ac:dyDescent="0.4">
      <c r="K1534" s="20">
        <v>1532</v>
      </c>
      <c r="L1534" s="28" t="s">
        <v>3345</v>
      </c>
      <c r="M1534" s="28" t="s">
        <v>1264</v>
      </c>
      <c r="N1534">
        <v>24350</v>
      </c>
    </row>
    <row r="1535" spans="11:14" x14ac:dyDescent="0.4">
      <c r="K1535" s="20">
        <v>1533</v>
      </c>
      <c r="L1535" s="28" t="s">
        <v>3346</v>
      </c>
      <c r="M1535" s="28" t="s">
        <v>1265</v>
      </c>
      <c r="N1535">
        <v>60708</v>
      </c>
    </row>
    <row r="1536" spans="11:14" x14ac:dyDescent="0.4">
      <c r="K1536" s="20">
        <v>1534</v>
      </c>
      <c r="L1536" s="28" t="s">
        <v>3347</v>
      </c>
      <c r="M1536" s="28" t="s">
        <v>1267</v>
      </c>
      <c r="N1536">
        <v>843118</v>
      </c>
    </row>
    <row r="1537" spans="11:14" x14ac:dyDescent="0.4">
      <c r="K1537" s="20">
        <v>1535</v>
      </c>
      <c r="L1537" s="28" t="s">
        <v>3348</v>
      </c>
      <c r="M1537" s="28" t="s">
        <v>1268</v>
      </c>
      <c r="N1537">
        <v>412232</v>
      </c>
    </row>
    <row r="1538" spans="11:14" x14ac:dyDescent="0.4">
      <c r="K1538" s="20">
        <v>1536</v>
      </c>
      <c r="L1538" s="28" t="s">
        <v>3349</v>
      </c>
      <c r="M1538" s="28" t="s">
        <v>1269</v>
      </c>
      <c r="N1538">
        <v>263366</v>
      </c>
    </row>
    <row r="1539" spans="11:14" x14ac:dyDescent="0.4">
      <c r="K1539" s="20">
        <v>1537</v>
      </c>
      <c r="L1539" s="28" t="s">
        <v>3350</v>
      </c>
      <c r="M1539" s="28" t="s">
        <v>1270</v>
      </c>
      <c r="N1539">
        <v>66932</v>
      </c>
    </row>
    <row r="1540" spans="11:14" x14ac:dyDescent="0.4">
      <c r="K1540" s="20">
        <v>1538</v>
      </c>
      <c r="L1540" s="28" t="s">
        <v>3351</v>
      </c>
      <c r="M1540" s="28" t="s">
        <v>1271</v>
      </c>
      <c r="N1540">
        <v>193578</v>
      </c>
    </row>
    <row r="1541" spans="11:14" x14ac:dyDescent="0.4">
      <c r="K1541" s="20">
        <v>1539</v>
      </c>
      <c r="L1541" s="28" t="s">
        <v>3352</v>
      </c>
      <c r="M1541" s="28" t="s">
        <v>1272</v>
      </c>
      <c r="N1541">
        <v>166972</v>
      </c>
    </row>
    <row r="1542" spans="11:14" x14ac:dyDescent="0.4">
      <c r="K1542" s="20">
        <v>1540</v>
      </c>
      <c r="L1542" s="28" t="s">
        <v>3353</v>
      </c>
      <c r="M1542" s="28" t="s">
        <v>1273</v>
      </c>
      <c r="N1542">
        <v>99136</v>
      </c>
    </row>
    <row r="1543" spans="11:14" x14ac:dyDescent="0.4">
      <c r="K1543" s="20">
        <v>1541</v>
      </c>
      <c r="L1543" s="28" t="s">
        <v>3354</v>
      </c>
      <c r="M1543" s="28" t="s">
        <v>1274</v>
      </c>
      <c r="N1543">
        <v>138694</v>
      </c>
    </row>
    <row r="1544" spans="11:14" x14ac:dyDescent="0.4">
      <c r="K1544" s="20">
        <v>1542</v>
      </c>
      <c r="L1544" s="28" t="s">
        <v>3355</v>
      </c>
      <c r="M1544" s="28" t="s">
        <v>1275</v>
      </c>
      <c r="N1544">
        <v>90472</v>
      </c>
    </row>
    <row r="1545" spans="11:14" x14ac:dyDescent="0.4">
      <c r="K1545" s="20">
        <v>1543</v>
      </c>
      <c r="L1545" s="28" t="s">
        <v>3356</v>
      </c>
      <c r="M1545" s="28" t="s">
        <v>1276</v>
      </c>
      <c r="N1545">
        <v>105558</v>
      </c>
    </row>
    <row r="1546" spans="11:14" x14ac:dyDescent="0.4">
      <c r="K1546" s="20">
        <v>1544</v>
      </c>
      <c r="L1546" s="28" t="s">
        <v>3357</v>
      </c>
      <c r="M1546" s="28" t="s">
        <v>1277</v>
      </c>
      <c r="N1546">
        <v>55066</v>
      </c>
    </row>
    <row r="1547" spans="11:14" x14ac:dyDescent="0.4">
      <c r="K1547" s="20">
        <v>1545</v>
      </c>
      <c r="L1547" s="28" t="s">
        <v>3358</v>
      </c>
      <c r="M1547" s="28" t="s">
        <v>1278</v>
      </c>
      <c r="N1547">
        <v>58822</v>
      </c>
    </row>
    <row r="1548" spans="11:14" x14ac:dyDescent="0.4">
      <c r="K1548" s="20">
        <v>1546</v>
      </c>
      <c r="L1548" s="28" t="s">
        <v>3359</v>
      </c>
      <c r="M1548" s="28" t="s">
        <v>1279</v>
      </c>
      <c r="N1548">
        <v>30664</v>
      </c>
    </row>
    <row r="1549" spans="11:14" x14ac:dyDescent="0.4">
      <c r="K1549" s="20">
        <v>1547</v>
      </c>
      <c r="L1549" s="28" t="s">
        <v>3360</v>
      </c>
      <c r="M1549" s="28" t="s">
        <v>1280</v>
      </c>
      <c r="N1549">
        <v>85454</v>
      </c>
    </row>
    <row r="1550" spans="11:14" x14ac:dyDescent="0.4">
      <c r="K1550" s="20">
        <v>1548</v>
      </c>
      <c r="L1550" s="28" t="s">
        <v>3361</v>
      </c>
      <c r="M1550" s="28" t="s">
        <v>2093</v>
      </c>
      <c r="N1550">
        <v>21814</v>
      </c>
    </row>
    <row r="1551" spans="11:14" x14ac:dyDescent="0.4">
      <c r="K1551" s="20">
        <v>1549</v>
      </c>
      <c r="L1551" s="28" t="s">
        <v>3362</v>
      </c>
      <c r="M1551" s="28" t="s">
        <v>1281</v>
      </c>
      <c r="N1551">
        <v>67550</v>
      </c>
    </row>
    <row r="1552" spans="11:14" x14ac:dyDescent="0.4">
      <c r="K1552" s="20">
        <v>1550</v>
      </c>
      <c r="L1552" s="28" t="s">
        <v>3363</v>
      </c>
      <c r="M1552" s="28" t="s">
        <v>2092</v>
      </c>
      <c r="N1552">
        <v>23346</v>
      </c>
    </row>
    <row r="1553" spans="11:14" x14ac:dyDescent="0.4">
      <c r="K1553" s="20">
        <v>1551</v>
      </c>
      <c r="L1553" s="28" t="s">
        <v>3364</v>
      </c>
      <c r="M1553" s="28" t="s">
        <v>1282</v>
      </c>
      <c r="N1553">
        <v>30790</v>
      </c>
    </row>
    <row r="1554" spans="11:14" x14ac:dyDescent="0.4">
      <c r="K1554" s="20">
        <v>1552</v>
      </c>
      <c r="L1554" s="28" t="s">
        <v>3365</v>
      </c>
      <c r="M1554" s="28" t="s">
        <v>1283</v>
      </c>
      <c r="N1554">
        <v>78328</v>
      </c>
    </row>
    <row r="1555" spans="11:14" x14ac:dyDescent="0.4">
      <c r="K1555" s="20">
        <v>1553</v>
      </c>
      <c r="L1555" s="28" t="s">
        <v>3366</v>
      </c>
      <c r="M1555" s="28" t="s">
        <v>1284</v>
      </c>
      <c r="N1555">
        <v>29378</v>
      </c>
    </row>
    <row r="1556" spans="11:14" x14ac:dyDescent="0.4">
      <c r="K1556" s="20">
        <v>1554</v>
      </c>
      <c r="L1556" s="28" t="s">
        <v>3367</v>
      </c>
      <c r="M1556" s="28" t="s">
        <v>1286</v>
      </c>
      <c r="N1556">
        <v>1522298</v>
      </c>
    </row>
    <row r="1557" spans="11:14" x14ac:dyDescent="0.4">
      <c r="K1557" s="20">
        <v>1555</v>
      </c>
      <c r="L1557" s="28" t="s">
        <v>3368</v>
      </c>
      <c r="M1557" s="28" t="s">
        <v>1287</v>
      </c>
      <c r="N1557">
        <v>883588</v>
      </c>
    </row>
    <row r="1558" spans="11:14" x14ac:dyDescent="0.4">
      <c r="K1558" s="20">
        <v>1556</v>
      </c>
      <c r="L1558" s="28" t="s">
        <v>3369</v>
      </c>
      <c r="M1558" s="28" t="s">
        <v>1288</v>
      </c>
      <c r="N1558">
        <v>162098</v>
      </c>
    </row>
    <row r="1559" spans="11:14" x14ac:dyDescent="0.4">
      <c r="K1559" s="20">
        <v>1557</v>
      </c>
      <c r="L1559" s="28" t="s">
        <v>3370</v>
      </c>
      <c r="M1559" s="28" t="s">
        <v>1289</v>
      </c>
      <c r="N1559">
        <v>477220</v>
      </c>
    </row>
    <row r="1560" spans="11:14" x14ac:dyDescent="0.4">
      <c r="K1560" s="20">
        <v>1558</v>
      </c>
      <c r="L1560" s="28" t="s">
        <v>3371</v>
      </c>
      <c r="M1560" s="28" t="s">
        <v>1290</v>
      </c>
      <c r="N1560">
        <v>312958</v>
      </c>
    </row>
    <row r="1561" spans="11:14" x14ac:dyDescent="0.4">
      <c r="K1561" s="20">
        <v>1559</v>
      </c>
      <c r="L1561" s="28" t="s">
        <v>3372</v>
      </c>
      <c r="M1561" s="28" t="s">
        <v>1291</v>
      </c>
      <c r="N1561">
        <v>109474</v>
      </c>
    </row>
    <row r="1562" spans="11:14" x14ac:dyDescent="0.4">
      <c r="K1562" s="20">
        <v>1560</v>
      </c>
      <c r="L1562" s="28" t="s">
        <v>3373</v>
      </c>
      <c r="M1562" s="28" t="s">
        <v>1292</v>
      </c>
      <c r="N1562">
        <v>80144</v>
      </c>
    </row>
    <row r="1563" spans="11:14" x14ac:dyDescent="0.4">
      <c r="K1563" s="20">
        <v>1561</v>
      </c>
      <c r="L1563" s="28" t="s">
        <v>3374</v>
      </c>
      <c r="M1563" s="28" t="s">
        <v>1293</v>
      </c>
      <c r="N1563">
        <v>108576</v>
      </c>
    </row>
    <row r="1564" spans="11:14" x14ac:dyDescent="0.4">
      <c r="K1564" s="20">
        <v>1562</v>
      </c>
      <c r="L1564" s="28" t="s">
        <v>3375</v>
      </c>
      <c r="M1564" s="28" t="s">
        <v>1294</v>
      </c>
      <c r="N1564">
        <v>92688</v>
      </c>
    </row>
    <row r="1565" spans="11:14" x14ac:dyDescent="0.4">
      <c r="K1565" s="20">
        <v>1563</v>
      </c>
      <c r="L1565" s="28" t="s">
        <v>3376</v>
      </c>
      <c r="M1565" s="28" t="s">
        <v>1295</v>
      </c>
      <c r="N1565">
        <v>132008</v>
      </c>
    </row>
    <row r="1566" spans="11:14" x14ac:dyDescent="0.4">
      <c r="K1566" s="20">
        <v>1564</v>
      </c>
      <c r="L1566" s="28" t="s">
        <v>3377</v>
      </c>
      <c r="M1566" s="28" t="s">
        <v>1296</v>
      </c>
      <c r="N1566">
        <v>100232</v>
      </c>
    </row>
    <row r="1567" spans="11:14" x14ac:dyDescent="0.4">
      <c r="K1567" s="20">
        <v>1565</v>
      </c>
      <c r="L1567" s="28" t="s">
        <v>3378</v>
      </c>
      <c r="M1567" s="28" t="s">
        <v>1297</v>
      </c>
      <c r="N1567">
        <v>148452</v>
      </c>
    </row>
    <row r="1568" spans="11:14" x14ac:dyDescent="0.4">
      <c r="K1568" s="20">
        <v>1566</v>
      </c>
      <c r="L1568" s="28" t="s">
        <v>3379</v>
      </c>
      <c r="M1568" s="28" t="s">
        <v>1298</v>
      </c>
      <c r="N1568">
        <v>157336</v>
      </c>
    </row>
    <row r="1569" spans="11:14" x14ac:dyDescent="0.4">
      <c r="K1569" s="20">
        <v>1567</v>
      </c>
      <c r="L1569" s="28" t="s">
        <v>3380</v>
      </c>
      <c r="M1569" s="28" t="s">
        <v>1299</v>
      </c>
      <c r="N1569">
        <v>123166</v>
      </c>
    </row>
    <row r="1570" spans="11:14" x14ac:dyDescent="0.4">
      <c r="K1570" s="20">
        <v>1568</v>
      </c>
      <c r="L1570" s="28" t="s">
        <v>3381</v>
      </c>
      <c r="M1570" s="28" t="s">
        <v>1300</v>
      </c>
      <c r="N1570">
        <v>100576</v>
      </c>
    </row>
    <row r="1571" spans="11:14" x14ac:dyDescent="0.4">
      <c r="K1571" s="20">
        <v>1569</v>
      </c>
      <c r="L1571" s="28" t="s">
        <v>3382</v>
      </c>
      <c r="M1571" s="28" t="s">
        <v>1301</v>
      </c>
      <c r="N1571">
        <v>27198</v>
      </c>
    </row>
    <row r="1572" spans="11:14" x14ac:dyDescent="0.4">
      <c r="K1572" s="20">
        <v>1570</v>
      </c>
      <c r="L1572" s="28" t="s">
        <v>3383</v>
      </c>
      <c r="M1572" s="28" t="s">
        <v>1302</v>
      </c>
      <c r="N1572">
        <v>45868</v>
      </c>
    </row>
    <row r="1573" spans="11:14" x14ac:dyDescent="0.4">
      <c r="K1573" s="20">
        <v>1571</v>
      </c>
      <c r="L1573" s="28" t="s">
        <v>3384</v>
      </c>
      <c r="M1573" s="28" t="s">
        <v>2091</v>
      </c>
      <c r="N1573">
        <v>48904</v>
      </c>
    </row>
    <row r="1574" spans="11:14" x14ac:dyDescent="0.4">
      <c r="K1574" s="20">
        <v>1572</v>
      </c>
      <c r="L1574" s="28" t="s">
        <v>3385</v>
      </c>
      <c r="M1574" s="28" t="s">
        <v>2090</v>
      </c>
      <c r="N1574">
        <v>9022</v>
      </c>
    </row>
    <row r="1575" spans="11:14" x14ac:dyDescent="0.4">
      <c r="K1575" s="20">
        <v>1573</v>
      </c>
      <c r="L1575" s="28" t="s">
        <v>3386</v>
      </c>
      <c r="M1575" s="28" t="s">
        <v>2089</v>
      </c>
      <c r="N1575">
        <v>43308</v>
      </c>
    </row>
    <row r="1576" spans="11:14" x14ac:dyDescent="0.4">
      <c r="K1576" s="20">
        <v>1574</v>
      </c>
      <c r="L1576" s="28" t="s">
        <v>3387</v>
      </c>
      <c r="M1576" s="28" t="s">
        <v>1303</v>
      </c>
      <c r="N1576">
        <v>68938</v>
      </c>
    </row>
    <row r="1577" spans="11:14" x14ac:dyDescent="0.4">
      <c r="K1577" s="20">
        <v>1575</v>
      </c>
      <c r="L1577" s="28" t="s">
        <v>3388</v>
      </c>
      <c r="M1577" s="28" t="s">
        <v>1305</v>
      </c>
      <c r="N1577">
        <v>2568916</v>
      </c>
    </row>
    <row r="1578" spans="11:14" x14ac:dyDescent="0.4">
      <c r="K1578" s="20">
        <v>1576</v>
      </c>
      <c r="L1578" s="28" t="s">
        <v>3389</v>
      </c>
      <c r="M1578" s="28" t="s">
        <v>1306</v>
      </c>
      <c r="N1578">
        <v>445882</v>
      </c>
    </row>
    <row r="1579" spans="11:14" x14ac:dyDescent="0.4">
      <c r="K1579" s="20">
        <v>1577</v>
      </c>
      <c r="L1579" s="28" t="s">
        <v>3390</v>
      </c>
      <c r="M1579" s="28" t="s">
        <v>1307</v>
      </c>
      <c r="N1579">
        <v>121022</v>
      </c>
    </row>
    <row r="1580" spans="11:14" x14ac:dyDescent="0.4">
      <c r="K1580" s="20">
        <v>1578</v>
      </c>
      <c r="L1580" s="28" t="s">
        <v>3391</v>
      </c>
      <c r="M1580" s="28" t="s">
        <v>1308</v>
      </c>
      <c r="N1580">
        <v>171720</v>
      </c>
    </row>
    <row r="1581" spans="11:14" x14ac:dyDescent="0.4">
      <c r="K1581" s="20">
        <v>1579</v>
      </c>
      <c r="L1581" s="28" t="s">
        <v>3392</v>
      </c>
      <c r="M1581" s="28" t="s">
        <v>1309</v>
      </c>
      <c r="N1581">
        <v>90084</v>
      </c>
    </row>
    <row r="1582" spans="11:14" x14ac:dyDescent="0.4">
      <c r="K1582" s="20">
        <v>1580</v>
      </c>
      <c r="L1582" s="28" t="s">
        <v>3393</v>
      </c>
      <c r="M1582" s="28" t="s">
        <v>1310</v>
      </c>
      <c r="N1582">
        <v>228838</v>
      </c>
    </row>
    <row r="1583" spans="11:14" x14ac:dyDescent="0.4">
      <c r="K1583" s="20">
        <v>1581</v>
      </c>
      <c r="L1583" s="28" t="s">
        <v>3394</v>
      </c>
      <c r="M1583" s="28" t="s">
        <v>1311</v>
      </c>
      <c r="N1583">
        <v>179840</v>
      </c>
    </row>
    <row r="1584" spans="11:14" x14ac:dyDescent="0.4">
      <c r="K1584" s="20">
        <v>1582</v>
      </c>
      <c r="L1584" s="28" t="s">
        <v>3395</v>
      </c>
      <c r="M1584" s="28" t="s">
        <v>1312</v>
      </c>
      <c r="N1584">
        <v>171760</v>
      </c>
    </row>
    <row r="1585" spans="11:14" x14ac:dyDescent="0.4">
      <c r="K1585" s="20">
        <v>1583</v>
      </c>
      <c r="L1585" s="28" t="s">
        <v>3396</v>
      </c>
      <c r="M1585" s="28" t="s">
        <v>1313</v>
      </c>
      <c r="N1585">
        <v>118948</v>
      </c>
    </row>
    <row r="1586" spans="11:14" x14ac:dyDescent="0.4">
      <c r="K1586" s="20">
        <v>1584</v>
      </c>
      <c r="L1586" s="28" t="s">
        <v>3397</v>
      </c>
      <c r="M1586" s="28" t="s">
        <v>1314</v>
      </c>
      <c r="N1586">
        <v>93968</v>
      </c>
    </row>
    <row r="1587" spans="11:14" x14ac:dyDescent="0.4">
      <c r="K1587" s="20">
        <v>1585</v>
      </c>
      <c r="L1587" s="28" t="s">
        <v>3398</v>
      </c>
      <c r="M1587" s="28" t="s">
        <v>1315</v>
      </c>
      <c r="N1587">
        <v>204370</v>
      </c>
    </row>
    <row r="1588" spans="11:14" x14ac:dyDescent="0.4">
      <c r="K1588" s="20">
        <v>1586</v>
      </c>
      <c r="L1588" s="28" t="s">
        <v>3399</v>
      </c>
      <c r="M1588" s="28" t="s">
        <v>1316</v>
      </c>
      <c r="N1588">
        <v>95166</v>
      </c>
    </row>
    <row r="1589" spans="11:14" x14ac:dyDescent="0.4">
      <c r="K1589" s="20">
        <v>1587</v>
      </c>
      <c r="L1589" s="28" t="s">
        <v>3400</v>
      </c>
      <c r="M1589" s="28" t="s">
        <v>1317</v>
      </c>
      <c r="N1589">
        <v>286932</v>
      </c>
    </row>
    <row r="1590" spans="11:14" x14ac:dyDescent="0.4">
      <c r="K1590" s="20">
        <v>1588</v>
      </c>
      <c r="L1590" s="28" t="s">
        <v>3401</v>
      </c>
      <c r="M1590" s="28" t="s">
        <v>1318</v>
      </c>
      <c r="N1590">
        <v>185300</v>
      </c>
    </row>
    <row r="1591" spans="11:14" x14ac:dyDescent="0.4">
      <c r="K1591" s="20">
        <v>1589</v>
      </c>
      <c r="L1591" s="28" t="s">
        <v>3402</v>
      </c>
      <c r="M1591" s="28" t="s">
        <v>1319</v>
      </c>
      <c r="N1591">
        <v>34532</v>
      </c>
    </row>
    <row r="1592" spans="11:14" x14ac:dyDescent="0.4">
      <c r="K1592" s="20">
        <v>1590</v>
      </c>
      <c r="L1592" s="28" t="s">
        <v>3403</v>
      </c>
      <c r="M1592" s="28" t="s">
        <v>2088</v>
      </c>
      <c r="N1592">
        <v>16036</v>
      </c>
    </row>
    <row r="1593" spans="11:14" x14ac:dyDescent="0.4">
      <c r="K1593" s="20">
        <v>1591</v>
      </c>
      <c r="L1593" s="28" t="s">
        <v>3404</v>
      </c>
      <c r="M1593" s="28" t="s">
        <v>1320</v>
      </c>
      <c r="N1593">
        <v>35224</v>
      </c>
    </row>
    <row r="1594" spans="11:14" x14ac:dyDescent="0.4">
      <c r="K1594" s="20">
        <v>1592</v>
      </c>
      <c r="L1594" s="28" t="s">
        <v>3405</v>
      </c>
      <c r="M1594" s="28" t="s">
        <v>1321</v>
      </c>
      <c r="N1594">
        <v>58646</v>
      </c>
    </row>
    <row r="1595" spans="11:14" x14ac:dyDescent="0.4">
      <c r="K1595" s="20">
        <v>1593</v>
      </c>
      <c r="L1595" s="28" t="s">
        <v>3406</v>
      </c>
      <c r="M1595" s="28" t="s">
        <v>1322</v>
      </c>
      <c r="N1595">
        <v>35094</v>
      </c>
    </row>
    <row r="1596" spans="11:14" x14ac:dyDescent="0.4">
      <c r="K1596" s="20">
        <v>1594</v>
      </c>
      <c r="L1596" s="28" t="s">
        <v>3407</v>
      </c>
      <c r="M1596" s="28" t="s">
        <v>1323</v>
      </c>
      <c r="N1596">
        <v>120582</v>
      </c>
    </row>
    <row r="1597" spans="11:14" x14ac:dyDescent="0.4">
      <c r="K1597" s="20">
        <v>1595</v>
      </c>
      <c r="L1597" s="28" t="s">
        <v>3408</v>
      </c>
      <c r="M1597" s="28" t="s">
        <v>1324</v>
      </c>
      <c r="N1597">
        <v>135606</v>
      </c>
    </row>
    <row r="1598" spans="11:14" x14ac:dyDescent="0.4">
      <c r="K1598" s="20">
        <v>1596</v>
      </c>
      <c r="L1598" s="28" t="s">
        <v>3409</v>
      </c>
      <c r="M1598" s="28" t="s">
        <v>1325</v>
      </c>
      <c r="N1598">
        <v>14502</v>
      </c>
    </row>
    <row r="1599" spans="11:14" x14ac:dyDescent="0.4">
      <c r="K1599" s="20">
        <v>1597</v>
      </c>
      <c r="L1599" s="28" t="s">
        <v>3410</v>
      </c>
      <c r="M1599" s="28" t="s">
        <v>1326</v>
      </c>
      <c r="N1599">
        <v>25086</v>
      </c>
    </row>
    <row r="1600" spans="11:14" x14ac:dyDescent="0.4">
      <c r="K1600" s="20">
        <v>1598</v>
      </c>
      <c r="L1600" s="28" t="s">
        <v>3411</v>
      </c>
      <c r="M1600" s="28" t="s">
        <v>1327</v>
      </c>
      <c r="N1600">
        <v>5240</v>
      </c>
    </row>
    <row r="1601" spans="11:14" x14ac:dyDescent="0.4">
      <c r="K1601" s="20">
        <v>1599</v>
      </c>
      <c r="L1601" s="28" t="s">
        <v>3412</v>
      </c>
      <c r="M1601" s="28" t="s">
        <v>1328</v>
      </c>
      <c r="N1601">
        <v>22400</v>
      </c>
    </row>
    <row r="1602" spans="11:14" x14ac:dyDescent="0.4">
      <c r="K1602" s="20">
        <v>1600</v>
      </c>
      <c r="L1602" s="28" t="s">
        <v>3413</v>
      </c>
      <c r="M1602" s="28" t="s">
        <v>1329</v>
      </c>
      <c r="N1602">
        <v>23380</v>
      </c>
    </row>
    <row r="1603" spans="11:14" x14ac:dyDescent="0.4">
      <c r="K1603" s="20">
        <v>1601</v>
      </c>
      <c r="L1603" s="28" t="s">
        <v>3414</v>
      </c>
      <c r="M1603" s="28" t="s">
        <v>1330</v>
      </c>
      <c r="N1603">
        <v>38710</v>
      </c>
    </row>
    <row r="1604" spans="11:14" x14ac:dyDescent="0.4">
      <c r="K1604" s="20">
        <v>1602</v>
      </c>
      <c r="L1604" s="28" t="s">
        <v>3415</v>
      </c>
      <c r="M1604" s="28" t="s">
        <v>1331</v>
      </c>
      <c r="N1604">
        <v>56192</v>
      </c>
    </row>
    <row r="1605" spans="11:14" x14ac:dyDescent="0.4">
      <c r="K1605" s="20">
        <v>1603</v>
      </c>
      <c r="L1605" s="28" t="s">
        <v>3416</v>
      </c>
      <c r="M1605" s="28" t="s">
        <v>1332</v>
      </c>
      <c r="N1605">
        <v>34906</v>
      </c>
    </row>
    <row r="1606" spans="11:14" x14ac:dyDescent="0.4">
      <c r="K1606" s="20">
        <v>1604</v>
      </c>
      <c r="L1606" s="28" t="s">
        <v>3417</v>
      </c>
      <c r="M1606" s="28" t="s">
        <v>1333</v>
      </c>
      <c r="N1606">
        <v>109188</v>
      </c>
    </row>
    <row r="1607" spans="11:14" x14ac:dyDescent="0.4">
      <c r="K1607" s="20">
        <v>1605</v>
      </c>
      <c r="L1607" s="28" t="s">
        <v>3418</v>
      </c>
      <c r="M1607" s="28" t="s">
        <v>1334</v>
      </c>
      <c r="N1607">
        <v>36060</v>
      </c>
    </row>
    <row r="1608" spans="11:14" x14ac:dyDescent="0.4">
      <c r="K1608" s="20">
        <v>1606</v>
      </c>
      <c r="L1608" s="28" t="s">
        <v>3419</v>
      </c>
      <c r="M1608" s="28" t="s">
        <v>1335</v>
      </c>
      <c r="N1608">
        <v>54042</v>
      </c>
    </row>
    <row r="1609" spans="11:14" x14ac:dyDescent="0.4">
      <c r="K1609" s="20">
        <v>1607</v>
      </c>
      <c r="L1609" s="28" t="s">
        <v>3420</v>
      </c>
      <c r="M1609" s="28" t="s">
        <v>1336</v>
      </c>
      <c r="N1609">
        <v>38316</v>
      </c>
    </row>
    <row r="1610" spans="11:14" x14ac:dyDescent="0.4">
      <c r="K1610" s="20">
        <v>1608</v>
      </c>
      <c r="L1610" s="28" t="s">
        <v>3421</v>
      </c>
      <c r="M1610" s="28" t="s">
        <v>2087</v>
      </c>
      <c r="N1610">
        <v>60240</v>
      </c>
    </row>
    <row r="1611" spans="11:14" x14ac:dyDescent="0.4">
      <c r="K1611" s="20">
        <v>1609</v>
      </c>
      <c r="L1611" s="28" t="s">
        <v>3422</v>
      </c>
      <c r="M1611" s="28" t="s">
        <v>2086</v>
      </c>
      <c r="N1611">
        <v>14860</v>
      </c>
    </row>
    <row r="1612" spans="11:14" x14ac:dyDescent="0.4">
      <c r="K1612" s="20">
        <v>1610</v>
      </c>
      <c r="L1612" s="28" t="s">
        <v>3423</v>
      </c>
      <c r="M1612" s="28" t="s">
        <v>1337</v>
      </c>
      <c r="N1612">
        <v>35898</v>
      </c>
    </row>
    <row r="1613" spans="11:14" x14ac:dyDescent="0.4">
      <c r="K1613" s="20">
        <v>1611</v>
      </c>
      <c r="L1613" s="28" t="s">
        <v>3424</v>
      </c>
      <c r="M1613" s="28" t="s">
        <v>1338</v>
      </c>
      <c r="N1613">
        <v>33882</v>
      </c>
    </row>
    <row r="1614" spans="11:14" x14ac:dyDescent="0.4">
      <c r="K1614" s="20">
        <v>1612</v>
      </c>
      <c r="L1614" s="28" t="s">
        <v>3425</v>
      </c>
      <c r="M1614" s="28" t="s">
        <v>2085</v>
      </c>
      <c r="N1614">
        <v>12942</v>
      </c>
    </row>
    <row r="1615" spans="11:14" x14ac:dyDescent="0.4">
      <c r="K1615" s="20">
        <v>1613</v>
      </c>
      <c r="L1615" s="28" t="s">
        <v>3426</v>
      </c>
      <c r="M1615" s="28" t="s">
        <v>2084</v>
      </c>
      <c r="N1615">
        <v>7262</v>
      </c>
    </row>
    <row r="1616" spans="11:14" x14ac:dyDescent="0.4">
      <c r="K1616" s="20">
        <v>1614</v>
      </c>
      <c r="L1616" s="28" t="s">
        <v>3427</v>
      </c>
      <c r="M1616" s="28" t="s">
        <v>2083</v>
      </c>
      <c r="N1616">
        <v>14898</v>
      </c>
    </row>
    <row r="1617" spans="11:14" x14ac:dyDescent="0.4">
      <c r="K1617" s="20">
        <v>1615</v>
      </c>
      <c r="L1617" s="28" t="s">
        <v>3428</v>
      </c>
      <c r="M1617" s="28" t="s">
        <v>2082</v>
      </c>
      <c r="N1617">
        <v>4134</v>
      </c>
    </row>
    <row r="1618" spans="11:14" x14ac:dyDescent="0.4">
      <c r="K1618" s="20">
        <v>1616</v>
      </c>
      <c r="L1618" s="28" t="s">
        <v>3429</v>
      </c>
      <c r="M1618" s="28" t="s">
        <v>2081</v>
      </c>
      <c r="N1618">
        <v>9882</v>
      </c>
    </row>
    <row r="1619" spans="11:14" x14ac:dyDescent="0.4">
      <c r="K1619" s="20">
        <v>1617</v>
      </c>
      <c r="L1619" s="28" t="s">
        <v>3430</v>
      </c>
      <c r="M1619" s="28" t="s">
        <v>2080</v>
      </c>
      <c r="N1619">
        <v>11740</v>
      </c>
    </row>
    <row r="1620" spans="11:14" x14ac:dyDescent="0.4">
      <c r="K1620" s="20">
        <v>1618</v>
      </c>
      <c r="L1620" s="28" t="s">
        <v>3431</v>
      </c>
      <c r="M1620" s="28" t="s">
        <v>1339</v>
      </c>
      <c r="N1620">
        <v>51692</v>
      </c>
    </row>
    <row r="1621" spans="11:14" x14ac:dyDescent="0.4">
      <c r="K1621" s="20">
        <v>1619</v>
      </c>
      <c r="L1621" s="28" t="s">
        <v>3432</v>
      </c>
      <c r="M1621" s="28" t="s">
        <v>2079</v>
      </c>
      <c r="N1621">
        <v>26664</v>
      </c>
    </row>
    <row r="1622" spans="11:14" x14ac:dyDescent="0.4">
      <c r="K1622" s="20">
        <v>1620</v>
      </c>
      <c r="L1622" s="28" t="s">
        <v>3433</v>
      </c>
      <c r="M1622" s="28" t="s">
        <v>1341</v>
      </c>
      <c r="N1622">
        <v>1665604</v>
      </c>
    </row>
    <row r="1623" spans="11:14" x14ac:dyDescent="0.4">
      <c r="K1623" s="20">
        <v>1621</v>
      </c>
      <c r="L1623" s="28" t="s">
        <v>3434</v>
      </c>
      <c r="M1623" s="28" t="s">
        <v>1342</v>
      </c>
      <c r="N1623">
        <v>423572</v>
      </c>
    </row>
    <row r="1624" spans="11:14" x14ac:dyDescent="0.4">
      <c r="K1624" s="20">
        <v>1622</v>
      </c>
      <c r="L1624" s="28" t="s">
        <v>3435</v>
      </c>
      <c r="M1624" s="28" t="s">
        <v>1343</v>
      </c>
      <c r="N1624">
        <v>293912</v>
      </c>
    </row>
    <row r="1625" spans="11:14" x14ac:dyDescent="0.4">
      <c r="K1625" s="20">
        <v>1623</v>
      </c>
      <c r="L1625" s="28" t="s">
        <v>3436</v>
      </c>
      <c r="M1625" s="28" t="s">
        <v>1344</v>
      </c>
      <c r="N1625">
        <v>230142</v>
      </c>
    </row>
    <row r="1626" spans="11:14" x14ac:dyDescent="0.4">
      <c r="K1626" s="20">
        <v>1624</v>
      </c>
      <c r="L1626" s="28" t="s">
        <v>3437</v>
      </c>
      <c r="M1626" s="28" t="s">
        <v>1345</v>
      </c>
      <c r="N1626">
        <v>254552</v>
      </c>
    </row>
    <row r="1627" spans="11:14" x14ac:dyDescent="0.4">
      <c r="K1627" s="20">
        <v>1625</v>
      </c>
      <c r="L1627" s="28" t="s">
        <v>3438</v>
      </c>
      <c r="M1627" s="28" t="s">
        <v>1346</v>
      </c>
      <c r="N1627">
        <v>133538</v>
      </c>
    </row>
    <row r="1628" spans="11:14" x14ac:dyDescent="0.4">
      <c r="K1628" s="20">
        <v>1626</v>
      </c>
      <c r="L1628" s="28" t="s">
        <v>3439</v>
      </c>
      <c r="M1628" s="28" t="s">
        <v>2078</v>
      </c>
      <c r="N1628">
        <v>63778</v>
      </c>
    </row>
    <row r="1629" spans="11:14" x14ac:dyDescent="0.4">
      <c r="K1629" s="20">
        <v>1627</v>
      </c>
      <c r="L1629" s="28" t="s">
        <v>3440</v>
      </c>
      <c r="M1629" s="28" t="s">
        <v>1347</v>
      </c>
      <c r="N1629">
        <v>81204</v>
      </c>
    </row>
    <row r="1630" spans="11:14" x14ac:dyDescent="0.4">
      <c r="K1630" s="20">
        <v>1628</v>
      </c>
      <c r="L1630" s="28" t="s">
        <v>3441</v>
      </c>
      <c r="M1630" s="28" t="s">
        <v>1348</v>
      </c>
      <c r="N1630">
        <v>81578</v>
      </c>
    </row>
    <row r="1631" spans="11:14" x14ac:dyDescent="0.4">
      <c r="K1631" s="20">
        <v>1629</v>
      </c>
      <c r="L1631" s="28" t="s">
        <v>3442</v>
      </c>
      <c r="M1631" s="28" t="s">
        <v>1349</v>
      </c>
      <c r="N1631">
        <v>102396</v>
      </c>
    </row>
    <row r="1632" spans="11:14" x14ac:dyDescent="0.4">
      <c r="K1632" s="20">
        <v>1630</v>
      </c>
      <c r="L1632" s="28" t="s">
        <v>3443</v>
      </c>
      <c r="M1632" s="28" t="s">
        <v>1350</v>
      </c>
      <c r="N1632">
        <v>193786</v>
      </c>
    </row>
    <row r="1633" spans="11:14" x14ac:dyDescent="0.4">
      <c r="K1633" s="20">
        <v>1631</v>
      </c>
      <c r="L1633" s="28" t="s">
        <v>3444</v>
      </c>
      <c r="M1633" s="28" t="s">
        <v>1351</v>
      </c>
      <c r="N1633">
        <v>127298</v>
      </c>
    </row>
    <row r="1634" spans="11:14" x14ac:dyDescent="0.4">
      <c r="K1634" s="20">
        <v>1632</v>
      </c>
      <c r="L1634" s="28" t="s">
        <v>3445</v>
      </c>
      <c r="M1634" s="28" t="s">
        <v>1352</v>
      </c>
      <c r="N1634">
        <v>119372</v>
      </c>
    </row>
    <row r="1635" spans="11:14" x14ac:dyDescent="0.4">
      <c r="K1635" s="20">
        <v>1633</v>
      </c>
      <c r="L1635" s="28" t="s">
        <v>3446</v>
      </c>
      <c r="M1635" s="28" t="s">
        <v>1353</v>
      </c>
      <c r="N1635">
        <v>104012</v>
      </c>
    </row>
    <row r="1636" spans="11:14" x14ac:dyDescent="0.4">
      <c r="K1636" s="20">
        <v>1634</v>
      </c>
      <c r="L1636" s="28" t="s">
        <v>3447</v>
      </c>
      <c r="M1636" s="28" t="s">
        <v>2077</v>
      </c>
      <c r="N1636">
        <v>7046</v>
      </c>
    </row>
    <row r="1637" spans="11:14" x14ac:dyDescent="0.4">
      <c r="K1637" s="20">
        <v>1635</v>
      </c>
      <c r="L1637" s="28" t="s">
        <v>3448</v>
      </c>
      <c r="M1637" s="28" t="s">
        <v>1354</v>
      </c>
      <c r="N1637">
        <v>89112</v>
      </c>
    </row>
    <row r="1638" spans="11:14" x14ac:dyDescent="0.4">
      <c r="K1638" s="20">
        <v>1636</v>
      </c>
      <c r="L1638" s="28" t="s">
        <v>3449</v>
      </c>
      <c r="M1638" s="28" t="s">
        <v>1355</v>
      </c>
      <c r="N1638">
        <v>33132</v>
      </c>
    </row>
    <row r="1639" spans="11:14" x14ac:dyDescent="0.4">
      <c r="K1639" s="20">
        <v>1637</v>
      </c>
      <c r="L1639" s="28" t="s">
        <v>3450</v>
      </c>
      <c r="M1639" s="28" t="s">
        <v>1356</v>
      </c>
      <c r="N1639">
        <v>54482</v>
      </c>
    </row>
    <row r="1640" spans="11:14" x14ac:dyDescent="0.4">
      <c r="K1640" s="20">
        <v>1638</v>
      </c>
      <c r="L1640" s="28" t="s">
        <v>3451</v>
      </c>
      <c r="M1640" s="28" t="s">
        <v>1358</v>
      </c>
      <c r="N1640">
        <v>1395252</v>
      </c>
    </row>
    <row r="1641" spans="11:14" x14ac:dyDescent="0.4">
      <c r="K1641" s="20">
        <v>1639</v>
      </c>
      <c r="L1641" s="28" t="s">
        <v>3452</v>
      </c>
      <c r="M1641" s="28" t="s">
        <v>1359</v>
      </c>
      <c r="N1641">
        <v>579714</v>
      </c>
    </row>
    <row r="1642" spans="11:14" x14ac:dyDescent="0.4">
      <c r="K1642" s="20">
        <v>1640</v>
      </c>
      <c r="L1642" s="28" t="s">
        <v>3453</v>
      </c>
      <c r="M1642" s="28" t="s">
        <v>1360</v>
      </c>
      <c r="N1642">
        <v>434124</v>
      </c>
    </row>
    <row r="1643" spans="11:14" x14ac:dyDescent="0.4">
      <c r="K1643" s="20">
        <v>1641</v>
      </c>
      <c r="L1643" s="28" t="s">
        <v>3454</v>
      </c>
      <c r="M1643" s="28" t="s">
        <v>1361</v>
      </c>
      <c r="N1643">
        <v>188006</v>
      </c>
    </row>
    <row r="1644" spans="11:14" x14ac:dyDescent="0.4">
      <c r="K1644" s="20">
        <v>1642</v>
      </c>
      <c r="L1644" s="28" t="s">
        <v>3455</v>
      </c>
      <c r="M1644" s="28" t="s">
        <v>1362</v>
      </c>
      <c r="N1644">
        <v>160510</v>
      </c>
    </row>
    <row r="1645" spans="11:14" x14ac:dyDescent="0.4">
      <c r="K1645" s="20">
        <v>1643</v>
      </c>
      <c r="L1645" s="28" t="s">
        <v>3456</v>
      </c>
      <c r="M1645" s="28" t="s">
        <v>1363</v>
      </c>
      <c r="N1645">
        <v>212372</v>
      </c>
    </row>
    <row r="1646" spans="11:14" x14ac:dyDescent="0.4">
      <c r="K1646" s="20">
        <v>1644</v>
      </c>
      <c r="L1646" s="28" t="s">
        <v>3457</v>
      </c>
      <c r="M1646" s="28" t="s">
        <v>1364</v>
      </c>
      <c r="N1646">
        <v>64032</v>
      </c>
    </row>
    <row r="1647" spans="11:14" x14ac:dyDescent="0.4">
      <c r="K1647" s="20">
        <v>1645</v>
      </c>
      <c r="L1647" s="28" t="s">
        <v>3458</v>
      </c>
      <c r="M1647" s="28" t="s">
        <v>1365</v>
      </c>
      <c r="N1647">
        <v>105066</v>
      </c>
    </row>
    <row r="1648" spans="11:14" x14ac:dyDescent="0.4">
      <c r="K1648" s="20">
        <v>1646</v>
      </c>
      <c r="L1648" s="28" t="s">
        <v>3459</v>
      </c>
      <c r="M1648" s="28" t="s">
        <v>1366</v>
      </c>
      <c r="N1648">
        <v>69696</v>
      </c>
    </row>
    <row r="1649" spans="11:14" x14ac:dyDescent="0.4">
      <c r="K1649" s="20">
        <v>1647</v>
      </c>
      <c r="L1649" s="28" t="s">
        <v>3460</v>
      </c>
      <c r="M1649" s="28" t="s">
        <v>1367</v>
      </c>
      <c r="N1649">
        <v>75738</v>
      </c>
    </row>
    <row r="1650" spans="11:14" x14ac:dyDescent="0.4">
      <c r="K1650" s="20">
        <v>1648</v>
      </c>
      <c r="L1650" s="28" t="s">
        <v>3461</v>
      </c>
      <c r="M1650" s="28" t="s">
        <v>2076</v>
      </c>
      <c r="N1650">
        <v>30446</v>
      </c>
    </row>
    <row r="1651" spans="11:14" x14ac:dyDescent="0.4">
      <c r="K1651" s="20">
        <v>1649</v>
      </c>
      <c r="L1651" s="28" t="s">
        <v>3462</v>
      </c>
      <c r="M1651" s="28" t="s">
        <v>1368</v>
      </c>
      <c r="N1651">
        <v>66966</v>
      </c>
    </row>
    <row r="1652" spans="11:14" x14ac:dyDescent="0.4">
      <c r="K1652" s="20">
        <v>1650</v>
      </c>
      <c r="L1652" s="28" t="s">
        <v>3463</v>
      </c>
      <c r="M1652" s="28" t="s">
        <v>2075</v>
      </c>
      <c r="N1652">
        <v>23604</v>
      </c>
    </row>
    <row r="1653" spans="11:14" x14ac:dyDescent="0.4">
      <c r="K1653" s="20">
        <v>1651</v>
      </c>
      <c r="L1653" s="28" t="s">
        <v>3464</v>
      </c>
      <c r="M1653" s="28" t="s">
        <v>1369</v>
      </c>
      <c r="N1653">
        <v>70972</v>
      </c>
    </row>
    <row r="1654" spans="11:14" x14ac:dyDescent="0.4">
      <c r="K1654" s="20">
        <v>1652</v>
      </c>
      <c r="L1654" s="28" t="s">
        <v>3465</v>
      </c>
      <c r="M1654" s="28" t="s">
        <v>1370</v>
      </c>
      <c r="N1654">
        <v>57212</v>
      </c>
    </row>
    <row r="1655" spans="11:14" x14ac:dyDescent="0.4">
      <c r="K1655" s="20">
        <v>1653</v>
      </c>
      <c r="L1655" s="28" t="s">
        <v>3466</v>
      </c>
      <c r="M1655" s="28" t="s">
        <v>2074</v>
      </c>
      <c r="N1655">
        <v>4032</v>
      </c>
    </row>
    <row r="1656" spans="11:14" x14ac:dyDescent="0.4">
      <c r="K1656" s="20">
        <v>1654</v>
      </c>
      <c r="L1656" s="28" t="s">
        <v>3467</v>
      </c>
      <c r="M1656" s="28" t="s">
        <v>2073</v>
      </c>
      <c r="N1656">
        <v>17700</v>
      </c>
    </row>
    <row r="1657" spans="11:14" x14ac:dyDescent="0.4">
      <c r="K1657" s="20">
        <v>1655</v>
      </c>
      <c r="L1657" s="28" t="s">
        <v>3468</v>
      </c>
      <c r="M1657" s="28" t="s">
        <v>1371</v>
      </c>
      <c r="N1657">
        <v>54186</v>
      </c>
    </row>
    <row r="1658" spans="11:14" x14ac:dyDescent="0.4">
      <c r="K1658" s="20">
        <v>1656</v>
      </c>
      <c r="L1658" s="28" t="s">
        <v>3469</v>
      </c>
      <c r="M1658" s="28" t="s">
        <v>1372</v>
      </c>
      <c r="N1658">
        <v>34730</v>
      </c>
    </row>
    <row r="1659" spans="11:14" x14ac:dyDescent="0.4">
      <c r="K1659" s="20">
        <v>1657</v>
      </c>
      <c r="L1659" s="28" t="s">
        <v>3470</v>
      </c>
      <c r="M1659" s="28" t="s">
        <v>1373</v>
      </c>
      <c r="N1659">
        <v>58310</v>
      </c>
    </row>
    <row r="1660" spans="11:14" x14ac:dyDescent="0.4">
      <c r="K1660" s="20">
        <v>1658</v>
      </c>
      <c r="L1660" s="28" t="s">
        <v>3471</v>
      </c>
      <c r="M1660" s="28" t="s">
        <v>2067</v>
      </c>
      <c r="N1660">
        <v>6094</v>
      </c>
    </row>
    <row r="1661" spans="11:14" x14ac:dyDescent="0.4">
      <c r="K1661" s="20">
        <v>1659</v>
      </c>
      <c r="L1661" s="28" t="s">
        <v>3472</v>
      </c>
      <c r="M1661" s="28" t="s">
        <v>2068</v>
      </c>
      <c r="N1661">
        <v>9974</v>
      </c>
    </row>
    <row r="1662" spans="11:14" x14ac:dyDescent="0.4">
      <c r="K1662" s="20">
        <v>1660</v>
      </c>
      <c r="L1662" s="28" t="s">
        <v>3473</v>
      </c>
      <c r="M1662" s="28" t="s">
        <v>2069</v>
      </c>
      <c r="N1662">
        <v>19622</v>
      </c>
    </row>
    <row r="1663" spans="11:14" x14ac:dyDescent="0.4">
      <c r="K1663" s="20">
        <v>1661</v>
      </c>
      <c r="L1663" s="28" t="s">
        <v>3474</v>
      </c>
      <c r="M1663" s="28" t="s">
        <v>2070</v>
      </c>
      <c r="N1663">
        <v>44200</v>
      </c>
    </row>
    <row r="1664" spans="11:14" x14ac:dyDescent="0.4">
      <c r="K1664" s="20">
        <v>1662</v>
      </c>
      <c r="L1664" s="28" t="s">
        <v>3475</v>
      </c>
      <c r="M1664" s="28" t="s">
        <v>2071</v>
      </c>
      <c r="N1664">
        <v>13850</v>
      </c>
    </row>
    <row r="1665" spans="11:14" x14ac:dyDescent="0.4">
      <c r="K1665" s="20">
        <v>1663</v>
      </c>
      <c r="L1665" s="28" t="s">
        <v>3476</v>
      </c>
      <c r="M1665" s="28" t="s">
        <v>2072</v>
      </c>
      <c r="N1665">
        <v>12754</v>
      </c>
    </row>
    <row r="1666" spans="11:14" x14ac:dyDescent="0.4">
      <c r="K1666" s="20">
        <v>1664</v>
      </c>
      <c r="L1666" s="28" t="s">
        <v>3477</v>
      </c>
      <c r="M1666" s="28" t="s">
        <v>1375</v>
      </c>
      <c r="N1666">
        <v>2092988</v>
      </c>
    </row>
    <row r="1667" spans="11:14" x14ac:dyDescent="0.4">
      <c r="K1667" s="20">
        <v>1665</v>
      </c>
      <c r="L1667" s="28" t="s">
        <v>3478</v>
      </c>
      <c r="M1667" s="28" t="s">
        <v>1376</v>
      </c>
      <c r="N1667">
        <v>352114</v>
      </c>
    </row>
    <row r="1668" spans="11:14" x14ac:dyDescent="0.4">
      <c r="K1668" s="20">
        <v>1666</v>
      </c>
      <c r="L1668" s="28" t="s">
        <v>3479</v>
      </c>
      <c r="M1668" s="28" t="s">
        <v>1377</v>
      </c>
      <c r="N1668">
        <v>76392</v>
      </c>
    </row>
    <row r="1669" spans="11:14" x14ac:dyDescent="0.4">
      <c r="K1669" s="20">
        <v>1667</v>
      </c>
      <c r="L1669" s="28" t="s">
        <v>3480</v>
      </c>
      <c r="M1669" s="28" t="s">
        <v>1378</v>
      </c>
      <c r="N1669">
        <v>74264</v>
      </c>
    </row>
    <row r="1670" spans="11:14" x14ac:dyDescent="0.4">
      <c r="K1670" s="20">
        <v>1668</v>
      </c>
      <c r="L1670" s="28" t="s">
        <v>3481</v>
      </c>
      <c r="M1670" s="28" t="s">
        <v>1379</v>
      </c>
      <c r="N1670">
        <v>184090</v>
      </c>
    </row>
    <row r="1671" spans="11:14" x14ac:dyDescent="0.4">
      <c r="K1671" s="20">
        <v>1669</v>
      </c>
      <c r="L1671" s="28" t="s">
        <v>3482</v>
      </c>
      <c r="M1671" s="28" t="s">
        <v>1380</v>
      </c>
      <c r="N1671">
        <v>144242</v>
      </c>
    </row>
    <row r="1672" spans="11:14" x14ac:dyDescent="0.4">
      <c r="K1672" s="20">
        <v>1670</v>
      </c>
      <c r="L1672" s="28" t="s">
        <v>3483</v>
      </c>
      <c r="M1672" s="28" t="s">
        <v>1381</v>
      </c>
      <c r="N1672">
        <v>54086</v>
      </c>
    </row>
    <row r="1673" spans="11:14" x14ac:dyDescent="0.4">
      <c r="K1673" s="20">
        <v>1671</v>
      </c>
      <c r="L1673" s="28" t="s">
        <v>3484</v>
      </c>
      <c r="M1673" s="28" t="s">
        <v>1382</v>
      </c>
      <c r="N1673">
        <v>53598</v>
      </c>
    </row>
    <row r="1674" spans="11:14" x14ac:dyDescent="0.4">
      <c r="K1674" s="20">
        <v>1672</v>
      </c>
      <c r="L1674" s="28" t="s">
        <v>3485</v>
      </c>
      <c r="M1674" s="28" t="s">
        <v>1383</v>
      </c>
      <c r="N1674">
        <v>329602</v>
      </c>
    </row>
    <row r="1675" spans="11:14" x14ac:dyDescent="0.4">
      <c r="K1675" s="20">
        <v>1673</v>
      </c>
      <c r="L1675" s="28" t="s">
        <v>3486</v>
      </c>
      <c r="M1675" s="28" t="s">
        <v>1384</v>
      </c>
      <c r="N1675">
        <v>164404</v>
      </c>
    </row>
    <row r="1676" spans="11:14" x14ac:dyDescent="0.4">
      <c r="K1676" s="20">
        <v>1674</v>
      </c>
      <c r="L1676" s="28" t="s">
        <v>3487</v>
      </c>
      <c r="M1676" s="28" t="s">
        <v>1385</v>
      </c>
      <c r="N1676">
        <v>124966</v>
      </c>
    </row>
    <row r="1677" spans="11:14" x14ac:dyDescent="0.4">
      <c r="K1677" s="20">
        <v>1675</v>
      </c>
      <c r="L1677" s="28" t="s">
        <v>3488</v>
      </c>
      <c r="M1677" s="28" t="s">
        <v>1386</v>
      </c>
      <c r="N1677">
        <v>430392</v>
      </c>
    </row>
    <row r="1678" spans="11:14" x14ac:dyDescent="0.4">
      <c r="K1678" s="20">
        <v>1676</v>
      </c>
      <c r="L1678" s="28" t="s">
        <v>3489</v>
      </c>
      <c r="M1678" s="28" t="s">
        <v>1387</v>
      </c>
      <c r="N1678">
        <v>99586</v>
      </c>
    </row>
    <row r="1679" spans="11:14" x14ac:dyDescent="0.4">
      <c r="K1679" s="20">
        <v>1677</v>
      </c>
      <c r="L1679" s="28" t="s">
        <v>3490</v>
      </c>
      <c r="M1679" s="28" t="s">
        <v>1388</v>
      </c>
      <c r="N1679">
        <v>123862</v>
      </c>
    </row>
    <row r="1680" spans="11:14" x14ac:dyDescent="0.4">
      <c r="K1680" s="20">
        <v>1678</v>
      </c>
      <c r="L1680" s="28" t="s">
        <v>3491</v>
      </c>
      <c r="M1680" s="28" t="s">
        <v>1389</v>
      </c>
      <c r="N1680">
        <v>109990</v>
      </c>
    </row>
    <row r="1681" spans="11:14" x14ac:dyDescent="0.4">
      <c r="K1681" s="20">
        <v>1679</v>
      </c>
      <c r="L1681" s="28" t="s">
        <v>3492</v>
      </c>
      <c r="M1681" s="28" t="s">
        <v>1390</v>
      </c>
      <c r="N1681">
        <v>148952</v>
      </c>
    </row>
    <row r="1682" spans="11:14" x14ac:dyDescent="0.4">
      <c r="K1682" s="20">
        <v>1680</v>
      </c>
      <c r="L1682" s="28" t="s">
        <v>3493</v>
      </c>
      <c r="M1682" s="28" t="s">
        <v>1391</v>
      </c>
      <c r="N1682">
        <v>126706</v>
      </c>
    </row>
    <row r="1683" spans="11:14" x14ac:dyDescent="0.4">
      <c r="K1683" s="20">
        <v>1681</v>
      </c>
      <c r="L1683" s="28" t="s">
        <v>3494</v>
      </c>
      <c r="M1683" s="28" t="s">
        <v>1392</v>
      </c>
      <c r="N1683">
        <v>92702</v>
      </c>
    </row>
    <row r="1684" spans="11:14" x14ac:dyDescent="0.4">
      <c r="K1684" s="20">
        <v>1682</v>
      </c>
      <c r="L1684" s="28" t="s">
        <v>3495</v>
      </c>
      <c r="M1684" s="28" t="s">
        <v>1393</v>
      </c>
      <c r="N1684">
        <v>248994</v>
      </c>
    </row>
    <row r="1685" spans="11:14" x14ac:dyDescent="0.4">
      <c r="K1685" s="20">
        <v>1683</v>
      </c>
      <c r="L1685" s="28" t="s">
        <v>3496</v>
      </c>
      <c r="M1685" s="28" t="s">
        <v>2065</v>
      </c>
      <c r="N1685">
        <v>1226</v>
      </c>
    </row>
    <row r="1686" spans="11:14" x14ac:dyDescent="0.4">
      <c r="K1686" s="20">
        <v>1684</v>
      </c>
      <c r="L1686" s="28" t="s">
        <v>3497</v>
      </c>
      <c r="M1686" s="28" t="s">
        <v>2066</v>
      </c>
      <c r="N1686">
        <v>2322</v>
      </c>
    </row>
    <row r="1687" spans="11:14" x14ac:dyDescent="0.4">
      <c r="K1687" s="20">
        <v>1685</v>
      </c>
      <c r="L1687" s="28" t="s">
        <v>3498</v>
      </c>
      <c r="M1687" s="28" t="s">
        <v>1394</v>
      </c>
      <c r="N1687">
        <v>78366</v>
      </c>
    </row>
    <row r="1688" spans="11:14" x14ac:dyDescent="0.4">
      <c r="K1688" s="20">
        <v>1686</v>
      </c>
      <c r="L1688" s="28" t="s">
        <v>3499</v>
      </c>
      <c r="M1688" s="28" t="s">
        <v>1395</v>
      </c>
      <c r="N1688">
        <v>34524</v>
      </c>
    </row>
    <row r="1689" spans="11:14" x14ac:dyDescent="0.4">
      <c r="K1689" s="20">
        <v>1687</v>
      </c>
      <c r="L1689" s="28" t="s">
        <v>3500</v>
      </c>
      <c r="M1689" s="28" t="s">
        <v>1396</v>
      </c>
      <c r="N1689">
        <v>34324</v>
      </c>
    </row>
    <row r="1690" spans="11:14" x14ac:dyDescent="0.4">
      <c r="K1690" s="20">
        <v>1688</v>
      </c>
      <c r="L1690" s="28" t="s">
        <v>3501</v>
      </c>
      <c r="M1690" s="28" t="s">
        <v>1397</v>
      </c>
      <c r="N1690">
        <v>45856</v>
      </c>
    </row>
    <row r="1691" spans="11:14" x14ac:dyDescent="0.4">
      <c r="K1691" s="20">
        <v>1689</v>
      </c>
      <c r="L1691" s="28" t="s">
        <v>3502</v>
      </c>
      <c r="M1691" s="28" t="s">
        <v>1398</v>
      </c>
      <c r="N1691">
        <v>21982</v>
      </c>
    </row>
    <row r="1692" spans="11:14" x14ac:dyDescent="0.4">
      <c r="K1692" s="20">
        <v>1690</v>
      </c>
      <c r="L1692" s="28" t="s">
        <v>3503</v>
      </c>
      <c r="M1692" s="28" t="s">
        <v>2052</v>
      </c>
      <c r="N1692">
        <v>27158</v>
      </c>
    </row>
    <row r="1693" spans="11:14" x14ac:dyDescent="0.4">
      <c r="K1693" s="20">
        <v>1691</v>
      </c>
      <c r="L1693" s="28" t="s">
        <v>3504</v>
      </c>
      <c r="M1693" s="28" t="s">
        <v>2053</v>
      </c>
      <c r="N1693">
        <v>26200</v>
      </c>
    </row>
    <row r="1694" spans="11:14" x14ac:dyDescent="0.4">
      <c r="K1694" s="20">
        <v>1692</v>
      </c>
      <c r="L1694" s="28" t="s">
        <v>3505</v>
      </c>
      <c r="M1694" s="28" t="s">
        <v>1399</v>
      </c>
      <c r="N1694">
        <v>53320</v>
      </c>
    </row>
    <row r="1695" spans="11:14" x14ac:dyDescent="0.4">
      <c r="K1695" s="20">
        <v>1693</v>
      </c>
      <c r="L1695" s="28" t="s">
        <v>3506</v>
      </c>
      <c r="M1695" s="28" t="s">
        <v>2054</v>
      </c>
      <c r="N1695">
        <v>28086</v>
      </c>
    </row>
    <row r="1696" spans="11:14" x14ac:dyDescent="0.4">
      <c r="K1696" s="20">
        <v>1694</v>
      </c>
      <c r="L1696" s="28" t="s">
        <v>3507</v>
      </c>
      <c r="M1696" s="28" t="s">
        <v>2055</v>
      </c>
      <c r="N1696">
        <v>19942</v>
      </c>
    </row>
    <row r="1697" spans="11:14" x14ac:dyDescent="0.4">
      <c r="K1697" s="20">
        <v>1695</v>
      </c>
      <c r="L1697" s="28" t="s">
        <v>3508</v>
      </c>
      <c r="M1697" s="28" t="s">
        <v>1400</v>
      </c>
      <c r="N1697">
        <v>43480</v>
      </c>
    </row>
    <row r="1698" spans="11:14" x14ac:dyDescent="0.4">
      <c r="K1698" s="20">
        <v>1696</v>
      </c>
      <c r="L1698" s="28" t="s">
        <v>3509</v>
      </c>
      <c r="M1698" s="28" t="s">
        <v>1401</v>
      </c>
      <c r="N1698">
        <v>5164</v>
      </c>
    </row>
    <row r="1699" spans="11:14" x14ac:dyDescent="0.4">
      <c r="K1699" s="20">
        <v>1697</v>
      </c>
      <c r="L1699" s="28" t="s">
        <v>3510</v>
      </c>
      <c r="M1699" s="28" t="s">
        <v>2056</v>
      </c>
      <c r="N1699">
        <v>6216</v>
      </c>
    </row>
    <row r="1700" spans="11:14" x14ac:dyDescent="0.4">
      <c r="K1700" s="20">
        <v>1698</v>
      </c>
      <c r="L1700" s="28" t="s">
        <v>3511</v>
      </c>
      <c r="M1700" s="28" t="s">
        <v>2057</v>
      </c>
      <c r="N1700">
        <v>31622</v>
      </c>
    </row>
    <row r="1701" spans="11:14" x14ac:dyDescent="0.4">
      <c r="K1701" s="20">
        <v>1699</v>
      </c>
      <c r="L1701" s="28" t="s">
        <v>3512</v>
      </c>
      <c r="M1701" s="28" t="s">
        <v>2058</v>
      </c>
      <c r="N1701">
        <v>19332</v>
      </c>
    </row>
    <row r="1702" spans="11:14" x14ac:dyDescent="0.4">
      <c r="K1702" s="20">
        <v>1700</v>
      </c>
      <c r="L1702" s="28" t="s">
        <v>3513</v>
      </c>
      <c r="M1702" s="28" t="s">
        <v>2059</v>
      </c>
      <c r="N1702">
        <v>24762</v>
      </c>
    </row>
    <row r="1703" spans="11:14" x14ac:dyDescent="0.4">
      <c r="K1703" s="20">
        <v>1701</v>
      </c>
      <c r="L1703" s="28" t="s">
        <v>3514</v>
      </c>
      <c r="M1703" s="28" t="s">
        <v>2060</v>
      </c>
      <c r="N1703">
        <v>37768</v>
      </c>
    </row>
    <row r="1704" spans="11:14" x14ac:dyDescent="0.4">
      <c r="K1704" s="20">
        <v>1702</v>
      </c>
      <c r="L1704" s="28" t="s">
        <v>3515</v>
      </c>
      <c r="M1704" s="28" t="s">
        <v>2061</v>
      </c>
      <c r="N1704">
        <v>20436</v>
      </c>
    </row>
    <row r="1705" spans="11:14" x14ac:dyDescent="0.4">
      <c r="K1705" s="20">
        <v>1703</v>
      </c>
      <c r="L1705" s="28" t="s">
        <v>3516</v>
      </c>
      <c r="M1705" s="28" t="s">
        <v>2062</v>
      </c>
      <c r="N1705">
        <v>21104</v>
      </c>
    </row>
    <row r="1706" spans="11:14" x14ac:dyDescent="0.4">
      <c r="K1706" s="20">
        <v>1704</v>
      </c>
      <c r="L1706" s="28" t="s">
        <v>3517</v>
      </c>
      <c r="M1706" s="28" t="s">
        <v>1402</v>
      </c>
      <c r="N1706">
        <v>22328</v>
      </c>
    </row>
    <row r="1707" spans="11:14" x14ac:dyDescent="0.4">
      <c r="K1707" s="20">
        <v>1705</v>
      </c>
      <c r="L1707" s="28" t="s">
        <v>3518</v>
      </c>
      <c r="M1707" s="28" t="s">
        <v>2063</v>
      </c>
      <c r="N1707">
        <v>20894</v>
      </c>
    </row>
    <row r="1708" spans="11:14" x14ac:dyDescent="0.4">
      <c r="K1708" s="20">
        <v>1706</v>
      </c>
      <c r="L1708" s="28" t="s">
        <v>3519</v>
      </c>
      <c r="M1708" s="28" t="s">
        <v>2064</v>
      </c>
      <c r="N1708">
        <v>17826</v>
      </c>
    </row>
    <row r="1709" spans="11:14" x14ac:dyDescent="0.4">
      <c r="K1709" s="20">
        <v>1707</v>
      </c>
      <c r="L1709" s="28" t="s">
        <v>3520</v>
      </c>
      <c r="M1709" s="28" t="s">
        <v>1404</v>
      </c>
      <c r="N1709">
        <v>1148104</v>
      </c>
    </row>
    <row r="1710" spans="11:14" x14ac:dyDescent="0.4">
      <c r="K1710" s="20">
        <v>1708</v>
      </c>
      <c r="L1710" s="28" t="s">
        <v>3521</v>
      </c>
      <c r="M1710" s="28" t="s">
        <v>1405</v>
      </c>
      <c r="N1710">
        <v>313962</v>
      </c>
    </row>
    <row r="1711" spans="11:14" x14ac:dyDescent="0.4">
      <c r="K1711" s="20">
        <v>1709</v>
      </c>
      <c r="L1711" s="28" t="s">
        <v>3522</v>
      </c>
      <c r="M1711" s="28" t="s">
        <v>1406</v>
      </c>
      <c r="N1711">
        <v>160156</v>
      </c>
    </row>
    <row r="1712" spans="11:14" x14ac:dyDescent="0.4">
      <c r="K1712" s="20">
        <v>1710</v>
      </c>
      <c r="L1712" s="28" t="s">
        <v>3523</v>
      </c>
      <c r="M1712" s="28" t="s">
        <v>1407</v>
      </c>
      <c r="N1712">
        <v>383746</v>
      </c>
    </row>
    <row r="1713" spans="11:14" x14ac:dyDescent="0.4">
      <c r="K1713" s="20">
        <v>1711</v>
      </c>
      <c r="L1713" s="28" t="s">
        <v>3524</v>
      </c>
      <c r="M1713" s="28" t="s">
        <v>1408</v>
      </c>
      <c r="N1713">
        <v>213900</v>
      </c>
    </row>
    <row r="1714" spans="11:14" x14ac:dyDescent="0.4">
      <c r="K1714" s="20">
        <v>1712</v>
      </c>
      <c r="L1714" s="28" t="s">
        <v>3525</v>
      </c>
      <c r="M1714" s="28" t="s">
        <v>1409</v>
      </c>
      <c r="N1714">
        <v>187242</v>
      </c>
    </row>
    <row r="1715" spans="11:14" x14ac:dyDescent="0.4">
      <c r="K1715" s="20">
        <v>1713</v>
      </c>
      <c r="L1715" s="28" t="s">
        <v>3526</v>
      </c>
      <c r="M1715" s="28" t="s">
        <v>1410</v>
      </c>
      <c r="N1715">
        <v>458980</v>
      </c>
    </row>
    <row r="1716" spans="11:14" x14ac:dyDescent="0.4">
      <c r="K1716" s="20">
        <v>1714</v>
      </c>
      <c r="L1716" s="28" t="s">
        <v>3527</v>
      </c>
      <c r="M1716" s="28" t="s">
        <v>1411</v>
      </c>
      <c r="N1716">
        <v>192702</v>
      </c>
    </row>
    <row r="1717" spans="11:14" x14ac:dyDescent="0.4">
      <c r="K1717" s="20">
        <v>1715</v>
      </c>
      <c r="L1717" s="28" t="s">
        <v>3528</v>
      </c>
      <c r="M1717" s="28" t="s">
        <v>1412</v>
      </c>
      <c r="N1717">
        <v>390194</v>
      </c>
    </row>
    <row r="1718" spans="11:14" x14ac:dyDescent="0.4">
      <c r="K1718" s="20">
        <v>1716</v>
      </c>
      <c r="L1718" s="28" t="s">
        <v>3529</v>
      </c>
      <c r="M1718" s="28" t="s">
        <v>1413</v>
      </c>
      <c r="N1718">
        <v>179196</v>
      </c>
    </row>
    <row r="1719" spans="11:14" x14ac:dyDescent="0.4">
      <c r="K1719" s="20">
        <v>1717</v>
      </c>
      <c r="L1719" s="28" t="s">
        <v>3530</v>
      </c>
      <c r="M1719" s="28" t="s">
        <v>1414</v>
      </c>
      <c r="N1719">
        <v>128198</v>
      </c>
    </row>
    <row r="1720" spans="11:14" x14ac:dyDescent="0.4">
      <c r="K1720" s="20">
        <v>1718</v>
      </c>
      <c r="L1720" s="28" t="s">
        <v>3531</v>
      </c>
      <c r="M1720" s="28" t="s">
        <v>2051</v>
      </c>
      <c r="N1720">
        <v>16358</v>
      </c>
    </row>
    <row r="1721" spans="11:14" x14ac:dyDescent="0.4">
      <c r="K1721" s="20">
        <v>1719</v>
      </c>
      <c r="L1721" s="28" t="s">
        <v>3532</v>
      </c>
      <c r="M1721" s="28" t="s">
        <v>2047</v>
      </c>
      <c r="N1721">
        <v>10810</v>
      </c>
    </row>
    <row r="1722" spans="11:14" x14ac:dyDescent="0.4">
      <c r="K1722" s="20">
        <v>1720</v>
      </c>
      <c r="L1722" s="28" t="s">
        <v>3533</v>
      </c>
      <c r="M1722" s="28" t="s">
        <v>2048</v>
      </c>
      <c r="N1722">
        <v>6140</v>
      </c>
    </row>
    <row r="1723" spans="11:14" x14ac:dyDescent="0.4">
      <c r="K1723" s="20">
        <v>1721</v>
      </c>
      <c r="L1723" s="28" t="s">
        <v>3534</v>
      </c>
      <c r="M1723" s="28" t="s">
        <v>1415</v>
      </c>
      <c r="N1723">
        <v>30732</v>
      </c>
    </row>
    <row r="1724" spans="11:14" x14ac:dyDescent="0.4">
      <c r="K1724" s="20">
        <v>1722</v>
      </c>
      <c r="L1724" s="28" t="s">
        <v>3535</v>
      </c>
      <c r="M1724" s="28" t="s">
        <v>1416</v>
      </c>
      <c r="N1724">
        <v>45934</v>
      </c>
    </row>
    <row r="1725" spans="11:14" x14ac:dyDescent="0.4">
      <c r="K1725" s="20">
        <v>1723</v>
      </c>
      <c r="L1725" s="28" t="s">
        <v>3536</v>
      </c>
      <c r="M1725" s="28" t="s">
        <v>1417</v>
      </c>
      <c r="N1725">
        <v>41630</v>
      </c>
    </row>
    <row r="1726" spans="11:14" x14ac:dyDescent="0.4">
      <c r="K1726" s="20">
        <v>1724</v>
      </c>
      <c r="L1726" s="28" t="s">
        <v>3537</v>
      </c>
      <c r="M1726" s="28" t="s">
        <v>2049</v>
      </c>
      <c r="N1726">
        <v>17954</v>
      </c>
    </row>
    <row r="1727" spans="11:14" x14ac:dyDescent="0.4">
      <c r="K1727" s="20">
        <v>1725</v>
      </c>
      <c r="L1727" s="28" t="s">
        <v>3538</v>
      </c>
      <c r="M1727" s="28" t="s">
        <v>1418</v>
      </c>
      <c r="N1727">
        <v>36952</v>
      </c>
    </row>
    <row r="1728" spans="11:14" x14ac:dyDescent="0.4">
      <c r="K1728" s="20">
        <v>1726</v>
      </c>
      <c r="L1728" s="28" t="s">
        <v>3539</v>
      </c>
      <c r="M1728" s="28" t="s">
        <v>2050</v>
      </c>
      <c r="N1728">
        <v>15064</v>
      </c>
    </row>
    <row r="1729" spans="11:14" x14ac:dyDescent="0.4">
      <c r="K1729" s="20">
        <v>1727</v>
      </c>
      <c r="L1729" s="28" t="s">
        <v>3540</v>
      </c>
      <c r="M1729" s="28" t="s">
        <v>1419</v>
      </c>
      <c r="N1729">
        <v>122170</v>
      </c>
    </row>
    <row r="1730" spans="11:14" x14ac:dyDescent="0.4">
      <c r="K1730" s="20">
        <v>1728</v>
      </c>
      <c r="L1730" s="28" t="s">
        <v>3541</v>
      </c>
      <c r="M1730" s="28" t="s">
        <v>1420</v>
      </c>
      <c r="N1730">
        <v>47890</v>
      </c>
    </row>
    <row r="1731" spans="11:14" x14ac:dyDescent="0.4">
      <c r="K1731" s="20">
        <v>1729</v>
      </c>
      <c r="L1731" s="28" t="s">
        <v>3542</v>
      </c>
      <c r="M1731" s="28" t="s">
        <v>1421</v>
      </c>
      <c r="N1731">
        <v>96264</v>
      </c>
    </row>
    <row r="1732" spans="11:14" x14ac:dyDescent="0.4">
      <c r="K1732" s="20">
        <v>1730</v>
      </c>
      <c r="L1732" s="28" t="s">
        <v>3543</v>
      </c>
      <c r="M1732" s="28" t="s">
        <v>1422</v>
      </c>
      <c r="N1732">
        <v>55992</v>
      </c>
    </row>
    <row r="1733" spans="11:14" x14ac:dyDescent="0.4">
      <c r="K1733" s="20">
        <v>1731</v>
      </c>
      <c r="L1733" s="28" t="s">
        <v>3544</v>
      </c>
      <c r="M1733" s="28" t="s">
        <v>1423</v>
      </c>
      <c r="N1733">
        <v>61828</v>
      </c>
    </row>
    <row r="1734" spans="11:14" x14ac:dyDescent="0.4">
      <c r="K1734" s="20">
        <v>1732</v>
      </c>
      <c r="L1734" s="28" t="s">
        <v>3545</v>
      </c>
      <c r="M1734" s="28" t="s">
        <v>1424</v>
      </c>
      <c r="N1734">
        <v>128032</v>
      </c>
    </row>
    <row r="1735" spans="11:14" x14ac:dyDescent="0.4">
      <c r="K1735" s="20">
        <v>1733</v>
      </c>
      <c r="L1735" s="28" t="s">
        <v>3546</v>
      </c>
      <c r="M1735" s="28" t="s">
        <v>1425</v>
      </c>
      <c r="N1735">
        <v>58732</v>
      </c>
    </row>
    <row r="1736" spans="11:14" x14ac:dyDescent="0.4">
      <c r="K1736" s="20">
        <v>1734</v>
      </c>
      <c r="L1736" s="28" t="s">
        <v>3547</v>
      </c>
      <c r="M1736" s="28" t="s">
        <v>1426</v>
      </c>
      <c r="N1736">
        <v>119582</v>
      </c>
    </row>
    <row r="1737" spans="11:14" x14ac:dyDescent="0.4">
      <c r="K1737" s="20">
        <v>1735</v>
      </c>
      <c r="L1737" s="28" t="s">
        <v>3548</v>
      </c>
      <c r="M1737" s="28" t="s">
        <v>2044</v>
      </c>
      <c r="N1737">
        <v>2422</v>
      </c>
    </row>
    <row r="1738" spans="11:14" x14ac:dyDescent="0.4">
      <c r="K1738" s="20">
        <v>1736</v>
      </c>
      <c r="L1738" s="28" t="s">
        <v>3549</v>
      </c>
      <c r="M1738" s="28" t="s">
        <v>2045</v>
      </c>
      <c r="N1738">
        <v>3002</v>
      </c>
    </row>
    <row r="1739" spans="11:14" x14ac:dyDescent="0.4">
      <c r="K1739" s="20">
        <v>1737</v>
      </c>
      <c r="L1739" s="28" t="s">
        <v>3550</v>
      </c>
      <c r="M1739" s="28" t="s">
        <v>2046</v>
      </c>
      <c r="N1739">
        <v>2584</v>
      </c>
    </row>
    <row r="1740" spans="11:14" x14ac:dyDescent="0.4">
      <c r="K1740" s="20">
        <v>1738</v>
      </c>
      <c r="L1740" s="28" t="s">
        <v>3551</v>
      </c>
      <c r="M1740" s="28" t="s">
        <v>2038</v>
      </c>
      <c r="N1740">
        <v>1434</v>
      </c>
    </row>
    <row r="1741" spans="11:14" x14ac:dyDescent="0.4">
      <c r="K1741" s="20">
        <v>1739</v>
      </c>
      <c r="L1741" s="28" t="s">
        <v>3552</v>
      </c>
      <c r="M1741" s="28" t="s">
        <v>2039</v>
      </c>
      <c r="N1741">
        <v>4248</v>
      </c>
    </row>
    <row r="1742" spans="11:14" x14ac:dyDescent="0.4">
      <c r="K1742" s="20">
        <v>1740</v>
      </c>
      <c r="L1742" s="28" t="s">
        <v>3553</v>
      </c>
      <c r="M1742" s="28" t="s">
        <v>2040</v>
      </c>
      <c r="N1742">
        <v>2044</v>
      </c>
    </row>
    <row r="1743" spans="11:14" x14ac:dyDescent="0.4">
      <c r="K1743" s="20">
        <v>1741</v>
      </c>
      <c r="L1743" s="28" t="s">
        <v>3554</v>
      </c>
      <c r="M1743" s="28" t="s">
        <v>2041</v>
      </c>
      <c r="N1743">
        <v>4042</v>
      </c>
    </row>
    <row r="1744" spans="11:14" x14ac:dyDescent="0.4">
      <c r="K1744" s="20">
        <v>1742</v>
      </c>
      <c r="L1744" s="28" t="s">
        <v>3555</v>
      </c>
      <c r="M1744" s="28" t="s">
        <v>2042</v>
      </c>
      <c r="N1744">
        <v>4916</v>
      </c>
    </row>
    <row r="1745" spans="11:14" x14ac:dyDescent="0.4">
      <c r="K1745" s="20">
        <v>1743</v>
      </c>
      <c r="L1745" s="28" t="s">
        <v>3556</v>
      </c>
      <c r="M1745" s="28" t="s">
        <v>2043</v>
      </c>
      <c r="N1745">
        <v>26408</v>
      </c>
    </row>
    <row r="1746" spans="11:14" x14ac:dyDescent="0.4">
      <c r="K1746" s="20">
        <v>1744</v>
      </c>
      <c r="L1746" s="28" t="s">
        <v>3557</v>
      </c>
      <c r="M1746" s="28" t="s">
        <v>1427</v>
      </c>
      <c r="N1746">
        <v>90252</v>
      </c>
    </row>
    <row r="1747" spans="11:14" x14ac:dyDescent="0.4">
      <c r="K1747" s="20">
        <v>1745</v>
      </c>
      <c r="L1747" s="28" t="s">
        <v>3558</v>
      </c>
      <c r="M1747" s="28" t="s">
        <v>2037</v>
      </c>
      <c r="N1747">
        <v>3854</v>
      </c>
    </row>
    <row r="1748" spans="11:14" x14ac:dyDescent="0.4">
      <c r="K1748" s="20">
        <v>1746</v>
      </c>
      <c r="L1748" s="28" t="s">
        <v>3559</v>
      </c>
      <c r="M1748" s="28" t="s">
        <v>1428</v>
      </c>
      <c r="N1748">
        <v>14224</v>
      </c>
    </row>
    <row r="1749" spans="11:14" x14ac:dyDescent="0.4">
      <c r="K1749" s="29">
        <v>1747</v>
      </c>
      <c r="L1749" s="30" t="s">
        <v>1403</v>
      </c>
      <c r="M1749" s="30" t="s">
        <v>1935</v>
      </c>
      <c r="N1749">
        <v>6128</v>
      </c>
    </row>
  </sheetData>
  <mergeCells count="5">
    <mergeCell ref="B1:B2"/>
    <mergeCell ref="M1:M2"/>
    <mergeCell ref="K1:L2"/>
    <mergeCell ref="I1:I2"/>
    <mergeCell ref="C1:G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別紙４　補填配布希望シート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2021-05-27T03:03:09Z</cp:lastPrinted>
  <dcterms:created xsi:type="dcterms:W3CDTF">2021-01-15T06:22:24Z</dcterms:created>
  <dcterms:modified xsi:type="dcterms:W3CDTF">2021-05-27T04:06:12Z</dcterms:modified>
</cp:coreProperties>
</file>