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.46.248\disk1\●令和2年新型コロナウイルス対策\事業ユニット⑥（防護服）\200_インフルPPE配布\04_第3回配布\"/>
    </mc:Choice>
  </mc:AlternateContent>
  <bookViews>
    <workbookView xWindow="0" yWindow="0" windowWidth="20490" windowHeight="7005" tabRatio="751"/>
  </bookViews>
  <sheets>
    <sheet name="様式1" sheetId="8" r:id="rId1"/>
    <sheet name="様式2" sheetId="9" r:id="rId2"/>
    <sheet name="都道府県別" sheetId="11" state="hidden" r:id="rId3"/>
  </sheets>
  <definedNames>
    <definedName name="_xlnm._FilterDatabase" localSheetId="2" hidden="1">都道府県別!$A$3:$M$52</definedName>
    <definedName name="_xlnm.Print_Area" localSheetId="1">様式2!$A$2:$L$298</definedName>
  </definedNames>
  <calcPr calcId="162913"/>
</workbook>
</file>

<file path=xl/calcChain.xml><?xml version="1.0" encoding="utf-8"?>
<calcChain xmlns="http://schemas.openxmlformats.org/spreadsheetml/2006/main">
  <c r="J8" i="8" l="1"/>
  <c r="L52" i="11"/>
  <c r="E52" i="11"/>
  <c r="N8" i="8"/>
  <c r="M8" i="8"/>
  <c r="L8" i="8"/>
  <c r="K8" i="8"/>
  <c r="J52" i="11" l="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C52" i="11" l="1"/>
  <c r="G52" i="11" l="1"/>
  <c r="B52" i="11"/>
  <c r="D52" i="11" s="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13" i="9" l="1"/>
  <c r="K13" i="9" l="1"/>
  <c r="M13" i="8" s="1"/>
  <c r="H13" i="9"/>
  <c r="D13" i="8" s="1"/>
  <c r="I13" i="9"/>
  <c r="G13" i="8" s="1"/>
  <c r="J13" i="9"/>
  <c r="J13" i="8" s="1"/>
  <c r="I19" i="8" l="1"/>
  <c r="C13" i="8" s="1"/>
  <c r="E13" i="8" s="1"/>
  <c r="J19" i="8"/>
  <c r="F13" i="8" s="1"/>
  <c r="H13" i="8" s="1"/>
  <c r="K13" i="8" s="1"/>
  <c r="K19" i="8"/>
  <c r="I13" i="8" s="1"/>
  <c r="L19" i="8"/>
  <c r="L13" i="8" s="1"/>
  <c r="N13" i="8" s="1"/>
</calcChain>
</file>

<file path=xl/sharedStrings.xml><?xml version="1.0" encoding="utf-8"?>
<sst xmlns="http://schemas.openxmlformats.org/spreadsheetml/2006/main" count="127" uniqueCount="96">
  <si>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1"/>
  </si>
  <si>
    <r>
      <t xml:space="preserve">備考
</t>
    </r>
    <r>
      <rPr>
        <sz val="11"/>
        <color theme="1"/>
        <rFont val="ＭＳ ゴシック"/>
        <family val="3"/>
        <charset val="128"/>
      </rPr>
      <t>※納入場所に係る希望など、連絡事項等あれば、記載して下さい。</t>
    </r>
    <rPh sb="0" eb="2">
      <t>ビコウ</t>
    </rPh>
    <rPh sb="4" eb="6">
      <t>ノウニュウ</t>
    </rPh>
    <rPh sb="6" eb="8">
      <t>バショ</t>
    </rPh>
    <rPh sb="9" eb="10">
      <t>カカ</t>
    </rPh>
    <rPh sb="11" eb="13">
      <t>キボウ</t>
    </rPh>
    <rPh sb="16" eb="18">
      <t>レンラク</t>
    </rPh>
    <rPh sb="29" eb="30">
      <t>クダ</t>
    </rPh>
    <phoneticPr fontId="1"/>
  </si>
  <si>
    <t>合計</t>
    <rPh sb="0" eb="2">
      <t>ゴウケイ</t>
    </rPh>
    <phoneticPr fontId="1"/>
  </si>
  <si>
    <r>
      <t xml:space="preserve">医療機関等担当者名
</t>
    </r>
    <r>
      <rPr>
        <sz val="11"/>
        <color theme="1"/>
        <rFont val="ＭＳ ゴシック"/>
        <family val="3"/>
        <charset val="128"/>
      </rPr>
      <t>（フリガナ）
※ 納品の窓口担当者名が分からない場合は、部署名でも可</t>
    </r>
    <rPh sb="0" eb="2">
      <t>イリョウ</t>
    </rPh>
    <rPh sb="2" eb="4">
      <t>キカン</t>
    </rPh>
    <rPh sb="4" eb="5">
      <t>トウ</t>
    </rPh>
    <rPh sb="5" eb="7">
      <t>タントウ</t>
    </rPh>
    <rPh sb="7" eb="8">
      <t>シャ</t>
    </rPh>
    <rPh sb="8" eb="9">
      <t>メイ</t>
    </rPh>
    <rPh sb="29" eb="30">
      <t>ワ</t>
    </rPh>
    <rPh sb="34" eb="36">
      <t>バアイ</t>
    </rPh>
    <rPh sb="38" eb="41">
      <t>ブショメイ</t>
    </rPh>
    <rPh sb="43" eb="44">
      <t>カ</t>
    </rPh>
    <phoneticPr fontId="1"/>
  </si>
  <si>
    <r>
      <t xml:space="preserve">アイソレーションガウン配布枚数
</t>
    </r>
    <r>
      <rPr>
        <u/>
        <sz val="11"/>
        <color theme="1"/>
        <rFont val="ＭＳ ゴシック"/>
        <family val="3"/>
        <charset val="128"/>
      </rPr>
      <t>※100枚単位</t>
    </r>
    <rPh sb="11" eb="13">
      <t>ハイフ</t>
    </rPh>
    <rPh sb="13" eb="15">
      <t>マイスウ</t>
    </rPh>
    <rPh sb="20" eb="21">
      <t>マイ</t>
    </rPh>
    <rPh sb="21" eb="23">
      <t>タンイ</t>
    </rPh>
    <phoneticPr fontId="1"/>
  </si>
  <si>
    <t>郵便番号
（半角ハイフンなし）</t>
    <rPh sb="0" eb="2">
      <t>ユウビン</t>
    </rPh>
    <rPh sb="2" eb="4">
      <t>バンゴウ</t>
    </rPh>
    <rPh sb="6" eb="8">
      <t>ハンカク</t>
    </rPh>
    <phoneticPr fontId="1"/>
  </si>
  <si>
    <r>
      <t xml:space="preserve">医療機関等担当者
の電話番号
（半角ハイフンなし）
</t>
    </r>
    <r>
      <rPr>
        <sz val="11"/>
        <color theme="1"/>
        <rFont val="ＭＳ ゴシック"/>
        <family val="3"/>
        <charset val="128"/>
      </rPr>
      <t>※医療機関等の代表番号でも構いません</t>
    </r>
    <rPh sb="0" eb="2">
      <t>イリョウ</t>
    </rPh>
    <rPh sb="2" eb="4">
      <t>キカン</t>
    </rPh>
    <rPh sb="4" eb="5">
      <t>トウ</t>
    </rPh>
    <rPh sb="5" eb="8">
      <t>タントウシャ</t>
    </rPh>
    <rPh sb="16" eb="18">
      <t>ハンカク</t>
    </rPh>
    <rPh sb="27" eb="29">
      <t>イリョウ</t>
    </rPh>
    <rPh sb="29" eb="31">
      <t>キカン</t>
    </rPh>
    <rPh sb="31" eb="32">
      <t>トウ</t>
    </rPh>
    <rPh sb="33" eb="35">
      <t>ダイヒョウ</t>
    </rPh>
    <rPh sb="35" eb="37">
      <t>バンゴウ</t>
    </rPh>
    <rPh sb="39" eb="40">
      <t>カマ</t>
    </rPh>
    <phoneticPr fontId="1"/>
  </si>
  <si>
    <t>フェイスシールド</t>
    <phoneticPr fontId="1"/>
  </si>
  <si>
    <t>備考</t>
    <rPh sb="0" eb="2">
      <t>ビコウ</t>
    </rPh>
    <phoneticPr fontId="1"/>
  </si>
  <si>
    <t>都道府県</t>
    <rPh sb="0" eb="4">
      <t>トドウフケン</t>
    </rPh>
    <phoneticPr fontId="1"/>
  </si>
  <si>
    <t>都道府県の納品場所</t>
    <rPh sb="0" eb="4">
      <t>トドウフケン</t>
    </rPh>
    <rPh sb="5" eb="7">
      <t>ノウヒン</t>
    </rPh>
    <rPh sb="7" eb="9">
      <t>バショ</t>
    </rPh>
    <phoneticPr fontId="1"/>
  </si>
  <si>
    <t>名称</t>
    <rPh sb="0" eb="2">
      <t>メイショウ</t>
    </rPh>
    <phoneticPr fontId="1"/>
  </si>
  <si>
    <t>担当者</t>
    <rPh sb="0" eb="3">
      <t>タントウシャ</t>
    </rPh>
    <phoneticPr fontId="1"/>
  </si>
  <si>
    <t>アイソレーションガウン</t>
    <phoneticPr fontId="1"/>
  </si>
  <si>
    <r>
      <t xml:space="preserve">フェイスシールド
配布枚数
</t>
    </r>
    <r>
      <rPr>
        <u/>
        <sz val="11"/>
        <color theme="1"/>
        <rFont val="ＭＳ ゴシック"/>
        <family val="3"/>
        <charset val="128"/>
      </rPr>
      <t>※100枚単位</t>
    </r>
    <rPh sb="9" eb="11">
      <t>ハイフ</t>
    </rPh>
    <rPh sb="11" eb="13">
      <t>マイスウ</t>
    </rPh>
    <phoneticPr fontId="1"/>
  </si>
  <si>
    <t>サージカルマスク</t>
    <phoneticPr fontId="1"/>
  </si>
  <si>
    <t>　</t>
    <phoneticPr fontId="1"/>
  </si>
  <si>
    <t>都道府県直送分</t>
    <rPh sb="0" eb="4">
      <t>トドウフケン</t>
    </rPh>
    <rPh sb="4" eb="6">
      <t>チョクソウ</t>
    </rPh>
    <rPh sb="6" eb="7">
      <t>ブン</t>
    </rPh>
    <phoneticPr fontId="1"/>
  </si>
  <si>
    <t>医療機関直送分</t>
    <rPh sb="0" eb="2">
      <t>イリョウ</t>
    </rPh>
    <rPh sb="2" eb="4">
      <t>キカン</t>
    </rPh>
    <rPh sb="4" eb="6">
      <t>チョクソウ</t>
    </rPh>
    <rPh sb="6" eb="7">
      <t>ブン</t>
    </rPh>
    <phoneticPr fontId="1"/>
  </si>
  <si>
    <t>非滅菌手袋</t>
    <rPh sb="0" eb="1">
      <t>ヒ</t>
    </rPh>
    <rPh sb="1" eb="3">
      <t>メッキン</t>
    </rPh>
    <rPh sb="3" eb="5">
      <t>テブクロ</t>
    </rPh>
    <phoneticPr fontId="1"/>
  </si>
  <si>
    <t>電話番号　　　　　　　（ハイフンなし）</t>
    <rPh sb="0" eb="4">
      <t>デンワバンゴウ</t>
    </rPh>
    <phoneticPr fontId="1"/>
  </si>
  <si>
    <t>郵便番号　　　　　　　（ハイフンなし）</t>
    <rPh sb="0" eb="4">
      <t>ユウビンバンゴウ</t>
    </rPh>
    <phoneticPr fontId="1"/>
  </si>
  <si>
    <t>様式1（都道府県への配送リスト）</t>
    <rPh sb="4" eb="8">
      <t>トドウフケン</t>
    </rPh>
    <rPh sb="10" eb="12">
      <t>ハイソウ</t>
    </rPh>
    <phoneticPr fontId="1"/>
  </si>
  <si>
    <r>
      <t xml:space="preserve">サージカルマスク　　　　　配布枚数
</t>
    </r>
    <r>
      <rPr>
        <u/>
        <sz val="11"/>
        <color theme="1"/>
        <rFont val="ＭＳ ゴシック"/>
        <family val="3"/>
        <charset val="128"/>
      </rPr>
      <t>※100枚単位</t>
    </r>
    <rPh sb="13" eb="15">
      <t>ハイフ</t>
    </rPh>
    <rPh sb="15" eb="17">
      <t>マイスウ</t>
    </rPh>
    <rPh sb="22" eb="23">
      <t>マイ</t>
    </rPh>
    <rPh sb="23" eb="25">
      <t>タンイ</t>
    </rPh>
    <phoneticPr fontId="1"/>
  </si>
  <si>
    <t>サージカルマスク　　　　納品枚数</t>
    <rPh sb="12" eb="14">
      <t>ノウヒン</t>
    </rPh>
    <rPh sb="14" eb="16">
      <t>マイスウ</t>
    </rPh>
    <phoneticPr fontId="1"/>
  </si>
  <si>
    <t>フェイスシールド　　　　納品枚数</t>
    <rPh sb="12" eb="14">
      <t>ノウヒン</t>
    </rPh>
    <rPh sb="14" eb="16">
      <t>マイスウ</t>
    </rPh>
    <phoneticPr fontId="1"/>
  </si>
  <si>
    <t>アイソレーションガウン　　　　　　　　　納品枚数</t>
    <rPh sb="20" eb="22">
      <t>ノウヒン</t>
    </rPh>
    <rPh sb="22" eb="24">
      <t>マイスウ</t>
    </rPh>
    <phoneticPr fontId="1"/>
  </si>
  <si>
    <r>
      <t>住所　　　　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（都道府県から記載すること）</t>
    </r>
    <rPh sb="0" eb="2">
      <t>ジュウショ</t>
    </rPh>
    <rPh sb="32" eb="36">
      <t>トドウフケン</t>
    </rPh>
    <rPh sb="38" eb="40">
      <t>キサイ</t>
    </rPh>
    <phoneticPr fontId="1"/>
  </si>
  <si>
    <r>
      <t>医療機関等住所
※納品場所の住所を記載　　　　　　　　　　　　　　　　　　　　　　　　　</t>
    </r>
    <r>
      <rPr>
        <b/>
        <u/>
        <sz val="14"/>
        <color theme="1"/>
        <rFont val="ＭＳ ゴシック"/>
        <family val="3"/>
        <charset val="128"/>
      </rPr>
      <t>（都道府県名から記載すること）</t>
    </r>
    <rPh sb="0" eb="2">
      <t>イリョウ</t>
    </rPh>
    <rPh sb="2" eb="4">
      <t>キカン</t>
    </rPh>
    <rPh sb="4" eb="5">
      <t>トウ</t>
    </rPh>
    <rPh sb="9" eb="11">
      <t>ノウヒン</t>
    </rPh>
    <rPh sb="11" eb="13">
      <t>バショ</t>
    </rPh>
    <rPh sb="14" eb="16">
      <t>ジュウショ</t>
    </rPh>
    <rPh sb="17" eb="19">
      <t>キサイ</t>
    </rPh>
    <rPh sb="45" eb="49">
      <t>トドウフケン</t>
    </rPh>
    <rPh sb="49" eb="50">
      <t>メイ</t>
    </rPh>
    <rPh sb="52" eb="54">
      <t>キサイ</t>
    </rPh>
    <phoneticPr fontId="1"/>
  </si>
  <si>
    <t>※都道府県記入者確認表（都道府県名のみ入力して下さい。様式１及び２の太枠の表を記入すると累積が表示されます）</t>
    <rPh sb="1" eb="5">
      <t>トドウフケン</t>
    </rPh>
    <rPh sb="5" eb="8">
      <t>キニュウシャ</t>
    </rPh>
    <rPh sb="8" eb="10">
      <t>カクニン</t>
    </rPh>
    <rPh sb="10" eb="11">
      <t>ヒョウ</t>
    </rPh>
    <rPh sb="12" eb="16">
      <t>トドウフケン</t>
    </rPh>
    <rPh sb="16" eb="17">
      <t>メイ</t>
    </rPh>
    <rPh sb="19" eb="21">
      <t>ニュウリョク</t>
    </rPh>
    <rPh sb="23" eb="24">
      <t>クダ</t>
    </rPh>
    <rPh sb="27" eb="29">
      <t>ヨウシキ</t>
    </rPh>
    <rPh sb="30" eb="31">
      <t>オヨ</t>
    </rPh>
    <rPh sb="34" eb="36">
      <t>フトワク</t>
    </rPh>
    <rPh sb="37" eb="38">
      <t>ヒョウ</t>
    </rPh>
    <rPh sb="39" eb="41">
      <t>キニュウ</t>
    </rPh>
    <rPh sb="44" eb="46">
      <t>ルイセキ</t>
    </rPh>
    <rPh sb="47" eb="49">
      <t>ヒョウジ</t>
    </rPh>
    <phoneticPr fontId="1"/>
  </si>
  <si>
    <r>
      <t xml:space="preserve">非滅菌手袋
配布枚数
</t>
    </r>
    <r>
      <rPr>
        <u/>
        <sz val="11"/>
        <rFont val="ＭＳ ゴシック"/>
        <family val="3"/>
        <charset val="128"/>
      </rPr>
      <t>※100枚単位
※２枚＝左右１ペア</t>
    </r>
    <rPh sb="0" eb="1">
      <t>ヒ</t>
    </rPh>
    <rPh sb="1" eb="3">
      <t>メッキン</t>
    </rPh>
    <rPh sb="3" eb="5">
      <t>テブクロ</t>
    </rPh>
    <rPh sb="6" eb="8">
      <t>ハイフ</t>
    </rPh>
    <rPh sb="8" eb="10">
      <t>マイスウ</t>
    </rPh>
    <rPh sb="15" eb="16">
      <t>マイ</t>
    </rPh>
    <rPh sb="21" eb="22">
      <t>マイ</t>
    </rPh>
    <phoneticPr fontId="1"/>
  </si>
  <si>
    <t>様式２（国直送で配布する医療機関等のリスト）</t>
    <rPh sb="4" eb="5">
      <t>クニ</t>
    </rPh>
    <rPh sb="5" eb="7">
      <t>チョクソウ</t>
    </rPh>
    <rPh sb="8" eb="10">
      <t>ハイフ</t>
    </rPh>
    <rPh sb="12" eb="14">
      <t>イリョウ</t>
    </rPh>
    <phoneticPr fontId="1"/>
  </si>
  <si>
    <t>医療
関係
団体</t>
    <rPh sb="0" eb="2">
      <t>イリョウ</t>
    </rPh>
    <rPh sb="3" eb="5">
      <t>カンケイ</t>
    </rPh>
    <rPh sb="6" eb="8">
      <t>ダンタイ</t>
    </rPh>
    <phoneticPr fontId="1"/>
  </si>
  <si>
    <r>
      <t xml:space="preserve">医療関係団体数
</t>
    </r>
    <r>
      <rPr>
        <sz val="10"/>
        <color theme="1"/>
        <rFont val="ＭＳ ゴシック"/>
        <family val="3"/>
        <charset val="128"/>
      </rPr>
      <t>※該当する場合は
〇をつけること</t>
    </r>
    <rPh sb="0" eb="2">
      <t>イリョウ</t>
    </rPh>
    <rPh sb="2" eb="4">
      <t>カンケイ</t>
    </rPh>
    <rPh sb="4" eb="6">
      <t>ダンタイ</t>
    </rPh>
    <rPh sb="6" eb="7">
      <t>スウ</t>
    </rPh>
    <rPh sb="9" eb="11">
      <t>ガイトウ</t>
    </rPh>
    <rPh sb="13" eb="15">
      <t>バアイ</t>
    </rPh>
    <phoneticPr fontId="1"/>
  </si>
  <si>
    <t>岩手県</t>
  </si>
  <si>
    <t>宮城県</t>
  </si>
  <si>
    <t>秋田県</t>
  </si>
  <si>
    <t>福島県</t>
    <phoneticPr fontId="1"/>
  </si>
  <si>
    <t>茨城県</t>
  </si>
  <si>
    <t>栃木県</t>
    <phoneticPr fontId="1"/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</si>
  <si>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</si>
  <si>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</si>
  <si>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</si>
  <si>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</si>
  <si>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</si>
  <si>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</si>
  <si>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</si>
  <si>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</si>
  <si>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</si>
  <si>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  <phoneticPr fontId="1"/>
  </si>
  <si>
    <t>長野県</t>
  </si>
  <si>
    <t>岐阜県</t>
  </si>
  <si>
    <t>静岡県</t>
    <phoneticPr fontId="1"/>
  </si>
  <si>
    <t>愛知県</t>
  </si>
  <si>
    <t>三重県</t>
  </si>
  <si>
    <t>滋賀県</t>
    <phoneticPr fontId="1"/>
  </si>
  <si>
    <t>京都府</t>
  </si>
  <si>
    <t>大阪府</t>
  </si>
  <si>
    <t>兵庫県</t>
  </si>
  <si>
    <t>奈良県</t>
  </si>
  <si>
    <t>和歌山県</t>
    <phoneticPr fontId="1"/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</si>
  <si>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</si>
  <si>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</si>
  <si>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</si>
  <si>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</si>
  <si>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</si>
  <si>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</si>
  <si>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</si>
  <si>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</si>
  <si>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</si>
  <si>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</si>
  <si>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</si>
  <si>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  <phoneticPr fontId="1"/>
  </si>
  <si>
    <t>熊本県</t>
  </si>
  <si>
    <t>大分県</t>
  </si>
  <si>
    <t>宮崎県</t>
  </si>
  <si>
    <t>鹿児島県</t>
    <phoneticPr fontId="1"/>
  </si>
  <si>
    <t>沖縄県</t>
    <phoneticPr fontId="1"/>
  </si>
  <si>
    <t>手袋（枚）</t>
    <rPh sb="0" eb="2">
      <t>テブクロ</t>
    </rPh>
    <rPh sb="3" eb="4">
      <t>マイ</t>
    </rPh>
    <phoneticPr fontId="1"/>
  </si>
  <si>
    <t>11・12月</t>
    <rPh sb="5" eb="6">
      <t>ガツ</t>
    </rPh>
    <phoneticPr fontId="1"/>
  </si>
  <si>
    <t>１月</t>
    <rPh sb="1" eb="2">
      <t>ガツ</t>
    </rPh>
    <phoneticPr fontId="1"/>
  </si>
  <si>
    <t>配布数</t>
    <rPh sb="0" eb="2">
      <t>ハイフ</t>
    </rPh>
    <rPh sb="2" eb="3">
      <t>スウ</t>
    </rPh>
    <phoneticPr fontId="1"/>
  </si>
  <si>
    <t>見込み</t>
    <rPh sb="0" eb="2">
      <t>ミコ</t>
    </rPh>
    <phoneticPr fontId="1"/>
  </si>
  <si>
    <t>割合</t>
    <rPh sb="0" eb="2">
      <t>ワリアイ</t>
    </rPh>
    <phoneticPr fontId="1"/>
  </si>
  <si>
    <t>最大必要量の50%</t>
    <rPh sb="0" eb="2">
      <t>サイダイ</t>
    </rPh>
    <rPh sb="2" eb="4">
      <t>ヒツヨウ</t>
    </rPh>
    <rPh sb="4" eb="5">
      <t>リョウ</t>
    </rPh>
    <phoneticPr fontId="1"/>
  </si>
  <si>
    <t>11月・12月分配布数</t>
    <rPh sb="2" eb="3">
      <t>ガツ</t>
    </rPh>
    <rPh sb="6" eb="8">
      <t>ガツブン</t>
    </rPh>
    <rPh sb="8" eb="10">
      <t>ハイフ</t>
    </rPh>
    <rPh sb="10" eb="11">
      <t>スウ</t>
    </rPh>
    <phoneticPr fontId="1"/>
  </si>
  <si>
    <r>
      <t xml:space="preserve">非滅菌手袋　　　　　納品枚数
</t>
    </r>
    <r>
      <rPr>
        <sz val="11"/>
        <color theme="1"/>
        <rFont val="ＭＳ ゴシック"/>
        <family val="3"/>
        <charset val="128"/>
      </rPr>
      <t>※２枚＝左右１ペア</t>
    </r>
    <rPh sb="0" eb="1">
      <t>ヒ</t>
    </rPh>
    <rPh sb="1" eb="3">
      <t>メッキン</t>
    </rPh>
    <rPh sb="3" eb="5">
      <t>テブクロ</t>
    </rPh>
    <rPh sb="10" eb="12">
      <t>ノウヒン</t>
    </rPh>
    <rPh sb="12" eb="14">
      <t>マイスウ</t>
    </rPh>
    <rPh sb="17" eb="18">
      <t>マイ</t>
    </rPh>
    <rPh sb="19" eb="21">
      <t>サユウ</t>
    </rPh>
    <phoneticPr fontId="1"/>
  </si>
  <si>
    <t>北海道</t>
    <phoneticPr fontId="1"/>
  </si>
  <si>
    <t>山形県</t>
    <phoneticPr fontId="1"/>
  </si>
  <si>
    <t>青森県</t>
    <phoneticPr fontId="1"/>
  </si>
  <si>
    <t>11月・12月分最大見込数</t>
    <rPh sb="8" eb="10">
      <t>サイダイ</t>
    </rPh>
    <rPh sb="10" eb="12">
      <t>ミコ</t>
    </rPh>
    <rPh sb="12" eb="13">
      <t>スウ</t>
    </rPh>
    <phoneticPr fontId="1"/>
  </si>
  <si>
    <t>1月分最大見込数</t>
    <rPh sb="1" eb="3">
      <t>ガツブン</t>
    </rPh>
    <rPh sb="3" eb="5">
      <t>サイダイ</t>
    </rPh>
    <rPh sb="5" eb="7">
      <t>ミコ</t>
    </rPh>
    <rPh sb="7" eb="8">
      <t>スウ</t>
    </rPh>
    <phoneticPr fontId="1"/>
  </si>
  <si>
    <t>２月</t>
    <rPh sb="1" eb="2">
      <t>ガツ</t>
    </rPh>
    <phoneticPr fontId="1"/>
  </si>
  <si>
    <t>1月分配布数</t>
    <rPh sb="1" eb="2">
      <t>ガツ</t>
    </rPh>
    <rPh sb="2" eb="3">
      <t>ブン</t>
    </rPh>
    <rPh sb="3" eb="5">
      <t>ハイフ</t>
    </rPh>
    <rPh sb="5" eb="6">
      <t>スウ</t>
    </rPh>
    <phoneticPr fontId="1"/>
  </si>
  <si>
    <t>2月分最大見込数</t>
    <rPh sb="1" eb="3">
      <t>ガツブン</t>
    </rPh>
    <rPh sb="3" eb="5">
      <t>サイダイ</t>
    </rPh>
    <rPh sb="5" eb="7">
      <t>ミコ</t>
    </rPh>
    <rPh sb="7" eb="8">
      <t>スウ</t>
    </rPh>
    <phoneticPr fontId="1"/>
  </si>
  <si>
    <t>※１月５日（火）１８時までにご提出ください。</t>
    <rPh sb="2" eb="3">
      <t>ガツ</t>
    </rPh>
    <rPh sb="4" eb="5">
      <t>ニチ</t>
    </rPh>
    <rPh sb="6" eb="7">
      <t>カ</t>
    </rPh>
    <rPh sb="10" eb="11">
      <t>ジ</t>
    </rPh>
    <rPh sb="15" eb="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</si>
</sst>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0\-0000"/>
    <numFmt numFmtId="177" formatCode="0.0%"/>
    <numFmt numFmtId="178" formatCode="#,##0;[Red]#,##0"/>
    <numFmt numFmtId="179" formatCode="#,##0_);[Red]\(#,##0\)"/>
    <numFmt numFmtId="180" formatCode="#,##0_ ;[Red]\-#,##0\ "/>
    <numFmt numFmtId="181" formatCode="0_);[Red]\(0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7"/>
      <color rgb="FFFF0000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/>
    </xf>
    <xf numFmtId="0" fontId="7" fillId="0" borderId="0" xfId="1" applyFont="1" applyAlignment="1">
      <alignment vertical="top"/>
    </xf>
    <xf numFmtId="0" fontId="8" fillId="0" borderId="0" xfId="0" applyFont="1" applyBorder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38" fontId="10" fillId="0" borderId="0" xfId="0" applyNumberFormat="1" applyFont="1">
      <alignment vertical="center"/>
    </xf>
    <xf numFmtId="0" fontId="9" fillId="0" borderId="0" xfId="0" applyFont="1" applyBorder="1" applyAlignment="1">
      <alignment vertical="top" wrapText="1"/>
    </xf>
    <xf numFmtId="0" fontId="13" fillId="0" borderId="0" xfId="0" applyFo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7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38" fontId="6" fillId="0" borderId="0" xfId="2" applyFont="1" applyBorder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17" fillId="0" borderId="0" xfId="0" applyNumberFormat="1" applyFont="1">
      <alignment vertical="center"/>
    </xf>
    <xf numFmtId="49" fontId="9" fillId="0" borderId="0" xfId="0" applyNumberFormat="1" applyFont="1" applyBorder="1" applyAlignment="1">
      <alignment vertical="top" wrapText="1"/>
    </xf>
    <xf numFmtId="49" fontId="6" fillId="0" borderId="0" xfId="2" applyNumberFormat="1" applyFont="1" applyBorder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3" fillId="0" borderId="0" xfId="0" applyNumberFormat="1" applyFont="1" applyBorder="1" applyAlignment="1">
      <alignment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/>
    </xf>
    <xf numFmtId="49" fontId="7" fillId="0" borderId="0" xfId="1" applyNumberFormat="1" applyFont="1" applyAlignment="1">
      <alignment vertical="top"/>
    </xf>
    <xf numFmtId="49" fontId="6" fillId="2" borderId="1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8" fontId="12" fillId="0" borderId="0" xfId="2" applyFont="1" applyFill="1" applyBorder="1" applyAlignment="1">
      <alignment vertical="center"/>
    </xf>
    <xf numFmtId="38" fontId="12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16" xfId="0" applyNumberFormat="1" applyFont="1" applyFill="1" applyBorder="1" applyAlignment="1">
      <alignment horizontal="left" vertical="top" wrapText="1"/>
    </xf>
    <xf numFmtId="49" fontId="6" fillId="2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left" vertical="center" wrapText="1"/>
    </xf>
    <xf numFmtId="49" fontId="6" fillId="0" borderId="25" xfId="0" applyNumberFormat="1" applyFont="1" applyFill="1" applyBorder="1" applyAlignment="1">
      <alignment horizontal="left" vertical="top" wrapText="1"/>
    </xf>
    <xf numFmtId="49" fontId="6" fillId="0" borderId="17" xfId="0" applyNumberFormat="1" applyFont="1" applyFill="1" applyBorder="1" applyAlignment="1">
      <alignment horizontal="left" vertical="top" wrapText="1"/>
    </xf>
    <xf numFmtId="49" fontId="6" fillId="0" borderId="18" xfId="0" applyNumberFormat="1" applyFont="1" applyFill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/>
    </xf>
    <xf numFmtId="0" fontId="6" fillId="0" borderId="28" xfId="0" applyFont="1" applyBorder="1" applyAlignment="1">
      <alignment horizontal="center" vertical="center" wrapText="1"/>
    </xf>
    <xf numFmtId="49" fontId="6" fillId="0" borderId="14" xfId="0" applyNumberFormat="1" applyFont="1" applyFill="1" applyBorder="1">
      <alignment vertical="center"/>
    </xf>
    <xf numFmtId="0" fontId="6" fillId="0" borderId="14" xfId="0" applyFont="1" applyFill="1" applyBorder="1">
      <alignment vertical="center"/>
    </xf>
    <xf numFmtId="3" fontId="4" fillId="0" borderId="4" xfId="0" applyNumberFormat="1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4" borderId="2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right" vertical="center"/>
    </xf>
    <xf numFmtId="49" fontId="4" fillId="4" borderId="12" xfId="0" applyNumberFormat="1" applyFont="1" applyFill="1" applyBorder="1" applyAlignment="1">
      <alignment horizontal="right" vertical="center"/>
    </xf>
    <xf numFmtId="49" fontId="4" fillId="4" borderId="31" xfId="0" applyNumberFormat="1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176" fontId="1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6" fillId="5" borderId="37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9" fontId="25" fillId="7" borderId="40" xfId="3" applyFont="1" applyFill="1" applyBorder="1" applyAlignment="1">
      <alignment vertical="center" wrapText="1"/>
    </xf>
    <xf numFmtId="177" fontId="23" fillId="7" borderId="40" xfId="3" applyNumberFormat="1" applyFont="1" applyFill="1" applyBorder="1" applyAlignment="1">
      <alignment vertical="center" wrapText="1"/>
    </xf>
    <xf numFmtId="9" fontId="23" fillId="0" borderId="40" xfId="3" applyFont="1" applyBorder="1" applyAlignment="1">
      <alignment vertical="center" wrapText="1"/>
    </xf>
    <xf numFmtId="177" fontId="23" fillId="0" borderId="40" xfId="3" applyNumberFormat="1" applyFont="1" applyBorder="1" applyAlignment="1">
      <alignment vertical="center" wrapText="1"/>
    </xf>
    <xf numFmtId="9" fontId="23" fillId="7" borderId="40" xfId="3" applyFont="1" applyFill="1" applyBorder="1" applyAlignment="1">
      <alignment vertical="center" wrapText="1"/>
    </xf>
    <xf numFmtId="9" fontId="25" fillId="0" borderId="40" xfId="3" applyFont="1" applyBorder="1" applyAlignment="1">
      <alignment vertical="center" wrapText="1"/>
    </xf>
    <xf numFmtId="9" fontId="25" fillId="0" borderId="41" xfId="3" applyFont="1" applyBorder="1" applyAlignment="1">
      <alignment vertical="center" wrapText="1"/>
    </xf>
    <xf numFmtId="177" fontId="23" fillId="0" borderId="41" xfId="3" applyNumberFormat="1" applyFont="1" applyBorder="1" applyAlignment="1">
      <alignment vertical="center" wrapText="1"/>
    </xf>
    <xf numFmtId="178" fontId="26" fillId="0" borderId="0" xfId="0" applyNumberFormat="1" applyFont="1">
      <alignment vertical="center"/>
    </xf>
    <xf numFmtId="178" fontId="26" fillId="0" borderId="1" xfId="0" applyNumberFormat="1" applyFont="1" applyBorder="1">
      <alignment vertical="center"/>
    </xf>
    <xf numFmtId="178" fontId="26" fillId="0" borderId="1" xfId="2" applyNumberFormat="1" applyFont="1" applyBorder="1">
      <alignment vertical="center"/>
    </xf>
    <xf numFmtId="179" fontId="23" fillId="7" borderId="26" xfId="2" applyNumberFormat="1" applyFont="1" applyFill="1" applyBorder="1" applyAlignment="1">
      <alignment vertical="center" wrapText="1"/>
    </xf>
    <xf numFmtId="179" fontId="23" fillId="7" borderId="1" xfId="2" applyNumberFormat="1" applyFont="1" applyFill="1" applyBorder="1" applyAlignment="1">
      <alignment vertical="center" wrapText="1"/>
    </xf>
    <xf numFmtId="179" fontId="23" fillId="0" borderId="26" xfId="2" applyNumberFormat="1" applyFont="1" applyBorder="1" applyAlignment="1">
      <alignment vertical="center" wrapText="1"/>
    </xf>
    <xf numFmtId="179" fontId="23" fillId="0" borderId="1" xfId="2" applyNumberFormat="1" applyFont="1" applyBorder="1" applyAlignment="1">
      <alignment vertical="center" wrapText="1"/>
    </xf>
    <xf numFmtId="179" fontId="23" fillId="0" borderId="26" xfId="0" applyNumberFormat="1" applyFont="1" applyBorder="1" applyAlignment="1">
      <alignment vertical="center" wrapText="1"/>
    </xf>
    <xf numFmtId="179" fontId="23" fillId="7" borderId="26" xfId="0" applyNumberFormat="1" applyFont="1" applyFill="1" applyBorder="1" applyAlignment="1">
      <alignment vertical="center" wrapText="1"/>
    </xf>
    <xf numFmtId="179" fontId="23" fillId="0" borderId="26" xfId="0" applyNumberFormat="1" applyFont="1" applyBorder="1" applyAlignment="1">
      <alignment vertical="top" wrapText="1"/>
    </xf>
    <xf numFmtId="179" fontId="23" fillId="0" borderId="27" xfId="0" applyNumberFormat="1" applyFont="1" applyBorder="1" applyAlignment="1">
      <alignment vertical="center" wrapText="1"/>
    </xf>
    <xf numFmtId="179" fontId="23" fillId="0" borderId="4" xfId="0" applyNumberFormat="1" applyFont="1" applyBorder="1" applyAlignment="1">
      <alignment vertical="center" wrapText="1"/>
    </xf>
    <xf numFmtId="180" fontId="23" fillId="7" borderId="7" xfId="2" applyNumberFormat="1" applyFont="1" applyFill="1" applyBorder="1" applyAlignment="1">
      <alignment vertical="center" wrapText="1"/>
    </xf>
    <xf numFmtId="180" fontId="23" fillId="7" borderId="1" xfId="2" applyNumberFormat="1" applyFont="1" applyFill="1" applyBorder="1" applyAlignment="1">
      <alignment vertical="center" wrapText="1"/>
    </xf>
    <xf numFmtId="180" fontId="23" fillId="0" borderId="7" xfId="2" applyNumberFormat="1" applyFont="1" applyBorder="1" applyAlignment="1">
      <alignment vertical="center" wrapText="1"/>
    </xf>
    <xf numFmtId="180" fontId="23" fillId="0" borderId="1" xfId="2" applyNumberFormat="1" applyFont="1" applyBorder="1" applyAlignment="1">
      <alignment vertical="center" wrapText="1"/>
    </xf>
    <xf numFmtId="180" fontId="23" fillId="0" borderId="8" xfId="2" applyNumberFormat="1" applyFont="1" applyBorder="1" applyAlignment="1">
      <alignment vertical="center" wrapText="1"/>
    </xf>
    <xf numFmtId="180" fontId="23" fillId="0" borderId="4" xfId="2" applyNumberFormat="1" applyFont="1" applyBorder="1" applyAlignment="1">
      <alignment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38" fontId="6" fillId="5" borderId="1" xfId="2" applyFont="1" applyFill="1" applyBorder="1" applyAlignment="1">
      <alignment horizontal="center" vertical="center" wrapText="1"/>
    </xf>
    <xf numFmtId="49" fontId="23" fillId="7" borderId="32" xfId="0" applyNumberFormat="1" applyFont="1" applyFill="1" applyBorder="1">
      <alignment vertical="center"/>
    </xf>
    <xf numFmtId="49" fontId="23" fillId="0" borderId="34" xfId="0" applyNumberFormat="1" applyFont="1" applyBorder="1">
      <alignment vertical="center"/>
    </xf>
    <xf numFmtId="49" fontId="23" fillId="7" borderId="34" xfId="0" applyNumberFormat="1" applyFont="1" applyFill="1" applyBorder="1">
      <alignment vertical="center"/>
    </xf>
    <xf numFmtId="49" fontId="23" fillId="7" borderId="39" xfId="0" applyNumberFormat="1" applyFont="1" applyFill="1" applyBorder="1">
      <alignment vertical="center"/>
    </xf>
    <xf numFmtId="49" fontId="24" fillId="0" borderId="35" xfId="0" applyNumberFormat="1" applyFont="1" applyBorder="1">
      <alignment vertical="center"/>
    </xf>
    <xf numFmtId="49" fontId="6" fillId="0" borderId="1" xfId="0" applyNumberFormat="1" applyFont="1" applyBorder="1" applyAlignment="1">
      <alignment horizontal="center" vertical="center" shrinkToFit="1"/>
    </xf>
    <xf numFmtId="0" fontId="2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49" fontId="23" fillId="7" borderId="46" xfId="0" applyNumberFormat="1" applyFont="1" applyFill="1" applyBorder="1">
      <alignment vertical="center"/>
    </xf>
    <xf numFmtId="180" fontId="23" fillId="7" borderId="48" xfId="2" applyNumberFormat="1" applyFont="1" applyFill="1" applyBorder="1" applyAlignment="1">
      <alignment vertical="center" wrapText="1"/>
    </xf>
    <xf numFmtId="180" fontId="23" fillId="7" borderId="12" xfId="2" applyNumberFormat="1" applyFont="1" applyFill="1" applyBorder="1" applyAlignment="1">
      <alignment vertical="center" wrapText="1"/>
    </xf>
    <xf numFmtId="177" fontId="23" fillId="7" borderId="47" xfId="3" applyNumberFormat="1" applyFont="1" applyFill="1" applyBorder="1" applyAlignment="1">
      <alignment vertical="center" wrapText="1"/>
    </xf>
    <xf numFmtId="179" fontId="23" fillId="7" borderId="30" xfId="2" applyNumberFormat="1" applyFont="1" applyFill="1" applyBorder="1" applyAlignment="1">
      <alignment horizontal="right" vertical="center" wrapText="1"/>
    </xf>
    <xf numFmtId="179" fontId="23" fillId="7" borderId="12" xfId="2" applyNumberFormat="1" applyFont="1" applyFill="1" applyBorder="1" applyAlignment="1">
      <alignment horizontal="right" vertical="center" wrapText="1"/>
    </xf>
    <xf numFmtId="9" fontId="23" fillId="7" borderId="47" xfId="3" applyFont="1" applyFill="1" applyBorder="1" applyAlignment="1">
      <alignment horizontal="righ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3" fontId="4" fillId="0" borderId="29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left" vertical="center"/>
    </xf>
    <xf numFmtId="0" fontId="15" fillId="3" borderId="15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27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left" vertical="center"/>
    </xf>
    <xf numFmtId="0" fontId="6" fillId="5" borderId="36" xfId="0" applyFont="1" applyFill="1" applyBorder="1" applyAlignment="1">
      <alignment horizontal="center" vertical="center" wrapText="1"/>
    </xf>
    <xf numFmtId="0" fontId="0" fillId="5" borderId="38" xfId="0" applyFont="1" applyFill="1" applyBorder="1" applyAlignment="1">
      <alignment vertical="center"/>
    </xf>
    <xf numFmtId="0" fontId="22" fillId="6" borderId="42" xfId="0" applyFont="1" applyFill="1" applyBorder="1" applyAlignment="1">
      <alignment horizontal="center" vertical="center"/>
    </xf>
    <xf numFmtId="0" fontId="22" fillId="6" borderId="43" xfId="0" applyFont="1" applyFill="1" applyBorder="1" applyAlignment="1">
      <alignment horizontal="center" vertical="center"/>
    </xf>
    <xf numFmtId="0" fontId="22" fillId="6" borderId="44" xfId="0" applyFont="1" applyFill="1" applyBorder="1" applyAlignment="1">
      <alignment horizontal="center" vertical="center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40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181" fontId="6" fillId="4" borderId="26" xfId="0" applyNumberFormat="1" applyFont="1" applyFill="1" applyBorder="1">
      <alignment vertical="center"/>
    </xf>
    <xf numFmtId="181" fontId="6" fillId="4" borderId="1" xfId="0" applyNumberFormat="1" applyFont="1" applyFill="1" applyBorder="1">
      <alignment vertical="center"/>
    </xf>
    <xf numFmtId="181" fontId="6" fillId="4" borderId="14" xfId="0" applyNumberFormat="1" applyFont="1" applyFill="1" applyBorder="1">
      <alignment vertical="center"/>
    </xf>
    <xf numFmtId="181" fontId="4" fillId="4" borderId="1" xfId="0" applyNumberFormat="1" applyFont="1" applyFill="1" applyBorder="1">
      <alignment vertical="center"/>
    </xf>
    <xf numFmtId="181" fontId="4" fillId="4" borderId="14" xfId="0" applyNumberFormat="1" applyFont="1" applyFill="1" applyBorder="1" applyAlignment="1">
      <alignment horizontal="center" vertical="center"/>
    </xf>
    <xf numFmtId="181" fontId="4" fillId="4" borderId="23" xfId="0" applyNumberFormat="1" applyFont="1" applyFill="1" applyBorder="1" applyAlignment="1">
      <alignment horizontal="left" vertical="top"/>
    </xf>
    <xf numFmtId="181" fontId="4" fillId="4" borderId="2" xfId="0" applyNumberFormat="1" applyFont="1" applyFill="1" applyBorder="1" applyAlignment="1">
      <alignment horizontal="left" vertical="top"/>
    </xf>
    <xf numFmtId="181" fontId="4" fillId="4" borderId="20" xfId="0" applyNumberFormat="1" applyFont="1" applyFill="1" applyBorder="1" applyAlignment="1">
      <alignment horizontal="left" vertical="top"/>
    </xf>
    <xf numFmtId="181" fontId="4" fillId="4" borderId="26" xfId="0" applyNumberFormat="1" applyFont="1" applyFill="1" applyBorder="1" applyAlignment="1">
      <alignment horizontal="left" vertical="top"/>
    </xf>
    <xf numFmtId="181" fontId="4" fillId="4" borderId="1" xfId="0" applyNumberFormat="1" applyFont="1" applyFill="1" applyBorder="1" applyAlignment="1">
      <alignment horizontal="left" vertical="top"/>
    </xf>
    <xf numFmtId="181" fontId="4" fillId="4" borderId="14" xfId="0" applyNumberFormat="1" applyFont="1" applyFill="1" applyBorder="1" applyAlignment="1">
      <alignment horizontal="left" vertical="top"/>
    </xf>
    <xf numFmtId="181" fontId="4" fillId="4" borderId="27" xfId="0" applyNumberFormat="1" applyFont="1" applyFill="1" applyBorder="1" applyAlignment="1">
      <alignment horizontal="left" vertical="top"/>
    </xf>
    <xf numFmtId="181" fontId="4" fillId="4" borderId="4" xfId="0" applyNumberFormat="1" applyFont="1" applyFill="1" applyBorder="1" applyAlignment="1">
      <alignment horizontal="left" vertical="top"/>
    </xf>
    <xf numFmtId="181" fontId="4" fillId="4" borderId="29" xfId="0" applyNumberFormat="1" applyFont="1" applyFill="1" applyBorder="1" applyAlignment="1">
      <alignment horizontal="left" vertical="top"/>
    </xf>
    <xf numFmtId="181" fontId="6" fillId="2" borderId="22" xfId="0" applyNumberFormat="1" applyFont="1" applyFill="1" applyBorder="1" applyAlignment="1">
      <alignment horizontal="center" vertical="center"/>
    </xf>
    <xf numFmtId="181" fontId="6" fillId="2" borderId="9" xfId="0" applyNumberFormat="1" applyFont="1" applyFill="1" applyBorder="1" applyAlignment="1">
      <alignment horizontal="center" vertical="center"/>
    </xf>
    <xf numFmtId="181" fontId="6" fillId="2" borderId="19" xfId="0" applyNumberFormat="1" applyFont="1" applyFill="1" applyBorder="1" applyAlignment="1">
      <alignment horizontal="center" vertical="center"/>
    </xf>
    <xf numFmtId="181" fontId="16" fillId="2" borderId="27" xfId="0" applyNumberFormat="1" applyFont="1" applyFill="1" applyBorder="1" applyAlignment="1">
      <alignment horizontal="center" vertical="center"/>
    </xf>
    <xf numFmtId="181" fontId="16" fillId="2" borderId="4" xfId="0" applyNumberFormat="1" applyFont="1" applyFill="1" applyBorder="1" applyAlignment="1">
      <alignment horizontal="center" vertical="center"/>
    </xf>
    <xf numFmtId="181" fontId="16" fillId="2" borderId="18" xfId="0" applyNumberFormat="1" applyFont="1" applyFill="1" applyBorder="1" applyAlignment="1">
      <alignment horizontal="center" vertical="center"/>
    </xf>
    <xf numFmtId="181" fontId="6" fillId="2" borderId="11" xfId="0" applyNumberFormat="1" applyFont="1" applyFill="1" applyBorder="1" applyAlignment="1">
      <alignment horizontal="center" vertical="center" wrapText="1"/>
    </xf>
    <xf numFmtId="181" fontId="6" fillId="2" borderId="3" xfId="0" applyNumberFormat="1" applyFont="1" applyFill="1" applyBorder="1" applyAlignment="1">
      <alignment horizontal="center" vertical="center" wrapText="1"/>
    </xf>
    <xf numFmtId="181" fontId="19" fillId="2" borderId="3" xfId="0" applyNumberFormat="1" applyFont="1" applyFill="1" applyBorder="1" applyAlignment="1">
      <alignment horizontal="center" vertical="center" wrapText="1"/>
    </xf>
    <xf numFmtId="181" fontId="4" fillId="0" borderId="0" xfId="0" applyNumberFormat="1" applyFont="1" applyAlignment="1">
      <alignment horizontal="right" vertical="center"/>
    </xf>
    <xf numFmtId="181" fontId="6" fillId="2" borderId="9" xfId="0" applyNumberFormat="1" applyFont="1" applyFill="1" applyBorder="1" applyAlignment="1">
      <alignment horizontal="right" vertical="center"/>
    </xf>
    <xf numFmtId="181" fontId="6" fillId="2" borderId="9" xfId="0" applyNumberFormat="1" applyFont="1" applyFill="1" applyBorder="1" applyAlignment="1">
      <alignment horizontal="right" vertical="center" wrapText="1"/>
    </xf>
    <xf numFmtId="181" fontId="6" fillId="2" borderId="2" xfId="0" applyNumberFormat="1" applyFont="1" applyFill="1" applyBorder="1" applyAlignment="1">
      <alignment horizontal="right" vertical="center" wrapText="1"/>
    </xf>
    <xf numFmtId="181" fontId="6" fillId="2" borderId="2" xfId="0" applyNumberFormat="1" applyFont="1" applyFill="1" applyBorder="1" applyAlignment="1">
      <alignment horizontal="right" vertical="center"/>
    </xf>
    <xf numFmtId="181" fontId="6" fillId="2" borderId="24" xfId="0" applyNumberFormat="1" applyFont="1" applyFill="1" applyBorder="1" applyAlignment="1">
      <alignment horizontal="right" vertical="center" wrapText="1"/>
    </xf>
    <xf numFmtId="181" fontId="6" fillId="2" borderId="24" xfId="0" applyNumberFormat="1" applyFont="1" applyFill="1" applyBorder="1" applyAlignment="1">
      <alignment horizontal="right" vertical="center"/>
    </xf>
    <xf numFmtId="181" fontId="6" fillId="2" borderId="1" xfId="0" applyNumberFormat="1" applyFont="1" applyFill="1" applyBorder="1" applyAlignment="1">
      <alignment horizontal="right" vertical="center"/>
    </xf>
    <xf numFmtId="181" fontId="6" fillId="2" borderId="4" xfId="0" applyNumberFormat="1" applyFont="1" applyFill="1" applyBorder="1" applyAlignment="1">
      <alignment horizontal="right" vertical="center" wrapText="1"/>
    </xf>
    <xf numFmtId="181" fontId="6" fillId="2" borderId="4" xfId="0" applyNumberFormat="1" applyFont="1" applyFill="1" applyBorder="1" applyAlignment="1">
      <alignment horizontal="right" vertical="center"/>
    </xf>
    <xf numFmtId="181" fontId="4" fillId="0" borderId="0" xfId="0" applyNumberFormat="1" applyFont="1" applyAlignment="1">
      <alignment horizontal="right" vertical="top"/>
    </xf>
    <xf numFmtId="181" fontId="6" fillId="0" borderId="0" xfId="0" applyNumberFormat="1" applyFont="1" applyBorder="1" applyAlignment="1">
      <alignment horizontal="right" vertical="center"/>
    </xf>
  </cellXfs>
  <cellStyles count="4">
    <cellStyle name="パーセント" xfId="3" builtinId="5"/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3429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13</xdr:col>
      <xdr:colOff>279400</xdr:colOff>
      <xdr:row>1</xdr:row>
      <xdr:rowOff>101600</xdr:rowOff>
    </xdr:from>
    <xdr:to>
      <xdr:col>13</xdr:col>
      <xdr:colOff>1524000</xdr:colOff>
      <xdr:row>3</xdr:row>
      <xdr:rowOff>139700</xdr:rowOff>
    </xdr:to>
    <xdr:sp macro="" textlink="">
      <xdr:nvSpPr>
        <xdr:cNvPr id="3" name="テキスト ボックス 2"/>
        <xdr:cNvSpPr txBox="1"/>
      </xdr:nvSpPr>
      <xdr:spPr>
        <a:xfrm>
          <a:off x="21932900" y="355600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  <xdr:twoCellAnchor>
    <xdr:from>
      <xdr:col>7</xdr:col>
      <xdr:colOff>63500</xdr:colOff>
      <xdr:row>14</xdr:row>
      <xdr:rowOff>63500</xdr:rowOff>
    </xdr:from>
    <xdr:to>
      <xdr:col>13</xdr:col>
      <xdr:colOff>1384300</xdr:colOff>
      <xdr:row>16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11201400" y="4152900"/>
          <a:ext cx="1183640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入力上の注意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600" b="1">
              <a:solidFill>
                <a:srgbClr val="FF0000"/>
              </a:solidFill>
            </a:rPr>
            <a:t>○各物資の数量（Ｉ～Ｌ列）の入力の際、必ず</a:t>
          </a:r>
          <a:r>
            <a:rPr kumimoji="1" lang="ja-JP" altLang="en-US" sz="1800" b="1" u="sng">
              <a:solidFill>
                <a:srgbClr val="FF0000"/>
              </a:solidFill>
            </a:rPr>
            <a:t>「数値」</a:t>
          </a:r>
          <a:r>
            <a:rPr kumimoji="1" lang="ja-JP" altLang="en-US" sz="1600" b="1">
              <a:solidFill>
                <a:srgbClr val="FF0000"/>
              </a:solidFill>
            </a:rPr>
            <a:t>で入力して下さい。「文字列」になっていると合計に反映されません。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3</xdr:row>
      <xdr:rowOff>176891</xdr:rowOff>
    </xdr:from>
    <xdr:ext cx="4735287" cy="959237"/>
    <xdr:sp macro="" textlink="">
      <xdr:nvSpPr>
        <xdr:cNvPr id="2" name="テキスト ボックス 1"/>
        <xdr:cNvSpPr txBox="1"/>
      </xdr:nvSpPr>
      <xdr:spPr>
        <a:xfrm>
          <a:off x="571500" y="1119866"/>
          <a:ext cx="4735287" cy="959237"/>
        </a:xfrm>
        <a:prstGeom prst="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300"/>
            <a:t>当該リストに係る担当者の部署名等を以下に記入ください。</a:t>
          </a:r>
        </a:p>
        <a:p>
          <a:r>
            <a:rPr kumimoji="1" lang="ja-JP" altLang="en-US" sz="1300"/>
            <a:t>　都道府県担当者部署名：</a:t>
          </a:r>
        </a:p>
        <a:p>
          <a:r>
            <a:rPr kumimoji="1" lang="ja-JP" altLang="en-US" sz="1300"/>
            <a:t>　都道府県担当者名：</a:t>
          </a:r>
        </a:p>
        <a:p>
          <a:r>
            <a:rPr kumimoji="1" lang="ja-JP" altLang="en-US" sz="1300"/>
            <a:t>　都道府県担当者連絡先：</a:t>
          </a:r>
        </a:p>
      </xdr:txBody>
    </xdr:sp>
    <xdr:clientData/>
  </xdr:oneCellAnchor>
  <xdr:twoCellAnchor>
    <xdr:from>
      <xdr:col>11</xdr:col>
      <xdr:colOff>585107</xdr:colOff>
      <xdr:row>1</xdr:row>
      <xdr:rowOff>190500</xdr:rowOff>
    </xdr:from>
    <xdr:to>
      <xdr:col>11</xdr:col>
      <xdr:colOff>1829707</xdr:colOff>
      <xdr:row>3</xdr:row>
      <xdr:rowOff>233136</xdr:rowOff>
    </xdr:to>
    <xdr:sp macro="" textlink="">
      <xdr:nvSpPr>
        <xdr:cNvPr id="3" name="テキスト ボックス 2"/>
        <xdr:cNvSpPr txBox="1"/>
      </xdr:nvSpPr>
      <xdr:spPr>
        <a:xfrm>
          <a:off x="24574500" y="435429"/>
          <a:ext cx="1244600" cy="736600"/>
        </a:xfrm>
        <a:prstGeom prst="rect">
          <a:avLst/>
        </a:prstGeom>
        <a:solidFill>
          <a:schemeClr val="lt1"/>
        </a:solidFill>
        <a:ln w="15875" cmpd="thinThick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/>
            <a:t>別　紙</a:t>
          </a:r>
          <a:endParaRPr kumimoji="1" lang="en-US" altLang="ja-JP" sz="2000"/>
        </a:p>
      </xdr:txBody>
    </xdr:sp>
    <xdr:clientData/>
  </xdr:twoCellAnchor>
  <xdr:twoCellAnchor>
    <xdr:from>
      <xdr:col>6</xdr:col>
      <xdr:colOff>2286000</xdr:colOff>
      <xdr:row>7</xdr:row>
      <xdr:rowOff>231322</xdr:rowOff>
    </xdr:from>
    <xdr:to>
      <xdr:col>12</xdr:col>
      <xdr:colOff>502557</xdr:colOff>
      <xdr:row>10</xdr:row>
      <xdr:rowOff>146958</xdr:rowOff>
    </xdr:to>
    <xdr:sp macro="" textlink="">
      <xdr:nvSpPr>
        <xdr:cNvPr id="4" name="テキスト ボックス 3"/>
        <xdr:cNvSpPr txBox="1"/>
      </xdr:nvSpPr>
      <xdr:spPr>
        <a:xfrm>
          <a:off x="14301107" y="2149929"/>
          <a:ext cx="12299950" cy="800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</a:rPr>
            <a:t>【</a:t>
          </a:r>
          <a:r>
            <a:rPr kumimoji="1" lang="ja-JP" altLang="en-US" sz="1600" b="1">
              <a:solidFill>
                <a:srgbClr val="FF0000"/>
              </a:solidFill>
            </a:rPr>
            <a:t>入力上の注意</a:t>
          </a:r>
          <a:r>
            <a:rPr kumimoji="1" lang="en-US" altLang="ja-JP" sz="1600" b="1">
              <a:solidFill>
                <a:srgbClr val="FF0000"/>
              </a:solidFill>
            </a:rPr>
            <a:t>】</a:t>
          </a:r>
        </a:p>
        <a:p>
          <a:r>
            <a:rPr kumimoji="1" lang="ja-JP" altLang="en-US" sz="1600" b="1">
              <a:solidFill>
                <a:srgbClr val="FF0000"/>
              </a:solidFill>
            </a:rPr>
            <a:t>○各物資の数量（Ｈ～Ｋ列）の入力の際、必ず</a:t>
          </a:r>
          <a:r>
            <a:rPr kumimoji="1" lang="ja-JP" altLang="en-US" sz="1800" b="1" u="sng">
              <a:solidFill>
                <a:srgbClr val="FF0000"/>
              </a:solidFill>
            </a:rPr>
            <a:t>「数値」</a:t>
          </a:r>
          <a:r>
            <a:rPr kumimoji="1" lang="ja-JP" altLang="en-US" sz="1600" b="1">
              <a:solidFill>
                <a:srgbClr val="FF0000"/>
              </a:solidFill>
            </a:rPr>
            <a:t>で入力して下さい。「文字列」になっていると合計に反映されません。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7"/>
  <sheetViews>
    <sheetView tabSelected="1" zoomScale="75" zoomScaleNormal="75" workbookViewId="0">
      <selection activeCell="J22" sqref="J22"/>
    </sheetView>
  </sheetViews>
  <sheetFormatPr defaultColWidth="9" defaultRowHeight="14.25" x14ac:dyDescent="0.15"/>
  <cols>
    <col min="1" max="1" width="2" style="2" customWidth="1"/>
    <col min="2" max="2" width="29.125" style="2" customWidth="1"/>
    <col min="3" max="3" width="23" style="2" customWidth="1"/>
    <col min="4" max="5" width="23" style="3" customWidth="1"/>
    <col min="6" max="14" width="23" style="2" customWidth="1"/>
    <col min="15" max="16384" width="9" style="2"/>
  </cols>
  <sheetData>
    <row r="1" spans="2:14" ht="19.5" customHeight="1" x14ac:dyDescent="0.15">
      <c r="C1" s="15"/>
      <c r="H1" s="11"/>
      <c r="I1" s="11"/>
      <c r="J1" s="12"/>
    </row>
    <row r="2" spans="2:14" ht="35.25" customHeight="1" x14ac:dyDescent="0.15">
      <c r="C2" s="15"/>
      <c r="H2" s="55"/>
      <c r="I2" s="55"/>
    </row>
    <row r="3" spans="2:14" ht="19.5" customHeight="1" x14ac:dyDescent="0.15">
      <c r="B3" s="16" t="s">
        <v>95</v>
      </c>
      <c r="C3" s="15"/>
      <c r="H3" s="56"/>
      <c r="I3" s="57"/>
      <c r="J3" s="12"/>
    </row>
    <row r="4" spans="2:14" ht="19.5" customHeight="1" x14ac:dyDescent="0.15">
      <c r="C4" s="15"/>
      <c r="H4" s="56"/>
      <c r="I4" s="57"/>
      <c r="J4" s="12"/>
    </row>
    <row r="5" spans="2:14" ht="19.5" customHeight="1" x14ac:dyDescent="0.15">
      <c r="C5" s="15"/>
      <c r="H5" s="56"/>
      <c r="I5" s="57"/>
      <c r="J5" s="14"/>
    </row>
    <row r="6" spans="2:14" ht="19.5" customHeight="1" x14ac:dyDescent="0.15">
      <c r="C6" s="15"/>
      <c r="H6" s="56"/>
      <c r="I6" s="57"/>
      <c r="J6" s="156" t="s">
        <v>19</v>
      </c>
      <c r="K6" s="157"/>
      <c r="L6" s="157"/>
      <c r="M6" s="157"/>
      <c r="N6" s="158"/>
    </row>
    <row r="7" spans="2:14" ht="19.5" customHeight="1" x14ac:dyDescent="0.15">
      <c r="C7" s="15"/>
      <c r="H7" s="56"/>
      <c r="I7" s="57"/>
      <c r="J7" s="143" t="s">
        <v>85</v>
      </c>
      <c r="K7" s="144" t="s">
        <v>90</v>
      </c>
      <c r="L7" s="143" t="s">
        <v>93</v>
      </c>
      <c r="M7" s="144" t="s">
        <v>91</v>
      </c>
      <c r="N7" s="144" t="s">
        <v>94</v>
      </c>
    </row>
    <row r="8" spans="2:14" ht="31.5" customHeight="1" x14ac:dyDescent="0.15">
      <c r="C8" s="15"/>
      <c r="H8" s="56"/>
      <c r="I8" s="57"/>
      <c r="J8" s="136" t="e">
        <f>VLOOKUP($B$13,都道府県別!$A$4:$G$51,2,0)</f>
        <v>#N/A</v>
      </c>
      <c r="K8" s="136" t="e">
        <f>VLOOKUP($B$13,都道府県別!$A$4:$G$51,3,0)</f>
        <v>#N/A</v>
      </c>
      <c r="L8" s="136" t="e">
        <f>VLOOKUP($B$13,都道府県別!$A$4:$G$51,5,0)</f>
        <v>#N/A</v>
      </c>
      <c r="M8" s="136" t="e">
        <f>VLOOKUP($B$13,都道府県別!$A$4:$G$51,6,0)</f>
        <v>#N/A</v>
      </c>
      <c r="N8" s="136" t="e">
        <f>VLOOKUP($B$13,都道府県別!$A$4:$J$51,9,0)</f>
        <v>#N/A</v>
      </c>
    </row>
    <row r="9" spans="2:14" ht="19.5" customHeight="1" x14ac:dyDescent="0.15">
      <c r="C9" s="15"/>
      <c r="H9" s="56"/>
      <c r="I9" s="57"/>
      <c r="J9" s="12"/>
    </row>
    <row r="10" spans="2:14" ht="19.5" customHeight="1" x14ac:dyDescent="0.15">
      <c r="B10" s="175" t="s">
        <v>29</v>
      </c>
      <c r="C10" s="176"/>
      <c r="D10" s="176"/>
      <c r="E10" s="176"/>
      <c r="F10" s="176"/>
      <c r="G10" s="176"/>
      <c r="H10" s="176"/>
      <c r="I10" s="58"/>
      <c r="K10" s="6"/>
      <c r="L10" s="6"/>
      <c r="M10" s="12"/>
    </row>
    <row r="11" spans="2:14" ht="23.25" customHeight="1" x14ac:dyDescent="0.15">
      <c r="B11" s="181" t="s">
        <v>9</v>
      </c>
      <c r="C11" s="177" t="s">
        <v>15</v>
      </c>
      <c r="D11" s="177"/>
      <c r="E11" s="177"/>
      <c r="F11" s="177" t="s">
        <v>13</v>
      </c>
      <c r="G11" s="177"/>
      <c r="H11" s="177"/>
      <c r="I11" s="177" t="s">
        <v>7</v>
      </c>
      <c r="J11" s="177"/>
      <c r="K11" s="177"/>
      <c r="L11" s="177" t="s">
        <v>19</v>
      </c>
      <c r="M11" s="177"/>
      <c r="N11" s="177"/>
    </row>
    <row r="12" spans="2:14" ht="23.25" customHeight="1" x14ac:dyDescent="0.15">
      <c r="B12" s="181"/>
      <c r="C12" s="29" t="s">
        <v>17</v>
      </c>
      <c r="D12" s="29" t="s">
        <v>18</v>
      </c>
      <c r="E12" s="29" t="s">
        <v>2</v>
      </c>
      <c r="F12" s="29" t="s">
        <v>17</v>
      </c>
      <c r="G12" s="29" t="s">
        <v>18</v>
      </c>
      <c r="H12" s="29" t="s">
        <v>2</v>
      </c>
      <c r="I12" s="29" t="s">
        <v>17</v>
      </c>
      <c r="J12" s="29" t="s">
        <v>18</v>
      </c>
      <c r="K12" s="29" t="s">
        <v>2</v>
      </c>
      <c r="L12" s="29" t="s">
        <v>17</v>
      </c>
      <c r="M12" s="29" t="s">
        <v>18</v>
      </c>
      <c r="N12" s="29" t="s">
        <v>2</v>
      </c>
    </row>
    <row r="13" spans="2:14" ht="31.5" customHeight="1" x14ac:dyDescent="0.15">
      <c r="B13" s="142"/>
      <c r="C13" s="34">
        <f>I19</f>
        <v>0</v>
      </c>
      <c r="D13" s="34">
        <f>様式2!H13</f>
        <v>0</v>
      </c>
      <c r="E13" s="34">
        <f>SUM(C13:D13)</f>
        <v>0</v>
      </c>
      <c r="F13" s="34">
        <f>J19</f>
        <v>0</v>
      </c>
      <c r="G13" s="34">
        <f>様式2!I13</f>
        <v>0</v>
      </c>
      <c r="H13" s="34">
        <f>SUM(F13:G13)</f>
        <v>0</v>
      </c>
      <c r="I13" s="34">
        <f>K19</f>
        <v>0</v>
      </c>
      <c r="J13" s="34">
        <f>様式2!J13</f>
        <v>0</v>
      </c>
      <c r="K13" s="34">
        <f>SUM(I13:J13)</f>
        <v>0</v>
      </c>
      <c r="L13" s="34">
        <f>L19</f>
        <v>0</v>
      </c>
      <c r="M13" s="34">
        <f>様式2!K13</f>
        <v>0</v>
      </c>
      <c r="N13" s="34">
        <f>SUM(L13:M13)</f>
        <v>0</v>
      </c>
    </row>
    <row r="14" spans="2:14" ht="17.25" customHeight="1" x14ac:dyDescent="0.15">
      <c r="B14" s="30"/>
      <c r="C14" s="31"/>
      <c r="D14" s="32"/>
      <c r="E14" s="32"/>
      <c r="F14" s="33"/>
      <c r="I14" s="3"/>
      <c r="K14" s="6"/>
      <c r="L14" s="6"/>
      <c r="M14" s="12"/>
    </row>
    <row r="15" spans="2:14" ht="24.95" customHeight="1" x14ac:dyDescent="0.15">
      <c r="B15" s="1" t="s">
        <v>22</v>
      </c>
      <c r="H15" s="7"/>
      <c r="I15" s="7"/>
    </row>
    <row r="16" spans="2:14" ht="24.95" customHeight="1" x14ac:dyDescent="0.15">
      <c r="B16" s="1"/>
      <c r="H16" s="7"/>
      <c r="I16" s="7"/>
    </row>
    <row r="17" spans="2:17" ht="31.5" customHeight="1" thickBot="1" x14ac:dyDescent="0.2">
      <c r="B17" s="180" t="s">
        <v>16</v>
      </c>
      <c r="C17" s="180"/>
      <c r="D17" s="180"/>
      <c r="E17" s="180"/>
      <c r="F17" s="180"/>
      <c r="I17" s="3"/>
      <c r="K17" s="6"/>
      <c r="L17" s="6"/>
      <c r="M17" s="12"/>
    </row>
    <row r="18" spans="2:17" ht="34.5" customHeight="1" x14ac:dyDescent="0.15">
      <c r="B18" s="179" t="s">
        <v>10</v>
      </c>
      <c r="C18" s="179"/>
      <c r="D18" s="179"/>
      <c r="E18" s="179"/>
      <c r="F18" s="179"/>
      <c r="G18" s="2" t="s">
        <v>16</v>
      </c>
      <c r="I18" s="86" t="s">
        <v>2</v>
      </c>
      <c r="J18" s="87" t="s">
        <v>2</v>
      </c>
      <c r="K18" s="87" t="s">
        <v>2</v>
      </c>
      <c r="L18" s="88" t="s">
        <v>2</v>
      </c>
      <c r="M18" s="12"/>
    </row>
    <row r="19" spans="2:17" ht="34.5" customHeight="1" thickBot="1" x14ac:dyDescent="0.2">
      <c r="B19" s="59"/>
      <c r="C19" s="59"/>
      <c r="D19" s="59"/>
      <c r="E19" s="59"/>
      <c r="F19" s="59"/>
      <c r="I19" s="89">
        <f>SUM(I21:I25)</f>
        <v>0</v>
      </c>
      <c r="J19" s="90">
        <f>SUM(J21:J25)</f>
        <v>0</v>
      </c>
      <c r="K19" s="90">
        <f>SUM(K21:K25)</f>
        <v>0</v>
      </c>
      <c r="L19" s="91">
        <f>SUM(L21:L25)</f>
        <v>0</v>
      </c>
      <c r="M19" s="12"/>
    </row>
    <row r="20" spans="2:17" ht="48" x14ac:dyDescent="0.15">
      <c r="B20" s="168" t="s">
        <v>11</v>
      </c>
      <c r="C20" s="169"/>
      <c r="D20" s="75" t="s">
        <v>21</v>
      </c>
      <c r="E20" s="178" t="s">
        <v>27</v>
      </c>
      <c r="F20" s="178"/>
      <c r="G20" s="76" t="s">
        <v>12</v>
      </c>
      <c r="H20" s="78" t="s">
        <v>20</v>
      </c>
      <c r="I20" s="92" t="s">
        <v>24</v>
      </c>
      <c r="J20" s="93" t="s">
        <v>26</v>
      </c>
      <c r="K20" s="94" t="s">
        <v>25</v>
      </c>
      <c r="L20" s="148" t="s">
        <v>86</v>
      </c>
      <c r="M20" s="159" t="s">
        <v>8</v>
      </c>
      <c r="N20" s="160"/>
      <c r="O20" s="6"/>
      <c r="P20" s="6"/>
      <c r="Q20" s="12"/>
    </row>
    <row r="21" spans="2:17" ht="45.75" customHeight="1" x14ac:dyDescent="0.15">
      <c r="B21" s="170"/>
      <c r="C21" s="171"/>
      <c r="D21" s="60"/>
      <c r="E21" s="167"/>
      <c r="F21" s="167"/>
      <c r="G21" s="61"/>
      <c r="H21" s="79"/>
      <c r="I21" s="200"/>
      <c r="J21" s="201"/>
      <c r="K21" s="201"/>
      <c r="L21" s="202"/>
      <c r="M21" s="161"/>
      <c r="N21" s="162"/>
      <c r="O21" s="6"/>
      <c r="P21" s="6"/>
      <c r="Q21" s="12"/>
    </row>
    <row r="22" spans="2:17" ht="45.75" customHeight="1" x14ac:dyDescent="0.15">
      <c r="B22" s="170"/>
      <c r="C22" s="171"/>
      <c r="D22" s="62"/>
      <c r="E22" s="167"/>
      <c r="F22" s="167"/>
      <c r="G22" s="61"/>
      <c r="H22" s="80"/>
      <c r="I22" s="200"/>
      <c r="J22" s="203"/>
      <c r="K22" s="203"/>
      <c r="L22" s="204"/>
      <c r="M22" s="182"/>
      <c r="N22" s="183"/>
    </row>
    <row r="23" spans="2:17" s="7" customFormat="1" ht="45.75" customHeight="1" x14ac:dyDescent="0.15">
      <c r="B23" s="172"/>
      <c r="C23" s="173"/>
      <c r="D23" s="77"/>
      <c r="E23" s="174"/>
      <c r="F23" s="174"/>
      <c r="G23" s="77"/>
      <c r="H23" s="83"/>
      <c r="I23" s="205"/>
      <c r="J23" s="206"/>
      <c r="K23" s="206"/>
      <c r="L23" s="207"/>
      <c r="M23" s="184"/>
      <c r="N23" s="185"/>
    </row>
    <row r="24" spans="2:17" s="7" customFormat="1" ht="45.75" customHeight="1" x14ac:dyDescent="0.15">
      <c r="B24" s="170"/>
      <c r="C24" s="171"/>
      <c r="D24" s="63"/>
      <c r="E24" s="167"/>
      <c r="F24" s="167"/>
      <c r="G24" s="63"/>
      <c r="H24" s="84"/>
      <c r="I24" s="208"/>
      <c r="J24" s="209"/>
      <c r="K24" s="209"/>
      <c r="L24" s="210"/>
      <c r="M24" s="184"/>
      <c r="N24" s="185"/>
    </row>
    <row r="25" spans="2:17" s="7" customFormat="1" ht="45.75" customHeight="1" x14ac:dyDescent="0.15">
      <c r="B25" s="170"/>
      <c r="C25" s="171"/>
      <c r="D25" s="63"/>
      <c r="E25" s="167"/>
      <c r="F25" s="167"/>
      <c r="G25" s="63"/>
      <c r="H25" s="84"/>
      <c r="I25" s="208"/>
      <c r="J25" s="209"/>
      <c r="K25" s="209"/>
      <c r="L25" s="210"/>
      <c r="M25" s="184"/>
      <c r="N25" s="185"/>
    </row>
    <row r="26" spans="2:17" s="7" customFormat="1" ht="45.75" customHeight="1" thickBot="1" x14ac:dyDescent="0.2">
      <c r="B26" s="165"/>
      <c r="C26" s="166"/>
      <c r="D26" s="81"/>
      <c r="E26" s="163"/>
      <c r="F26" s="164"/>
      <c r="G26" s="82"/>
      <c r="H26" s="85"/>
      <c r="I26" s="211"/>
      <c r="J26" s="212"/>
      <c r="K26" s="212"/>
      <c r="L26" s="213"/>
      <c r="M26" s="186"/>
      <c r="N26" s="187"/>
    </row>
    <row r="27" spans="2:17" s="7" customFormat="1" ht="21.75" customHeight="1" x14ac:dyDescent="0.15">
      <c r="B27" s="17"/>
      <c r="D27" s="8"/>
      <c r="E27" s="8"/>
    </row>
    <row r="28" spans="2:17" s="7" customFormat="1" ht="21.75" customHeight="1" x14ac:dyDescent="0.15">
      <c r="B28" s="17"/>
      <c r="D28" s="8"/>
      <c r="E28" s="8"/>
    </row>
    <row r="29" spans="2:17" s="7" customFormat="1" ht="21.75" customHeight="1" x14ac:dyDescent="0.15">
      <c r="D29" s="8"/>
      <c r="E29" s="8"/>
    </row>
    <row r="30" spans="2:17" s="7" customFormat="1" ht="21.75" customHeight="1" x14ac:dyDescent="0.15">
      <c r="D30" s="8"/>
      <c r="E30" s="8"/>
    </row>
    <row r="31" spans="2:17" s="7" customFormat="1" ht="21.75" customHeight="1" x14ac:dyDescent="0.15">
      <c r="D31" s="8"/>
      <c r="E31" s="8"/>
    </row>
    <row r="32" spans="2:17" s="7" customFormat="1" ht="21.75" customHeight="1" x14ac:dyDescent="0.15">
      <c r="D32" s="8"/>
      <c r="E32" s="8"/>
    </row>
    <row r="33" spans="4:9" s="7" customFormat="1" ht="21.75" customHeight="1" x14ac:dyDescent="0.15">
      <c r="D33" s="8"/>
      <c r="E33" s="8"/>
      <c r="H33" s="2"/>
      <c r="I33" s="2"/>
    </row>
    <row r="34" spans="4:9" s="7" customFormat="1" ht="21.75" customHeight="1" x14ac:dyDescent="0.15">
      <c r="D34" s="8"/>
      <c r="E34" s="8"/>
      <c r="H34" s="2"/>
      <c r="I34" s="2"/>
    </row>
    <row r="35" spans="4:9" s="7" customFormat="1" ht="21.75" customHeight="1" x14ac:dyDescent="0.15">
      <c r="D35" s="8"/>
      <c r="E35" s="8"/>
      <c r="H35" s="2"/>
      <c r="I35" s="2"/>
    </row>
    <row r="36" spans="4:9" ht="21.75" customHeight="1" x14ac:dyDescent="0.15"/>
    <row r="37" spans="4:9" ht="21.75" customHeight="1" x14ac:dyDescent="0.15"/>
  </sheetData>
  <dataConsolidate/>
  <mergeCells count="30">
    <mergeCell ref="M22:N22"/>
    <mergeCell ref="M23:N23"/>
    <mergeCell ref="M24:N24"/>
    <mergeCell ref="M25:N25"/>
    <mergeCell ref="M26:N26"/>
    <mergeCell ref="L11:N11"/>
    <mergeCell ref="E20:F20"/>
    <mergeCell ref="E21:F21"/>
    <mergeCell ref="I11:K11"/>
    <mergeCell ref="B18:F18"/>
    <mergeCell ref="B17:F17"/>
    <mergeCell ref="B11:B12"/>
    <mergeCell ref="C11:E11"/>
    <mergeCell ref="F11:H11"/>
    <mergeCell ref="J6:N6"/>
    <mergeCell ref="M20:N20"/>
    <mergeCell ref="M21:N21"/>
    <mergeCell ref="E26:F26"/>
    <mergeCell ref="B26:C26"/>
    <mergeCell ref="E25:F25"/>
    <mergeCell ref="B20:C20"/>
    <mergeCell ref="B21:C21"/>
    <mergeCell ref="B22:C22"/>
    <mergeCell ref="B23:C23"/>
    <mergeCell ref="B24:C24"/>
    <mergeCell ref="B25:C25"/>
    <mergeCell ref="E24:F24"/>
    <mergeCell ref="E23:F23"/>
    <mergeCell ref="E22:F22"/>
    <mergeCell ref="B10:H10"/>
  </mergeCells>
  <phoneticPr fontId="1"/>
  <dataValidations count="2">
    <dataValidation type="list" allowBlank="1" showInputMessage="1" showErrorMessage="1" sqref="B27:B28">
      <formula1>"①,②,③,④,⑤,Ⅰ"</formula1>
    </dataValidation>
    <dataValidation type="list" allowBlank="1" showInputMessage="1" showErrorMessage="1" sqref="B14">
      <formula1>#REF!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都道府県別!$A$4:$A$51</xm:f>
          </x14:formula1>
          <xm:sqref>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7"/>
  <sheetViews>
    <sheetView view="pageBreakPreview" zoomScale="70" zoomScaleNormal="70" zoomScaleSheetLayoutView="70" workbookViewId="0">
      <pane xSplit="1" ySplit="14" topLeftCell="C30" activePane="bottomRight" state="frozen"/>
      <selection activeCell="G15" sqref="G15"/>
      <selection pane="topRight" activeCell="G15" sqref="G15"/>
      <selection pane="bottomLeft" activeCell="G15" sqref="G15"/>
      <selection pane="bottomRight" activeCell="G15" sqref="G15"/>
    </sheetView>
  </sheetViews>
  <sheetFormatPr defaultColWidth="9" defaultRowHeight="14.25" x14ac:dyDescent="0.15"/>
  <cols>
    <col min="1" max="1" width="5" style="2" customWidth="1"/>
    <col min="2" max="2" width="6.625" style="6" customWidth="1"/>
    <col min="3" max="3" width="19.875" style="2" customWidth="1"/>
    <col min="4" max="4" width="32.75" style="2" customWidth="1"/>
    <col min="5" max="5" width="60.875" style="48" customWidth="1"/>
    <col min="6" max="6" width="32.75" style="2" customWidth="1"/>
    <col min="7" max="7" width="37.125" style="2" customWidth="1"/>
    <col min="8" max="11" width="30" style="223" customWidth="1"/>
    <col min="12" max="12" width="27.625" style="3" customWidth="1"/>
    <col min="13" max="13" width="15.875" style="2" customWidth="1"/>
    <col min="14" max="14" width="16.375" style="2" customWidth="1"/>
    <col min="15" max="16384" width="9" style="2"/>
  </cols>
  <sheetData>
    <row r="1" spans="1:15" ht="19.5" customHeight="1" x14ac:dyDescent="0.15">
      <c r="D1" s="15"/>
      <c r="E1" s="46"/>
      <c r="M1" s="11"/>
      <c r="N1" s="11"/>
      <c r="O1" s="12"/>
    </row>
    <row r="2" spans="1:15" ht="35.25" customHeight="1" x14ac:dyDescent="0.15">
      <c r="B2" s="100" t="s">
        <v>95</v>
      </c>
      <c r="C2" s="16"/>
      <c r="D2" s="15"/>
      <c r="E2" s="46"/>
      <c r="M2" s="55"/>
      <c r="N2" s="55"/>
      <c r="O2" s="13"/>
    </row>
    <row r="3" spans="1:15" ht="19.5" customHeight="1" x14ac:dyDescent="0.15">
      <c r="D3" s="15"/>
      <c r="E3" s="46"/>
      <c r="M3" s="56"/>
      <c r="N3" s="57"/>
      <c r="O3" s="12"/>
    </row>
    <row r="4" spans="1:15" ht="19.5" customHeight="1" x14ac:dyDescent="0.15">
      <c r="D4" s="15"/>
      <c r="E4" s="46"/>
      <c r="M4" s="56"/>
      <c r="N4" s="57"/>
      <c r="O4" s="12"/>
    </row>
    <row r="5" spans="1:15" ht="19.5" customHeight="1" x14ac:dyDescent="0.15">
      <c r="D5" s="15"/>
      <c r="E5" s="46"/>
      <c r="M5" s="56"/>
      <c r="N5" s="57"/>
      <c r="O5" s="14"/>
    </row>
    <row r="6" spans="1:15" ht="19.5" customHeight="1" x14ac:dyDescent="0.15">
      <c r="D6" s="15"/>
      <c r="E6" s="46"/>
      <c r="M6" s="56"/>
      <c r="N6" s="57"/>
      <c r="O6" s="12"/>
    </row>
    <row r="7" spans="1:15" ht="19.5" customHeight="1" x14ac:dyDescent="0.15">
      <c r="D7" s="15"/>
      <c r="E7" s="46"/>
      <c r="M7" s="56"/>
      <c r="N7" s="57"/>
      <c r="O7" s="12"/>
    </row>
    <row r="8" spans="1:15" ht="19.5" customHeight="1" x14ac:dyDescent="0.15">
      <c r="D8" s="15"/>
      <c r="E8" s="46"/>
      <c r="M8" s="56"/>
      <c r="N8" s="57"/>
      <c r="O8" s="12"/>
    </row>
    <row r="9" spans="1:15" ht="19.5" customHeight="1" x14ac:dyDescent="0.15">
      <c r="A9" s="96"/>
      <c r="B9" s="188"/>
      <c r="C9" s="188"/>
      <c r="D9" s="188"/>
      <c r="E9" s="46"/>
      <c r="M9" s="56"/>
      <c r="N9" s="57"/>
      <c r="O9" s="12"/>
    </row>
    <row r="10" spans="1:15" ht="31.5" customHeight="1" x14ac:dyDescent="0.15">
      <c r="B10" s="44"/>
      <c r="C10" s="44"/>
      <c r="D10" s="42"/>
      <c r="E10" s="47"/>
      <c r="F10" s="43"/>
      <c r="M10" s="6"/>
      <c r="N10" s="6"/>
      <c r="O10" s="12"/>
    </row>
    <row r="11" spans="1:15" ht="31.5" customHeight="1" thickBot="1" x14ac:dyDescent="0.2">
      <c r="B11" s="97" t="s">
        <v>31</v>
      </c>
      <c r="C11" s="1"/>
      <c r="D11" s="42"/>
      <c r="E11" s="47"/>
      <c r="F11" s="43"/>
      <c r="M11" s="6"/>
      <c r="N11" s="6"/>
      <c r="O11" s="12"/>
    </row>
    <row r="12" spans="1:15" ht="27" customHeight="1" thickBot="1" x14ac:dyDescent="0.2">
      <c r="B12" s="98" t="s">
        <v>16</v>
      </c>
      <c r="C12" s="45"/>
      <c r="H12" s="214" t="s">
        <v>2</v>
      </c>
      <c r="I12" s="215" t="s">
        <v>2</v>
      </c>
      <c r="J12" s="215" t="s">
        <v>2</v>
      </c>
      <c r="K12" s="216" t="s">
        <v>2</v>
      </c>
      <c r="L12" s="33" t="s">
        <v>16</v>
      </c>
    </row>
    <row r="13" spans="1:15" ht="48" customHeight="1" thickBot="1" x14ac:dyDescent="0.2">
      <c r="B13" s="189" t="s">
        <v>33</v>
      </c>
      <c r="C13" s="190"/>
      <c r="D13" s="101">
        <f>COUNTIF(B15:B298,"〇")</f>
        <v>0</v>
      </c>
      <c r="E13" s="49"/>
      <c r="F13" s="10"/>
      <c r="H13" s="217">
        <f>SUM(H15:H298)</f>
        <v>0</v>
      </c>
      <c r="I13" s="218">
        <f>SUM(I15:I298)</f>
        <v>0</v>
      </c>
      <c r="J13" s="218">
        <f>SUM(J15:J298)</f>
        <v>0</v>
      </c>
      <c r="K13" s="219">
        <f>SUM(K15:K298)</f>
        <v>0</v>
      </c>
      <c r="L13" s="95" t="s">
        <v>16</v>
      </c>
    </row>
    <row r="14" spans="1:15" s="6" customFormat="1" ht="87" customHeight="1" thickBot="1" x14ac:dyDescent="0.2">
      <c r="B14" s="132" t="s">
        <v>32</v>
      </c>
      <c r="C14" s="5" t="s">
        <v>0</v>
      </c>
      <c r="D14" s="50" t="s">
        <v>5</v>
      </c>
      <c r="E14" s="4" t="s">
        <v>28</v>
      </c>
      <c r="F14" s="5" t="s">
        <v>3</v>
      </c>
      <c r="G14" s="53" t="s">
        <v>6</v>
      </c>
      <c r="H14" s="220" t="s">
        <v>23</v>
      </c>
      <c r="I14" s="220" t="s">
        <v>4</v>
      </c>
      <c r="J14" s="221" t="s">
        <v>14</v>
      </c>
      <c r="K14" s="222" t="s">
        <v>30</v>
      </c>
      <c r="L14" s="65" t="s">
        <v>1</v>
      </c>
    </row>
    <row r="15" spans="1:15" s="7" customFormat="1" ht="48" customHeight="1" x14ac:dyDescent="0.15">
      <c r="A15" s="54">
        <v>1</v>
      </c>
      <c r="B15" s="133"/>
      <c r="C15" s="19"/>
      <c r="D15" s="35"/>
      <c r="E15" s="18"/>
      <c r="F15" s="19"/>
      <c r="G15" s="28"/>
      <c r="H15" s="225"/>
      <c r="I15" s="224"/>
      <c r="J15" s="224"/>
      <c r="K15" s="224"/>
      <c r="L15" s="66"/>
      <c r="M15" s="6"/>
    </row>
    <row r="16" spans="1:15" s="7" customFormat="1" ht="48" customHeight="1" x14ac:dyDescent="0.15">
      <c r="A16" s="54">
        <v>2</v>
      </c>
      <c r="B16" s="134"/>
      <c r="C16" s="21"/>
      <c r="D16" s="36"/>
      <c r="E16" s="20"/>
      <c r="F16" s="21"/>
      <c r="G16" s="40"/>
      <c r="H16" s="226"/>
      <c r="I16" s="227"/>
      <c r="J16" s="227"/>
      <c r="K16" s="227"/>
      <c r="L16" s="67"/>
    </row>
    <row r="17" spans="1:13" s="7" customFormat="1" ht="48" customHeight="1" x14ac:dyDescent="0.15">
      <c r="A17" s="54">
        <v>3</v>
      </c>
      <c r="B17" s="134"/>
      <c r="C17" s="21"/>
      <c r="D17" s="36"/>
      <c r="E17" s="20"/>
      <c r="F17" s="21"/>
      <c r="G17" s="40"/>
      <c r="H17" s="226"/>
      <c r="I17" s="227"/>
      <c r="J17" s="227"/>
      <c r="K17" s="227"/>
      <c r="L17" s="67"/>
    </row>
    <row r="18" spans="1:13" s="7" customFormat="1" ht="48" customHeight="1" x14ac:dyDescent="0.15">
      <c r="A18" s="54">
        <v>4</v>
      </c>
      <c r="B18" s="134"/>
      <c r="C18" s="21"/>
      <c r="D18" s="36"/>
      <c r="E18" s="20"/>
      <c r="F18" s="21"/>
      <c r="G18" s="40"/>
      <c r="H18" s="226"/>
      <c r="I18" s="227"/>
      <c r="J18" s="227"/>
      <c r="K18" s="227"/>
      <c r="L18" s="67"/>
    </row>
    <row r="19" spans="1:13" s="7" customFormat="1" ht="48" customHeight="1" x14ac:dyDescent="0.15">
      <c r="A19" s="54">
        <v>5</v>
      </c>
      <c r="B19" s="134"/>
      <c r="C19" s="21"/>
      <c r="D19" s="36"/>
      <c r="E19" s="20"/>
      <c r="F19" s="21"/>
      <c r="G19" s="40"/>
      <c r="H19" s="226"/>
      <c r="I19" s="227"/>
      <c r="J19" s="227"/>
      <c r="K19" s="227"/>
      <c r="L19" s="67"/>
    </row>
    <row r="20" spans="1:13" s="7" customFormat="1" ht="48" customHeight="1" x14ac:dyDescent="0.15">
      <c r="A20" s="54">
        <v>6</v>
      </c>
      <c r="B20" s="134"/>
      <c r="C20" s="21"/>
      <c r="D20" s="36"/>
      <c r="E20" s="20"/>
      <c r="F20" s="21"/>
      <c r="G20" s="40"/>
      <c r="H20" s="226"/>
      <c r="I20" s="227"/>
      <c r="J20" s="227"/>
      <c r="K20" s="227"/>
      <c r="L20" s="67"/>
    </row>
    <row r="21" spans="1:13" s="7" customFormat="1" ht="48" customHeight="1" x14ac:dyDescent="0.15">
      <c r="A21" s="54">
        <v>7</v>
      </c>
      <c r="B21" s="134"/>
      <c r="C21" s="21"/>
      <c r="D21" s="36"/>
      <c r="E21" s="20"/>
      <c r="F21" s="21"/>
      <c r="G21" s="40"/>
      <c r="H21" s="226"/>
      <c r="I21" s="227"/>
      <c r="J21" s="227"/>
      <c r="K21" s="227"/>
      <c r="L21" s="67"/>
      <c r="M21" s="64"/>
    </row>
    <row r="22" spans="1:13" s="7" customFormat="1" ht="48" customHeight="1" x14ac:dyDescent="0.15">
      <c r="A22" s="54">
        <v>8</v>
      </c>
      <c r="B22" s="134"/>
      <c r="C22" s="21"/>
      <c r="D22" s="36"/>
      <c r="E22" s="20"/>
      <c r="F22" s="21"/>
      <c r="G22" s="40"/>
      <c r="H22" s="226"/>
      <c r="I22" s="227"/>
      <c r="J22" s="227"/>
      <c r="K22" s="227"/>
      <c r="L22" s="67"/>
    </row>
    <row r="23" spans="1:13" s="7" customFormat="1" ht="48" customHeight="1" x14ac:dyDescent="0.15">
      <c r="A23" s="54">
        <v>9</v>
      </c>
      <c r="B23" s="134"/>
      <c r="C23" s="21"/>
      <c r="D23" s="36"/>
      <c r="E23" s="20"/>
      <c r="F23" s="21"/>
      <c r="G23" s="40"/>
      <c r="H23" s="226"/>
      <c r="I23" s="227"/>
      <c r="J23" s="227"/>
      <c r="K23" s="227"/>
      <c r="L23" s="67"/>
    </row>
    <row r="24" spans="1:13" s="7" customFormat="1" ht="48" customHeight="1" x14ac:dyDescent="0.15">
      <c r="A24" s="54">
        <v>10</v>
      </c>
      <c r="B24" s="134"/>
      <c r="C24" s="21"/>
      <c r="D24" s="36"/>
      <c r="E24" s="20"/>
      <c r="F24" s="21"/>
      <c r="G24" s="40"/>
      <c r="H24" s="226"/>
      <c r="I24" s="227"/>
      <c r="J24" s="227"/>
      <c r="K24" s="227"/>
      <c r="L24" s="67"/>
    </row>
    <row r="25" spans="1:13" s="7" customFormat="1" ht="48" customHeight="1" x14ac:dyDescent="0.15">
      <c r="A25" s="54">
        <v>11</v>
      </c>
      <c r="B25" s="134"/>
      <c r="C25" s="21"/>
      <c r="D25" s="36"/>
      <c r="E25" s="20"/>
      <c r="F25" s="21"/>
      <c r="G25" s="40"/>
      <c r="H25" s="226"/>
      <c r="I25" s="227"/>
      <c r="J25" s="227"/>
      <c r="K25" s="227"/>
      <c r="L25" s="67"/>
    </row>
    <row r="26" spans="1:13" s="7" customFormat="1" ht="48" customHeight="1" x14ac:dyDescent="0.15">
      <c r="A26" s="54">
        <v>12</v>
      </c>
      <c r="B26" s="134"/>
      <c r="C26" s="21"/>
      <c r="D26" s="36"/>
      <c r="E26" s="20"/>
      <c r="F26" s="21"/>
      <c r="G26" s="40"/>
      <c r="H26" s="226"/>
      <c r="I26" s="227"/>
      <c r="J26" s="227"/>
      <c r="K26" s="227"/>
      <c r="L26" s="67"/>
    </row>
    <row r="27" spans="1:13" s="7" customFormat="1" ht="48" customHeight="1" x14ac:dyDescent="0.15">
      <c r="A27" s="54">
        <v>13</v>
      </c>
      <c r="B27" s="134"/>
      <c r="C27" s="21"/>
      <c r="D27" s="36"/>
      <c r="E27" s="20"/>
      <c r="F27" s="21"/>
      <c r="G27" s="40"/>
      <c r="H27" s="226"/>
      <c r="I27" s="227"/>
      <c r="J27" s="227"/>
      <c r="K27" s="227"/>
      <c r="L27" s="67"/>
    </row>
    <row r="28" spans="1:13" s="7" customFormat="1" ht="48" customHeight="1" x14ac:dyDescent="0.15">
      <c r="A28" s="54">
        <v>14</v>
      </c>
      <c r="B28" s="134"/>
      <c r="C28" s="21"/>
      <c r="D28" s="36"/>
      <c r="E28" s="20"/>
      <c r="F28" s="21"/>
      <c r="G28" s="40"/>
      <c r="H28" s="226"/>
      <c r="I28" s="227"/>
      <c r="J28" s="227"/>
      <c r="K28" s="227"/>
      <c r="L28" s="67"/>
    </row>
    <row r="29" spans="1:13" s="7" customFormat="1" ht="48" customHeight="1" x14ac:dyDescent="0.15">
      <c r="A29" s="54">
        <v>15</v>
      </c>
      <c r="B29" s="134"/>
      <c r="C29" s="21"/>
      <c r="D29" s="36"/>
      <c r="E29" s="20"/>
      <c r="F29" s="21"/>
      <c r="G29" s="40"/>
      <c r="H29" s="226"/>
      <c r="I29" s="227"/>
      <c r="J29" s="227"/>
      <c r="K29" s="227"/>
      <c r="L29" s="67"/>
    </row>
    <row r="30" spans="1:13" s="7" customFormat="1" ht="48" customHeight="1" x14ac:dyDescent="0.15">
      <c r="A30" s="54">
        <v>16</v>
      </c>
      <c r="B30" s="134"/>
      <c r="C30" s="21"/>
      <c r="D30" s="36"/>
      <c r="E30" s="20"/>
      <c r="F30" s="21"/>
      <c r="G30" s="40"/>
      <c r="H30" s="226"/>
      <c r="I30" s="227"/>
      <c r="J30" s="227"/>
      <c r="K30" s="227"/>
      <c r="L30" s="67"/>
    </row>
    <row r="31" spans="1:13" s="7" customFormat="1" ht="48" customHeight="1" x14ac:dyDescent="0.15">
      <c r="A31" s="54">
        <v>17</v>
      </c>
      <c r="B31" s="134"/>
      <c r="C31" s="21"/>
      <c r="D31" s="36"/>
      <c r="E31" s="20"/>
      <c r="F31" s="21"/>
      <c r="G31" s="40"/>
      <c r="H31" s="226"/>
      <c r="I31" s="227"/>
      <c r="J31" s="227"/>
      <c r="K31" s="227"/>
      <c r="L31" s="67"/>
    </row>
    <row r="32" spans="1:13" s="7" customFormat="1" ht="48" customHeight="1" x14ac:dyDescent="0.15">
      <c r="A32" s="54">
        <v>18</v>
      </c>
      <c r="B32" s="134"/>
      <c r="C32" s="21"/>
      <c r="D32" s="36"/>
      <c r="E32" s="20"/>
      <c r="F32" s="21"/>
      <c r="G32" s="40"/>
      <c r="H32" s="226"/>
      <c r="I32" s="227"/>
      <c r="J32" s="227"/>
      <c r="K32" s="227"/>
      <c r="L32" s="67"/>
    </row>
    <row r="33" spans="1:12" s="7" customFormat="1" ht="48" customHeight="1" x14ac:dyDescent="0.15">
      <c r="A33" s="54">
        <v>19</v>
      </c>
      <c r="B33" s="134"/>
      <c r="C33" s="21"/>
      <c r="D33" s="36"/>
      <c r="E33" s="20"/>
      <c r="F33" s="21"/>
      <c r="G33" s="40"/>
      <c r="H33" s="226"/>
      <c r="I33" s="227"/>
      <c r="J33" s="227"/>
      <c r="K33" s="227"/>
      <c r="L33" s="67"/>
    </row>
    <row r="34" spans="1:12" s="7" customFormat="1" ht="48" customHeight="1" x14ac:dyDescent="0.15">
      <c r="A34" s="54">
        <v>20</v>
      </c>
      <c r="B34" s="134"/>
      <c r="C34" s="21"/>
      <c r="D34" s="36"/>
      <c r="E34" s="20"/>
      <c r="F34" s="21"/>
      <c r="G34" s="40"/>
      <c r="H34" s="226"/>
      <c r="I34" s="227"/>
      <c r="J34" s="227"/>
      <c r="K34" s="227"/>
      <c r="L34" s="67"/>
    </row>
    <row r="35" spans="1:12" s="7" customFormat="1" ht="48" customHeight="1" x14ac:dyDescent="0.15">
      <c r="A35" s="54">
        <v>21</v>
      </c>
      <c r="B35" s="134"/>
      <c r="C35" s="21"/>
      <c r="D35" s="36"/>
      <c r="E35" s="20"/>
      <c r="F35" s="21"/>
      <c r="G35" s="40"/>
      <c r="H35" s="226"/>
      <c r="I35" s="227"/>
      <c r="J35" s="227"/>
      <c r="K35" s="227"/>
      <c r="L35" s="67"/>
    </row>
    <row r="36" spans="1:12" s="7" customFormat="1" ht="48" customHeight="1" x14ac:dyDescent="0.15">
      <c r="A36" s="54">
        <v>22</v>
      </c>
      <c r="B36" s="134"/>
      <c r="C36" s="21"/>
      <c r="D36" s="36"/>
      <c r="E36" s="20"/>
      <c r="F36" s="21"/>
      <c r="G36" s="40"/>
      <c r="H36" s="226"/>
      <c r="I36" s="227"/>
      <c r="J36" s="227"/>
      <c r="K36" s="227"/>
      <c r="L36" s="67"/>
    </row>
    <row r="37" spans="1:12" s="7" customFormat="1" ht="48" customHeight="1" x14ac:dyDescent="0.15">
      <c r="A37" s="54">
        <v>23</v>
      </c>
      <c r="B37" s="134"/>
      <c r="C37" s="21"/>
      <c r="D37" s="36"/>
      <c r="E37" s="20"/>
      <c r="F37" s="21"/>
      <c r="G37" s="40"/>
      <c r="H37" s="226"/>
      <c r="I37" s="227"/>
      <c r="J37" s="227"/>
      <c r="K37" s="227"/>
      <c r="L37" s="67"/>
    </row>
    <row r="38" spans="1:12" s="7" customFormat="1" ht="48" customHeight="1" x14ac:dyDescent="0.15">
      <c r="A38" s="54">
        <v>24</v>
      </c>
      <c r="B38" s="134"/>
      <c r="C38" s="21"/>
      <c r="D38" s="36"/>
      <c r="E38" s="20"/>
      <c r="F38" s="21"/>
      <c r="G38" s="40"/>
      <c r="H38" s="226"/>
      <c r="I38" s="227"/>
      <c r="J38" s="227"/>
      <c r="K38" s="227"/>
      <c r="L38" s="67"/>
    </row>
    <row r="39" spans="1:12" s="7" customFormat="1" ht="48" customHeight="1" x14ac:dyDescent="0.15">
      <c r="A39" s="54">
        <v>25</v>
      </c>
      <c r="B39" s="134"/>
      <c r="C39" s="21"/>
      <c r="D39" s="36"/>
      <c r="E39" s="20"/>
      <c r="F39" s="21"/>
      <c r="G39" s="40"/>
      <c r="H39" s="226"/>
      <c r="I39" s="227"/>
      <c r="J39" s="227"/>
      <c r="K39" s="227"/>
      <c r="L39" s="67"/>
    </row>
    <row r="40" spans="1:12" s="7" customFormat="1" ht="48" customHeight="1" x14ac:dyDescent="0.15">
      <c r="A40" s="54">
        <v>26</v>
      </c>
      <c r="B40" s="134"/>
      <c r="C40" s="21"/>
      <c r="D40" s="36"/>
      <c r="E40" s="20"/>
      <c r="F40" s="21"/>
      <c r="G40" s="40"/>
      <c r="H40" s="226"/>
      <c r="I40" s="227"/>
      <c r="J40" s="227"/>
      <c r="K40" s="227"/>
      <c r="L40" s="67"/>
    </row>
    <row r="41" spans="1:12" s="7" customFormat="1" ht="48" customHeight="1" x14ac:dyDescent="0.15">
      <c r="A41" s="54">
        <v>27</v>
      </c>
      <c r="B41" s="134"/>
      <c r="C41" s="21"/>
      <c r="D41" s="36"/>
      <c r="E41" s="20"/>
      <c r="F41" s="21"/>
      <c r="G41" s="40"/>
      <c r="H41" s="226"/>
      <c r="I41" s="227"/>
      <c r="J41" s="227"/>
      <c r="K41" s="227"/>
      <c r="L41" s="67"/>
    </row>
    <row r="42" spans="1:12" s="7" customFormat="1" ht="48" customHeight="1" x14ac:dyDescent="0.15">
      <c r="A42" s="54">
        <v>28</v>
      </c>
      <c r="B42" s="134"/>
      <c r="C42" s="21"/>
      <c r="D42" s="36"/>
      <c r="E42" s="20"/>
      <c r="F42" s="21"/>
      <c r="G42" s="40"/>
      <c r="H42" s="226"/>
      <c r="I42" s="227"/>
      <c r="J42" s="227"/>
      <c r="K42" s="227"/>
      <c r="L42" s="67"/>
    </row>
    <row r="43" spans="1:12" s="7" customFormat="1" ht="48" customHeight="1" x14ac:dyDescent="0.15">
      <c r="A43" s="54">
        <v>29</v>
      </c>
      <c r="B43" s="134"/>
      <c r="C43" s="21"/>
      <c r="D43" s="36"/>
      <c r="E43" s="20"/>
      <c r="F43" s="21"/>
      <c r="G43" s="40"/>
      <c r="H43" s="226"/>
      <c r="I43" s="227"/>
      <c r="J43" s="227"/>
      <c r="K43" s="227"/>
      <c r="L43" s="67"/>
    </row>
    <row r="44" spans="1:12" s="7" customFormat="1" ht="48" customHeight="1" x14ac:dyDescent="0.15">
      <c r="A44" s="54">
        <v>30</v>
      </c>
      <c r="B44" s="134"/>
      <c r="C44" s="21"/>
      <c r="D44" s="36"/>
      <c r="E44" s="20"/>
      <c r="F44" s="21"/>
      <c r="G44" s="40"/>
      <c r="H44" s="226"/>
      <c r="I44" s="227"/>
      <c r="J44" s="227"/>
      <c r="K44" s="227"/>
      <c r="L44" s="67"/>
    </row>
    <row r="45" spans="1:12" s="7" customFormat="1" ht="48" customHeight="1" x14ac:dyDescent="0.15">
      <c r="A45" s="54">
        <v>31</v>
      </c>
      <c r="B45" s="134"/>
      <c r="C45" s="21"/>
      <c r="D45" s="36"/>
      <c r="E45" s="20"/>
      <c r="F45" s="21"/>
      <c r="G45" s="40"/>
      <c r="H45" s="226"/>
      <c r="I45" s="227"/>
      <c r="J45" s="227"/>
      <c r="K45" s="227"/>
      <c r="L45" s="67"/>
    </row>
    <row r="46" spans="1:12" s="7" customFormat="1" ht="48" customHeight="1" x14ac:dyDescent="0.15">
      <c r="A46" s="54">
        <v>32</v>
      </c>
      <c r="B46" s="134"/>
      <c r="C46" s="21"/>
      <c r="D46" s="36"/>
      <c r="E46" s="20"/>
      <c r="F46" s="21"/>
      <c r="G46" s="40"/>
      <c r="H46" s="226"/>
      <c r="I46" s="227"/>
      <c r="J46" s="227"/>
      <c r="K46" s="227"/>
      <c r="L46" s="67"/>
    </row>
    <row r="47" spans="1:12" s="7" customFormat="1" ht="48" customHeight="1" x14ac:dyDescent="0.15">
      <c r="A47" s="54">
        <v>33</v>
      </c>
      <c r="B47" s="134"/>
      <c r="C47" s="21"/>
      <c r="D47" s="36"/>
      <c r="E47" s="20"/>
      <c r="F47" s="21"/>
      <c r="G47" s="40"/>
      <c r="H47" s="226"/>
      <c r="I47" s="227"/>
      <c r="J47" s="227"/>
      <c r="K47" s="227"/>
      <c r="L47" s="67"/>
    </row>
    <row r="48" spans="1:12" s="7" customFormat="1" ht="48" customHeight="1" x14ac:dyDescent="0.15">
      <c r="A48" s="54">
        <v>34</v>
      </c>
      <c r="B48" s="134"/>
      <c r="C48" s="21"/>
      <c r="D48" s="36"/>
      <c r="E48" s="20"/>
      <c r="F48" s="21"/>
      <c r="G48" s="40"/>
      <c r="H48" s="226"/>
      <c r="I48" s="227"/>
      <c r="J48" s="227"/>
      <c r="K48" s="227"/>
      <c r="L48" s="67"/>
    </row>
    <row r="49" spans="1:12" s="7" customFormat="1" ht="48" customHeight="1" x14ac:dyDescent="0.15">
      <c r="A49" s="54">
        <v>35</v>
      </c>
      <c r="B49" s="134"/>
      <c r="C49" s="21"/>
      <c r="D49" s="36"/>
      <c r="E49" s="20"/>
      <c r="F49" s="21"/>
      <c r="G49" s="40"/>
      <c r="H49" s="226"/>
      <c r="I49" s="227"/>
      <c r="J49" s="227"/>
      <c r="K49" s="227"/>
      <c r="L49" s="67"/>
    </row>
    <row r="50" spans="1:12" s="7" customFormat="1" ht="48" customHeight="1" x14ac:dyDescent="0.15">
      <c r="A50" s="54">
        <v>36</v>
      </c>
      <c r="B50" s="134"/>
      <c r="C50" s="21"/>
      <c r="D50" s="36"/>
      <c r="E50" s="20"/>
      <c r="F50" s="21"/>
      <c r="G50" s="40"/>
      <c r="H50" s="226"/>
      <c r="I50" s="227"/>
      <c r="J50" s="227"/>
      <c r="K50" s="227"/>
      <c r="L50" s="67"/>
    </row>
    <row r="51" spans="1:12" s="7" customFormat="1" ht="48" customHeight="1" x14ac:dyDescent="0.15">
      <c r="A51" s="54">
        <v>37</v>
      </c>
      <c r="B51" s="134"/>
      <c r="C51" s="21"/>
      <c r="D51" s="36"/>
      <c r="E51" s="20"/>
      <c r="F51" s="21"/>
      <c r="G51" s="40"/>
      <c r="H51" s="226"/>
      <c r="I51" s="227"/>
      <c r="J51" s="227"/>
      <c r="K51" s="227"/>
      <c r="L51" s="67"/>
    </row>
    <row r="52" spans="1:12" s="7" customFormat="1" ht="48" customHeight="1" x14ac:dyDescent="0.15">
      <c r="A52" s="54">
        <v>38</v>
      </c>
      <c r="B52" s="134"/>
      <c r="C52" s="21"/>
      <c r="D52" s="36"/>
      <c r="E52" s="20"/>
      <c r="F52" s="21"/>
      <c r="G52" s="40"/>
      <c r="H52" s="226"/>
      <c r="I52" s="227"/>
      <c r="J52" s="227"/>
      <c r="K52" s="227"/>
      <c r="L52" s="67"/>
    </row>
    <row r="53" spans="1:12" s="7" customFormat="1" ht="48" customHeight="1" x14ac:dyDescent="0.15">
      <c r="A53" s="54">
        <v>39</v>
      </c>
      <c r="B53" s="134"/>
      <c r="C53" s="21"/>
      <c r="D53" s="36"/>
      <c r="E53" s="20"/>
      <c r="F53" s="21"/>
      <c r="G53" s="40"/>
      <c r="H53" s="226"/>
      <c r="I53" s="227"/>
      <c r="J53" s="227"/>
      <c r="K53" s="227"/>
      <c r="L53" s="67"/>
    </row>
    <row r="54" spans="1:12" s="7" customFormat="1" ht="48" customHeight="1" x14ac:dyDescent="0.15">
      <c r="A54" s="54">
        <v>40</v>
      </c>
      <c r="B54" s="134"/>
      <c r="C54" s="21"/>
      <c r="D54" s="36"/>
      <c r="E54" s="20"/>
      <c r="F54" s="21"/>
      <c r="G54" s="40"/>
      <c r="H54" s="226"/>
      <c r="I54" s="227"/>
      <c r="J54" s="227"/>
      <c r="K54" s="227"/>
      <c r="L54" s="67"/>
    </row>
    <row r="55" spans="1:12" s="7" customFormat="1" ht="48" customHeight="1" x14ac:dyDescent="0.15">
      <c r="A55" s="54">
        <v>41</v>
      </c>
      <c r="B55" s="134"/>
      <c r="C55" s="21"/>
      <c r="D55" s="36"/>
      <c r="E55" s="20"/>
      <c r="F55" s="21"/>
      <c r="G55" s="40"/>
      <c r="H55" s="226"/>
      <c r="I55" s="227"/>
      <c r="J55" s="227"/>
      <c r="K55" s="227"/>
      <c r="L55" s="67"/>
    </row>
    <row r="56" spans="1:12" s="7" customFormat="1" ht="48" customHeight="1" x14ac:dyDescent="0.15">
      <c r="A56" s="54">
        <v>42</v>
      </c>
      <c r="B56" s="134"/>
      <c r="C56" s="21"/>
      <c r="D56" s="36"/>
      <c r="E56" s="20"/>
      <c r="F56" s="21"/>
      <c r="G56" s="40"/>
      <c r="H56" s="226"/>
      <c r="I56" s="227"/>
      <c r="J56" s="227"/>
      <c r="K56" s="227"/>
      <c r="L56" s="67"/>
    </row>
    <row r="57" spans="1:12" s="7" customFormat="1" ht="48" customHeight="1" x14ac:dyDescent="0.15">
      <c r="A57" s="54">
        <v>43</v>
      </c>
      <c r="B57" s="134"/>
      <c r="C57" s="21"/>
      <c r="D57" s="36"/>
      <c r="E57" s="20"/>
      <c r="F57" s="21"/>
      <c r="G57" s="40"/>
      <c r="H57" s="226"/>
      <c r="I57" s="227"/>
      <c r="J57" s="227"/>
      <c r="K57" s="227"/>
      <c r="L57" s="67"/>
    </row>
    <row r="58" spans="1:12" s="7" customFormat="1" ht="48" customHeight="1" x14ac:dyDescent="0.15">
      <c r="A58" s="54">
        <v>44</v>
      </c>
      <c r="B58" s="134"/>
      <c r="C58" s="21"/>
      <c r="D58" s="36"/>
      <c r="E58" s="20"/>
      <c r="F58" s="21"/>
      <c r="G58" s="40"/>
      <c r="H58" s="226"/>
      <c r="I58" s="227"/>
      <c r="J58" s="227"/>
      <c r="K58" s="227"/>
      <c r="L58" s="67"/>
    </row>
    <row r="59" spans="1:12" s="7" customFormat="1" ht="48" customHeight="1" x14ac:dyDescent="0.15">
      <c r="A59" s="54">
        <v>45</v>
      </c>
      <c r="B59" s="134"/>
      <c r="C59" s="21"/>
      <c r="D59" s="36"/>
      <c r="E59" s="20"/>
      <c r="F59" s="21"/>
      <c r="G59" s="40"/>
      <c r="H59" s="226"/>
      <c r="I59" s="227"/>
      <c r="J59" s="227"/>
      <c r="K59" s="227"/>
      <c r="L59" s="67"/>
    </row>
    <row r="60" spans="1:12" s="7" customFormat="1" ht="48" customHeight="1" x14ac:dyDescent="0.15">
      <c r="A60" s="54">
        <v>46</v>
      </c>
      <c r="B60" s="134"/>
      <c r="C60" s="21"/>
      <c r="D60" s="36"/>
      <c r="E60" s="20"/>
      <c r="F60" s="21"/>
      <c r="G60" s="40"/>
      <c r="H60" s="226"/>
      <c r="I60" s="227"/>
      <c r="J60" s="227"/>
      <c r="K60" s="227"/>
      <c r="L60" s="67"/>
    </row>
    <row r="61" spans="1:12" s="7" customFormat="1" ht="48" customHeight="1" x14ac:dyDescent="0.15">
      <c r="A61" s="54">
        <v>47</v>
      </c>
      <c r="B61" s="134"/>
      <c r="C61" s="21"/>
      <c r="D61" s="36"/>
      <c r="E61" s="20"/>
      <c r="F61" s="21"/>
      <c r="G61" s="40"/>
      <c r="H61" s="226"/>
      <c r="I61" s="227"/>
      <c r="J61" s="227"/>
      <c r="K61" s="227"/>
      <c r="L61" s="67"/>
    </row>
    <row r="62" spans="1:12" s="7" customFormat="1" ht="48" customHeight="1" x14ac:dyDescent="0.15">
      <c r="A62" s="54">
        <v>48</v>
      </c>
      <c r="B62" s="134"/>
      <c r="C62" s="21"/>
      <c r="D62" s="36"/>
      <c r="E62" s="20"/>
      <c r="F62" s="21"/>
      <c r="G62" s="40"/>
      <c r="H62" s="226"/>
      <c r="I62" s="227"/>
      <c r="J62" s="227"/>
      <c r="K62" s="227"/>
      <c r="L62" s="67"/>
    </row>
    <row r="63" spans="1:12" s="7" customFormat="1" ht="48" customHeight="1" x14ac:dyDescent="0.15">
      <c r="A63" s="54">
        <v>49</v>
      </c>
      <c r="B63" s="134"/>
      <c r="C63" s="21"/>
      <c r="D63" s="36"/>
      <c r="E63" s="20"/>
      <c r="F63" s="21"/>
      <c r="G63" s="40"/>
      <c r="H63" s="226"/>
      <c r="I63" s="227"/>
      <c r="J63" s="227"/>
      <c r="K63" s="227"/>
      <c r="L63" s="67"/>
    </row>
    <row r="64" spans="1:12" s="7" customFormat="1" ht="48" customHeight="1" x14ac:dyDescent="0.15">
      <c r="A64" s="54">
        <v>50</v>
      </c>
      <c r="B64" s="134"/>
      <c r="C64" s="21"/>
      <c r="D64" s="36"/>
      <c r="E64" s="20"/>
      <c r="F64" s="21"/>
      <c r="G64" s="40"/>
      <c r="H64" s="226"/>
      <c r="I64" s="227"/>
      <c r="J64" s="227"/>
      <c r="K64" s="227"/>
      <c r="L64" s="67"/>
    </row>
    <row r="65" spans="1:12" s="7" customFormat="1" ht="48" customHeight="1" x14ac:dyDescent="0.15">
      <c r="A65" s="54">
        <v>51</v>
      </c>
      <c r="B65" s="134"/>
      <c r="C65" s="21"/>
      <c r="D65" s="36"/>
      <c r="E65" s="20"/>
      <c r="F65" s="21"/>
      <c r="G65" s="40"/>
      <c r="H65" s="226"/>
      <c r="I65" s="227"/>
      <c r="J65" s="227"/>
      <c r="K65" s="227"/>
      <c r="L65" s="67"/>
    </row>
    <row r="66" spans="1:12" s="7" customFormat="1" ht="48" customHeight="1" x14ac:dyDescent="0.15">
      <c r="A66" s="54">
        <v>52</v>
      </c>
      <c r="B66" s="134"/>
      <c r="C66" s="21"/>
      <c r="D66" s="36"/>
      <c r="E66" s="20"/>
      <c r="F66" s="21"/>
      <c r="G66" s="40"/>
      <c r="H66" s="226"/>
      <c r="I66" s="227"/>
      <c r="J66" s="227"/>
      <c r="K66" s="227"/>
      <c r="L66" s="67"/>
    </row>
    <row r="67" spans="1:12" s="7" customFormat="1" ht="48" customHeight="1" x14ac:dyDescent="0.15">
      <c r="A67" s="54">
        <v>53</v>
      </c>
      <c r="B67" s="134"/>
      <c r="C67" s="21"/>
      <c r="D67" s="36"/>
      <c r="E67" s="20"/>
      <c r="F67" s="21"/>
      <c r="G67" s="40"/>
      <c r="H67" s="226"/>
      <c r="I67" s="227"/>
      <c r="J67" s="227"/>
      <c r="K67" s="227"/>
      <c r="L67" s="67"/>
    </row>
    <row r="68" spans="1:12" s="7" customFormat="1" ht="48" customHeight="1" x14ac:dyDescent="0.15">
      <c r="A68" s="54">
        <v>54</v>
      </c>
      <c r="B68" s="134"/>
      <c r="C68" s="21"/>
      <c r="D68" s="36"/>
      <c r="E68" s="20"/>
      <c r="F68" s="21"/>
      <c r="G68" s="40"/>
      <c r="H68" s="226"/>
      <c r="I68" s="227"/>
      <c r="J68" s="227"/>
      <c r="K68" s="227"/>
      <c r="L68" s="67"/>
    </row>
    <row r="69" spans="1:12" s="7" customFormat="1" ht="48" customHeight="1" x14ac:dyDescent="0.15">
      <c r="A69" s="54">
        <v>55</v>
      </c>
      <c r="B69" s="134"/>
      <c r="C69" s="21"/>
      <c r="D69" s="36"/>
      <c r="E69" s="20"/>
      <c r="F69" s="21"/>
      <c r="G69" s="40"/>
      <c r="H69" s="226"/>
      <c r="I69" s="227"/>
      <c r="J69" s="227"/>
      <c r="K69" s="227"/>
      <c r="L69" s="67"/>
    </row>
    <row r="70" spans="1:12" s="7" customFormat="1" ht="48" customHeight="1" x14ac:dyDescent="0.15">
      <c r="A70" s="54">
        <v>56</v>
      </c>
      <c r="B70" s="134"/>
      <c r="C70" s="21"/>
      <c r="D70" s="36"/>
      <c r="E70" s="20"/>
      <c r="F70" s="21"/>
      <c r="G70" s="40"/>
      <c r="H70" s="226"/>
      <c r="I70" s="227"/>
      <c r="J70" s="227"/>
      <c r="K70" s="227"/>
      <c r="L70" s="67"/>
    </row>
    <row r="71" spans="1:12" s="7" customFormat="1" ht="48" customHeight="1" x14ac:dyDescent="0.15">
      <c r="A71" s="54">
        <v>57</v>
      </c>
      <c r="B71" s="134"/>
      <c r="C71" s="21"/>
      <c r="D71" s="36"/>
      <c r="E71" s="20"/>
      <c r="F71" s="21"/>
      <c r="G71" s="40"/>
      <c r="H71" s="226"/>
      <c r="I71" s="227"/>
      <c r="J71" s="227"/>
      <c r="K71" s="227"/>
      <c r="L71" s="67"/>
    </row>
    <row r="72" spans="1:12" s="7" customFormat="1" ht="48" customHeight="1" x14ac:dyDescent="0.15">
      <c r="A72" s="54">
        <v>58</v>
      </c>
      <c r="B72" s="134"/>
      <c r="C72" s="21"/>
      <c r="D72" s="36"/>
      <c r="E72" s="20"/>
      <c r="F72" s="21"/>
      <c r="G72" s="40"/>
      <c r="H72" s="226"/>
      <c r="I72" s="227"/>
      <c r="J72" s="227"/>
      <c r="K72" s="227"/>
      <c r="L72" s="67"/>
    </row>
    <row r="73" spans="1:12" s="7" customFormat="1" ht="48" customHeight="1" x14ac:dyDescent="0.15">
      <c r="A73" s="54">
        <v>59</v>
      </c>
      <c r="B73" s="134"/>
      <c r="C73" s="21"/>
      <c r="D73" s="36"/>
      <c r="E73" s="20"/>
      <c r="F73" s="21"/>
      <c r="G73" s="40"/>
      <c r="H73" s="226"/>
      <c r="I73" s="227"/>
      <c r="J73" s="227"/>
      <c r="K73" s="227"/>
      <c r="L73" s="67"/>
    </row>
    <row r="74" spans="1:12" s="7" customFormat="1" ht="48" customHeight="1" x14ac:dyDescent="0.15">
      <c r="A74" s="54">
        <v>60</v>
      </c>
      <c r="B74" s="134"/>
      <c r="C74" s="21"/>
      <c r="D74" s="36"/>
      <c r="E74" s="20"/>
      <c r="F74" s="21"/>
      <c r="G74" s="40"/>
      <c r="H74" s="226"/>
      <c r="I74" s="227"/>
      <c r="J74" s="227"/>
      <c r="K74" s="227"/>
      <c r="L74" s="67"/>
    </row>
    <row r="75" spans="1:12" s="7" customFormat="1" ht="48" customHeight="1" x14ac:dyDescent="0.15">
      <c r="A75" s="54">
        <v>61</v>
      </c>
      <c r="B75" s="134"/>
      <c r="C75" s="21"/>
      <c r="D75" s="36"/>
      <c r="E75" s="20"/>
      <c r="F75" s="21"/>
      <c r="G75" s="40"/>
      <c r="H75" s="226"/>
      <c r="I75" s="227"/>
      <c r="J75" s="227"/>
      <c r="K75" s="227"/>
      <c r="L75" s="67"/>
    </row>
    <row r="76" spans="1:12" s="7" customFormat="1" ht="48" customHeight="1" x14ac:dyDescent="0.15">
      <c r="A76" s="54">
        <v>62</v>
      </c>
      <c r="B76" s="134"/>
      <c r="C76" s="21"/>
      <c r="D76" s="36"/>
      <c r="E76" s="20"/>
      <c r="F76" s="21"/>
      <c r="G76" s="40"/>
      <c r="H76" s="226"/>
      <c r="I76" s="227"/>
      <c r="J76" s="227"/>
      <c r="K76" s="227"/>
      <c r="L76" s="67"/>
    </row>
    <row r="77" spans="1:12" s="7" customFormat="1" ht="48" customHeight="1" x14ac:dyDescent="0.15">
      <c r="A77" s="54">
        <v>63</v>
      </c>
      <c r="B77" s="134"/>
      <c r="C77" s="21"/>
      <c r="D77" s="36"/>
      <c r="E77" s="20"/>
      <c r="F77" s="21"/>
      <c r="G77" s="40"/>
      <c r="H77" s="226"/>
      <c r="I77" s="227"/>
      <c r="J77" s="227"/>
      <c r="K77" s="227"/>
      <c r="L77" s="67"/>
    </row>
    <row r="78" spans="1:12" s="7" customFormat="1" ht="48" customHeight="1" x14ac:dyDescent="0.15">
      <c r="A78" s="54">
        <v>64</v>
      </c>
      <c r="B78" s="134"/>
      <c r="C78" s="21"/>
      <c r="D78" s="36"/>
      <c r="E78" s="20"/>
      <c r="F78" s="21"/>
      <c r="G78" s="40"/>
      <c r="H78" s="226"/>
      <c r="I78" s="227"/>
      <c r="J78" s="227"/>
      <c r="K78" s="227"/>
      <c r="L78" s="67"/>
    </row>
    <row r="79" spans="1:12" s="7" customFormat="1" ht="48" customHeight="1" x14ac:dyDescent="0.15">
      <c r="A79" s="54">
        <v>65</v>
      </c>
      <c r="B79" s="134"/>
      <c r="C79" s="21"/>
      <c r="D79" s="36"/>
      <c r="E79" s="20"/>
      <c r="F79" s="21"/>
      <c r="G79" s="40"/>
      <c r="H79" s="226"/>
      <c r="I79" s="227"/>
      <c r="J79" s="227"/>
      <c r="K79" s="227"/>
      <c r="L79" s="67"/>
    </row>
    <row r="80" spans="1:12" s="7" customFormat="1" ht="48" customHeight="1" x14ac:dyDescent="0.15">
      <c r="A80" s="54">
        <v>66</v>
      </c>
      <c r="B80" s="134"/>
      <c r="C80" s="21"/>
      <c r="D80" s="36"/>
      <c r="E80" s="20"/>
      <c r="F80" s="21"/>
      <c r="G80" s="40"/>
      <c r="H80" s="226"/>
      <c r="I80" s="227"/>
      <c r="J80" s="227"/>
      <c r="K80" s="227"/>
      <c r="L80" s="67"/>
    </row>
    <row r="81" spans="1:12" s="7" customFormat="1" ht="48" customHeight="1" x14ac:dyDescent="0.15">
      <c r="A81" s="54">
        <v>67</v>
      </c>
      <c r="B81" s="134"/>
      <c r="C81" s="21"/>
      <c r="D81" s="36"/>
      <c r="E81" s="20"/>
      <c r="F81" s="21"/>
      <c r="G81" s="40"/>
      <c r="H81" s="226"/>
      <c r="I81" s="227"/>
      <c r="J81" s="227"/>
      <c r="K81" s="227"/>
      <c r="L81" s="67"/>
    </row>
    <row r="82" spans="1:12" s="7" customFormat="1" ht="48" customHeight="1" x14ac:dyDescent="0.15">
      <c r="A82" s="54">
        <v>68</v>
      </c>
      <c r="B82" s="134"/>
      <c r="C82" s="21"/>
      <c r="D82" s="36"/>
      <c r="E82" s="20"/>
      <c r="F82" s="21"/>
      <c r="G82" s="40"/>
      <c r="H82" s="226"/>
      <c r="I82" s="227"/>
      <c r="J82" s="227"/>
      <c r="K82" s="227"/>
      <c r="L82" s="67"/>
    </row>
    <row r="83" spans="1:12" s="7" customFormat="1" ht="48" customHeight="1" x14ac:dyDescent="0.15">
      <c r="A83" s="54">
        <v>69</v>
      </c>
      <c r="B83" s="134"/>
      <c r="C83" s="21"/>
      <c r="D83" s="36"/>
      <c r="E83" s="20"/>
      <c r="F83" s="21"/>
      <c r="G83" s="40"/>
      <c r="H83" s="226"/>
      <c r="I83" s="227"/>
      <c r="J83" s="227"/>
      <c r="K83" s="227"/>
      <c r="L83" s="67"/>
    </row>
    <row r="84" spans="1:12" s="7" customFormat="1" ht="48" customHeight="1" x14ac:dyDescent="0.15">
      <c r="A84" s="54">
        <v>70</v>
      </c>
      <c r="B84" s="134"/>
      <c r="C84" s="21"/>
      <c r="D84" s="36"/>
      <c r="E84" s="20"/>
      <c r="F84" s="21"/>
      <c r="G84" s="40"/>
      <c r="H84" s="226"/>
      <c r="I84" s="227"/>
      <c r="J84" s="227"/>
      <c r="K84" s="227"/>
      <c r="L84" s="67"/>
    </row>
    <row r="85" spans="1:12" s="7" customFormat="1" ht="48" customHeight="1" x14ac:dyDescent="0.15">
      <c r="A85" s="54">
        <v>71</v>
      </c>
      <c r="B85" s="134"/>
      <c r="C85" s="21"/>
      <c r="D85" s="36"/>
      <c r="E85" s="20"/>
      <c r="F85" s="21"/>
      <c r="G85" s="40"/>
      <c r="H85" s="226"/>
      <c r="I85" s="227"/>
      <c r="J85" s="227"/>
      <c r="K85" s="227"/>
      <c r="L85" s="67"/>
    </row>
    <row r="86" spans="1:12" s="7" customFormat="1" ht="48" customHeight="1" x14ac:dyDescent="0.15">
      <c r="A86" s="54">
        <v>72</v>
      </c>
      <c r="B86" s="134"/>
      <c r="C86" s="21"/>
      <c r="D86" s="36"/>
      <c r="E86" s="20"/>
      <c r="F86" s="21"/>
      <c r="G86" s="40"/>
      <c r="H86" s="226"/>
      <c r="I86" s="227"/>
      <c r="J86" s="227"/>
      <c r="K86" s="227"/>
      <c r="L86" s="67"/>
    </row>
    <row r="87" spans="1:12" s="7" customFormat="1" ht="48" customHeight="1" x14ac:dyDescent="0.15">
      <c r="A87" s="54">
        <v>73</v>
      </c>
      <c r="B87" s="134"/>
      <c r="C87" s="21"/>
      <c r="D87" s="36"/>
      <c r="E87" s="20"/>
      <c r="F87" s="21"/>
      <c r="G87" s="40"/>
      <c r="H87" s="226"/>
      <c r="I87" s="227"/>
      <c r="J87" s="227"/>
      <c r="K87" s="227"/>
      <c r="L87" s="67"/>
    </row>
    <row r="88" spans="1:12" s="7" customFormat="1" ht="48" customHeight="1" x14ac:dyDescent="0.15">
      <c r="A88" s="54">
        <v>74</v>
      </c>
      <c r="B88" s="134"/>
      <c r="C88" s="21"/>
      <c r="D88" s="36"/>
      <c r="E88" s="20"/>
      <c r="F88" s="21"/>
      <c r="G88" s="40"/>
      <c r="H88" s="226"/>
      <c r="I88" s="227"/>
      <c r="J88" s="227"/>
      <c r="K88" s="227"/>
      <c r="L88" s="67"/>
    </row>
    <row r="89" spans="1:12" s="7" customFormat="1" ht="48" customHeight="1" x14ac:dyDescent="0.15">
      <c r="A89" s="54">
        <v>75</v>
      </c>
      <c r="B89" s="134"/>
      <c r="C89" s="21"/>
      <c r="D89" s="36"/>
      <c r="E89" s="20"/>
      <c r="F89" s="21"/>
      <c r="G89" s="40"/>
      <c r="H89" s="226"/>
      <c r="I89" s="227"/>
      <c r="J89" s="227"/>
      <c r="K89" s="227"/>
      <c r="L89" s="67"/>
    </row>
    <row r="90" spans="1:12" s="7" customFormat="1" ht="48" customHeight="1" x14ac:dyDescent="0.15">
      <c r="A90" s="54">
        <v>76</v>
      </c>
      <c r="B90" s="134"/>
      <c r="C90" s="21"/>
      <c r="D90" s="36"/>
      <c r="E90" s="20"/>
      <c r="F90" s="21"/>
      <c r="G90" s="40"/>
      <c r="H90" s="226"/>
      <c r="I90" s="227"/>
      <c r="J90" s="227"/>
      <c r="K90" s="227"/>
      <c r="L90" s="67"/>
    </row>
    <row r="91" spans="1:12" s="7" customFormat="1" ht="48" customHeight="1" x14ac:dyDescent="0.15">
      <c r="A91" s="54">
        <v>77</v>
      </c>
      <c r="B91" s="134"/>
      <c r="C91" s="21"/>
      <c r="D91" s="36"/>
      <c r="E91" s="20"/>
      <c r="F91" s="21"/>
      <c r="G91" s="40"/>
      <c r="H91" s="226"/>
      <c r="I91" s="227"/>
      <c r="J91" s="227"/>
      <c r="K91" s="227"/>
      <c r="L91" s="67"/>
    </row>
    <row r="92" spans="1:12" s="7" customFormat="1" ht="48" customHeight="1" x14ac:dyDescent="0.15">
      <c r="A92" s="54">
        <v>78</v>
      </c>
      <c r="B92" s="134"/>
      <c r="C92" s="21"/>
      <c r="D92" s="36"/>
      <c r="E92" s="20"/>
      <c r="F92" s="21"/>
      <c r="G92" s="40"/>
      <c r="H92" s="226"/>
      <c r="I92" s="227"/>
      <c r="J92" s="227"/>
      <c r="K92" s="227"/>
      <c r="L92" s="67"/>
    </row>
    <row r="93" spans="1:12" s="7" customFormat="1" ht="48" customHeight="1" x14ac:dyDescent="0.15">
      <c r="A93" s="54">
        <v>79</v>
      </c>
      <c r="B93" s="134"/>
      <c r="C93" s="21"/>
      <c r="D93" s="36"/>
      <c r="E93" s="20"/>
      <c r="F93" s="21"/>
      <c r="G93" s="40"/>
      <c r="H93" s="226"/>
      <c r="I93" s="227"/>
      <c r="J93" s="227"/>
      <c r="K93" s="227"/>
      <c r="L93" s="67"/>
    </row>
    <row r="94" spans="1:12" s="7" customFormat="1" ht="48" customHeight="1" x14ac:dyDescent="0.15">
      <c r="A94" s="54">
        <v>80</v>
      </c>
      <c r="B94" s="134"/>
      <c r="C94" s="21"/>
      <c r="D94" s="36"/>
      <c r="E94" s="20"/>
      <c r="F94" s="21"/>
      <c r="G94" s="40"/>
      <c r="H94" s="226"/>
      <c r="I94" s="227"/>
      <c r="J94" s="227"/>
      <c r="K94" s="227"/>
      <c r="L94" s="67"/>
    </row>
    <row r="95" spans="1:12" s="7" customFormat="1" ht="48" customHeight="1" x14ac:dyDescent="0.15">
      <c r="A95" s="54">
        <v>81</v>
      </c>
      <c r="B95" s="134"/>
      <c r="C95" s="21"/>
      <c r="D95" s="36"/>
      <c r="E95" s="20"/>
      <c r="F95" s="21"/>
      <c r="G95" s="40"/>
      <c r="H95" s="226"/>
      <c r="I95" s="227"/>
      <c r="J95" s="227"/>
      <c r="K95" s="227"/>
      <c r="L95" s="67"/>
    </row>
    <row r="96" spans="1:12" s="7" customFormat="1" ht="48" customHeight="1" x14ac:dyDescent="0.15">
      <c r="A96" s="54">
        <v>82</v>
      </c>
      <c r="B96" s="134"/>
      <c r="C96" s="21"/>
      <c r="D96" s="36"/>
      <c r="E96" s="20"/>
      <c r="F96" s="21"/>
      <c r="G96" s="40"/>
      <c r="H96" s="226"/>
      <c r="I96" s="227"/>
      <c r="J96" s="227"/>
      <c r="K96" s="227"/>
      <c r="L96" s="67"/>
    </row>
    <row r="97" spans="1:12" s="7" customFormat="1" ht="48" customHeight="1" x14ac:dyDescent="0.15">
      <c r="A97" s="54">
        <v>83</v>
      </c>
      <c r="B97" s="134"/>
      <c r="C97" s="21"/>
      <c r="D97" s="36"/>
      <c r="E97" s="20"/>
      <c r="F97" s="21"/>
      <c r="G97" s="40"/>
      <c r="H97" s="226"/>
      <c r="I97" s="227"/>
      <c r="J97" s="227"/>
      <c r="K97" s="227"/>
      <c r="L97" s="67"/>
    </row>
    <row r="98" spans="1:12" s="7" customFormat="1" ht="48" customHeight="1" x14ac:dyDescent="0.15">
      <c r="A98" s="54">
        <v>84</v>
      </c>
      <c r="B98" s="134"/>
      <c r="C98" s="21"/>
      <c r="D98" s="36"/>
      <c r="E98" s="20"/>
      <c r="F98" s="21"/>
      <c r="G98" s="40"/>
      <c r="H98" s="226"/>
      <c r="I98" s="227"/>
      <c r="J98" s="227"/>
      <c r="K98" s="227"/>
      <c r="L98" s="67"/>
    </row>
    <row r="99" spans="1:12" s="7" customFormat="1" ht="48" customHeight="1" x14ac:dyDescent="0.15">
      <c r="A99" s="54">
        <v>85</v>
      </c>
      <c r="B99" s="134"/>
      <c r="C99" s="21"/>
      <c r="D99" s="36"/>
      <c r="E99" s="20"/>
      <c r="F99" s="21"/>
      <c r="G99" s="40"/>
      <c r="H99" s="226"/>
      <c r="I99" s="227"/>
      <c r="J99" s="227"/>
      <c r="K99" s="227"/>
      <c r="L99" s="67"/>
    </row>
    <row r="100" spans="1:12" s="7" customFormat="1" ht="48" customHeight="1" x14ac:dyDescent="0.15">
      <c r="A100" s="54">
        <v>86</v>
      </c>
      <c r="B100" s="134"/>
      <c r="C100" s="21"/>
      <c r="D100" s="36"/>
      <c r="E100" s="20"/>
      <c r="F100" s="21"/>
      <c r="G100" s="40"/>
      <c r="H100" s="226"/>
      <c r="I100" s="227"/>
      <c r="J100" s="227"/>
      <c r="K100" s="227"/>
      <c r="L100" s="67"/>
    </row>
    <row r="101" spans="1:12" s="7" customFormat="1" ht="48" customHeight="1" x14ac:dyDescent="0.15">
      <c r="A101" s="54">
        <v>87</v>
      </c>
      <c r="B101" s="134"/>
      <c r="C101" s="21"/>
      <c r="D101" s="36"/>
      <c r="E101" s="20"/>
      <c r="F101" s="21"/>
      <c r="G101" s="40"/>
      <c r="H101" s="226"/>
      <c r="I101" s="227"/>
      <c r="J101" s="227"/>
      <c r="K101" s="227"/>
      <c r="L101" s="67"/>
    </row>
    <row r="102" spans="1:12" s="7" customFormat="1" ht="48" customHeight="1" x14ac:dyDescent="0.15">
      <c r="A102" s="54">
        <v>88</v>
      </c>
      <c r="B102" s="134"/>
      <c r="C102" s="21"/>
      <c r="D102" s="36"/>
      <c r="E102" s="20"/>
      <c r="F102" s="21"/>
      <c r="G102" s="40"/>
      <c r="H102" s="226"/>
      <c r="I102" s="227"/>
      <c r="J102" s="227"/>
      <c r="K102" s="227"/>
      <c r="L102" s="67"/>
    </row>
    <row r="103" spans="1:12" s="7" customFormat="1" ht="48" customHeight="1" x14ac:dyDescent="0.15">
      <c r="A103" s="54">
        <v>89</v>
      </c>
      <c r="B103" s="134"/>
      <c r="C103" s="21"/>
      <c r="D103" s="36"/>
      <c r="E103" s="20"/>
      <c r="F103" s="21"/>
      <c r="G103" s="40"/>
      <c r="H103" s="226"/>
      <c r="I103" s="227"/>
      <c r="J103" s="227"/>
      <c r="K103" s="227"/>
      <c r="L103" s="67"/>
    </row>
    <row r="104" spans="1:12" s="7" customFormat="1" ht="48" customHeight="1" x14ac:dyDescent="0.15">
      <c r="A104" s="54">
        <v>90</v>
      </c>
      <c r="B104" s="134"/>
      <c r="C104" s="21"/>
      <c r="D104" s="36"/>
      <c r="E104" s="20"/>
      <c r="F104" s="21"/>
      <c r="G104" s="40"/>
      <c r="H104" s="226"/>
      <c r="I104" s="227"/>
      <c r="J104" s="227"/>
      <c r="K104" s="227"/>
      <c r="L104" s="67"/>
    </row>
    <row r="105" spans="1:12" s="7" customFormat="1" ht="48" customHeight="1" x14ac:dyDescent="0.15">
      <c r="A105" s="54">
        <v>91</v>
      </c>
      <c r="B105" s="134"/>
      <c r="C105" s="21"/>
      <c r="D105" s="36"/>
      <c r="E105" s="20"/>
      <c r="F105" s="21"/>
      <c r="G105" s="40"/>
      <c r="H105" s="226"/>
      <c r="I105" s="227"/>
      <c r="J105" s="227"/>
      <c r="K105" s="227"/>
      <c r="L105" s="67"/>
    </row>
    <row r="106" spans="1:12" s="7" customFormat="1" ht="48" customHeight="1" x14ac:dyDescent="0.15">
      <c r="A106" s="54">
        <v>92</v>
      </c>
      <c r="B106" s="134"/>
      <c r="C106" s="21"/>
      <c r="D106" s="36"/>
      <c r="E106" s="20"/>
      <c r="F106" s="21"/>
      <c r="G106" s="40"/>
      <c r="H106" s="226"/>
      <c r="I106" s="227"/>
      <c r="J106" s="227"/>
      <c r="K106" s="227"/>
      <c r="L106" s="67"/>
    </row>
    <row r="107" spans="1:12" s="7" customFormat="1" ht="48" customHeight="1" x14ac:dyDescent="0.15">
      <c r="A107" s="54">
        <v>93</v>
      </c>
      <c r="B107" s="134"/>
      <c r="C107" s="21"/>
      <c r="D107" s="36"/>
      <c r="E107" s="20"/>
      <c r="F107" s="21"/>
      <c r="G107" s="40"/>
      <c r="H107" s="226"/>
      <c r="I107" s="227"/>
      <c r="J107" s="227"/>
      <c r="K107" s="227"/>
      <c r="L107" s="67"/>
    </row>
    <row r="108" spans="1:12" s="7" customFormat="1" ht="48" customHeight="1" x14ac:dyDescent="0.15">
      <c r="A108" s="54">
        <v>94</v>
      </c>
      <c r="B108" s="134"/>
      <c r="C108" s="21"/>
      <c r="D108" s="36"/>
      <c r="E108" s="20"/>
      <c r="F108" s="21"/>
      <c r="G108" s="40"/>
      <c r="H108" s="226"/>
      <c r="I108" s="227"/>
      <c r="J108" s="227"/>
      <c r="K108" s="227"/>
      <c r="L108" s="67"/>
    </row>
    <row r="109" spans="1:12" s="7" customFormat="1" ht="48" customHeight="1" x14ac:dyDescent="0.15">
      <c r="A109" s="54">
        <v>95</v>
      </c>
      <c r="B109" s="134"/>
      <c r="C109" s="21"/>
      <c r="D109" s="36"/>
      <c r="E109" s="20"/>
      <c r="F109" s="21"/>
      <c r="G109" s="40"/>
      <c r="H109" s="226"/>
      <c r="I109" s="227"/>
      <c r="J109" s="227"/>
      <c r="K109" s="227"/>
      <c r="L109" s="67"/>
    </row>
    <row r="110" spans="1:12" s="7" customFormat="1" ht="48" customHeight="1" x14ac:dyDescent="0.15">
      <c r="A110" s="54">
        <v>96</v>
      </c>
      <c r="B110" s="134"/>
      <c r="C110" s="21"/>
      <c r="D110" s="36"/>
      <c r="E110" s="20"/>
      <c r="F110" s="21"/>
      <c r="G110" s="40"/>
      <c r="H110" s="226"/>
      <c r="I110" s="227"/>
      <c r="J110" s="227"/>
      <c r="K110" s="227"/>
      <c r="L110" s="67"/>
    </row>
    <row r="111" spans="1:12" s="7" customFormat="1" ht="48" customHeight="1" x14ac:dyDescent="0.15">
      <c r="A111" s="54">
        <v>97</v>
      </c>
      <c r="B111" s="134"/>
      <c r="C111" s="21"/>
      <c r="D111" s="36"/>
      <c r="E111" s="20"/>
      <c r="F111" s="21"/>
      <c r="G111" s="40"/>
      <c r="H111" s="226"/>
      <c r="I111" s="227"/>
      <c r="J111" s="227"/>
      <c r="K111" s="227"/>
      <c r="L111" s="67"/>
    </row>
    <row r="112" spans="1:12" s="7" customFormat="1" ht="48" customHeight="1" x14ac:dyDescent="0.15">
      <c r="A112" s="54">
        <v>98</v>
      </c>
      <c r="B112" s="134"/>
      <c r="C112" s="21"/>
      <c r="D112" s="36"/>
      <c r="E112" s="20"/>
      <c r="F112" s="21"/>
      <c r="G112" s="40"/>
      <c r="H112" s="226"/>
      <c r="I112" s="227"/>
      <c r="J112" s="227"/>
      <c r="K112" s="227"/>
      <c r="L112" s="67"/>
    </row>
    <row r="113" spans="1:12" s="7" customFormat="1" ht="48" customHeight="1" x14ac:dyDescent="0.15">
      <c r="A113" s="54">
        <v>99</v>
      </c>
      <c r="B113" s="134"/>
      <c r="C113" s="21"/>
      <c r="D113" s="36"/>
      <c r="E113" s="20"/>
      <c r="F113" s="21"/>
      <c r="G113" s="40"/>
      <c r="H113" s="226"/>
      <c r="I113" s="227"/>
      <c r="J113" s="227"/>
      <c r="K113" s="227"/>
      <c r="L113" s="67"/>
    </row>
    <row r="114" spans="1:12" s="7" customFormat="1" ht="48" customHeight="1" x14ac:dyDescent="0.15">
      <c r="A114" s="54">
        <v>100</v>
      </c>
      <c r="B114" s="134"/>
      <c r="C114" s="21"/>
      <c r="D114" s="36"/>
      <c r="E114" s="20"/>
      <c r="F114" s="21"/>
      <c r="G114" s="40"/>
      <c r="H114" s="226"/>
      <c r="I114" s="227"/>
      <c r="J114" s="227"/>
      <c r="K114" s="227"/>
      <c r="L114" s="67"/>
    </row>
    <row r="115" spans="1:12" s="7" customFormat="1" ht="48" customHeight="1" x14ac:dyDescent="0.15">
      <c r="A115" s="54">
        <v>101</v>
      </c>
      <c r="B115" s="134"/>
      <c r="C115" s="21"/>
      <c r="D115" s="36"/>
      <c r="E115" s="20"/>
      <c r="F115" s="21"/>
      <c r="G115" s="40"/>
      <c r="H115" s="226"/>
      <c r="I115" s="227"/>
      <c r="J115" s="227"/>
      <c r="K115" s="227"/>
      <c r="L115" s="67"/>
    </row>
    <row r="116" spans="1:12" s="7" customFormat="1" ht="48" customHeight="1" x14ac:dyDescent="0.15">
      <c r="A116" s="54">
        <v>102</v>
      </c>
      <c r="B116" s="134"/>
      <c r="C116" s="21"/>
      <c r="D116" s="36"/>
      <c r="E116" s="20"/>
      <c r="F116" s="21"/>
      <c r="G116" s="40"/>
      <c r="H116" s="226"/>
      <c r="I116" s="227"/>
      <c r="J116" s="227"/>
      <c r="K116" s="227"/>
      <c r="L116" s="67"/>
    </row>
    <row r="117" spans="1:12" s="7" customFormat="1" ht="48" customHeight="1" x14ac:dyDescent="0.15">
      <c r="A117" s="54">
        <v>103</v>
      </c>
      <c r="B117" s="134"/>
      <c r="C117" s="21"/>
      <c r="D117" s="36"/>
      <c r="E117" s="20"/>
      <c r="F117" s="21"/>
      <c r="G117" s="40"/>
      <c r="H117" s="226"/>
      <c r="I117" s="227"/>
      <c r="J117" s="227"/>
      <c r="K117" s="227"/>
      <c r="L117" s="67"/>
    </row>
    <row r="118" spans="1:12" s="7" customFormat="1" ht="48" customHeight="1" x14ac:dyDescent="0.15">
      <c r="A118" s="54">
        <v>104</v>
      </c>
      <c r="B118" s="134"/>
      <c r="C118" s="21"/>
      <c r="D118" s="36"/>
      <c r="E118" s="20"/>
      <c r="F118" s="21"/>
      <c r="G118" s="40"/>
      <c r="H118" s="226"/>
      <c r="I118" s="227"/>
      <c r="J118" s="227"/>
      <c r="K118" s="227"/>
      <c r="L118" s="67"/>
    </row>
    <row r="119" spans="1:12" s="7" customFormat="1" ht="48" customHeight="1" x14ac:dyDescent="0.15">
      <c r="A119" s="54">
        <v>105</v>
      </c>
      <c r="B119" s="134"/>
      <c r="C119" s="21"/>
      <c r="D119" s="36"/>
      <c r="E119" s="20"/>
      <c r="F119" s="21"/>
      <c r="G119" s="40"/>
      <c r="H119" s="226"/>
      <c r="I119" s="227"/>
      <c r="J119" s="227"/>
      <c r="K119" s="227"/>
      <c r="L119" s="67"/>
    </row>
    <row r="120" spans="1:12" s="7" customFormat="1" ht="48" customHeight="1" x14ac:dyDescent="0.15">
      <c r="A120" s="54">
        <v>106</v>
      </c>
      <c r="B120" s="134"/>
      <c r="C120" s="21"/>
      <c r="D120" s="36"/>
      <c r="E120" s="20"/>
      <c r="F120" s="21"/>
      <c r="G120" s="40"/>
      <c r="H120" s="226"/>
      <c r="I120" s="227"/>
      <c r="J120" s="227"/>
      <c r="K120" s="227"/>
      <c r="L120" s="67"/>
    </row>
    <row r="121" spans="1:12" s="7" customFormat="1" ht="48" customHeight="1" x14ac:dyDescent="0.15">
      <c r="A121" s="54">
        <v>107</v>
      </c>
      <c r="B121" s="134"/>
      <c r="C121" s="21"/>
      <c r="D121" s="36"/>
      <c r="E121" s="20"/>
      <c r="F121" s="21"/>
      <c r="G121" s="40"/>
      <c r="H121" s="226"/>
      <c r="I121" s="227"/>
      <c r="J121" s="227"/>
      <c r="K121" s="227"/>
      <c r="L121" s="67"/>
    </row>
    <row r="122" spans="1:12" s="7" customFormat="1" ht="48" customHeight="1" x14ac:dyDescent="0.15">
      <c r="A122" s="54">
        <v>108</v>
      </c>
      <c r="B122" s="134"/>
      <c r="C122" s="21"/>
      <c r="D122" s="36"/>
      <c r="E122" s="20"/>
      <c r="F122" s="21"/>
      <c r="G122" s="40"/>
      <c r="H122" s="226"/>
      <c r="I122" s="227"/>
      <c r="J122" s="227"/>
      <c r="K122" s="227"/>
      <c r="L122" s="67"/>
    </row>
    <row r="123" spans="1:12" s="7" customFormat="1" ht="48" customHeight="1" x14ac:dyDescent="0.15">
      <c r="A123" s="54">
        <v>109</v>
      </c>
      <c r="B123" s="134"/>
      <c r="C123" s="21"/>
      <c r="D123" s="36"/>
      <c r="E123" s="20"/>
      <c r="F123" s="21"/>
      <c r="G123" s="40"/>
      <c r="H123" s="226"/>
      <c r="I123" s="227"/>
      <c r="J123" s="227"/>
      <c r="K123" s="227"/>
      <c r="L123" s="67"/>
    </row>
    <row r="124" spans="1:12" s="7" customFormat="1" ht="48" customHeight="1" x14ac:dyDescent="0.15">
      <c r="A124" s="54">
        <v>110</v>
      </c>
      <c r="B124" s="134"/>
      <c r="C124" s="21"/>
      <c r="D124" s="36"/>
      <c r="E124" s="20"/>
      <c r="F124" s="21"/>
      <c r="G124" s="40"/>
      <c r="H124" s="226"/>
      <c r="I124" s="227"/>
      <c r="J124" s="227"/>
      <c r="K124" s="227"/>
      <c r="L124" s="67"/>
    </row>
    <row r="125" spans="1:12" s="7" customFormat="1" ht="48" customHeight="1" x14ac:dyDescent="0.15">
      <c r="A125" s="54">
        <v>111</v>
      </c>
      <c r="B125" s="134"/>
      <c r="C125" s="21"/>
      <c r="D125" s="36"/>
      <c r="E125" s="20"/>
      <c r="F125" s="21"/>
      <c r="G125" s="40"/>
      <c r="H125" s="226"/>
      <c r="I125" s="227"/>
      <c r="J125" s="227"/>
      <c r="K125" s="227"/>
      <c r="L125" s="67"/>
    </row>
    <row r="126" spans="1:12" s="7" customFormat="1" ht="48" customHeight="1" x14ac:dyDescent="0.15">
      <c r="A126" s="54">
        <v>112</v>
      </c>
      <c r="B126" s="134"/>
      <c r="C126" s="21"/>
      <c r="D126" s="36"/>
      <c r="E126" s="20"/>
      <c r="F126" s="21"/>
      <c r="G126" s="40"/>
      <c r="H126" s="226"/>
      <c r="I126" s="227"/>
      <c r="J126" s="227"/>
      <c r="K126" s="227"/>
      <c r="L126" s="67"/>
    </row>
    <row r="127" spans="1:12" s="7" customFormat="1" ht="48" customHeight="1" x14ac:dyDescent="0.15">
      <c r="A127" s="54">
        <v>113</v>
      </c>
      <c r="B127" s="134"/>
      <c r="C127" s="21"/>
      <c r="D127" s="36"/>
      <c r="E127" s="20"/>
      <c r="F127" s="21"/>
      <c r="G127" s="40"/>
      <c r="H127" s="226"/>
      <c r="I127" s="227"/>
      <c r="J127" s="227"/>
      <c r="K127" s="227"/>
      <c r="L127" s="67"/>
    </row>
    <row r="128" spans="1:12" s="7" customFormat="1" ht="48" customHeight="1" x14ac:dyDescent="0.15">
      <c r="A128" s="54">
        <v>114</v>
      </c>
      <c r="B128" s="134"/>
      <c r="C128" s="21"/>
      <c r="D128" s="36"/>
      <c r="E128" s="20"/>
      <c r="F128" s="21"/>
      <c r="G128" s="40"/>
      <c r="H128" s="226"/>
      <c r="I128" s="227"/>
      <c r="J128" s="227"/>
      <c r="K128" s="227"/>
      <c r="L128" s="67"/>
    </row>
    <row r="129" spans="1:12" s="7" customFormat="1" ht="48" customHeight="1" x14ac:dyDescent="0.15">
      <c r="A129" s="54">
        <v>115</v>
      </c>
      <c r="B129" s="134"/>
      <c r="C129" s="21"/>
      <c r="D129" s="36"/>
      <c r="E129" s="20"/>
      <c r="F129" s="21"/>
      <c r="G129" s="40"/>
      <c r="H129" s="226"/>
      <c r="I129" s="227"/>
      <c r="J129" s="227"/>
      <c r="K129" s="227"/>
      <c r="L129" s="67"/>
    </row>
    <row r="130" spans="1:12" s="7" customFormat="1" ht="48" customHeight="1" thickBot="1" x14ac:dyDescent="0.2">
      <c r="A130" s="54">
        <v>116</v>
      </c>
      <c r="B130" s="134"/>
      <c r="C130" s="70"/>
      <c r="D130" s="68"/>
      <c r="E130" s="69"/>
      <c r="F130" s="70"/>
      <c r="G130" s="71"/>
      <c r="H130" s="228"/>
      <c r="I130" s="229"/>
      <c r="J130" s="229"/>
      <c r="K130" s="229"/>
      <c r="L130" s="72"/>
    </row>
    <row r="131" spans="1:12" s="7" customFormat="1" ht="48" customHeight="1" x14ac:dyDescent="0.15">
      <c r="A131" s="54">
        <v>117</v>
      </c>
      <c r="B131" s="134"/>
      <c r="C131" s="21"/>
      <c r="D131" s="36"/>
      <c r="E131" s="20"/>
      <c r="F131" s="21"/>
      <c r="G131" s="40"/>
      <c r="H131" s="226"/>
      <c r="I131" s="227"/>
      <c r="J131" s="227"/>
      <c r="K131" s="227"/>
      <c r="L131" s="67"/>
    </row>
    <row r="132" spans="1:12" s="7" customFormat="1" ht="48" customHeight="1" x14ac:dyDescent="0.15">
      <c r="A132" s="54">
        <v>118</v>
      </c>
      <c r="B132" s="134"/>
      <c r="C132" s="21"/>
      <c r="D132" s="36"/>
      <c r="E132" s="20"/>
      <c r="F132" s="21"/>
      <c r="G132" s="40"/>
      <c r="H132" s="226"/>
      <c r="I132" s="227"/>
      <c r="J132" s="227"/>
      <c r="K132" s="227"/>
      <c r="L132" s="67"/>
    </row>
    <row r="133" spans="1:12" s="7" customFormat="1" ht="48" customHeight="1" x14ac:dyDescent="0.15">
      <c r="A133" s="54">
        <v>119</v>
      </c>
      <c r="B133" s="134"/>
      <c r="C133" s="21"/>
      <c r="D133" s="36"/>
      <c r="E133" s="20"/>
      <c r="F133" s="21"/>
      <c r="G133" s="40"/>
      <c r="H133" s="226"/>
      <c r="I133" s="227"/>
      <c r="J133" s="227"/>
      <c r="K133" s="227"/>
      <c r="L133" s="67"/>
    </row>
    <row r="134" spans="1:12" s="7" customFormat="1" ht="48" customHeight="1" x14ac:dyDescent="0.15">
      <c r="A134" s="54">
        <v>120</v>
      </c>
      <c r="B134" s="134"/>
      <c r="C134" s="21"/>
      <c r="D134" s="36"/>
      <c r="E134" s="20"/>
      <c r="F134" s="21"/>
      <c r="G134" s="40"/>
      <c r="H134" s="226"/>
      <c r="I134" s="227"/>
      <c r="J134" s="227"/>
      <c r="K134" s="227"/>
      <c r="L134" s="67"/>
    </row>
    <row r="135" spans="1:12" s="7" customFormat="1" ht="48" customHeight="1" x14ac:dyDescent="0.15">
      <c r="A135" s="54">
        <v>121</v>
      </c>
      <c r="B135" s="134"/>
      <c r="C135" s="21"/>
      <c r="D135" s="36"/>
      <c r="E135" s="20"/>
      <c r="F135" s="21"/>
      <c r="G135" s="40"/>
      <c r="H135" s="226"/>
      <c r="I135" s="227"/>
      <c r="J135" s="227"/>
      <c r="K135" s="227"/>
      <c r="L135" s="67"/>
    </row>
    <row r="136" spans="1:12" s="7" customFormat="1" ht="48" customHeight="1" x14ac:dyDescent="0.15">
      <c r="A136" s="54">
        <v>122</v>
      </c>
      <c r="B136" s="134"/>
      <c r="C136" s="21"/>
      <c r="D136" s="36"/>
      <c r="E136" s="20"/>
      <c r="F136" s="21"/>
      <c r="G136" s="40"/>
      <c r="H136" s="226"/>
      <c r="I136" s="227"/>
      <c r="J136" s="227"/>
      <c r="K136" s="227"/>
      <c r="L136" s="67"/>
    </row>
    <row r="137" spans="1:12" s="7" customFormat="1" ht="48" customHeight="1" x14ac:dyDescent="0.15">
      <c r="A137" s="54">
        <v>123</v>
      </c>
      <c r="B137" s="134"/>
      <c r="C137" s="21"/>
      <c r="D137" s="36"/>
      <c r="E137" s="20"/>
      <c r="F137" s="21"/>
      <c r="G137" s="40"/>
      <c r="H137" s="226"/>
      <c r="I137" s="227"/>
      <c r="J137" s="227"/>
      <c r="K137" s="227"/>
      <c r="L137" s="67"/>
    </row>
    <row r="138" spans="1:12" s="7" customFormat="1" ht="48" customHeight="1" x14ac:dyDescent="0.15">
      <c r="A138" s="54">
        <v>124</v>
      </c>
      <c r="B138" s="134"/>
      <c r="C138" s="21"/>
      <c r="D138" s="36"/>
      <c r="E138" s="20"/>
      <c r="F138" s="21"/>
      <c r="G138" s="40"/>
      <c r="H138" s="226"/>
      <c r="I138" s="227"/>
      <c r="J138" s="227"/>
      <c r="K138" s="227"/>
      <c r="L138" s="67"/>
    </row>
    <row r="139" spans="1:12" s="7" customFormat="1" ht="48" customHeight="1" x14ac:dyDescent="0.15">
      <c r="A139" s="54">
        <v>125</v>
      </c>
      <c r="B139" s="134"/>
      <c r="C139" s="21"/>
      <c r="D139" s="36"/>
      <c r="E139" s="20"/>
      <c r="F139" s="21"/>
      <c r="G139" s="40"/>
      <c r="H139" s="226"/>
      <c r="I139" s="227"/>
      <c r="J139" s="227"/>
      <c r="K139" s="227"/>
      <c r="L139" s="67"/>
    </row>
    <row r="140" spans="1:12" s="7" customFormat="1" ht="48" customHeight="1" x14ac:dyDescent="0.15">
      <c r="A140" s="54">
        <v>126</v>
      </c>
      <c r="B140" s="134"/>
      <c r="C140" s="21"/>
      <c r="D140" s="36"/>
      <c r="E140" s="20"/>
      <c r="F140" s="21"/>
      <c r="G140" s="40"/>
      <c r="H140" s="226"/>
      <c r="I140" s="227"/>
      <c r="J140" s="227"/>
      <c r="K140" s="227"/>
      <c r="L140" s="67"/>
    </row>
    <row r="141" spans="1:12" s="7" customFormat="1" ht="48" customHeight="1" x14ac:dyDescent="0.15">
      <c r="A141" s="54">
        <v>127</v>
      </c>
      <c r="B141" s="134"/>
      <c r="C141" s="21"/>
      <c r="D141" s="36"/>
      <c r="E141" s="20"/>
      <c r="F141" s="21"/>
      <c r="G141" s="40"/>
      <c r="H141" s="226"/>
      <c r="I141" s="227"/>
      <c r="J141" s="227"/>
      <c r="K141" s="227"/>
      <c r="L141" s="67"/>
    </row>
    <row r="142" spans="1:12" s="7" customFormat="1" ht="48" customHeight="1" x14ac:dyDescent="0.15">
      <c r="A142" s="54">
        <v>128</v>
      </c>
      <c r="B142" s="134"/>
      <c r="C142" s="21"/>
      <c r="D142" s="36"/>
      <c r="E142" s="20"/>
      <c r="F142" s="21"/>
      <c r="G142" s="40"/>
      <c r="H142" s="226"/>
      <c r="I142" s="227"/>
      <c r="J142" s="227"/>
      <c r="K142" s="227"/>
      <c r="L142" s="67"/>
    </row>
    <row r="143" spans="1:12" s="7" customFormat="1" ht="48" customHeight="1" x14ac:dyDescent="0.15">
      <c r="A143" s="54">
        <v>129</v>
      </c>
      <c r="B143" s="134"/>
      <c r="C143" s="21"/>
      <c r="D143" s="36"/>
      <c r="E143" s="20"/>
      <c r="F143" s="21"/>
      <c r="G143" s="40"/>
      <c r="H143" s="226"/>
      <c r="I143" s="227"/>
      <c r="J143" s="227"/>
      <c r="K143" s="227"/>
      <c r="L143" s="67"/>
    </row>
    <row r="144" spans="1:12" s="7" customFormat="1" ht="48" customHeight="1" x14ac:dyDescent="0.15">
      <c r="A144" s="54">
        <v>130</v>
      </c>
      <c r="B144" s="134"/>
      <c r="C144" s="21"/>
      <c r="D144" s="36"/>
      <c r="E144" s="20"/>
      <c r="F144" s="21"/>
      <c r="G144" s="40"/>
      <c r="H144" s="226"/>
      <c r="I144" s="227"/>
      <c r="J144" s="227"/>
      <c r="K144" s="227"/>
      <c r="L144" s="67"/>
    </row>
    <row r="145" spans="1:12" s="7" customFormat="1" ht="48" customHeight="1" x14ac:dyDescent="0.15">
      <c r="A145" s="54">
        <v>131</v>
      </c>
      <c r="B145" s="134"/>
      <c r="C145" s="21"/>
      <c r="D145" s="36"/>
      <c r="E145" s="20"/>
      <c r="F145" s="21"/>
      <c r="G145" s="40"/>
      <c r="H145" s="226"/>
      <c r="I145" s="227"/>
      <c r="J145" s="227"/>
      <c r="K145" s="227"/>
      <c r="L145" s="67"/>
    </row>
    <row r="146" spans="1:12" s="7" customFormat="1" ht="48" customHeight="1" x14ac:dyDescent="0.15">
      <c r="A146" s="54">
        <v>132</v>
      </c>
      <c r="B146" s="134"/>
      <c r="C146" s="21"/>
      <c r="D146" s="36"/>
      <c r="E146" s="20"/>
      <c r="F146" s="21"/>
      <c r="G146" s="40"/>
      <c r="H146" s="226"/>
      <c r="I146" s="227"/>
      <c r="J146" s="227"/>
      <c r="K146" s="227"/>
      <c r="L146" s="67"/>
    </row>
    <row r="147" spans="1:12" s="7" customFormat="1" ht="48" customHeight="1" x14ac:dyDescent="0.15">
      <c r="A147" s="54">
        <v>133</v>
      </c>
      <c r="B147" s="134"/>
      <c r="C147" s="21"/>
      <c r="D147" s="36"/>
      <c r="E147" s="20"/>
      <c r="F147" s="21"/>
      <c r="G147" s="40"/>
      <c r="H147" s="226"/>
      <c r="I147" s="227"/>
      <c r="J147" s="227"/>
      <c r="K147" s="227"/>
      <c r="L147" s="67"/>
    </row>
    <row r="148" spans="1:12" s="7" customFormat="1" ht="48" customHeight="1" x14ac:dyDescent="0.15">
      <c r="A148" s="54">
        <v>134</v>
      </c>
      <c r="B148" s="134"/>
      <c r="C148" s="21"/>
      <c r="D148" s="36"/>
      <c r="E148" s="20"/>
      <c r="F148" s="21"/>
      <c r="G148" s="40"/>
      <c r="H148" s="226"/>
      <c r="I148" s="227"/>
      <c r="J148" s="227"/>
      <c r="K148" s="227"/>
      <c r="L148" s="67"/>
    </row>
    <row r="149" spans="1:12" s="7" customFormat="1" ht="48" customHeight="1" x14ac:dyDescent="0.15">
      <c r="A149" s="54">
        <v>135</v>
      </c>
      <c r="B149" s="134"/>
      <c r="C149" s="21"/>
      <c r="D149" s="36"/>
      <c r="E149" s="20"/>
      <c r="F149" s="21"/>
      <c r="G149" s="40"/>
      <c r="H149" s="226"/>
      <c r="I149" s="227"/>
      <c r="J149" s="227"/>
      <c r="K149" s="227"/>
      <c r="L149" s="67"/>
    </row>
    <row r="150" spans="1:12" s="7" customFormat="1" ht="48" customHeight="1" x14ac:dyDescent="0.15">
      <c r="A150" s="54">
        <v>136</v>
      </c>
      <c r="B150" s="134"/>
      <c r="C150" s="21"/>
      <c r="D150" s="36"/>
      <c r="E150" s="20"/>
      <c r="F150" s="21"/>
      <c r="G150" s="40"/>
      <c r="H150" s="226"/>
      <c r="I150" s="227"/>
      <c r="J150" s="227"/>
      <c r="K150" s="227"/>
      <c r="L150" s="67"/>
    </row>
    <row r="151" spans="1:12" s="7" customFormat="1" ht="48" customHeight="1" x14ac:dyDescent="0.15">
      <c r="A151" s="54">
        <v>137</v>
      </c>
      <c r="B151" s="134"/>
      <c r="C151" s="21"/>
      <c r="D151" s="36"/>
      <c r="E151" s="20"/>
      <c r="F151" s="21"/>
      <c r="G151" s="40"/>
      <c r="H151" s="226"/>
      <c r="I151" s="227"/>
      <c r="J151" s="227"/>
      <c r="K151" s="227"/>
      <c r="L151" s="67"/>
    </row>
    <row r="152" spans="1:12" s="7" customFormat="1" ht="48" customHeight="1" x14ac:dyDescent="0.15">
      <c r="A152" s="54">
        <v>138</v>
      </c>
      <c r="B152" s="134"/>
      <c r="C152" s="21"/>
      <c r="D152" s="36"/>
      <c r="E152" s="20"/>
      <c r="F152" s="21"/>
      <c r="G152" s="40"/>
      <c r="H152" s="226"/>
      <c r="I152" s="227"/>
      <c r="J152" s="227"/>
      <c r="K152" s="227"/>
      <c r="L152" s="67"/>
    </row>
    <row r="153" spans="1:12" s="7" customFormat="1" ht="48" customHeight="1" x14ac:dyDescent="0.15">
      <c r="A153" s="54">
        <v>139</v>
      </c>
      <c r="B153" s="134"/>
      <c r="C153" s="21"/>
      <c r="D153" s="36"/>
      <c r="E153" s="20"/>
      <c r="F153" s="21"/>
      <c r="G153" s="40"/>
      <c r="H153" s="226"/>
      <c r="I153" s="227"/>
      <c r="J153" s="227"/>
      <c r="K153" s="227"/>
      <c r="L153" s="67"/>
    </row>
    <row r="154" spans="1:12" s="7" customFormat="1" ht="48" customHeight="1" x14ac:dyDescent="0.15">
      <c r="A154" s="54">
        <v>140</v>
      </c>
      <c r="B154" s="134"/>
      <c r="C154" s="21"/>
      <c r="D154" s="36"/>
      <c r="E154" s="20"/>
      <c r="F154" s="21"/>
      <c r="G154" s="40"/>
      <c r="H154" s="226"/>
      <c r="I154" s="227"/>
      <c r="J154" s="227"/>
      <c r="K154" s="227"/>
      <c r="L154" s="67"/>
    </row>
    <row r="155" spans="1:12" s="7" customFormat="1" ht="48" customHeight="1" x14ac:dyDescent="0.15">
      <c r="A155" s="54">
        <v>141</v>
      </c>
      <c r="B155" s="134"/>
      <c r="C155" s="21"/>
      <c r="D155" s="36"/>
      <c r="E155" s="20"/>
      <c r="F155" s="21"/>
      <c r="G155" s="40"/>
      <c r="H155" s="226"/>
      <c r="I155" s="227"/>
      <c r="J155" s="227"/>
      <c r="K155" s="227"/>
      <c r="L155" s="67"/>
    </row>
    <row r="156" spans="1:12" s="7" customFormat="1" ht="48" customHeight="1" x14ac:dyDescent="0.15">
      <c r="A156" s="54">
        <v>142</v>
      </c>
      <c r="B156" s="134"/>
      <c r="C156" s="21"/>
      <c r="D156" s="36"/>
      <c r="E156" s="20"/>
      <c r="F156" s="21"/>
      <c r="G156" s="40"/>
      <c r="H156" s="226"/>
      <c r="I156" s="227"/>
      <c r="J156" s="227"/>
      <c r="K156" s="227"/>
      <c r="L156" s="67"/>
    </row>
    <row r="157" spans="1:12" s="7" customFormat="1" ht="48" customHeight="1" x14ac:dyDescent="0.15">
      <c r="A157" s="54">
        <v>143</v>
      </c>
      <c r="B157" s="134"/>
      <c r="C157" s="21"/>
      <c r="D157" s="36"/>
      <c r="E157" s="20"/>
      <c r="F157" s="21"/>
      <c r="G157" s="40"/>
      <c r="H157" s="226"/>
      <c r="I157" s="227"/>
      <c r="J157" s="227"/>
      <c r="K157" s="227"/>
      <c r="L157" s="67"/>
    </row>
    <row r="158" spans="1:12" s="7" customFormat="1" ht="48" customHeight="1" x14ac:dyDescent="0.15">
      <c r="A158" s="54">
        <v>144</v>
      </c>
      <c r="B158" s="134"/>
      <c r="C158" s="21"/>
      <c r="D158" s="36"/>
      <c r="E158" s="20"/>
      <c r="F158" s="21"/>
      <c r="G158" s="40"/>
      <c r="H158" s="226"/>
      <c r="I158" s="227"/>
      <c r="J158" s="227"/>
      <c r="K158" s="227"/>
      <c r="L158" s="67"/>
    </row>
    <row r="159" spans="1:12" s="7" customFormat="1" ht="48" customHeight="1" x14ac:dyDescent="0.15">
      <c r="A159" s="54">
        <v>145</v>
      </c>
      <c r="B159" s="134"/>
      <c r="C159" s="21"/>
      <c r="D159" s="36"/>
      <c r="E159" s="20"/>
      <c r="F159" s="21"/>
      <c r="G159" s="40"/>
      <c r="H159" s="226"/>
      <c r="I159" s="227"/>
      <c r="J159" s="227"/>
      <c r="K159" s="227"/>
      <c r="L159" s="67"/>
    </row>
    <row r="160" spans="1:12" s="7" customFormat="1" ht="48" customHeight="1" x14ac:dyDescent="0.15">
      <c r="A160" s="54">
        <v>146</v>
      </c>
      <c r="B160" s="134"/>
      <c r="C160" s="21"/>
      <c r="D160" s="36"/>
      <c r="E160" s="20"/>
      <c r="F160" s="21"/>
      <c r="G160" s="40"/>
      <c r="H160" s="226"/>
      <c r="I160" s="227"/>
      <c r="J160" s="227"/>
      <c r="K160" s="227"/>
      <c r="L160" s="67"/>
    </row>
    <row r="161" spans="1:12" s="7" customFormat="1" ht="48" customHeight="1" x14ac:dyDescent="0.15">
      <c r="A161" s="54">
        <v>147</v>
      </c>
      <c r="B161" s="134"/>
      <c r="C161" s="21"/>
      <c r="D161" s="36"/>
      <c r="E161" s="20"/>
      <c r="F161" s="21"/>
      <c r="G161" s="40"/>
      <c r="H161" s="226"/>
      <c r="I161" s="227"/>
      <c r="J161" s="227"/>
      <c r="K161" s="227"/>
      <c r="L161" s="67"/>
    </row>
    <row r="162" spans="1:12" s="7" customFormat="1" ht="48" customHeight="1" x14ac:dyDescent="0.15">
      <c r="A162" s="54">
        <v>148</v>
      </c>
      <c r="B162" s="134"/>
      <c r="C162" s="21"/>
      <c r="D162" s="36"/>
      <c r="E162" s="20"/>
      <c r="F162" s="21"/>
      <c r="G162" s="40"/>
      <c r="H162" s="226"/>
      <c r="I162" s="227"/>
      <c r="J162" s="227"/>
      <c r="K162" s="227"/>
      <c r="L162" s="67"/>
    </row>
    <row r="163" spans="1:12" s="7" customFormat="1" ht="48" customHeight="1" x14ac:dyDescent="0.15">
      <c r="A163" s="54">
        <v>149</v>
      </c>
      <c r="B163" s="134"/>
      <c r="C163" s="21"/>
      <c r="D163" s="36"/>
      <c r="E163" s="20"/>
      <c r="F163" s="21"/>
      <c r="G163" s="40"/>
      <c r="H163" s="226"/>
      <c r="I163" s="227"/>
      <c r="J163" s="227"/>
      <c r="K163" s="227"/>
      <c r="L163" s="67"/>
    </row>
    <row r="164" spans="1:12" s="7" customFormat="1" ht="48" customHeight="1" x14ac:dyDescent="0.15">
      <c r="A164" s="54">
        <v>150</v>
      </c>
      <c r="B164" s="134"/>
      <c r="C164" s="21"/>
      <c r="D164" s="36"/>
      <c r="E164" s="20"/>
      <c r="F164" s="21"/>
      <c r="G164" s="40"/>
      <c r="H164" s="226"/>
      <c r="I164" s="227"/>
      <c r="J164" s="227"/>
      <c r="K164" s="227"/>
      <c r="L164" s="67"/>
    </row>
    <row r="165" spans="1:12" s="7" customFormat="1" ht="48" customHeight="1" x14ac:dyDescent="0.15">
      <c r="A165" s="54">
        <v>151</v>
      </c>
      <c r="B165" s="134"/>
      <c r="C165" s="21"/>
      <c r="D165" s="36"/>
      <c r="E165" s="20"/>
      <c r="F165" s="21"/>
      <c r="G165" s="40"/>
      <c r="H165" s="226"/>
      <c r="I165" s="227"/>
      <c r="J165" s="227"/>
      <c r="K165" s="227"/>
      <c r="L165" s="67"/>
    </row>
    <row r="166" spans="1:12" s="7" customFormat="1" ht="48" customHeight="1" x14ac:dyDescent="0.15">
      <c r="A166" s="54">
        <v>152</v>
      </c>
      <c r="B166" s="134"/>
      <c r="C166" s="21"/>
      <c r="D166" s="36"/>
      <c r="E166" s="20"/>
      <c r="F166" s="21"/>
      <c r="G166" s="40"/>
      <c r="H166" s="226"/>
      <c r="I166" s="227"/>
      <c r="J166" s="227"/>
      <c r="K166" s="227"/>
      <c r="L166" s="67"/>
    </row>
    <row r="167" spans="1:12" s="7" customFormat="1" ht="48" customHeight="1" x14ac:dyDescent="0.15">
      <c r="A167" s="54">
        <v>153</v>
      </c>
      <c r="B167" s="134"/>
      <c r="C167" s="21"/>
      <c r="D167" s="36"/>
      <c r="E167" s="20"/>
      <c r="F167" s="21"/>
      <c r="G167" s="40"/>
      <c r="H167" s="226"/>
      <c r="I167" s="227"/>
      <c r="J167" s="227"/>
      <c r="K167" s="227"/>
      <c r="L167" s="67"/>
    </row>
    <row r="168" spans="1:12" s="7" customFormat="1" ht="48" customHeight="1" x14ac:dyDescent="0.15">
      <c r="A168" s="54">
        <v>154</v>
      </c>
      <c r="B168" s="134"/>
      <c r="C168" s="21"/>
      <c r="D168" s="36"/>
      <c r="E168" s="20"/>
      <c r="F168" s="21"/>
      <c r="G168" s="40"/>
      <c r="H168" s="226"/>
      <c r="I168" s="227"/>
      <c r="J168" s="227"/>
      <c r="K168" s="227"/>
      <c r="L168" s="67"/>
    </row>
    <row r="169" spans="1:12" s="7" customFormat="1" ht="48" customHeight="1" x14ac:dyDescent="0.15">
      <c r="A169" s="54">
        <v>155</v>
      </c>
      <c r="B169" s="134"/>
      <c r="C169" s="21"/>
      <c r="D169" s="36"/>
      <c r="E169" s="20"/>
      <c r="F169" s="21"/>
      <c r="G169" s="40"/>
      <c r="H169" s="226"/>
      <c r="I169" s="227"/>
      <c r="J169" s="227"/>
      <c r="K169" s="227"/>
      <c r="L169" s="67"/>
    </row>
    <row r="170" spans="1:12" s="7" customFormat="1" ht="48" customHeight="1" x14ac:dyDescent="0.15">
      <c r="A170" s="54">
        <v>156</v>
      </c>
      <c r="B170" s="134"/>
      <c r="C170" s="21"/>
      <c r="D170" s="36"/>
      <c r="E170" s="20"/>
      <c r="F170" s="21"/>
      <c r="G170" s="40"/>
      <c r="H170" s="226"/>
      <c r="I170" s="227"/>
      <c r="J170" s="227"/>
      <c r="K170" s="227"/>
      <c r="L170" s="67"/>
    </row>
    <row r="171" spans="1:12" s="7" customFormat="1" ht="48" customHeight="1" x14ac:dyDescent="0.15">
      <c r="A171" s="54">
        <v>157</v>
      </c>
      <c r="B171" s="134"/>
      <c r="C171" s="21"/>
      <c r="D171" s="36"/>
      <c r="E171" s="20"/>
      <c r="F171" s="21"/>
      <c r="G171" s="40"/>
      <c r="H171" s="226"/>
      <c r="I171" s="227"/>
      <c r="J171" s="227"/>
      <c r="K171" s="227"/>
      <c r="L171" s="67"/>
    </row>
    <row r="172" spans="1:12" s="7" customFormat="1" ht="48" customHeight="1" x14ac:dyDescent="0.15">
      <c r="A172" s="54">
        <v>158</v>
      </c>
      <c r="B172" s="134"/>
      <c r="C172" s="21"/>
      <c r="D172" s="36"/>
      <c r="E172" s="20"/>
      <c r="F172" s="21"/>
      <c r="G172" s="40"/>
      <c r="H172" s="226"/>
      <c r="I172" s="227"/>
      <c r="J172" s="227"/>
      <c r="K172" s="227"/>
      <c r="L172" s="67"/>
    </row>
    <row r="173" spans="1:12" s="7" customFormat="1" ht="48" customHeight="1" x14ac:dyDescent="0.15">
      <c r="A173" s="54">
        <v>159</v>
      </c>
      <c r="B173" s="134"/>
      <c r="C173" s="21"/>
      <c r="D173" s="36"/>
      <c r="E173" s="20"/>
      <c r="F173" s="21"/>
      <c r="G173" s="40"/>
      <c r="H173" s="226"/>
      <c r="I173" s="227"/>
      <c r="J173" s="227"/>
      <c r="K173" s="227"/>
      <c r="L173" s="67"/>
    </row>
    <row r="174" spans="1:12" s="7" customFormat="1" ht="48" customHeight="1" x14ac:dyDescent="0.15">
      <c r="A174" s="54">
        <v>160</v>
      </c>
      <c r="B174" s="134"/>
      <c r="C174" s="21"/>
      <c r="D174" s="36"/>
      <c r="E174" s="20"/>
      <c r="F174" s="21"/>
      <c r="G174" s="40"/>
      <c r="H174" s="226"/>
      <c r="I174" s="227"/>
      <c r="J174" s="227"/>
      <c r="K174" s="227"/>
      <c r="L174" s="67"/>
    </row>
    <row r="175" spans="1:12" s="7" customFormat="1" ht="48" customHeight="1" x14ac:dyDescent="0.15">
      <c r="A175" s="54">
        <v>161</v>
      </c>
      <c r="B175" s="134"/>
      <c r="C175" s="21"/>
      <c r="D175" s="36"/>
      <c r="E175" s="20"/>
      <c r="F175" s="21"/>
      <c r="G175" s="40"/>
      <c r="H175" s="226"/>
      <c r="I175" s="227"/>
      <c r="J175" s="227"/>
      <c r="K175" s="227"/>
      <c r="L175" s="67"/>
    </row>
    <row r="176" spans="1:12" s="7" customFormat="1" ht="48" customHeight="1" x14ac:dyDescent="0.15">
      <c r="A176" s="54">
        <v>162</v>
      </c>
      <c r="B176" s="134"/>
      <c r="C176" s="21"/>
      <c r="D176" s="36"/>
      <c r="E176" s="20"/>
      <c r="F176" s="21"/>
      <c r="G176" s="40"/>
      <c r="H176" s="226"/>
      <c r="I176" s="227"/>
      <c r="J176" s="227"/>
      <c r="K176" s="227"/>
      <c r="L176" s="67"/>
    </row>
    <row r="177" spans="1:12" s="7" customFormat="1" ht="48" customHeight="1" x14ac:dyDescent="0.15">
      <c r="A177" s="54">
        <v>163</v>
      </c>
      <c r="B177" s="134"/>
      <c r="C177" s="21"/>
      <c r="D177" s="36"/>
      <c r="E177" s="20"/>
      <c r="F177" s="21"/>
      <c r="G177" s="40"/>
      <c r="H177" s="226"/>
      <c r="I177" s="227"/>
      <c r="J177" s="227"/>
      <c r="K177" s="227"/>
      <c r="L177" s="67"/>
    </row>
    <row r="178" spans="1:12" s="7" customFormat="1" ht="48" customHeight="1" x14ac:dyDescent="0.15">
      <c r="A178" s="54">
        <v>164</v>
      </c>
      <c r="B178" s="134"/>
      <c r="C178" s="21"/>
      <c r="D178" s="36"/>
      <c r="E178" s="20"/>
      <c r="F178" s="21"/>
      <c r="G178" s="40"/>
      <c r="H178" s="226"/>
      <c r="I178" s="227"/>
      <c r="J178" s="227"/>
      <c r="K178" s="227"/>
      <c r="L178" s="67"/>
    </row>
    <row r="179" spans="1:12" s="7" customFormat="1" ht="48" customHeight="1" x14ac:dyDescent="0.15">
      <c r="A179" s="54">
        <v>165</v>
      </c>
      <c r="B179" s="134"/>
      <c r="C179" s="21"/>
      <c r="D179" s="36"/>
      <c r="E179" s="20"/>
      <c r="F179" s="21"/>
      <c r="G179" s="40"/>
      <c r="H179" s="226"/>
      <c r="I179" s="227"/>
      <c r="J179" s="227"/>
      <c r="K179" s="227"/>
      <c r="L179" s="67"/>
    </row>
    <row r="180" spans="1:12" s="7" customFormat="1" ht="48" customHeight="1" x14ac:dyDescent="0.15">
      <c r="A180" s="54">
        <v>166</v>
      </c>
      <c r="B180" s="134"/>
      <c r="C180" s="21"/>
      <c r="D180" s="36"/>
      <c r="E180" s="20"/>
      <c r="F180" s="21"/>
      <c r="G180" s="40"/>
      <c r="H180" s="226"/>
      <c r="I180" s="227"/>
      <c r="J180" s="227"/>
      <c r="K180" s="227"/>
      <c r="L180" s="67"/>
    </row>
    <row r="181" spans="1:12" s="7" customFormat="1" ht="48" customHeight="1" x14ac:dyDescent="0.15">
      <c r="A181" s="54">
        <v>167</v>
      </c>
      <c r="B181" s="134"/>
      <c r="C181" s="21"/>
      <c r="D181" s="36"/>
      <c r="E181" s="20"/>
      <c r="F181" s="21"/>
      <c r="G181" s="40"/>
      <c r="H181" s="226"/>
      <c r="I181" s="227"/>
      <c r="J181" s="227"/>
      <c r="K181" s="227"/>
      <c r="L181" s="67"/>
    </row>
    <row r="182" spans="1:12" s="7" customFormat="1" ht="48" customHeight="1" x14ac:dyDescent="0.15">
      <c r="A182" s="54">
        <v>168</v>
      </c>
      <c r="B182" s="134"/>
      <c r="C182" s="21"/>
      <c r="D182" s="36"/>
      <c r="E182" s="20"/>
      <c r="F182" s="21"/>
      <c r="G182" s="40"/>
      <c r="H182" s="226"/>
      <c r="I182" s="227"/>
      <c r="J182" s="227"/>
      <c r="K182" s="227"/>
      <c r="L182" s="67"/>
    </row>
    <row r="183" spans="1:12" s="7" customFormat="1" ht="48" customHeight="1" x14ac:dyDescent="0.15">
      <c r="A183" s="54">
        <v>169</v>
      </c>
      <c r="B183" s="134"/>
      <c r="C183" s="21"/>
      <c r="D183" s="36"/>
      <c r="E183" s="20"/>
      <c r="F183" s="21"/>
      <c r="G183" s="40"/>
      <c r="H183" s="226"/>
      <c r="I183" s="227"/>
      <c r="J183" s="227"/>
      <c r="K183" s="227"/>
      <c r="L183" s="67"/>
    </row>
    <row r="184" spans="1:12" s="7" customFormat="1" ht="48" customHeight="1" x14ac:dyDescent="0.15">
      <c r="A184" s="54">
        <v>170</v>
      </c>
      <c r="B184" s="134"/>
      <c r="C184" s="21"/>
      <c r="D184" s="36"/>
      <c r="E184" s="20"/>
      <c r="F184" s="21"/>
      <c r="G184" s="40"/>
      <c r="H184" s="226"/>
      <c r="I184" s="227"/>
      <c r="J184" s="227"/>
      <c r="K184" s="227"/>
      <c r="L184" s="67"/>
    </row>
    <row r="185" spans="1:12" s="7" customFormat="1" ht="48" customHeight="1" x14ac:dyDescent="0.15">
      <c r="A185" s="54">
        <v>171</v>
      </c>
      <c r="B185" s="134"/>
      <c r="C185" s="21"/>
      <c r="D185" s="36"/>
      <c r="E185" s="20"/>
      <c r="F185" s="21"/>
      <c r="G185" s="40"/>
      <c r="H185" s="226"/>
      <c r="I185" s="227"/>
      <c r="J185" s="227"/>
      <c r="K185" s="227"/>
      <c r="L185" s="67"/>
    </row>
    <row r="186" spans="1:12" s="7" customFormat="1" ht="48" customHeight="1" x14ac:dyDescent="0.15">
      <c r="A186" s="54">
        <v>172</v>
      </c>
      <c r="B186" s="134"/>
      <c r="C186" s="21"/>
      <c r="D186" s="36"/>
      <c r="E186" s="20"/>
      <c r="F186" s="21"/>
      <c r="G186" s="40"/>
      <c r="H186" s="226"/>
      <c r="I186" s="227"/>
      <c r="J186" s="227"/>
      <c r="K186" s="227"/>
      <c r="L186" s="67"/>
    </row>
    <row r="187" spans="1:12" s="7" customFormat="1" ht="48" customHeight="1" x14ac:dyDescent="0.15">
      <c r="A187" s="54">
        <v>173</v>
      </c>
      <c r="B187" s="134"/>
      <c r="C187" s="21"/>
      <c r="D187" s="36"/>
      <c r="E187" s="20"/>
      <c r="F187" s="21"/>
      <c r="G187" s="40"/>
      <c r="H187" s="226"/>
      <c r="I187" s="227"/>
      <c r="J187" s="227"/>
      <c r="K187" s="227"/>
      <c r="L187" s="67"/>
    </row>
    <row r="188" spans="1:12" s="7" customFormat="1" ht="48" customHeight="1" x14ac:dyDescent="0.15">
      <c r="A188" s="54">
        <v>174</v>
      </c>
      <c r="B188" s="134"/>
      <c r="C188" s="21"/>
      <c r="D188" s="36"/>
      <c r="E188" s="20"/>
      <c r="F188" s="21"/>
      <c r="G188" s="40"/>
      <c r="H188" s="226"/>
      <c r="I188" s="227"/>
      <c r="J188" s="227"/>
      <c r="K188" s="227"/>
      <c r="L188" s="67"/>
    </row>
    <row r="189" spans="1:12" s="7" customFormat="1" ht="48" customHeight="1" x14ac:dyDescent="0.15">
      <c r="A189" s="54">
        <v>175</v>
      </c>
      <c r="B189" s="134"/>
      <c r="C189" s="21"/>
      <c r="D189" s="36"/>
      <c r="E189" s="20"/>
      <c r="F189" s="21"/>
      <c r="G189" s="40"/>
      <c r="H189" s="226"/>
      <c r="I189" s="227"/>
      <c r="J189" s="227"/>
      <c r="K189" s="227"/>
      <c r="L189" s="67"/>
    </row>
    <row r="190" spans="1:12" s="7" customFormat="1" ht="48" customHeight="1" x14ac:dyDescent="0.15">
      <c r="A190" s="54">
        <v>176</v>
      </c>
      <c r="B190" s="134"/>
      <c r="C190" s="21"/>
      <c r="D190" s="36"/>
      <c r="E190" s="20"/>
      <c r="F190" s="21"/>
      <c r="G190" s="40"/>
      <c r="H190" s="226"/>
      <c r="I190" s="227"/>
      <c r="J190" s="227"/>
      <c r="K190" s="227"/>
      <c r="L190" s="67"/>
    </row>
    <row r="191" spans="1:12" s="7" customFormat="1" ht="48" customHeight="1" x14ac:dyDescent="0.15">
      <c r="A191" s="54">
        <v>177</v>
      </c>
      <c r="B191" s="134"/>
      <c r="C191" s="21"/>
      <c r="D191" s="36"/>
      <c r="E191" s="20"/>
      <c r="F191" s="21"/>
      <c r="G191" s="40"/>
      <c r="H191" s="226"/>
      <c r="I191" s="227"/>
      <c r="J191" s="227"/>
      <c r="K191" s="227"/>
      <c r="L191" s="67"/>
    </row>
    <row r="192" spans="1:12" s="7" customFormat="1" ht="48" customHeight="1" x14ac:dyDescent="0.15">
      <c r="A192" s="54">
        <v>178</v>
      </c>
      <c r="B192" s="134"/>
      <c r="C192" s="21"/>
      <c r="D192" s="36"/>
      <c r="E192" s="20"/>
      <c r="F192" s="21"/>
      <c r="G192" s="40"/>
      <c r="H192" s="226"/>
      <c r="I192" s="227"/>
      <c r="J192" s="227"/>
      <c r="K192" s="227"/>
      <c r="L192" s="67"/>
    </row>
    <row r="193" spans="1:12" s="7" customFormat="1" ht="48" customHeight="1" x14ac:dyDescent="0.15">
      <c r="A193" s="54">
        <v>179</v>
      </c>
      <c r="B193" s="134"/>
      <c r="C193" s="21"/>
      <c r="D193" s="36"/>
      <c r="E193" s="20"/>
      <c r="F193" s="21"/>
      <c r="G193" s="40"/>
      <c r="H193" s="226"/>
      <c r="I193" s="227"/>
      <c r="J193" s="227"/>
      <c r="K193" s="227"/>
      <c r="L193" s="67"/>
    </row>
    <row r="194" spans="1:12" s="7" customFormat="1" ht="48" customHeight="1" x14ac:dyDescent="0.15">
      <c r="A194" s="54">
        <v>180</v>
      </c>
      <c r="B194" s="134"/>
      <c r="C194" s="21"/>
      <c r="D194" s="36"/>
      <c r="E194" s="20"/>
      <c r="F194" s="21"/>
      <c r="G194" s="40"/>
      <c r="H194" s="226"/>
      <c r="I194" s="227"/>
      <c r="J194" s="227"/>
      <c r="K194" s="227"/>
      <c r="L194" s="67"/>
    </row>
    <row r="195" spans="1:12" s="7" customFormat="1" ht="48" customHeight="1" x14ac:dyDescent="0.15">
      <c r="A195" s="54">
        <v>181</v>
      </c>
      <c r="B195" s="134"/>
      <c r="C195" s="21"/>
      <c r="D195" s="36"/>
      <c r="E195" s="20"/>
      <c r="F195" s="21"/>
      <c r="G195" s="40"/>
      <c r="H195" s="226"/>
      <c r="I195" s="227"/>
      <c r="J195" s="227"/>
      <c r="K195" s="227"/>
      <c r="L195" s="67"/>
    </row>
    <row r="196" spans="1:12" s="7" customFormat="1" ht="48" customHeight="1" x14ac:dyDescent="0.15">
      <c r="A196" s="54">
        <v>182</v>
      </c>
      <c r="B196" s="134"/>
      <c r="C196" s="21"/>
      <c r="D196" s="36"/>
      <c r="E196" s="20"/>
      <c r="F196" s="21"/>
      <c r="G196" s="40"/>
      <c r="H196" s="226"/>
      <c r="I196" s="227"/>
      <c r="J196" s="227"/>
      <c r="K196" s="227"/>
      <c r="L196" s="67"/>
    </row>
    <row r="197" spans="1:12" s="7" customFormat="1" ht="48" customHeight="1" x14ac:dyDescent="0.15">
      <c r="A197" s="54">
        <v>183</v>
      </c>
      <c r="B197" s="134"/>
      <c r="C197" s="21"/>
      <c r="D197" s="36"/>
      <c r="E197" s="20"/>
      <c r="F197" s="21"/>
      <c r="G197" s="40"/>
      <c r="H197" s="226"/>
      <c r="I197" s="227"/>
      <c r="J197" s="227"/>
      <c r="K197" s="227"/>
      <c r="L197" s="67"/>
    </row>
    <row r="198" spans="1:12" s="7" customFormat="1" ht="48" customHeight="1" x14ac:dyDescent="0.15">
      <c r="A198" s="54">
        <v>184</v>
      </c>
      <c r="B198" s="134"/>
      <c r="C198" s="21"/>
      <c r="D198" s="36"/>
      <c r="E198" s="20"/>
      <c r="F198" s="21"/>
      <c r="G198" s="40"/>
      <c r="H198" s="226"/>
      <c r="I198" s="227"/>
      <c r="J198" s="227"/>
      <c r="K198" s="227"/>
      <c r="L198" s="67"/>
    </row>
    <row r="199" spans="1:12" s="7" customFormat="1" ht="48" customHeight="1" x14ac:dyDescent="0.15">
      <c r="A199" s="54">
        <v>185</v>
      </c>
      <c r="B199" s="134"/>
      <c r="C199" s="21"/>
      <c r="D199" s="36"/>
      <c r="E199" s="20"/>
      <c r="F199" s="21"/>
      <c r="G199" s="40"/>
      <c r="H199" s="226"/>
      <c r="I199" s="227"/>
      <c r="J199" s="227"/>
      <c r="K199" s="227"/>
      <c r="L199" s="67"/>
    </row>
    <row r="200" spans="1:12" s="7" customFormat="1" ht="48" customHeight="1" x14ac:dyDescent="0.15">
      <c r="A200" s="54">
        <v>186</v>
      </c>
      <c r="B200" s="134"/>
      <c r="C200" s="21"/>
      <c r="D200" s="36"/>
      <c r="E200" s="20"/>
      <c r="F200" s="21"/>
      <c r="G200" s="40"/>
      <c r="H200" s="226"/>
      <c r="I200" s="227"/>
      <c r="J200" s="227"/>
      <c r="K200" s="227"/>
      <c r="L200" s="67"/>
    </row>
    <row r="201" spans="1:12" s="7" customFormat="1" ht="48" customHeight="1" x14ac:dyDescent="0.15">
      <c r="A201" s="54">
        <v>187</v>
      </c>
      <c r="B201" s="134"/>
      <c r="C201" s="21"/>
      <c r="D201" s="36"/>
      <c r="E201" s="20"/>
      <c r="F201" s="21"/>
      <c r="G201" s="40"/>
      <c r="H201" s="226"/>
      <c r="I201" s="227"/>
      <c r="J201" s="227"/>
      <c r="K201" s="227"/>
      <c r="L201" s="67"/>
    </row>
    <row r="202" spans="1:12" s="7" customFormat="1" ht="48" customHeight="1" x14ac:dyDescent="0.15">
      <c r="A202" s="54">
        <v>188</v>
      </c>
      <c r="B202" s="134"/>
      <c r="C202" s="21"/>
      <c r="D202" s="36"/>
      <c r="E202" s="20"/>
      <c r="F202" s="21"/>
      <c r="G202" s="40"/>
      <c r="H202" s="226"/>
      <c r="I202" s="227"/>
      <c r="J202" s="227"/>
      <c r="K202" s="227"/>
      <c r="L202" s="67"/>
    </row>
    <row r="203" spans="1:12" s="7" customFormat="1" ht="48" customHeight="1" x14ac:dyDescent="0.15">
      <c r="A203" s="54">
        <v>189</v>
      </c>
      <c r="B203" s="134"/>
      <c r="C203" s="21"/>
      <c r="D203" s="36"/>
      <c r="E203" s="20"/>
      <c r="F203" s="21"/>
      <c r="G203" s="40"/>
      <c r="H203" s="226"/>
      <c r="I203" s="227"/>
      <c r="J203" s="227"/>
      <c r="K203" s="227"/>
      <c r="L203" s="67"/>
    </row>
    <row r="204" spans="1:12" s="7" customFormat="1" ht="48" customHeight="1" x14ac:dyDescent="0.15">
      <c r="A204" s="54">
        <v>190</v>
      </c>
      <c r="B204" s="134"/>
      <c r="C204" s="21"/>
      <c r="D204" s="36"/>
      <c r="E204" s="20"/>
      <c r="F204" s="21"/>
      <c r="G204" s="40"/>
      <c r="H204" s="226"/>
      <c r="I204" s="227"/>
      <c r="J204" s="227"/>
      <c r="K204" s="227"/>
      <c r="L204" s="67"/>
    </row>
    <row r="205" spans="1:12" s="7" customFormat="1" ht="48" customHeight="1" x14ac:dyDescent="0.15">
      <c r="A205" s="54">
        <v>191</v>
      </c>
      <c r="B205" s="134"/>
      <c r="C205" s="21"/>
      <c r="D205" s="36"/>
      <c r="E205" s="20"/>
      <c r="F205" s="21"/>
      <c r="G205" s="40"/>
      <c r="H205" s="226"/>
      <c r="I205" s="227"/>
      <c r="J205" s="227"/>
      <c r="K205" s="227"/>
      <c r="L205" s="67"/>
    </row>
    <row r="206" spans="1:12" s="7" customFormat="1" ht="48" customHeight="1" x14ac:dyDescent="0.15">
      <c r="A206" s="54">
        <v>192</v>
      </c>
      <c r="B206" s="134"/>
      <c r="C206" s="21"/>
      <c r="D206" s="36"/>
      <c r="E206" s="20"/>
      <c r="F206" s="21"/>
      <c r="G206" s="40"/>
      <c r="H206" s="226"/>
      <c r="I206" s="227"/>
      <c r="J206" s="227"/>
      <c r="K206" s="227"/>
      <c r="L206" s="67"/>
    </row>
    <row r="207" spans="1:12" s="7" customFormat="1" ht="48" customHeight="1" x14ac:dyDescent="0.15">
      <c r="A207" s="54">
        <v>193</v>
      </c>
      <c r="B207" s="134"/>
      <c r="C207" s="21"/>
      <c r="D207" s="36"/>
      <c r="E207" s="20"/>
      <c r="F207" s="21"/>
      <c r="G207" s="40"/>
      <c r="H207" s="226"/>
      <c r="I207" s="227"/>
      <c r="J207" s="227"/>
      <c r="K207" s="227"/>
      <c r="L207" s="67"/>
    </row>
    <row r="208" spans="1:12" s="7" customFormat="1" ht="48" customHeight="1" x14ac:dyDescent="0.15">
      <c r="A208" s="54">
        <v>194</v>
      </c>
      <c r="B208" s="134"/>
      <c r="C208" s="21"/>
      <c r="D208" s="36"/>
      <c r="E208" s="20"/>
      <c r="F208" s="21"/>
      <c r="G208" s="40"/>
      <c r="H208" s="226"/>
      <c r="I208" s="227"/>
      <c r="J208" s="227"/>
      <c r="K208" s="227"/>
      <c r="L208" s="67"/>
    </row>
    <row r="209" spans="1:12" s="7" customFormat="1" ht="48" customHeight="1" x14ac:dyDescent="0.15">
      <c r="A209" s="54">
        <v>195</v>
      </c>
      <c r="B209" s="134"/>
      <c r="C209" s="21"/>
      <c r="D209" s="36"/>
      <c r="E209" s="20"/>
      <c r="F209" s="21"/>
      <c r="G209" s="40"/>
      <c r="H209" s="226"/>
      <c r="I209" s="227"/>
      <c r="J209" s="227"/>
      <c r="K209" s="227"/>
      <c r="L209" s="67"/>
    </row>
    <row r="210" spans="1:12" s="7" customFormat="1" ht="48" customHeight="1" x14ac:dyDescent="0.15">
      <c r="A210" s="54">
        <v>196</v>
      </c>
      <c r="B210" s="134"/>
      <c r="C210" s="21"/>
      <c r="D210" s="36"/>
      <c r="E210" s="20"/>
      <c r="F210" s="21"/>
      <c r="G210" s="40"/>
      <c r="H210" s="226"/>
      <c r="I210" s="227"/>
      <c r="J210" s="227"/>
      <c r="K210" s="227"/>
      <c r="L210" s="67"/>
    </row>
    <row r="211" spans="1:12" s="7" customFormat="1" ht="48" customHeight="1" x14ac:dyDescent="0.15">
      <c r="A211" s="54">
        <v>197</v>
      </c>
      <c r="B211" s="134"/>
      <c r="C211" s="21"/>
      <c r="D211" s="36"/>
      <c r="E211" s="20"/>
      <c r="F211" s="21"/>
      <c r="G211" s="40"/>
      <c r="H211" s="226"/>
      <c r="I211" s="227"/>
      <c r="J211" s="227"/>
      <c r="K211" s="227"/>
      <c r="L211" s="67"/>
    </row>
    <row r="212" spans="1:12" s="7" customFormat="1" ht="48" customHeight="1" x14ac:dyDescent="0.15">
      <c r="A212" s="54">
        <v>198</v>
      </c>
      <c r="B212" s="134"/>
      <c r="C212" s="21"/>
      <c r="D212" s="36"/>
      <c r="E212" s="20"/>
      <c r="F212" s="21"/>
      <c r="G212" s="40"/>
      <c r="H212" s="226"/>
      <c r="I212" s="227"/>
      <c r="J212" s="227"/>
      <c r="K212" s="227"/>
      <c r="L212" s="67"/>
    </row>
    <row r="213" spans="1:12" s="7" customFormat="1" ht="48" customHeight="1" x14ac:dyDescent="0.15">
      <c r="A213" s="54">
        <v>199</v>
      </c>
      <c r="B213" s="134"/>
      <c r="C213" s="21"/>
      <c r="D213" s="36"/>
      <c r="E213" s="20"/>
      <c r="F213" s="21"/>
      <c r="G213" s="40"/>
      <c r="H213" s="226"/>
      <c r="I213" s="227"/>
      <c r="J213" s="227"/>
      <c r="K213" s="227"/>
      <c r="L213" s="67"/>
    </row>
    <row r="214" spans="1:12" s="7" customFormat="1" ht="48" customHeight="1" x14ac:dyDescent="0.15">
      <c r="A214" s="54">
        <v>200</v>
      </c>
      <c r="B214" s="134"/>
      <c r="C214" s="21"/>
      <c r="D214" s="36"/>
      <c r="E214" s="20"/>
      <c r="F214" s="21"/>
      <c r="G214" s="40"/>
      <c r="H214" s="226"/>
      <c r="I214" s="227"/>
      <c r="J214" s="227"/>
      <c r="K214" s="227"/>
      <c r="L214" s="67"/>
    </row>
    <row r="215" spans="1:12" s="7" customFormat="1" ht="48" customHeight="1" x14ac:dyDescent="0.15">
      <c r="A215" s="54">
        <v>201</v>
      </c>
      <c r="B215" s="134"/>
      <c r="C215" s="21"/>
      <c r="D215" s="36"/>
      <c r="E215" s="20"/>
      <c r="F215" s="21"/>
      <c r="G215" s="40"/>
      <c r="H215" s="226"/>
      <c r="I215" s="227"/>
      <c r="J215" s="227"/>
      <c r="K215" s="227"/>
      <c r="L215" s="67"/>
    </row>
    <row r="216" spans="1:12" s="7" customFormat="1" ht="48" customHeight="1" x14ac:dyDescent="0.15">
      <c r="A216" s="54">
        <v>202</v>
      </c>
      <c r="B216" s="134"/>
      <c r="C216" s="21"/>
      <c r="D216" s="36"/>
      <c r="E216" s="20"/>
      <c r="F216" s="21"/>
      <c r="G216" s="40"/>
      <c r="H216" s="226"/>
      <c r="I216" s="227"/>
      <c r="J216" s="227"/>
      <c r="K216" s="227"/>
      <c r="L216" s="67"/>
    </row>
    <row r="217" spans="1:12" s="7" customFormat="1" ht="48" customHeight="1" x14ac:dyDescent="0.15">
      <c r="A217" s="54">
        <v>203</v>
      </c>
      <c r="B217" s="134"/>
      <c r="C217" s="21"/>
      <c r="D217" s="36"/>
      <c r="E217" s="20"/>
      <c r="F217" s="21"/>
      <c r="G217" s="40"/>
      <c r="H217" s="226"/>
      <c r="I217" s="227"/>
      <c r="J217" s="227"/>
      <c r="K217" s="227"/>
      <c r="L217" s="67"/>
    </row>
    <row r="218" spans="1:12" s="7" customFormat="1" ht="48" customHeight="1" x14ac:dyDescent="0.15">
      <c r="A218" s="54">
        <v>204</v>
      </c>
      <c r="B218" s="134"/>
      <c r="C218" s="21"/>
      <c r="D218" s="36"/>
      <c r="E218" s="20"/>
      <c r="F218" s="21"/>
      <c r="G218" s="40"/>
      <c r="H218" s="226"/>
      <c r="I218" s="227"/>
      <c r="J218" s="227"/>
      <c r="K218" s="227"/>
      <c r="L218" s="67"/>
    </row>
    <row r="219" spans="1:12" s="7" customFormat="1" ht="48" customHeight="1" x14ac:dyDescent="0.15">
      <c r="A219" s="54">
        <v>205</v>
      </c>
      <c r="B219" s="134"/>
      <c r="C219" s="21"/>
      <c r="D219" s="36"/>
      <c r="E219" s="20"/>
      <c r="F219" s="21"/>
      <c r="G219" s="40"/>
      <c r="H219" s="226"/>
      <c r="I219" s="227"/>
      <c r="J219" s="227"/>
      <c r="K219" s="227"/>
      <c r="L219" s="67"/>
    </row>
    <row r="220" spans="1:12" s="7" customFormat="1" ht="48" customHeight="1" x14ac:dyDescent="0.15">
      <c r="A220" s="54">
        <v>206</v>
      </c>
      <c r="B220" s="134"/>
      <c r="C220" s="21"/>
      <c r="D220" s="36"/>
      <c r="E220" s="20"/>
      <c r="F220" s="21"/>
      <c r="G220" s="40"/>
      <c r="H220" s="226"/>
      <c r="I220" s="227"/>
      <c r="J220" s="227"/>
      <c r="K220" s="227"/>
      <c r="L220" s="67"/>
    </row>
    <row r="221" spans="1:12" s="7" customFormat="1" ht="48" customHeight="1" x14ac:dyDescent="0.15">
      <c r="A221" s="54">
        <v>207</v>
      </c>
      <c r="B221" s="134"/>
      <c r="C221" s="21"/>
      <c r="D221" s="36"/>
      <c r="E221" s="20"/>
      <c r="F221" s="21"/>
      <c r="G221" s="40"/>
      <c r="H221" s="226"/>
      <c r="I221" s="227"/>
      <c r="J221" s="227"/>
      <c r="K221" s="227"/>
      <c r="L221" s="67"/>
    </row>
    <row r="222" spans="1:12" s="7" customFormat="1" ht="48" customHeight="1" x14ac:dyDescent="0.15">
      <c r="A222" s="54">
        <v>208</v>
      </c>
      <c r="B222" s="134"/>
      <c r="C222" s="21"/>
      <c r="D222" s="36"/>
      <c r="E222" s="20"/>
      <c r="F222" s="21"/>
      <c r="G222" s="40"/>
      <c r="H222" s="226"/>
      <c r="I222" s="227"/>
      <c r="J222" s="227"/>
      <c r="K222" s="227"/>
      <c r="L222" s="67"/>
    </row>
    <row r="223" spans="1:12" s="7" customFormat="1" ht="48" customHeight="1" x14ac:dyDescent="0.15">
      <c r="A223" s="54">
        <v>209</v>
      </c>
      <c r="B223" s="134"/>
      <c r="C223" s="21"/>
      <c r="D223" s="36"/>
      <c r="E223" s="20"/>
      <c r="F223" s="21"/>
      <c r="G223" s="40"/>
      <c r="H223" s="226"/>
      <c r="I223" s="227"/>
      <c r="J223" s="227"/>
      <c r="K223" s="227"/>
      <c r="L223" s="67"/>
    </row>
    <row r="224" spans="1:12" s="7" customFormat="1" ht="48" customHeight="1" x14ac:dyDescent="0.15">
      <c r="A224" s="54">
        <v>210</v>
      </c>
      <c r="B224" s="134"/>
      <c r="C224" s="21"/>
      <c r="D224" s="36"/>
      <c r="E224" s="20"/>
      <c r="F224" s="21"/>
      <c r="G224" s="40"/>
      <c r="H224" s="226"/>
      <c r="I224" s="227"/>
      <c r="J224" s="227"/>
      <c r="K224" s="227"/>
      <c r="L224" s="67"/>
    </row>
    <row r="225" spans="1:12" s="7" customFormat="1" ht="48" customHeight="1" x14ac:dyDescent="0.15">
      <c r="A225" s="54">
        <v>211</v>
      </c>
      <c r="B225" s="134"/>
      <c r="C225" s="21"/>
      <c r="D225" s="36"/>
      <c r="E225" s="20"/>
      <c r="F225" s="21"/>
      <c r="G225" s="40"/>
      <c r="H225" s="226"/>
      <c r="I225" s="227"/>
      <c r="J225" s="227"/>
      <c r="K225" s="227"/>
      <c r="L225" s="67"/>
    </row>
    <row r="226" spans="1:12" s="7" customFormat="1" ht="48" customHeight="1" x14ac:dyDescent="0.15">
      <c r="A226" s="54">
        <v>212</v>
      </c>
      <c r="B226" s="134"/>
      <c r="C226" s="21"/>
      <c r="D226" s="36"/>
      <c r="E226" s="20"/>
      <c r="F226" s="21"/>
      <c r="G226" s="40"/>
      <c r="H226" s="226"/>
      <c r="I226" s="227"/>
      <c r="J226" s="227"/>
      <c r="K226" s="227"/>
      <c r="L226" s="67"/>
    </row>
    <row r="227" spans="1:12" s="7" customFormat="1" ht="48" customHeight="1" x14ac:dyDescent="0.15">
      <c r="A227" s="54">
        <v>213</v>
      </c>
      <c r="B227" s="134"/>
      <c r="C227" s="21"/>
      <c r="D227" s="36"/>
      <c r="E227" s="20"/>
      <c r="F227" s="21"/>
      <c r="G227" s="40"/>
      <c r="H227" s="226"/>
      <c r="I227" s="227"/>
      <c r="J227" s="227"/>
      <c r="K227" s="227"/>
      <c r="L227" s="67"/>
    </row>
    <row r="228" spans="1:12" s="7" customFormat="1" ht="48" customHeight="1" x14ac:dyDescent="0.15">
      <c r="A228" s="54">
        <v>214</v>
      </c>
      <c r="B228" s="134"/>
      <c r="C228" s="21"/>
      <c r="D228" s="36"/>
      <c r="E228" s="20"/>
      <c r="F228" s="21"/>
      <c r="G228" s="40"/>
      <c r="H228" s="226"/>
      <c r="I228" s="227"/>
      <c r="J228" s="227"/>
      <c r="K228" s="227"/>
      <c r="L228" s="67"/>
    </row>
    <row r="229" spans="1:12" s="7" customFormat="1" ht="48" customHeight="1" x14ac:dyDescent="0.15">
      <c r="A229" s="54">
        <v>215</v>
      </c>
      <c r="B229" s="134"/>
      <c r="C229" s="21"/>
      <c r="D229" s="36"/>
      <c r="E229" s="20"/>
      <c r="F229" s="21"/>
      <c r="G229" s="40"/>
      <c r="H229" s="226"/>
      <c r="I229" s="227"/>
      <c r="J229" s="227"/>
      <c r="K229" s="227"/>
      <c r="L229" s="67"/>
    </row>
    <row r="230" spans="1:12" s="7" customFormat="1" ht="48" customHeight="1" x14ac:dyDescent="0.15">
      <c r="A230" s="54">
        <v>216</v>
      </c>
      <c r="B230" s="134"/>
      <c r="C230" s="21"/>
      <c r="D230" s="36"/>
      <c r="E230" s="20"/>
      <c r="F230" s="21"/>
      <c r="G230" s="40"/>
      <c r="H230" s="226"/>
      <c r="I230" s="227"/>
      <c r="J230" s="227"/>
      <c r="K230" s="227"/>
      <c r="L230" s="67"/>
    </row>
    <row r="231" spans="1:12" s="7" customFormat="1" ht="48" customHeight="1" x14ac:dyDescent="0.15">
      <c r="A231" s="54">
        <v>217</v>
      </c>
      <c r="B231" s="134"/>
      <c r="C231" s="21"/>
      <c r="D231" s="36"/>
      <c r="E231" s="20"/>
      <c r="F231" s="21"/>
      <c r="G231" s="40"/>
      <c r="H231" s="226"/>
      <c r="I231" s="227"/>
      <c r="J231" s="227"/>
      <c r="K231" s="227"/>
      <c r="L231" s="67"/>
    </row>
    <row r="232" spans="1:12" s="7" customFormat="1" ht="48" customHeight="1" x14ac:dyDescent="0.15">
      <c r="A232" s="54">
        <v>218</v>
      </c>
      <c r="B232" s="134"/>
      <c r="C232" s="21"/>
      <c r="D232" s="36"/>
      <c r="E232" s="20"/>
      <c r="F232" s="21"/>
      <c r="G232" s="40"/>
      <c r="H232" s="226"/>
      <c r="I232" s="227"/>
      <c r="J232" s="227"/>
      <c r="K232" s="227"/>
      <c r="L232" s="67"/>
    </row>
    <row r="233" spans="1:12" s="7" customFormat="1" ht="48" customHeight="1" x14ac:dyDescent="0.15">
      <c r="A233" s="54">
        <v>219</v>
      </c>
      <c r="B233" s="134"/>
      <c r="C233" s="21"/>
      <c r="D233" s="36"/>
      <c r="E233" s="20"/>
      <c r="F233" s="21"/>
      <c r="G233" s="40"/>
      <c r="H233" s="226"/>
      <c r="I233" s="227"/>
      <c r="J233" s="227"/>
      <c r="K233" s="227"/>
      <c r="L233" s="67"/>
    </row>
    <row r="234" spans="1:12" s="7" customFormat="1" ht="48" customHeight="1" x14ac:dyDescent="0.15">
      <c r="A234" s="54">
        <v>220</v>
      </c>
      <c r="B234" s="134"/>
      <c r="C234" s="21"/>
      <c r="D234" s="36"/>
      <c r="E234" s="20"/>
      <c r="F234" s="21"/>
      <c r="G234" s="40"/>
      <c r="H234" s="226"/>
      <c r="I234" s="227"/>
      <c r="J234" s="227"/>
      <c r="K234" s="227"/>
      <c r="L234" s="67"/>
    </row>
    <row r="235" spans="1:12" s="7" customFormat="1" ht="48" customHeight="1" x14ac:dyDescent="0.15">
      <c r="A235" s="54">
        <v>221</v>
      </c>
      <c r="B235" s="134"/>
      <c r="C235" s="21"/>
      <c r="D235" s="36"/>
      <c r="E235" s="20"/>
      <c r="F235" s="21"/>
      <c r="G235" s="40"/>
      <c r="H235" s="226"/>
      <c r="I235" s="227"/>
      <c r="J235" s="227"/>
      <c r="K235" s="227"/>
      <c r="L235" s="67"/>
    </row>
    <row r="236" spans="1:12" s="7" customFormat="1" ht="48" customHeight="1" x14ac:dyDescent="0.15">
      <c r="A236" s="54">
        <v>222</v>
      </c>
      <c r="B236" s="134"/>
      <c r="C236" s="21"/>
      <c r="D236" s="36"/>
      <c r="E236" s="20"/>
      <c r="F236" s="21"/>
      <c r="G236" s="40"/>
      <c r="H236" s="226"/>
      <c r="I236" s="227"/>
      <c r="J236" s="227"/>
      <c r="K236" s="227"/>
      <c r="L236" s="67"/>
    </row>
    <row r="237" spans="1:12" s="7" customFormat="1" ht="48" customHeight="1" x14ac:dyDescent="0.15">
      <c r="A237" s="54">
        <v>223</v>
      </c>
      <c r="B237" s="134"/>
      <c r="C237" s="21"/>
      <c r="D237" s="36"/>
      <c r="E237" s="20"/>
      <c r="F237" s="21"/>
      <c r="G237" s="40"/>
      <c r="H237" s="226"/>
      <c r="I237" s="227"/>
      <c r="J237" s="227"/>
      <c r="K237" s="227"/>
      <c r="L237" s="67"/>
    </row>
    <row r="238" spans="1:12" s="7" customFormat="1" ht="48" customHeight="1" x14ac:dyDescent="0.15">
      <c r="A238" s="54">
        <v>224</v>
      </c>
      <c r="B238" s="134"/>
      <c r="C238" s="21"/>
      <c r="D238" s="36"/>
      <c r="E238" s="20"/>
      <c r="F238" s="21"/>
      <c r="G238" s="40"/>
      <c r="H238" s="226"/>
      <c r="I238" s="227"/>
      <c r="J238" s="227"/>
      <c r="K238" s="227"/>
      <c r="L238" s="67"/>
    </row>
    <row r="239" spans="1:12" s="7" customFormat="1" ht="48" customHeight="1" x14ac:dyDescent="0.15">
      <c r="A239" s="54">
        <v>225</v>
      </c>
      <c r="B239" s="134"/>
      <c r="C239" s="21"/>
      <c r="D239" s="36"/>
      <c r="E239" s="20"/>
      <c r="F239" s="21"/>
      <c r="G239" s="40"/>
      <c r="H239" s="226"/>
      <c r="I239" s="227"/>
      <c r="J239" s="227"/>
      <c r="K239" s="227"/>
      <c r="L239" s="67"/>
    </row>
    <row r="240" spans="1:12" s="7" customFormat="1" ht="48" customHeight="1" x14ac:dyDescent="0.15">
      <c r="A240" s="54">
        <v>226</v>
      </c>
      <c r="B240" s="134"/>
      <c r="C240" s="21"/>
      <c r="D240" s="36"/>
      <c r="E240" s="20"/>
      <c r="F240" s="21"/>
      <c r="G240" s="40"/>
      <c r="H240" s="226"/>
      <c r="I240" s="227"/>
      <c r="J240" s="227"/>
      <c r="K240" s="227"/>
      <c r="L240" s="67"/>
    </row>
    <row r="241" spans="1:12" s="7" customFormat="1" ht="48" customHeight="1" x14ac:dyDescent="0.15">
      <c r="A241" s="54">
        <v>227</v>
      </c>
      <c r="B241" s="134"/>
      <c r="C241" s="21"/>
      <c r="D241" s="36"/>
      <c r="E241" s="20"/>
      <c r="F241" s="21"/>
      <c r="G241" s="40"/>
      <c r="H241" s="226"/>
      <c r="I241" s="227"/>
      <c r="J241" s="227"/>
      <c r="K241" s="227"/>
      <c r="L241" s="67"/>
    </row>
    <row r="242" spans="1:12" s="7" customFormat="1" ht="48" customHeight="1" x14ac:dyDescent="0.15">
      <c r="A242" s="54">
        <v>228</v>
      </c>
      <c r="B242" s="134"/>
      <c r="C242" s="21"/>
      <c r="D242" s="36"/>
      <c r="E242" s="20"/>
      <c r="F242" s="21"/>
      <c r="G242" s="40"/>
      <c r="H242" s="226"/>
      <c r="I242" s="227"/>
      <c r="J242" s="227"/>
      <c r="K242" s="227"/>
      <c r="L242" s="67"/>
    </row>
    <row r="243" spans="1:12" s="7" customFormat="1" ht="48" customHeight="1" x14ac:dyDescent="0.15">
      <c r="A243" s="54">
        <v>229</v>
      </c>
      <c r="B243" s="134"/>
      <c r="C243" s="21"/>
      <c r="D243" s="36"/>
      <c r="E243" s="20"/>
      <c r="F243" s="21"/>
      <c r="G243" s="40"/>
      <c r="H243" s="226"/>
      <c r="I243" s="227"/>
      <c r="J243" s="227"/>
      <c r="K243" s="227"/>
      <c r="L243" s="67"/>
    </row>
    <row r="244" spans="1:12" s="7" customFormat="1" ht="48" customHeight="1" x14ac:dyDescent="0.15">
      <c r="A244" s="54">
        <v>230</v>
      </c>
      <c r="B244" s="134"/>
      <c r="C244" s="21"/>
      <c r="D244" s="36"/>
      <c r="E244" s="20"/>
      <c r="F244" s="21"/>
      <c r="G244" s="40"/>
      <c r="H244" s="226"/>
      <c r="I244" s="227"/>
      <c r="J244" s="227"/>
      <c r="K244" s="227"/>
      <c r="L244" s="67"/>
    </row>
    <row r="245" spans="1:12" s="7" customFormat="1" ht="48" customHeight="1" x14ac:dyDescent="0.15">
      <c r="A245" s="54">
        <v>231</v>
      </c>
      <c r="B245" s="134"/>
      <c r="C245" s="21"/>
      <c r="D245" s="36"/>
      <c r="E245" s="20"/>
      <c r="F245" s="21"/>
      <c r="G245" s="40"/>
      <c r="H245" s="226"/>
      <c r="I245" s="227"/>
      <c r="J245" s="227"/>
      <c r="K245" s="227"/>
      <c r="L245" s="67"/>
    </row>
    <row r="246" spans="1:12" s="7" customFormat="1" ht="48" customHeight="1" x14ac:dyDescent="0.15">
      <c r="A246" s="54">
        <v>232</v>
      </c>
      <c r="B246" s="134"/>
      <c r="C246" s="21"/>
      <c r="D246" s="36"/>
      <c r="E246" s="20"/>
      <c r="F246" s="21"/>
      <c r="G246" s="40"/>
      <c r="H246" s="226"/>
      <c r="I246" s="227"/>
      <c r="J246" s="227"/>
      <c r="K246" s="227"/>
      <c r="L246" s="67"/>
    </row>
    <row r="247" spans="1:12" s="7" customFormat="1" ht="48" customHeight="1" x14ac:dyDescent="0.15">
      <c r="A247" s="54">
        <v>233</v>
      </c>
      <c r="B247" s="134"/>
      <c r="C247" s="21"/>
      <c r="D247" s="36"/>
      <c r="E247" s="20"/>
      <c r="F247" s="21"/>
      <c r="G247" s="40"/>
      <c r="H247" s="226"/>
      <c r="I247" s="227"/>
      <c r="J247" s="227"/>
      <c r="K247" s="227"/>
      <c r="L247" s="67"/>
    </row>
    <row r="248" spans="1:12" s="7" customFormat="1" ht="48" customHeight="1" x14ac:dyDescent="0.15">
      <c r="A248" s="54">
        <v>234</v>
      </c>
      <c r="B248" s="134"/>
      <c r="C248" s="21"/>
      <c r="D248" s="36"/>
      <c r="E248" s="20"/>
      <c r="F248" s="21"/>
      <c r="G248" s="40"/>
      <c r="H248" s="226"/>
      <c r="I248" s="227"/>
      <c r="J248" s="227"/>
      <c r="K248" s="227"/>
      <c r="L248" s="67"/>
    </row>
    <row r="249" spans="1:12" s="7" customFormat="1" ht="48" customHeight="1" x14ac:dyDescent="0.15">
      <c r="A249" s="54">
        <v>235</v>
      </c>
      <c r="B249" s="134"/>
      <c r="C249" s="21"/>
      <c r="D249" s="36"/>
      <c r="E249" s="20"/>
      <c r="F249" s="21"/>
      <c r="G249" s="40"/>
      <c r="H249" s="226"/>
      <c r="I249" s="227"/>
      <c r="J249" s="227"/>
      <c r="K249" s="227"/>
      <c r="L249" s="67"/>
    </row>
    <row r="250" spans="1:12" s="7" customFormat="1" ht="48" customHeight="1" x14ac:dyDescent="0.15">
      <c r="A250" s="54">
        <v>236</v>
      </c>
      <c r="B250" s="134"/>
      <c r="C250" s="21"/>
      <c r="D250" s="36"/>
      <c r="E250" s="20"/>
      <c r="F250" s="21"/>
      <c r="G250" s="40"/>
      <c r="H250" s="226"/>
      <c r="I250" s="227"/>
      <c r="J250" s="227"/>
      <c r="K250" s="227"/>
      <c r="L250" s="67"/>
    </row>
    <row r="251" spans="1:12" s="7" customFormat="1" ht="48" customHeight="1" x14ac:dyDescent="0.15">
      <c r="A251" s="54">
        <v>237</v>
      </c>
      <c r="B251" s="134"/>
      <c r="C251" s="21"/>
      <c r="D251" s="36"/>
      <c r="E251" s="20"/>
      <c r="F251" s="21"/>
      <c r="G251" s="40"/>
      <c r="H251" s="226"/>
      <c r="I251" s="227"/>
      <c r="J251" s="227"/>
      <c r="K251" s="227"/>
      <c r="L251" s="67"/>
    </row>
    <row r="252" spans="1:12" s="7" customFormat="1" ht="48" customHeight="1" x14ac:dyDescent="0.15">
      <c r="A252" s="54">
        <v>238</v>
      </c>
      <c r="B252" s="134"/>
      <c r="C252" s="21"/>
      <c r="D252" s="36"/>
      <c r="E252" s="20"/>
      <c r="F252" s="21"/>
      <c r="G252" s="40"/>
      <c r="H252" s="226"/>
      <c r="I252" s="227"/>
      <c r="J252" s="227"/>
      <c r="K252" s="227"/>
      <c r="L252" s="67"/>
    </row>
    <row r="253" spans="1:12" s="7" customFormat="1" ht="48" customHeight="1" x14ac:dyDescent="0.15">
      <c r="A253" s="54">
        <v>239</v>
      </c>
      <c r="B253" s="134"/>
      <c r="C253" s="21"/>
      <c r="D253" s="36"/>
      <c r="E253" s="20"/>
      <c r="F253" s="21"/>
      <c r="G253" s="40"/>
      <c r="H253" s="226"/>
      <c r="I253" s="227"/>
      <c r="J253" s="227"/>
      <c r="K253" s="227"/>
      <c r="L253" s="67"/>
    </row>
    <row r="254" spans="1:12" s="7" customFormat="1" ht="48" customHeight="1" x14ac:dyDescent="0.15">
      <c r="A254" s="54">
        <v>240</v>
      </c>
      <c r="B254" s="134"/>
      <c r="C254" s="21"/>
      <c r="D254" s="36"/>
      <c r="E254" s="20"/>
      <c r="F254" s="21"/>
      <c r="G254" s="40"/>
      <c r="H254" s="226"/>
      <c r="I254" s="227"/>
      <c r="J254" s="227"/>
      <c r="K254" s="227"/>
      <c r="L254" s="67"/>
    </row>
    <row r="255" spans="1:12" s="7" customFormat="1" ht="48" customHeight="1" x14ac:dyDescent="0.15">
      <c r="A255" s="54">
        <v>241</v>
      </c>
      <c r="B255" s="134"/>
      <c r="C255" s="21"/>
      <c r="D255" s="36"/>
      <c r="E255" s="20"/>
      <c r="F255" s="21"/>
      <c r="G255" s="40"/>
      <c r="H255" s="226"/>
      <c r="I255" s="227"/>
      <c r="J255" s="227"/>
      <c r="K255" s="227"/>
      <c r="L255" s="67"/>
    </row>
    <row r="256" spans="1:12" s="7" customFormat="1" ht="48" customHeight="1" x14ac:dyDescent="0.15">
      <c r="A256" s="54">
        <v>242</v>
      </c>
      <c r="B256" s="134"/>
      <c r="C256" s="21"/>
      <c r="D256" s="36"/>
      <c r="E256" s="20"/>
      <c r="F256" s="21"/>
      <c r="G256" s="40"/>
      <c r="H256" s="226"/>
      <c r="I256" s="227"/>
      <c r="J256" s="227"/>
      <c r="K256" s="227"/>
      <c r="L256" s="67"/>
    </row>
    <row r="257" spans="1:12" s="7" customFormat="1" ht="48" customHeight="1" x14ac:dyDescent="0.15">
      <c r="A257" s="54">
        <v>243</v>
      </c>
      <c r="B257" s="134"/>
      <c r="C257" s="21"/>
      <c r="D257" s="36"/>
      <c r="E257" s="20"/>
      <c r="F257" s="21"/>
      <c r="G257" s="40"/>
      <c r="H257" s="226"/>
      <c r="I257" s="227"/>
      <c r="J257" s="227"/>
      <c r="K257" s="227"/>
      <c r="L257" s="67"/>
    </row>
    <row r="258" spans="1:12" s="7" customFormat="1" ht="48" customHeight="1" x14ac:dyDescent="0.15">
      <c r="A258" s="54">
        <v>244</v>
      </c>
      <c r="B258" s="134"/>
      <c r="C258" s="21"/>
      <c r="D258" s="36"/>
      <c r="E258" s="20"/>
      <c r="F258" s="21"/>
      <c r="G258" s="40"/>
      <c r="H258" s="226"/>
      <c r="I258" s="227"/>
      <c r="J258" s="227"/>
      <c r="K258" s="227"/>
      <c r="L258" s="67"/>
    </row>
    <row r="259" spans="1:12" s="7" customFormat="1" ht="48" customHeight="1" x14ac:dyDescent="0.15">
      <c r="A259" s="54">
        <v>245</v>
      </c>
      <c r="B259" s="134"/>
      <c r="C259" s="21"/>
      <c r="D259" s="36"/>
      <c r="E259" s="20"/>
      <c r="F259" s="21"/>
      <c r="G259" s="40"/>
      <c r="H259" s="226"/>
      <c r="I259" s="227"/>
      <c r="J259" s="227"/>
      <c r="K259" s="227"/>
      <c r="L259" s="67"/>
    </row>
    <row r="260" spans="1:12" s="7" customFormat="1" ht="48" customHeight="1" x14ac:dyDescent="0.15">
      <c r="A260" s="54">
        <v>246</v>
      </c>
      <c r="B260" s="134"/>
      <c r="C260" s="21"/>
      <c r="D260" s="36"/>
      <c r="E260" s="20"/>
      <c r="F260" s="21"/>
      <c r="G260" s="40"/>
      <c r="H260" s="226"/>
      <c r="I260" s="227"/>
      <c r="J260" s="227"/>
      <c r="K260" s="227"/>
      <c r="L260" s="67"/>
    </row>
    <row r="261" spans="1:12" s="7" customFormat="1" ht="48" customHeight="1" x14ac:dyDescent="0.15">
      <c r="A261" s="54">
        <v>247</v>
      </c>
      <c r="B261" s="134"/>
      <c r="C261" s="21"/>
      <c r="D261" s="36"/>
      <c r="E261" s="20"/>
      <c r="F261" s="21"/>
      <c r="G261" s="40"/>
      <c r="H261" s="226"/>
      <c r="I261" s="227"/>
      <c r="J261" s="227"/>
      <c r="K261" s="227"/>
      <c r="L261" s="67"/>
    </row>
    <row r="262" spans="1:12" s="7" customFormat="1" ht="48" customHeight="1" x14ac:dyDescent="0.15">
      <c r="A262" s="54">
        <v>248</v>
      </c>
      <c r="B262" s="134"/>
      <c r="C262" s="21"/>
      <c r="D262" s="36"/>
      <c r="E262" s="20"/>
      <c r="F262" s="21"/>
      <c r="G262" s="40"/>
      <c r="H262" s="226"/>
      <c r="I262" s="227"/>
      <c r="J262" s="227"/>
      <c r="K262" s="227"/>
      <c r="L262" s="67"/>
    </row>
    <row r="263" spans="1:12" s="7" customFormat="1" ht="48" customHeight="1" x14ac:dyDescent="0.15">
      <c r="A263" s="54">
        <v>249</v>
      </c>
      <c r="B263" s="134"/>
      <c r="C263" s="21"/>
      <c r="D263" s="36"/>
      <c r="E263" s="20"/>
      <c r="F263" s="21"/>
      <c r="G263" s="40"/>
      <c r="H263" s="226"/>
      <c r="I263" s="227"/>
      <c r="J263" s="227"/>
      <c r="K263" s="227"/>
      <c r="L263" s="67"/>
    </row>
    <row r="264" spans="1:12" s="7" customFormat="1" ht="48" customHeight="1" x14ac:dyDescent="0.15">
      <c r="A264" s="54">
        <v>250</v>
      </c>
      <c r="B264" s="134"/>
      <c r="C264" s="21"/>
      <c r="D264" s="36"/>
      <c r="E264" s="20"/>
      <c r="F264" s="21"/>
      <c r="G264" s="40"/>
      <c r="H264" s="226"/>
      <c r="I264" s="227"/>
      <c r="J264" s="227"/>
      <c r="K264" s="227"/>
      <c r="L264" s="67"/>
    </row>
    <row r="265" spans="1:12" s="7" customFormat="1" ht="48" customHeight="1" x14ac:dyDescent="0.15">
      <c r="A265" s="54">
        <v>251</v>
      </c>
      <c r="B265" s="134"/>
      <c r="C265" s="21"/>
      <c r="D265" s="36"/>
      <c r="E265" s="20"/>
      <c r="F265" s="21"/>
      <c r="G265" s="40"/>
      <c r="H265" s="226"/>
      <c r="I265" s="227"/>
      <c r="J265" s="227"/>
      <c r="K265" s="227"/>
      <c r="L265" s="67"/>
    </row>
    <row r="266" spans="1:12" s="7" customFormat="1" ht="48" customHeight="1" x14ac:dyDescent="0.15">
      <c r="A266" s="54">
        <v>252</v>
      </c>
      <c r="B266" s="134"/>
      <c r="C266" s="21"/>
      <c r="D266" s="36"/>
      <c r="E266" s="20"/>
      <c r="F266" s="21"/>
      <c r="G266" s="40"/>
      <c r="H266" s="226"/>
      <c r="I266" s="227"/>
      <c r="J266" s="227"/>
      <c r="K266" s="227"/>
      <c r="L266" s="67"/>
    </row>
    <row r="267" spans="1:12" s="7" customFormat="1" ht="48" customHeight="1" x14ac:dyDescent="0.15">
      <c r="A267" s="54">
        <v>253</v>
      </c>
      <c r="B267" s="134"/>
      <c r="C267" s="21"/>
      <c r="D267" s="36"/>
      <c r="E267" s="20"/>
      <c r="F267" s="21"/>
      <c r="G267" s="40"/>
      <c r="H267" s="226"/>
      <c r="I267" s="227"/>
      <c r="J267" s="227"/>
      <c r="K267" s="227"/>
      <c r="L267" s="67"/>
    </row>
    <row r="268" spans="1:12" s="7" customFormat="1" ht="48" customHeight="1" x14ac:dyDescent="0.15">
      <c r="A268" s="54">
        <v>254</v>
      </c>
      <c r="B268" s="134"/>
      <c r="C268" s="21"/>
      <c r="D268" s="36"/>
      <c r="E268" s="20"/>
      <c r="F268" s="21"/>
      <c r="G268" s="40"/>
      <c r="H268" s="226"/>
      <c r="I268" s="227"/>
      <c r="J268" s="227"/>
      <c r="K268" s="227"/>
      <c r="L268" s="67"/>
    </row>
    <row r="269" spans="1:12" s="7" customFormat="1" ht="48" customHeight="1" x14ac:dyDescent="0.15">
      <c r="A269" s="54">
        <v>255</v>
      </c>
      <c r="B269" s="134"/>
      <c r="C269" s="21"/>
      <c r="D269" s="36"/>
      <c r="E269" s="20"/>
      <c r="F269" s="21"/>
      <c r="G269" s="40"/>
      <c r="H269" s="226"/>
      <c r="I269" s="227"/>
      <c r="J269" s="227"/>
      <c r="K269" s="227"/>
      <c r="L269" s="67"/>
    </row>
    <row r="270" spans="1:12" s="7" customFormat="1" ht="48" customHeight="1" x14ac:dyDescent="0.15">
      <c r="A270" s="54">
        <v>256</v>
      </c>
      <c r="B270" s="134"/>
      <c r="C270" s="21"/>
      <c r="D270" s="36"/>
      <c r="E270" s="20"/>
      <c r="F270" s="21"/>
      <c r="G270" s="40"/>
      <c r="H270" s="226"/>
      <c r="I270" s="227"/>
      <c r="J270" s="227"/>
      <c r="K270" s="227"/>
      <c r="L270" s="67"/>
    </row>
    <row r="271" spans="1:12" s="7" customFormat="1" ht="48" customHeight="1" x14ac:dyDescent="0.15">
      <c r="A271" s="54">
        <v>257</v>
      </c>
      <c r="B271" s="134"/>
      <c r="C271" s="21"/>
      <c r="D271" s="36"/>
      <c r="E271" s="20"/>
      <c r="F271" s="21"/>
      <c r="G271" s="40"/>
      <c r="H271" s="226"/>
      <c r="I271" s="227"/>
      <c r="J271" s="227"/>
      <c r="K271" s="227"/>
      <c r="L271" s="67"/>
    </row>
    <row r="272" spans="1:12" s="7" customFormat="1" ht="48" customHeight="1" x14ac:dyDescent="0.15">
      <c r="A272" s="54">
        <v>258</v>
      </c>
      <c r="B272" s="134"/>
      <c r="C272" s="21"/>
      <c r="D272" s="36"/>
      <c r="E272" s="20"/>
      <c r="F272" s="21"/>
      <c r="G272" s="40"/>
      <c r="H272" s="226"/>
      <c r="I272" s="227"/>
      <c r="J272" s="227"/>
      <c r="K272" s="227"/>
      <c r="L272" s="67"/>
    </row>
    <row r="273" spans="1:12" s="7" customFormat="1" ht="48" customHeight="1" x14ac:dyDescent="0.15">
      <c r="A273" s="54">
        <v>259</v>
      </c>
      <c r="B273" s="134"/>
      <c r="C273" s="21"/>
      <c r="D273" s="36"/>
      <c r="E273" s="20"/>
      <c r="F273" s="21"/>
      <c r="G273" s="40"/>
      <c r="H273" s="226"/>
      <c r="I273" s="227"/>
      <c r="J273" s="227"/>
      <c r="K273" s="227"/>
      <c r="L273" s="67"/>
    </row>
    <row r="274" spans="1:12" s="7" customFormat="1" ht="48" customHeight="1" x14ac:dyDescent="0.15">
      <c r="A274" s="54">
        <v>260</v>
      </c>
      <c r="B274" s="134"/>
      <c r="C274" s="21"/>
      <c r="D274" s="36"/>
      <c r="E274" s="20"/>
      <c r="F274" s="21"/>
      <c r="G274" s="40"/>
      <c r="H274" s="226"/>
      <c r="I274" s="227"/>
      <c r="J274" s="227"/>
      <c r="K274" s="227"/>
      <c r="L274" s="67"/>
    </row>
    <row r="275" spans="1:12" s="7" customFormat="1" ht="48" customHeight="1" x14ac:dyDescent="0.15">
      <c r="A275" s="54">
        <v>261</v>
      </c>
      <c r="B275" s="134"/>
      <c r="C275" s="21"/>
      <c r="D275" s="36"/>
      <c r="E275" s="20"/>
      <c r="F275" s="21"/>
      <c r="G275" s="40"/>
      <c r="H275" s="226"/>
      <c r="I275" s="227"/>
      <c r="J275" s="227"/>
      <c r="K275" s="227"/>
      <c r="L275" s="67"/>
    </row>
    <row r="276" spans="1:12" s="7" customFormat="1" ht="48" customHeight="1" x14ac:dyDescent="0.15">
      <c r="A276" s="54">
        <v>262</v>
      </c>
      <c r="B276" s="134"/>
      <c r="C276" s="21"/>
      <c r="D276" s="36"/>
      <c r="E276" s="20"/>
      <c r="F276" s="21"/>
      <c r="G276" s="40"/>
      <c r="H276" s="226"/>
      <c r="I276" s="227"/>
      <c r="J276" s="227"/>
      <c r="K276" s="227"/>
      <c r="L276" s="67"/>
    </row>
    <row r="277" spans="1:12" s="7" customFormat="1" ht="48" customHeight="1" x14ac:dyDescent="0.15">
      <c r="A277" s="54">
        <v>263</v>
      </c>
      <c r="B277" s="134"/>
      <c r="C277" s="21"/>
      <c r="D277" s="36"/>
      <c r="E277" s="20"/>
      <c r="F277" s="21"/>
      <c r="G277" s="40"/>
      <c r="H277" s="226"/>
      <c r="I277" s="227"/>
      <c r="J277" s="227"/>
      <c r="K277" s="227"/>
      <c r="L277" s="67"/>
    </row>
    <row r="278" spans="1:12" s="7" customFormat="1" ht="48" customHeight="1" x14ac:dyDescent="0.15">
      <c r="A278" s="54">
        <v>264</v>
      </c>
      <c r="B278" s="134"/>
      <c r="C278" s="21"/>
      <c r="D278" s="36"/>
      <c r="E278" s="20"/>
      <c r="F278" s="21"/>
      <c r="G278" s="40"/>
      <c r="H278" s="226"/>
      <c r="I278" s="227"/>
      <c r="J278" s="227"/>
      <c r="K278" s="227"/>
      <c r="L278" s="67"/>
    </row>
    <row r="279" spans="1:12" s="7" customFormat="1" ht="48" customHeight="1" x14ac:dyDescent="0.15">
      <c r="A279" s="54">
        <v>265</v>
      </c>
      <c r="B279" s="134"/>
      <c r="C279" s="21"/>
      <c r="D279" s="36"/>
      <c r="E279" s="20"/>
      <c r="F279" s="21"/>
      <c r="G279" s="40"/>
      <c r="H279" s="226"/>
      <c r="I279" s="227"/>
      <c r="J279" s="227"/>
      <c r="K279" s="227"/>
      <c r="L279" s="67"/>
    </row>
    <row r="280" spans="1:12" s="7" customFormat="1" ht="48" customHeight="1" x14ac:dyDescent="0.15">
      <c r="A280" s="54">
        <v>266</v>
      </c>
      <c r="B280" s="134"/>
      <c r="C280" s="21"/>
      <c r="D280" s="36"/>
      <c r="E280" s="20"/>
      <c r="F280" s="21"/>
      <c r="G280" s="40"/>
      <c r="H280" s="226"/>
      <c r="I280" s="227"/>
      <c r="J280" s="227"/>
      <c r="K280" s="227"/>
      <c r="L280" s="67"/>
    </row>
    <row r="281" spans="1:12" s="7" customFormat="1" ht="48" customHeight="1" x14ac:dyDescent="0.15">
      <c r="A281" s="54">
        <v>267</v>
      </c>
      <c r="B281" s="134"/>
      <c r="C281" s="21"/>
      <c r="D281" s="36"/>
      <c r="E281" s="20"/>
      <c r="F281" s="21"/>
      <c r="G281" s="40"/>
      <c r="H281" s="226"/>
      <c r="I281" s="227"/>
      <c r="J281" s="227"/>
      <c r="K281" s="227"/>
      <c r="L281" s="67"/>
    </row>
    <row r="282" spans="1:12" s="7" customFormat="1" ht="48" customHeight="1" x14ac:dyDescent="0.15">
      <c r="A282" s="54">
        <v>268</v>
      </c>
      <c r="B282" s="134"/>
      <c r="C282" s="21"/>
      <c r="D282" s="36"/>
      <c r="E282" s="20"/>
      <c r="F282" s="21"/>
      <c r="G282" s="40"/>
      <c r="H282" s="226"/>
      <c r="I282" s="227"/>
      <c r="J282" s="227"/>
      <c r="K282" s="227"/>
      <c r="L282" s="67"/>
    </row>
    <row r="283" spans="1:12" s="7" customFormat="1" ht="48" customHeight="1" x14ac:dyDescent="0.15">
      <c r="A283" s="54">
        <v>269</v>
      </c>
      <c r="B283" s="134"/>
      <c r="C283" s="21"/>
      <c r="D283" s="36"/>
      <c r="E283" s="20"/>
      <c r="F283" s="21"/>
      <c r="G283" s="40"/>
      <c r="H283" s="226"/>
      <c r="I283" s="227"/>
      <c r="J283" s="227"/>
      <c r="K283" s="227"/>
      <c r="L283" s="67"/>
    </row>
    <row r="284" spans="1:12" s="7" customFormat="1" ht="48" customHeight="1" x14ac:dyDescent="0.15">
      <c r="A284" s="54">
        <v>270</v>
      </c>
      <c r="B284" s="134"/>
      <c r="C284" s="21"/>
      <c r="D284" s="36"/>
      <c r="E284" s="20"/>
      <c r="F284" s="21"/>
      <c r="G284" s="40"/>
      <c r="H284" s="226"/>
      <c r="I284" s="227"/>
      <c r="J284" s="227"/>
      <c r="K284" s="227"/>
      <c r="L284" s="67"/>
    </row>
    <row r="285" spans="1:12" s="7" customFormat="1" ht="48" customHeight="1" x14ac:dyDescent="0.15">
      <c r="A285" s="54">
        <v>271</v>
      </c>
      <c r="B285" s="134"/>
      <c r="C285" s="21"/>
      <c r="D285" s="36"/>
      <c r="E285" s="20"/>
      <c r="F285" s="21"/>
      <c r="G285" s="40"/>
      <c r="H285" s="226"/>
      <c r="I285" s="227"/>
      <c r="J285" s="227"/>
      <c r="K285" s="227"/>
      <c r="L285" s="67"/>
    </row>
    <row r="286" spans="1:12" s="7" customFormat="1" ht="48" customHeight="1" x14ac:dyDescent="0.15">
      <c r="A286" s="54">
        <v>272</v>
      </c>
      <c r="B286" s="134"/>
      <c r="C286" s="21"/>
      <c r="D286" s="36"/>
      <c r="E286" s="20"/>
      <c r="F286" s="21"/>
      <c r="G286" s="40"/>
      <c r="H286" s="226"/>
      <c r="I286" s="227"/>
      <c r="J286" s="227"/>
      <c r="K286" s="227"/>
      <c r="L286" s="67"/>
    </row>
    <row r="287" spans="1:12" s="7" customFormat="1" ht="48" customHeight="1" x14ac:dyDescent="0.15">
      <c r="A287" s="54">
        <v>273</v>
      </c>
      <c r="B287" s="134"/>
      <c r="C287" s="21"/>
      <c r="D287" s="36"/>
      <c r="E287" s="20"/>
      <c r="F287" s="21"/>
      <c r="G287" s="40"/>
      <c r="H287" s="226"/>
      <c r="I287" s="227"/>
      <c r="J287" s="227"/>
      <c r="K287" s="227"/>
      <c r="L287" s="67"/>
    </row>
    <row r="288" spans="1:12" s="7" customFormat="1" ht="48" customHeight="1" x14ac:dyDescent="0.15">
      <c r="A288" s="54">
        <v>274</v>
      </c>
      <c r="B288" s="134"/>
      <c r="C288" s="21"/>
      <c r="D288" s="36"/>
      <c r="E288" s="20"/>
      <c r="F288" s="21"/>
      <c r="G288" s="40"/>
      <c r="H288" s="226"/>
      <c r="I288" s="227"/>
      <c r="J288" s="227"/>
      <c r="K288" s="227"/>
      <c r="L288" s="67"/>
    </row>
    <row r="289" spans="1:13" s="7" customFormat="1" ht="48" customHeight="1" x14ac:dyDescent="0.15">
      <c r="A289" s="54">
        <v>275</v>
      </c>
      <c r="B289" s="134"/>
      <c r="C289" s="21"/>
      <c r="D289" s="36"/>
      <c r="E289" s="20"/>
      <c r="F289" s="21"/>
      <c r="G289" s="40"/>
      <c r="H289" s="226"/>
      <c r="I289" s="227"/>
      <c r="J289" s="227"/>
      <c r="K289" s="227"/>
      <c r="L289" s="67"/>
    </row>
    <row r="290" spans="1:13" s="7" customFormat="1" ht="48" customHeight="1" x14ac:dyDescent="0.15">
      <c r="A290" s="54">
        <v>276</v>
      </c>
      <c r="B290" s="134"/>
      <c r="C290" s="21"/>
      <c r="D290" s="36"/>
      <c r="E290" s="20"/>
      <c r="F290" s="21"/>
      <c r="G290" s="40"/>
      <c r="H290" s="226"/>
      <c r="I290" s="227"/>
      <c r="J290" s="227"/>
      <c r="K290" s="227"/>
      <c r="L290" s="67"/>
    </row>
    <row r="291" spans="1:13" s="7" customFormat="1" ht="48" customHeight="1" x14ac:dyDescent="0.15">
      <c r="A291" s="54">
        <v>277</v>
      </c>
      <c r="B291" s="134"/>
      <c r="C291" s="21"/>
      <c r="D291" s="36"/>
      <c r="E291" s="20"/>
      <c r="F291" s="21"/>
      <c r="G291" s="40"/>
      <c r="H291" s="226"/>
      <c r="I291" s="227"/>
      <c r="J291" s="227"/>
      <c r="K291" s="227"/>
      <c r="L291" s="67"/>
    </row>
    <row r="292" spans="1:13" s="7" customFormat="1" ht="48" customHeight="1" x14ac:dyDescent="0.15">
      <c r="A292" s="54">
        <v>278</v>
      </c>
      <c r="B292" s="134"/>
      <c r="C292" s="21"/>
      <c r="D292" s="36"/>
      <c r="E292" s="20"/>
      <c r="F292" s="21"/>
      <c r="G292" s="40"/>
      <c r="H292" s="226"/>
      <c r="I292" s="227"/>
      <c r="J292" s="227"/>
      <c r="K292" s="227"/>
      <c r="L292" s="67"/>
    </row>
    <row r="293" spans="1:13" s="7" customFormat="1" ht="48" customHeight="1" x14ac:dyDescent="0.15">
      <c r="A293" s="54">
        <v>279</v>
      </c>
      <c r="B293" s="134"/>
      <c r="C293" s="21"/>
      <c r="D293" s="36"/>
      <c r="E293" s="20"/>
      <c r="F293" s="21"/>
      <c r="G293" s="40"/>
      <c r="H293" s="226"/>
      <c r="I293" s="227"/>
      <c r="J293" s="227"/>
      <c r="K293" s="227"/>
      <c r="L293" s="67"/>
    </row>
    <row r="294" spans="1:13" s="7" customFormat="1" ht="48" customHeight="1" x14ac:dyDescent="0.15">
      <c r="A294" s="54">
        <v>280</v>
      </c>
      <c r="B294" s="134"/>
      <c r="C294" s="21"/>
      <c r="D294" s="36"/>
      <c r="E294" s="20"/>
      <c r="F294" s="21"/>
      <c r="G294" s="40"/>
      <c r="H294" s="226"/>
      <c r="I294" s="227"/>
      <c r="J294" s="227"/>
      <c r="K294" s="227"/>
      <c r="L294" s="67"/>
    </row>
    <row r="295" spans="1:13" s="7" customFormat="1" ht="48" customHeight="1" x14ac:dyDescent="0.15">
      <c r="A295" s="54">
        <v>281</v>
      </c>
      <c r="B295" s="134"/>
      <c r="C295" s="21"/>
      <c r="D295" s="36"/>
      <c r="E295" s="20"/>
      <c r="F295" s="21"/>
      <c r="G295" s="40"/>
      <c r="H295" s="226"/>
      <c r="I295" s="227"/>
      <c r="J295" s="227"/>
      <c r="K295" s="227"/>
      <c r="L295" s="67"/>
    </row>
    <row r="296" spans="1:13" s="7" customFormat="1" ht="48" customHeight="1" x14ac:dyDescent="0.15">
      <c r="A296" s="54">
        <v>282</v>
      </c>
      <c r="B296" s="134"/>
      <c r="C296" s="23"/>
      <c r="D296" s="37"/>
      <c r="E296" s="22"/>
      <c r="F296" s="23"/>
      <c r="G296" s="40"/>
      <c r="H296" s="226"/>
      <c r="I296" s="230"/>
      <c r="J296" s="230"/>
      <c r="K296" s="230"/>
      <c r="L296" s="73"/>
    </row>
    <row r="297" spans="1:13" s="7" customFormat="1" ht="48" customHeight="1" x14ac:dyDescent="0.15">
      <c r="A297" s="54">
        <v>283</v>
      </c>
      <c r="B297" s="134"/>
      <c r="C297" s="25"/>
      <c r="D297" s="38"/>
      <c r="E297" s="24"/>
      <c r="F297" s="25"/>
      <c r="G297" s="40"/>
      <c r="H297" s="226"/>
      <c r="I297" s="230"/>
      <c r="J297" s="230"/>
      <c r="K297" s="230"/>
      <c r="L297" s="73"/>
    </row>
    <row r="298" spans="1:13" s="7" customFormat="1" ht="48" customHeight="1" thickBot="1" x14ac:dyDescent="0.2">
      <c r="A298" s="54">
        <v>284</v>
      </c>
      <c r="B298" s="135"/>
      <c r="C298" s="27"/>
      <c r="D298" s="39"/>
      <c r="E298" s="26"/>
      <c r="F298" s="27"/>
      <c r="G298" s="41"/>
      <c r="H298" s="231"/>
      <c r="I298" s="232"/>
      <c r="J298" s="232"/>
      <c r="K298" s="232"/>
      <c r="L298" s="74"/>
    </row>
    <row r="299" spans="1:13" s="7" customFormat="1" ht="48" customHeight="1" x14ac:dyDescent="0.15">
      <c r="B299" s="17"/>
      <c r="C299" s="17"/>
      <c r="E299" s="51"/>
      <c r="H299" s="233"/>
      <c r="I299" s="234"/>
      <c r="J299" s="234"/>
      <c r="K299" s="234"/>
      <c r="L299" s="33"/>
      <c r="M299" s="64"/>
    </row>
    <row r="300" spans="1:13" s="7" customFormat="1" ht="17.25" x14ac:dyDescent="0.15">
      <c r="B300" s="17"/>
      <c r="C300" s="17"/>
      <c r="D300" s="9"/>
      <c r="E300" s="52"/>
      <c r="F300" s="9"/>
      <c r="H300" s="233"/>
      <c r="I300" s="233"/>
      <c r="J300" s="233"/>
      <c r="K300" s="233"/>
      <c r="L300" s="8"/>
      <c r="M300" s="64"/>
    </row>
    <row r="301" spans="1:13" s="7" customFormat="1" x14ac:dyDescent="0.15">
      <c r="B301" s="17"/>
      <c r="C301" s="17"/>
      <c r="E301" s="51"/>
      <c r="H301" s="233"/>
      <c r="I301" s="233"/>
      <c r="J301" s="233"/>
      <c r="K301" s="233"/>
      <c r="L301" s="8"/>
      <c r="M301" s="64"/>
    </row>
    <row r="302" spans="1:13" s="7" customFormat="1" x14ac:dyDescent="0.15">
      <c r="B302" s="17"/>
      <c r="C302" s="17"/>
      <c r="E302" s="51"/>
      <c r="H302" s="233"/>
      <c r="I302" s="233"/>
      <c r="J302" s="233"/>
      <c r="K302" s="233"/>
      <c r="L302" s="8"/>
      <c r="M302" s="64"/>
    </row>
    <row r="303" spans="1:13" s="7" customFormat="1" x14ac:dyDescent="0.15">
      <c r="B303" s="17"/>
      <c r="C303" s="17"/>
      <c r="E303" s="51"/>
      <c r="H303" s="233"/>
      <c r="I303" s="233"/>
      <c r="J303" s="233"/>
      <c r="K303" s="233"/>
      <c r="L303" s="8"/>
      <c r="M303" s="64"/>
    </row>
    <row r="304" spans="1:13" s="7" customFormat="1" x14ac:dyDescent="0.15">
      <c r="B304" s="17"/>
      <c r="C304" s="17"/>
      <c r="E304" s="51"/>
      <c r="H304" s="233"/>
      <c r="I304" s="233"/>
      <c r="J304" s="233"/>
      <c r="K304" s="233"/>
      <c r="L304" s="8"/>
    </row>
    <row r="305" spans="2:14" s="7" customFormat="1" x14ac:dyDescent="0.15">
      <c r="B305" s="17"/>
      <c r="C305" s="17"/>
      <c r="E305" s="51"/>
      <c r="H305" s="233"/>
      <c r="I305" s="233"/>
      <c r="J305" s="233"/>
      <c r="K305" s="233"/>
      <c r="L305" s="8"/>
    </row>
    <row r="306" spans="2:14" s="7" customFormat="1" x14ac:dyDescent="0.15">
      <c r="B306" s="17"/>
      <c r="C306" s="17"/>
      <c r="E306" s="51"/>
      <c r="H306" s="233"/>
      <c r="I306" s="233"/>
      <c r="J306" s="233"/>
      <c r="K306" s="233"/>
      <c r="L306" s="8"/>
    </row>
    <row r="307" spans="2:14" s="7" customFormat="1" x14ac:dyDescent="0.15">
      <c r="B307" s="17"/>
      <c r="C307" s="17"/>
      <c r="E307" s="51"/>
      <c r="H307" s="233"/>
      <c r="I307" s="233"/>
      <c r="J307" s="233"/>
      <c r="K307" s="233"/>
      <c r="L307" s="8"/>
    </row>
    <row r="308" spans="2:14" s="7" customFormat="1" x14ac:dyDescent="0.15">
      <c r="B308" s="17"/>
      <c r="C308" s="17"/>
      <c r="E308" s="51"/>
      <c r="H308" s="233"/>
      <c r="I308" s="233"/>
      <c r="J308" s="233"/>
      <c r="K308" s="233"/>
      <c r="L308" s="8"/>
    </row>
    <row r="309" spans="2:14" s="7" customFormat="1" x14ac:dyDescent="0.15">
      <c r="B309" s="17"/>
      <c r="C309" s="17"/>
      <c r="E309" s="51"/>
      <c r="H309" s="233"/>
      <c r="I309" s="233"/>
      <c r="J309" s="233"/>
      <c r="K309" s="233"/>
      <c r="L309" s="8"/>
    </row>
    <row r="310" spans="2:14" s="7" customFormat="1" x14ac:dyDescent="0.15">
      <c r="B310" s="99"/>
      <c r="E310" s="51"/>
      <c r="H310" s="233"/>
      <c r="I310" s="233"/>
      <c r="J310" s="233"/>
      <c r="K310" s="233"/>
      <c r="L310" s="8"/>
    </row>
    <row r="311" spans="2:14" s="7" customFormat="1" x14ac:dyDescent="0.15">
      <c r="B311" s="99"/>
      <c r="E311" s="51"/>
      <c r="H311" s="233"/>
      <c r="I311" s="233"/>
      <c r="J311" s="233"/>
      <c r="K311" s="233"/>
      <c r="L311" s="8"/>
    </row>
    <row r="312" spans="2:14" s="7" customFormat="1" x14ac:dyDescent="0.15">
      <c r="B312" s="99"/>
      <c r="E312" s="51"/>
      <c r="H312" s="233"/>
      <c r="I312" s="233"/>
      <c r="J312" s="233"/>
      <c r="K312" s="233"/>
      <c r="L312" s="8"/>
    </row>
    <row r="313" spans="2:14" s="7" customFormat="1" x14ac:dyDescent="0.15">
      <c r="B313" s="99"/>
      <c r="E313" s="51"/>
      <c r="H313" s="233"/>
      <c r="I313" s="233"/>
      <c r="J313" s="233"/>
      <c r="K313" s="233"/>
      <c r="L313" s="8"/>
    </row>
    <row r="314" spans="2:14" s="7" customFormat="1" x14ac:dyDescent="0.15">
      <c r="B314" s="99"/>
      <c r="E314" s="51"/>
      <c r="H314" s="233"/>
      <c r="I314" s="233"/>
      <c r="J314" s="233"/>
      <c r="K314" s="233"/>
      <c r="L314" s="8"/>
    </row>
    <row r="315" spans="2:14" s="7" customFormat="1" x14ac:dyDescent="0.15">
      <c r="B315" s="99"/>
      <c r="E315" s="51"/>
      <c r="H315" s="233"/>
      <c r="I315" s="233"/>
      <c r="J315" s="233"/>
      <c r="K315" s="233"/>
      <c r="L315" s="8"/>
    </row>
    <row r="316" spans="2:14" s="7" customFormat="1" x14ac:dyDescent="0.15">
      <c r="B316" s="99"/>
      <c r="E316" s="51"/>
      <c r="H316" s="233"/>
      <c r="I316" s="233"/>
      <c r="J316" s="233"/>
      <c r="K316" s="233"/>
      <c r="L316" s="8"/>
    </row>
    <row r="317" spans="2:14" x14ac:dyDescent="0.15">
      <c r="M317" s="7"/>
      <c r="N317" s="7"/>
    </row>
  </sheetData>
  <mergeCells count="2">
    <mergeCell ref="B9:D9"/>
    <mergeCell ref="B13:C13"/>
  </mergeCells>
  <phoneticPr fontId="1"/>
  <dataValidations count="2">
    <dataValidation type="list" allowBlank="1" showInputMessage="1" showErrorMessage="1" sqref="B299:C309">
      <formula1>"①,②,③,④,⑤,Ⅰ"</formula1>
    </dataValidation>
    <dataValidation type="list" allowBlank="1" showInputMessage="1" showErrorMessage="1" sqref="B15:B298">
      <formula1>",〇"</formula1>
    </dataValidation>
  </dataValidations>
  <printOptions horizontalCentered="1"/>
  <pageMargins left="0.39370078740157483" right="0.39370078740157483" top="0.59055118110236227" bottom="0.39370078740157483" header="0.39370078740157483" footer="0.19685039370078741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7" zoomScale="86" zoomScaleNormal="86" workbookViewId="0">
      <selection activeCell="N19" sqref="N19"/>
    </sheetView>
  </sheetViews>
  <sheetFormatPr defaultRowHeight="13.5" x14ac:dyDescent="0.15"/>
  <cols>
    <col min="1" max="1" width="9.125" customWidth="1"/>
    <col min="2" max="10" width="12.125" customWidth="1"/>
    <col min="12" max="12" width="16.25" style="114" customWidth="1"/>
    <col min="15" max="15" width="9.875" bestFit="1" customWidth="1"/>
  </cols>
  <sheetData>
    <row r="1" spans="1:12" x14ac:dyDescent="0.15">
      <c r="A1" s="191" t="s">
        <v>9</v>
      </c>
      <c r="B1" s="198" t="s">
        <v>78</v>
      </c>
      <c r="C1" s="199"/>
      <c r="D1" s="199"/>
      <c r="E1" s="199"/>
      <c r="F1" s="199"/>
      <c r="G1" s="199"/>
      <c r="H1" s="199"/>
      <c r="I1" s="199"/>
      <c r="J1" s="199"/>
    </row>
    <row r="2" spans="1:12" x14ac:dyDescent="0.15">
      <c r="A2" s="192"/>
      <c r="B2" s="194" t="s">
        <v>79</v>
      </c>
      <c r="C2" s="195"/>
      <c r="D2" s="196"/>
      <c r="E2" s="197" t="s">
        <v>80</v>
      </c>
      <c r="F2" s="195"/>
      <c r="G2" s="196"/>
      <c r="H2" s="197" t="s">
        <v>92</v>
      </c>
      <c r="I2" s="195"/>
      <c r="J2" s="196"/>
    </row>
    <row r="3" spans="1:12" x14ac:dyDescent="0.15">
      <c r="A3" s="193"/>
      <c r="B3" s="102" t="s">
        <v>81</v>
      </c>
      <c r="C3" s="103" t="s">
        <v>82</v>
      </c>
      <c r="D3" s="104" t="s">
        <v>83</v>
      </c>
      <c r="E3" s="105" t="s">
        <v>81</v>
      </c>
      <c r="F3" s="103" t="s">
        <v>82</v>
      </c>
      <c r="G3" s="104" t="s">
        <v>83</v>
      </c>
      <c r="H3" s="147" t="s">
        <v>81</v>
      </c>
      <c r="I3" s="145" t="s">
        <v>82</v>
      </c>
      <c r="J3" s="146" t="s">
        <v>83</v>
      </c>
      <c r="L3" s="114" t="s">
        <v>84</v>
      </c>
    </row>
    <row r="4" spans="1:12" x14ac:dyDescent="0.15">
      <c r="A4" s="137" t="s">
        <v>87</v>
      </c>
      <c r="B4" s="117">
        <v>5650000</v>
      </c>
      <c r="C4" s="118">
        <v>1832330.8684423743</v>
      </c>
      <c r="D4" s="106">
        <v>3.0835042389494567</v>
      </c>
      <c r="E4" s="126">
        <v>1192000</v>
      </c>
      <c r="F4" s="127">
        <v>5009852.4024296626</v>
      </c>
      <c r="G4" s="107">
        <f>E4/F4</f>
        <v>0.23793116128968342</v>
      </c>
      <c r="H4" s="126"/>
      <c r="I4" s="127">
        <v>7031911.5604215739</v>
      </c>
      <c r="J4" s="107">
        <f>H4/I4</f>
        <v>0</v>
      </c>
      <c r="L4" s="116">
        <v>5697635.5903627239</v>
      </c>
    </row>
    <row r="5" spans="1:12" x14ac:dyDescent="0.15">
      <c r="A5" s="138" t="s">
        <v>89</v>
      </c>
      <c r="B5" s="119">
        <v>78000</v>
      </c>
      <c r="C5" s="120">
        <v>210848.34689165687</v>
      </c>
      <c r="D5" s="108">
        <v>0.36993413109413575</v>
      </c>
      <c r="E5" s="128">
        <v>1142800</v>
      </c>
      <c r="F5" s="129">
        <v>1750484.7460871397</v>
      </c>
      <c r="G5" s="109">
        <f>E5/F5</f>
        <v>0.65284773406595054</v>
      </c>
      <c r="H5" s="128"/>
      <c r="I5" s="129">
        <v>1230419.0338687126</v>
      </c>
      <c r="J5" s="109">
        <f>H5/I5</f>
        <v>0</v>
      </c>
      <c r="L5" s="116">
        <v>1343860.1258016329</v>
      </c>
    </row>
    <row r="6" spans="1:12" x14ac:dyDescent="0.15">
      <c r="A6" s="139" t="s">
        <v>34</v>
      </c>
      <c r="B6" s="117">
        <v>560000</v>
      </c>
      <c r="C6" s="118">
        <v>237087.67902014538</v>
      </c>
      <c r="D6" s="110">
        <v>2.3619953694532421</v>
      </c>
      <c r="E6" s="126">
        <v>1352000</v>
      </c>
      <c r="F6" s="127">
        <v>1710537.515184077</v>
      </c>
      <c r="G6" s="107">
        <f t="shared" ref="G6:G50" si="0">E6/F6</f>
        <v>0.79039482501762404</v>
      </c>
      <c r="H6" s="126"/>
      <c r="I6" s="127">
        <v>1329444.1156323294</v>
      </c>
      <c r="J6" s="107">
        <f t="shared" ref="J6:J50" si="1">H6/I6</f>
        <v>0</v>
      </c>
      <c r="L6" s="116">
        <v>1391381.4400947648</v>
      </c>
    </row>
    <row r="7" spans="1:12" x14ac:dyDescent="0.15">
      <c r="A7" s="138" t="s">
        <v>35</v>
      </c>
      <c r="B7" s="121">
        <v>966000</v>
      </c>
      <c r="C7" s="120">
        <v>900208.93856920337</v>
      </c>
      <c r="D7" s="108">
        <v>1.0730842125777658</v>
      </c>
      <c r="E7" s="128">
        <v>2884400</v>
      </c>
      <c r="F7" s="129">
        <v>3239511.58082871</v>
      </c>
      <c r="G7" s="109">
        <f t="shared" si="0"/>
        <v>0.89038113556060583</v>
      </c>
      <c r="H7" s="128"/>
      <c r="I7" s="129">
        <v>2492826.6472868123</v>
      </c>
      <c r="J7" s="109">
        <f t="shared" si="1"/>
        <v>0</v>
      </c>
      <c r="L7" s="116">
        <v>2584619.7445424795</v>
      </c>
    </row>
    <row r="8" spans="1:12" x14ac:dyDescent="0.15">
      <c r="A8" s="139" t="s">
        <v>36</v>
      </c>
      <c r="B8" s="122">
        <v>1012000</v>
      </c>
      <c r="C8" s="118">
        <v>184598.76345852931</v>
      </c>
      <c r="D8" s="110">
        <v>5.4821602324944552</v>
      </c>
      <c r="E8" s="126">
        <v>292900</v>
      </c>
      <c r="F8" s="127">
        <v>1120344.4690164032</v>
      </c>
      <c r="G8" s="107">
        <f t="shared" si="0"/>
        <v>0.26143744901704119</v>
      </c>
      <c r="H8" s="126"/>
      <c r="I8" s="127">
        <v>951230.14130850707</v>
      </c>
      <c r="J8" s="107">
        <f t="shared" si="1"/>
        <v>0</v>
      </c>
      <c r="L8" s="116">
        <v>1012070.496814632</v>
      </c>
    </row>
    <row r="9" spans="1:12" x14ac:dyDescent="0.15">
      <c r="A9" s="138" t="s">
        <v>88</v>
      </c>
      <c r="B9" s="123">
        <v>1363800</v>
      </c>
      <c r="C9" s="120">
        <v>172130.77986030863</v>
      </c>
      <c r="D9" s="108">
        <v>7.9230454954470151</v>
      </c>
      <c r="E9" s="128">
        <v>432600</v>
      </c>
      <c r="F9" s="129">
        <v>1624247.2707523396</v>
      </c>
      <c r="G9" s="109">
        <f t="shared" si="0"/>
        <v>0.26633875752158276</v>
      </c>
      <c r="H9" s="128"/>
      <c r="I9" s="129">
        <v>1153731.1962883682</v>
      </c>
      <c r="J9" s="109">
        <f t="shared" si="1"/>
        <v>0</v>
      </c>
      <c r="L9" s="116">
        <v>1263828.7773770839</v>
      </c>
    </row>
    <row r="10" spans="1:12" x14ac:dyDescent="0.15">
      <c r="A10" s="139" t="s">
        <v>37</v>
      </c>
      <c r="B10" s="122">
        <v>1708200</v>
      </c>
      <c r="C10" s="118">
        <v>375013.7117845632</v>
      </c>
      <c r="D10" s="110">
        <v>4.5550334463005493</v>
      </c>
      <c r="E10" s="126">
        <v>1777400</v>
      </c>
      <c r="F10" s="127">
        <v>3118605.9479104076</v>
      </c>
      <c r="G10" s="107">
        <f t="shared" si="0"/>
        <v>0.56993414034592282</v>
      </c>
      <c r="H10" s="126"/>
      <c r="I10" s="127">
        <v>2068971.5194146554</v>
      </c>
      <c r="J10" s="107">
        <f t="shared" si="1"/>
        <v>0</v>
      </c>
      <c r="L10" s="116">
        <v>2244282.4256361397</v>
      </c>
    </row>
    <row r="11" spans="1:12" x14ac:dyDescent="0.15">
      <c r="A11" s="138" t="s">
        <v>38</v>
      </c>
      <c r="B11" s="119">
        <v>2200000</v>
      </c>
      <c r="C11" s="120">
        <v>895814.01584009035</v>
      </c>
      <c r="D11" s="111">
        <v>2.4558669110985609</v>
      </c>
      <c r="E11" s="128">
        <v>3481000</v>
      </c>
      <c r="F11" s="129">
        <v>5241956.8539804006</v>
      </c>
      <c r="G11" s="109">
        <f t="shared" si="0"/>
        <v>0.66406498507456335</v>
      </c>
      <c r="H11" s="128"/>
      <c r="I11" s="129">
        <v>2793398.5440174863</v>
      </c>
      <c r="J11" s="109">
        <f t="shared" si="1"/>
        <v>0</v>
      </c>
      <c r="L11" s="116">
        <v>3210853.2808857532</v>
      </c>
    </row>
    <row r="12" spans="1:12" x14ac:dyDescent="0.15">
      <c r="A12" s="139" t="s">
        <v>39</v>
      </c>
      <c r="B12" s="122">
        <v>1689200</v>
      </c>
      <c r="C12" s="118">
        <v>947057.62550276215</v>
      </c>
      <c r="D12" s="110">
        <v>1.7836295854787703</v>
      </c>
      <c r="E12" s="126">
        <v>1207400</v>
      </c>
      <c r="F12" s="127">
        <v>3301152.9392524748</v>
      </c>
      <c r="G12" s="107">
        <f t="shared" si="0"/>
        <v>0.36575100342773215</v>
      </c>
      <c r="H12" s="126"/>
      <c r="I12" s="127">
        <v>1906309.1260119977</v>
      </c>
      <c r="J12" s="107">
        <f t="shared" si="1"/>
        <v>0</v>
      </c>
      <c r="L12" s="116">
        <v>2258160.4165725941</v>
      </c>
    </row>
    <row r="13" spans="1:12" x14ac:dyDescent="0.15">
      <c r="A13" s="138" t="s">
        <v>40</v>
      </c>
      <c r="B13" s="119">
        <v>2048800</v>
      </c>
      <c r="C13" s="120">
        <v>721995.85913517419</v>
      </c>
      <c r="D13" s="111">
        <v>2.8376894051083714</v>
      </c>
      <c r="E13" s="128">
        <v>2267800</v>
      </c>
      <c r="F13" s="129">
        <v>3594647.337277248</v>
      </c>
      <c r="G13" s="109">
        <f t="shared" si="0"/>
        <v>0.6308824725258686</v>
      </c>
      <c r="H13" s="128"/>
      <c r="I13" s="129">
        <v>2043331.9102165357</v>
      </c>
      <c r="J13" s="109">
        <f t="shared" si="1"/>
        <v>0</v>
      </c>
      <c r="L13" s="116">
        <v>2323060.4330107179</v>
      </c>
    </row>
    <row r="14" spans="1:12" x14ac:dyDescent="0.15">
      <c r="A14" s="139" t="s">
        <v>41</v>
      </c>
      <c r="B14" s="117">
        <v>6290000</v>
      </c>
      <c r="C14" s="118">
        <v>3408119.9570960565</v>
      </c>
      <c r="D14" s="106">
        <v>1.8455923145849291</v>
      </c>
      <c r="E14" s="126">
        <v>2055600</v>
      </c>
      <c r="F14" s="127">
        <v>12436769.055557933</v>
      </c>
      <c r="G14" s="107">
        <f t="shared" si="0"/>
        <v>0.16528408550622414</v>
      </c>
      <c r="H14" s="126"/>
      <c r="I14" s="127">
        <v>5916588.0467297202</v>
      </c>
      <c r="J14" s="107">
        <f t="shared" si="1"/>
        <v>0</v>
      </c>
      <c r="L14" s="116">
        <v>7650220.8943919521</v>
      </c>
    </row>
    <row r="15" spans="1:12" x14ac:dyDescent="0.15">
      <c r="A15" s="138" t="s">
        <v>42</v>
      </c>
      <c r="B15" s="119">
        <v>1800000</v>
      </c>
      <c r="C15" s="120">
        <v>2315981.4860395901</v>
      </c>
      <c r="D15" s="108">
        <v>0.77720828549370802</v>
      </c>
      <c r="E15" s="128">
        <v>3774000</v>
      </c>
      <c r="F15" s="129">
        <v>11017911.922791107</v>
      </c>
      <c r="G15" s="109">
        <f t="shared" si="0"/>
        <v>0.34253314298086651</v>
      </c>
      <c r="H15" s="128"/>
      <c r="I15" s="129">
        <v>5513955.9214258632</v>
      </c>
      <c r="J15" s="109">
        <f t="shared" si="1"/>
        <v>0</v>
      </c>
      <c r="L15" s="116">
        <v>6666717.9297852665</v>
      </c>
    </row>
    <row r="16" spans="1:12" x14ac:dyDescent="0.15">
      <c r="A16" s="139" t="s">
        <v>43</v>
      </c>
      <c r="B16" s="117">
        <v>6116100</v>
      </c>
      <c r="C16" s="118">
        <v>6835865.5226294594</v>
      </c>
      <c r="D16" s="110">
        <v>0.89470747775146442</v>
      </c>
      <c r="E16" s="126">
        <v>21178600</v>
      </c>
      <c r="F16" s="127">
        <v>25524354.425452206</v>
      </c>
      <c r="G16" s="107">
        <f t="shared" si="0"/>
        <v>0.8297408681522328</v>
      </c>
      <c r="H16" s="126"/>
      <c r="I16" s="127">
        <v>12098960.876504257</v>
      </c>
      <c r="J16" s="107">
        <f t="shared" si="1"/>
        <v>0</v>
      </c>
      <c r="L16" s="116">
        <v>15791112.804664858</v>
      </c>
    </row>
    <row r="17" spans="1:12" x14ac:dyDescent="0.15">
      <c r="A17" s="138" t="s">
        <v>44</v>
      </c>
      <c r="B17" s="119">
        <v>2124900</v>
      </c>
      <c r="C17" s="120">
        <v>3449304.4812847418</v>
      </c>
      <c r="D17" s="108">
        <v>0.61603723635570473</v>
      </c>
      <c r="E17" s="128">
        <v>2686200</v>
      </c>
      <c r="F17" s="129">
        <v>17127370.170134861</v>
      </c>
      <c r="G17" s="109">
        <f t="shared" si="0"/>
        <v>0.15683668732073938</v>
      </c>
      <c r="H17" s="128"/>
      <c r="I17" s="129">
        <v>8264276.9015723877</v>
      </c>
      <c r="J17" s="109">
        <f t="shared" si="1"/>
        <v>0</v>
      </c>
      <c r="L17" s="116">
        <v>10184111.539885053</v>
      </c>
    </row>
    <row r="18" spans="1:12" x14ac:dyDescent="0.15">
      <c r="A18" s="139" t="s">
        <v>45</v>
      </c>
      <c r="B18" s="122">
        <v>2204000</v>
      </c>
      <c r="C18" s="118">
        <v>820898.37903190393</v>
      </c>
      <c r="D18" s="106">
        <v>2.68</v>
      </c>
      <c r="E18" s="126">
        <v>1108000</v>
      </c>
      <c r="F18" s="127">
        <v>3026174.1520556235</v>
      </c>
      <c r="G18" s="107">
        <f t="shared" si="0"/>
        <v>0.36613887513623639</v>
      </c>
      <c r="H18" s="126"/>
      <c r="I18" s="127">
        <v>2070579.5941488405</v>
      </c>
      <c r="J18" s="107">
        <f t="shared" si="1"/>
        <v>0</v>
      </c>
      <c r="L18" s="116">
        <v>2494412.8034555269</v>
      </c>
    </row>
    <row r="19" spans="1:12" x14ac:dyDescent="0.15">
      <c r="A19" s="138" t="s">
        <v>46</v>
      </c>
      <c r="B19" s="121">
        <v>1000000</v>
      </c>
      <c r="C19" s="120">
        <v>89019.116948322131</v>
      </c>
      <c r="D19" s="111">
        <v>11.233542123098408</v>
      </c>
      <c r="E19" s="128">
        <v>277200</v>
      </c>
      <c r="F19" s="129">
        <v>1211632.2129348421</v>
      </c>
      <c r="G19" s="109">
        <f t="shared" si="0"/>
        <v>0.22878229634433381</v>
      </c>
      <c r="H19" s="128"/>
      <c r="I19" s="129">
        <v>1108029.7594216068</v>
      </c>
      <c r="J19" s="109">
        <f t="shared" si="1"/>
        <v>0</v>
      </c>
      <c r="L19" s="116">
        <v>1012747.5891059953</v>
      </c>
    </row>
    <row r="20" spans="1:12" x14ac:dyDescent="0.15">
      <c r="A20" s="139" t="s">
        <v>47</v>
      </c>
      <c r="B20" s="122">
        <v>1133200</v>
      </c>
      <c r="C20" s="118">
        <v>330011.75358749501</v>
      </c>
      <c r="D20" s="110">
        <v>3.4338170919102073</v>
      </c>
      <c r="E20" s="126">
        <v>282200</v>
      </c>
      <c r="F20" s="127">
        <v>1408120.8907093438</v>
      </c>
      <c r="G20" s="107">
        <f t="shared" si="0"/>
        <v>0.20040892927725912</v>
      </c>
      <c r="H20" s="126"/>
      <c r="I20" s="127">
        <v>1079523.9785091477</v>
      </c>
      <c r="J20" s="107">
        <f t="shared" si="1"/>
        <v>0</v>
      </c>
      <c r="L20" s="116">
        <v>1179052.9808400031</v>
      </c>
    </row>
    <row r="21" spans="1:12" x14ac:dyDescent="0.15">
      <c r="A21" s="138" t="s">
        <v>48</v>
      </c>
      <c r="B21" s="119">
        <v>1197000</v>
      </c>
      <c r="C21" s="120">
        <v>295191.22231960803</v>
      </c>
      <c r="D21" s="111">
        <v>4.0549986229061714</v>
      </c>
      <c r="E21" s="128">
        <v>436600</v>
      </c>
      <c r="F21" s="129">
        <v>1338462.6000465071</v>
      </c>
      <c r="G21" s="109">
        <f t="shared" si="0"/>
        <v>0.32619514358102319</v>
      </c>
      <c r="H21" s="128"/>
      <c r="I21" s="129">
        <v>511664.78535398724</v>
      </c>
      <c r="J21" s="109">
        <f t="shared" si="1"/>
        <v>0</v>
      </c>
      <c r="L21" s="116">
        <v>874654.37617879303</v>
      </c>
    </row>
    <row r="22" spans="1:12" x14ac:dyDescent="0.15">
      <c r="A22" s="139" t="s">
        <v>49</v>
      </c>
      <c r="B22" s="122">
        <v>222900</v>
      </c>
      <c r="C22" s="118">
        <v>255864.69811635968</v>
      </c>
      <c r="D22" s="110">
        <v>0.87116355496072262</v>
      </c>
      <c r="E22" s="126">
        <v>234300</v>
      </c>
      <c r="F22" s="127">
        <v>1355426.8366882028</v>
      </c>
      <c r="G22" s="107">
        <f t="shared" si="0"/>
        <v>0.17286067654708645</v>
      </c>
      <c r="H22" s="126"/>
      <c r="I22" s="127">
        <v>762083.16238964978</v>
      </c>
      <c r="J22" s="107">
        <f t="shared" si="1"/>
        <v>0</v>
      </c>
      <c r="L22" s="116">
        <v>874764.82385752595</v>
      </c>
    </row>
    <row r="23" spans="1:12" x14ac:dyDescent="0.15">
      <c r="A23" s="138" t="s">
        <v>50</v>
      </c>
      <c r="B23" s="119">
        <v>1241100</v>
      </c>
      <c r="C23" s="120">
        <v>992906.12738995266</v>
      </c>
      <c r="D23" s="111">
        <v>1.2499671074268353</v>
      </c>
      <c r="E23" s="128">
        <v>980000</v>
      </c>
      <c r="F23" s="129">
        <v>2885260.5958133936</v>
      </c>
      <c r="G23" s="109">
        <f t="shared" si="0"/>
        <v>0.33965736107927708</v>
      </c>
      <c r="H23" s="128"/>
      <c r="I23" s="129">
        <v>1906936.5343797687</v>
      </c>
      <c r="J23" s="109">
        <f t="shared" si="1"/>
        <v>0</v>
      </c>
      <c r="L23" s="116">
        <v>2209438.5840323642</v>
      </c>
    </row>
    <row r="24" spans="1:12" x14ac:dyDescent="0.15">
      <c r="A24" s="139" t="s">
        <v>51</v>
      </c>
      <c r="B24" s="122">
        <v>2160700</v>
      </c>
      <c r="C24" s="118">
        <v>569308.70976767875</v>
      </c>
      <c r="D24" s="106">
        <v>3.795304661475722</v>
      </c>
      <c r="E24" s="126">
        <v>2226500</v>
      </c>
      <c r="F24" s="127">
        <v>3820061.4425411238</v>
      </c>
      <c r="G24" s="107">
        <f t="shared" si="0"/>
        <v>0.58284402842455885</v>
      </c>
      <c r="H24" s="126"/>
      <c r="I24" s="127">
        <v>2003966.6583822293</v>
      </c>
      <c r="J24" s="107">
        <f t="shared" si="1"/>
        <v>0</v>
      </c>
      <c r="L24" s="116">
        <v>2372156.8272440429</v>
      </c>
    </row>
    <row r="25" spans="1:12" x14ac:dyDescent="0.15">
      <c r="A25" s="138" t="s">
        <v>52</v>
      </c>
      <c r="B25" s="121">
        <v>492600</v>
      </c>
      <c r="C25" s="120">
        <v>1651566.8593176466</v>
      </c>
      <c r="D25" s="108">
        <v>0.29826222124820317</v>
      </c>
      <c r="E25" s="128">
        <v>2589300</v>
      </c>
      <c r="F25" s="129">
        <v>7231919.8239768008</v>
      </c>
      <c r="G25" s="109">
        <f t="shared" si="0"/>
        <v>0.35803770824662645</v>
      </c>
      <c r="H25" s="128"/>
      <c r="I25" s="129">
        <v>3164531.6371082435</v>
      </c>
      <c r="J25" s="109">
        <f t="shared" si="1"/>
        <v>0</v>
      </c>
      <c r="L25" s="116">
        <v>4317889.5731188348</v>
      </c>
    </row>
    <row r="26" spans="1:12" x14ac:dyDescent="0.15">
      <c r="A26" s="139" t="s">
        <v>53</v>
      </c>
      <c r="B26" s="117">
        <v>10358600</v>
      </c>
      <c r="C26" s="118">
        <v>2446147.7292186953</v>
      </c>
      <c r="D26" s="106">
        <v>4.2346583880723179</v>
      </c>
      <c r="E26" s="126">
        <v>6858400</v>
      </c>
      <c r="F26" s="127">
        <v>14770862.672253907</v>
      </c>
      <c r="G26" s="107">
        <f t="shared" si="0"/>
        <v>0.46431952907415847</v>
      </c>
      <c r="H26" s="126"/>
      <c r="I26" s="127">
        <v>7976929.2051131679</v>
      </c>
      <c r="J26" s="107">
        <f t="shared" si="1"/>
        <v>0</v>
      </c>
      <c r="L26" s="116">
        <v>9213506.9433251899</v>
      </c>
    </row>
    <row r="27" spans="1:12" x14ac:dyDescent="0.15">
      <c r="A27" s="138" t="s">
        <v>54</v>
      </c>
      <c r="B27" s="119">
        <v>699400</v>
      </c>
      <c r="C27" s="120">
        <v>749077.51543842698</v>
      </c>
      <c r="D27" s="108">
        <v>0.93368174265736537</v>
      </c>
      <c r="E27" s="128">
        <v>3536100</v>
      </c>
      <c r="F27" s="129">
        <v>3579148.4494344089</v>
      </c>
      <c r="G27" s="109">
        <f t="shared" si="0"/>
        <v>0.98797243253735068</v>
      </c>
      <c r="H27" s="128"/>
      <c r="I27" s="129">
        <v>1882040.5668635701</v>
      </c>
      <c r="J27" s="109">
        <f t="shared" si="1"/>
        <v>0</v>
      </c>
      <c r="L27" s="116">
        <v>2225458.2995216413</v>
      </c>
    </row>
    <row r="28" spans="1:12" x14ac:dyDescent="0.15">
      <c r="A28" s="139" t="s">
        <v>55</v>
      </c>
      <c r="B28" s="117">
        <v>2404800</v>
      </c>
      <c r="C28" s="118">
        <v>548104.96657145792</v>
      </c>
      <c r="D28" s="106">
        <v>4.3874807685882917</v>
      </c>
      <c r="E28" s="126">
        <v>207500</v>
      </c>
      <c r="F28" s="127">
        <v>2209664.6654041507</v>
      </c>
      <c r="G28" s="107">
        <f t="shared" si="0"/>
        <v>9.3905651499408826E-2</v>
      </c>
      <c r="H28" s="126"/>
      <c r="I28" s="127">
        <v>1524533.4571898289</v>
      </c>
      <c r="J28" s="107">
        <f t="shared" si="1"/>
        <v>0</v>
      </c>
      <c r="L28" s="116">
        <v>1553609.8718616276</v>
      </c>
    </row>
    <row r="29" spans="1:12" x14ac:dyDescent="0.15">
      <c r="A29" s="138" t="s">
        <v>56</v>
      </c>
      <c r="B29" s="121"/>
      <c r="C29" s="120">
        <v>745381.99646784319</v>
      </c>
      <c r="D29" s="108">
        <v>0</v>
      </c>
      <c r="E29" s="128">
        <v>4606000</v>
      </c>
      <c r="F29" s="129">
        <v>3872728.7287866194</v>
      </c>
      <c r="G29" s="109">
        <f t="shared" si="0"/>
        <v>1.1893422758384435</v>
      </c>
      <c r="H29" s="128"/>
      <c r="I29" s="129">
        <v>2516924.6394777847</v>
      </c>
      <c r="J29" s="109">
        <f t="shared" si="1"/>
        <v>0</v>
      </c>
      <c r="L29" s="116">
        <v>2585479.3156074015</v>
      </c>
    </row>
    <row r="30" spans="1:12" x14ac:dyDescent="0.15">
      <c r="A30" s="139" t="s">
        <v>57</v>
      </c>
      <c r="B30" s="122">
        <v>1500000</v>
      </c>
      <c r="C30" s="118">
        <v>3313578.0981552205</v>
      </c>
      <c r="D30" s="110">
        <v>0.45268285688968674</v>
      </c>
      <c r="E30" s="126">
        <v>6000000</v>
      </c>
      <c r="F30" s="127">
        <v>15541534.039417362</v>
      </c>
      <c r="G30" s="107">
        <f t="shared" si="0"/>
        <v>0.3860622757562055</v>
      </c>
      <c r="H30" s="126"/>
      <c r="I30" s="127">
        <v>9337711.8096910901</v>
      </c>
      <c r="J30" s="107">
        <f t="shared" si="1"/>
        <v>0</v>
      </c>
      <c r="L30" s="116">
        <v>10152052.900614547</v>
      </c>
    </row>
    <row r="31" spans="1:12" x14ac:dyDescent="0.15">
      <c r="A31" s="138" t="s">
        <v>58</v>
      </c>
      <c r="B31" s="119">
        <v>2560500</v>
      </c>
      <c r="C31" s="120">
        <v>1704593.204855178</v>
      </c>
      <c r="D31" s="111">
        <v>1.5021179203970485</v>
      </c>
      <c r="E31" s="128">
        <v>2928200</v>
      </c>
      <c r="F31" s="129">
        <v>9791982.868155906</v>
      </c>
      <c r="G31" s="109">
        <f t="shared" si="0"/>
        <v>0.29904055587379302</v>
      </c>
      <c r="H31" s="128"/>
      <c r="I31" s="129">
        <v>5869910.0074271774</v>
      </c>
      <c r="J31" s="109">
        <f t="shared" si="1"/>
        <v>0</v>
      </c>
      <c r="L31" s="116">
        <v>6285471.7510908125</v>
      </c>
    </row>
    <row r="32" spans="1:12" x14ac:dyDescent="0.15">
      <c r="A32" s="139" t="s">
        <v>59</v>
      </c>
      <c r="B32" s="117">
        <v>877700</v>
      </c>
      <c r="C32" s="118">
        <v>477233.3124180187</v>
      </c>
      <c r="D32" s="106">
        <v>1.8391423590128682</v>
      </c>
      <c r="E32" s="126">
        <v>611700</v>
      </c>
      <c r="F32" s="127">
        <v>2487555.0622579525</v>
      </c>
      <c r="G32" s="107">
        <f t="shared" si="0"/>
        <v>0.24590410450844863</v>
      </c>
      <c r="H32" s="126"/>
      <c r="I32" s="127">
        <v>1406234.9186072447</v>
      </c>
      <c r="J32" s="107">
        <f t="shared" si="1"/>
        <v>0</v>
      </c>
      <c r="L32" s="116">
        <v>1571939.3844583216</v>
      </c>
    </row>
    <row r="33" spans="1:12" x14ac:dyDescent="0.15">
      <c r="A33" s="138" t="s">
        <v>60</v>
      </c>
      <c r="B33" s="119">
        <v>364800</v>
      </c>
      <c r="C33" s="120">
        <v>279587.82908154331</v>
      </c>
      <c r="D33" s="108">
        <v>1.3047778266971846</v>
      </c>
      <c r="E33" s="128">
        <v>241600</v>
      </c>
      <c r="F33" s="129">
        <v>1929265.9503464294</v>
      </c>
      <c r="G33" s="109">
        <f t="shared" si="0"/>
        <v>0.12522897631434227</v>
      </c>
      <c r="H33" s="128"/>
      <c r="I33" s="129">
        <v>1244404.0203943921</v>
      </c>
      <c r="J33" s="109">
        <f t="shared" si="1"/>
        <v>0</v>
      </c>
      <c r="L33" s="116">
        <v>1221460.0874004972</v>
      </c>
    </row>
    <row r="34" spans="1:12" x14ac:dyDescent="0.15">
      <c r="A34" s="139" t="s">
        <v>61</v>
      </c>
      <c r="B34" s="117">
        <v>416000</v>
      </c>
      <c r="C34" s="118">
        <v>231379.55206574706</v>
      </c>
      <c r="D34" s="106">
        <v>1.7979116835777804</v>
      </c>
      <c r="E34" s="126">
        <v>930000</v>
      </c>
      <c r="F34" s="127">
        <v>1114807.3743330352</v>
      </c>
      <c r="G34" s="107">
        <f t="shared" si="0"/>
        <v>0.83422483687497906</v>
      </c>
      <c r="H34" s="126"/>
      <c r="I34" s="127">
        <v>727763.93662956008</v>
      </c>
      <c r="J34" s="107">
        <f t="shared" si="1"/>
        <v>0</v>
      </c>
      <c r="L34" s="116">
        <v>783818.36353036098</v>
      </c>
    </row>
    <row r="35" spans="1:12" x14ac:dyDescent="0.15">
      <c r="A35" s="138" t="s">
        <v>62</v>
      </c>
      <c r="B35" s="119">
        <v>77200</v>
      </c>
      <c r="C35" s="120">
        <v>310830.76451597875</v>
      </c>
      <c r="D35" s="108">
        <v>0.24836666383462636</v>
      </c>
      <c r="E35" s="128">
        <v>60200</v>
      </c>
      <c r="F35" s="129">
        <v>1176068.7516410898</v>
      </c>
      <c r="G35" s="109">
        <f t="shared" si="0"/>
        <v>5.1187483653482621E-2</v>
      </c>
      <c r="H35" s="128"/>
      <c r="I35" s="129">
        <v>756170.14187760802</v>
      </c>
      <c r="J35" s="109">
        <f t="shared" si="1"/>
        <v>0</v>
      </c>
      <c r="L35" s="116">
        <v>839642.4620204235</v>
      </c>
    </row>
    <row r="36" spans="1:12" x14ac:dyDescent="0.15">
      <c r="A36" s="139" t="s">
        <v>63</v>
      </c>
      <c r="B36" s="117">
        <v>1336000</v>
      </c>
      <c r="C36" s="118">
        <v>1229653.6420185177</v>
      </c>
      <c r="D36" s="106">
        <v>1.0864848070607194</v>
      </c>
      <c r="E36" s="126">
        <v>1642200</v>
      </c>
      <c r="F36" s="127">
        <v>2920684.8649619063</v>
      </c>
      <c r="G36" s="107">
        <f t="shared" si="0"/>
        <v>0.5622653849789504</v>
      </c>
      <c r="H36" s="126"/>
      <c r="I36" s="127">
        <v>2101602.3440640327</v>
      </c>
      <c r="J36" s="107">
        <f t="shared" si="1"/>
        <v>0</v>
      </c>
      <c r="L36" s="116">
        <v>2288615.1634649793</v>
      </c>
    </row>
    <row r="37" spans="1:12" x14ac:dyDescent="0.15">
      <c r="A37" s="138" t="s">
        <v>64</v>
      </c>
      <c r="B37" s="121">
        <v>1406000</v>
      </c>
      <c r="C37" s="120">
        <v>2066787.4008808418</v>
      </c>
      <c r="D37" s="108">
        <v>0.68028283867067241</v>
      </c>
      <c r="E37" s="128">
        <v>724000</v>
      </c>
      <c r="F37" s="129">
        <v>5200122.51434239</v>
      </c>
      <c r="G37" s="109">
        <f t="shared" si="0"/>
        <v>0.13922748896841278</v>
      </c>
      <c r="H37" s="128"/>
      <c r="I37" s="129">
        <v>3033311.1446315339</v>
      </c>
      <c r="J37" s="109">
        <f t="shared" si="1"/>
        <v>0</v>
      </c>
      <c r="L37" s="116">
        <v>3746274.8149455367</v>
      </c>
    </row>
    <row r="38" spans="1:12" x14ac:dyDescent="0.15">
      <c r="A38" s="139" t="s">
        <v>65</v>
      </c>
      <c r="B38" s="117">
        <v>680000</v>
      </c>
      <c r="C38" s="118">
        <v>757498.78500562184</v>
      </c>
      <c r="D38" s="110">
        <v>0.8976912088313822</v>
      </c>
      <c r="E38" s="126">
        <v>1201200</v>
      </c>
      <c r="F38" s="127">
        <v>2431030.4042696017</v>
      </c>
      <c r="G38" s="107">
        <f t="shared" si="0"/>
        <v>0.49411146725698735</v>
      </c>
      <c r="H38" s="126"/>
      <c r="I38" s="127">
        <v>1683505.6157401451</v>
      </c>
      <c r="J38" s="107">
        <f t="shared" si="1"/>
        <v>0</v>
      </c>
      <c r="L38" s="116">
        <v>1749851.3866052742</v>
      </c>
    </row>
    <row r="39" spans="1:12" x14ac:dyDescent="0.15">
      <c r="A39" s="138" t="s">
        <v>66</v>
      </c>
      <c r="B39" s="119">
        <v>500000</v>
      </c>
      <c r="C39" s="120">
        <v>347570.78630994388</v>
      </c>
      <c r="D39" s="111">
        <v>1.4385558847115776</v>
      </c>
      <c r="E39" s="128">
        <v>253800</v>
      </c>
      <c r="F39" s="129">
        <v>1272448.1713444532</v>
      </c>
      <c r="G39" s="109">
        <f t="shared" si="0"/>
        <v>0.19945802565132223</v>
      </c>
      <c r="H39" s="128"/>
      <c r="I39" s="129">
        <v>946918.45928831049</v>
      </c>
      <c r="J39" s="109">
        <f t="shared" si="1"/>
        <v>0</v>
      </c>
      <c r="L39" s="116">
        <v>941941.02289214823</v>
      </c>
    </row>
    <row r="40" spans="1:12" x14ac:dyDescent="0.15">
      <c r="A40" s="139" t="s">
        <v>67</v>
      </c>
      <c r="B40" s="122">
        <v>520000</v>
      </c>
      <c r="C40" s="118">
        <v>345309.97603164468</v>
      </c>
      <c r="D40" s="106">
        <v>1.5058933598615363</v>
      </c>
      <c r="E40" s="126">
        <v>1000000</v>
      </c>
      <c r="F40" s="127">
        <v>1862000.9690827699</v>
      </c>
      <c r="G40" s="107">
        <f t="shared" si="0"/>
        <v>0.53705664852183432</v>
      </c>
      <c r="H40" s="126"/>
      <c r="I40" s="127">
        <v>975247.84025673708</v>
      </c>
      <c r="J40" s="107">
        <f t="shared" si="1"/>
        <v>0</v>
      </c>
      <c r="L40" s="116">
        <v>1204028.5624526325</v>
      </c>
    </row>
    <row r="41" spans="1:12" x14ac:dyDescent="0.15">
      <c r="A41" s="138" t="s">
        <v>68</v>
      </c>
      <c r="B41" s="119">
        <v>960000</v>
      </c>
      <c r="C41" s="120">
        <v>773288.03860334097</v>
      </c>
      <c r="D41" s="111">
        <v>1.2414520231476556</v>
      </c>
      <c r="E41" s="128">
        <v>1950200</v>
      </c>
      <c r="F41" s="129">
        <v>2137034.3175376169</v>
      </c>
      <c r="G41" s="109">
        <f t="shared" si="0"/>
        <v>0.91257308504390533</v>
      </c>
      <c r="H41" s="128"/>
      <c r="I41" s="129">
        <v>1452025.5746700289</v>
      </c>
      <c r="J41" s="109">
        <f t="shared" si="1"/>
        <v>0</v>
      </c>
      <c r="L41" s="116">
        <v>1608026.962966091</v>
      </c>
    </row>
    <row r="42" spans="1:12" x14ac:dyDescent="0.15">
      <c r="A42" s="139" t="s">
        <v>69</v>
      </c>
      <c r="B42" s="122">
        <v>722000</v>
      </c>
      <c r="C42" s="118">
        <v>99758.797716340923</v>
      </c>
      <c r="D42" s="106">
        <v>7.2374569113490157</v>
      </c>
      <c r="E42" s="126">
        <v>627500</v>
      </c>
      <c r="F42" s="127">
        <v>1250728.945702696</v>
      </c>
      <c r="G42" s="107">
        <f t="shared" si="0"/>
        <v>0.50170742602223239</v>
      </c>
      <c r="H42" s="126"/>
      <c r="I42" s="127">
        <v>901452.3803326498</v>
      </c>
      <c r="J42" s="107">
        <f t="shared" si="1"/>
        <v>0</v>
      </c>
      <c r="L42" s="116">
        <v>805168.38003675395</v>
      </c>
    </row>
    <row r="43" spans="1:12" x14ac:dyDescent="0.15">
      <c r="A43" s="138" t="s">
        <v>70</v>
      </c>
      <c r="B43" s="119">
        <v>6264200</v>
      </c>
      <c r="C43" s="120">
        <v>2947047.3092662166</v>
      </c>
      <c r="D43" s="111">
        <v>2.125585151043849</v>
      </c>
      <c r="E43" s="128">
        <v>0</v>
      </c>
      <c r="F43" s="129">
        <v>11952713.860052509</v>
      </c>
      <c r="G43" s="109">
        <f t="shared" si="0"/>
        <v>0</v>
      </c>
      <c r="H43" s="128"/>
      <c r="I43" s="129">
        <v>4678668.9662111951</v>
      </c>
      <c r="J43" s="109">
        <f t="shared" si="1"/>
        <v>0</v>
      </c>
      <c r="L43" s="116">
        <v>6855300.1381124267</v>
      </c>
    </row>
    <row r="44" spans="1:12" x14ac:dyDescent="0.15">
      <c r="A44" s="139" t="s">
        <v>71</v>
      </c>
      <c r="B44" s="117">
        <v>468600</v>
      </c>
      <c r="C44" s="118">
        <v>483513.4927119764</v>
      </c>
      <c r="D44" s="110">
        <v>0.96915599474106051</v>
      </c>
      <c r="E44" s="126">
        <v>1829700</v>
      </c>
      <c r="F44" s="127">
        <v>1919143.8631431309</v>
      </c>
      <c r="G44" s="107">
        <f t="shared" si="0"/>
        <v>0.95339387272580922</v>
      </c>
      <c r="H44" s="126"/>
      <c r="I44" s="127">
        <v>911646.58537764708</v>
      </c>
      <c r="J44" s="107">
        <f t="shared" si="1"/>
        <v>0</v>
      </c>
      <c r="L44" s="116">
        <v>1183360.4403105914</v>
      </c>
    </row>
    <row r="45" spans="1:12" x14ac:dyDescent="0.15">
      <c r="A45" s="138" t="s">
        <v>72</v>
      </c>
      <c r="B45" s="119">
        <v>131000</v>
      </c>
      <c r="C45" s="120">
        <v>1168198.7576497092</v>
      </c>
      <c r="D45" s="108">
        <v>0.11213845173363989</v>
      </c>
      <c r="E45" s="128">
        <v>2400000</v>
      </c>
      <c r="F45" s="129">
        <v>2788621.4735113108</v>
      </c>
      <c r="G45" s="109">
        <f t="shared" si="0"/>
        <v>0.86064029227244832</v>
      </c>
      <c r="H45" s="128"/>
      <c r="I45" s="129">
        <v>1312062.8528638503</v>
      </c>
      <c r="J45" s="109">
        <f t="shared" si="1"/>
        <v>0</v>
      </c>
      <c r="L45" s="116">
        <v>1858738.3916170734</v>
      </c>
    </row>
    <row r="46" spans="1:12" x14ac:dyDescent="0.15">
      <c r="A46" s="139" t="s">
        <v>73</v>
      </c>
      <c r="B46" s="117">
        <v>504000</v>
      </c>
      <c r="C46" s="118">
        <v>1114229.2344614214</v>
      </c>
      <c r="D46" s="110">
        <v>0.45233061959966936</v>
      </c>
      <c r="E46" s="126">
        <v>596500</v>
      </c>
      <c r="F46" s="127">
        <v>4136177.0081439666</v>
      </c>
      <c r="G46" s="107">
        <f t="shared" si="0"/>
        <v>0.1442152980458804</v>
      </c>
      <c r="H46" s="126"/>
      <c r="I46" s="127">
        <v>1973082.6007243176</v>
      </c>
      <c r="J46" s="107">
        <f t="shared" si="1"/>
        <v>0</v>
      </c>
      <c r="L46" s="116">
        <v>2533530.4900189717</v>
      </c>
    </row>
    <row r="47" spans="1:12" x14ac:dyDescent="0.15">
      <c r="A47" s="138" t="s">
        <v>74</v>
      </c>
      <c r="B47" s="119">
        <v>1600000</v>
      </c>
      <c r="C47" s="120">
        <v>735018.82353061659</v>
      </c>
      <c r="D47" s="111">
        <v>2.1768149995322581</v>
      </c>
      <c r="E47" s="128">
        <v>1687000</v>
      </c>
      <c r="F47" s="129">
        <v>2643873.6786698299</v>
      </c>
      <c r="G47" s="109">
        <f t="shared" si="0"/>
        <v>0.63807889673789309</v>
      </c>
      <c r="H47" s="128"/>
      <c r="I47" s="129">
        <v>1169066.2793468796</v>
      </c>
      <c r="J47" s="109">
        <f t="shared" si="1"/>
        <v>0</v>
      </c>
      <c r="L47" s="116">
        <v>1589942.356091805</v>
      </c>
    </row>
    <row r="48" spans="1:12" x14ac:dyDescent="0.15">
      <c r="A48" s="139" t="s">
        <v>75</v>
      </c>
      <c r="B48" s="117">
        <v>750000</v>
      </c>
      <c r="C48" s="118">
        <v>829523.40408329316</v>
      </c>
      <c r="D48" s="110">
        <v>0.90413362215961279</v>
      </c>
      <c r="E48" s="126">
        <v>349000</v>
      </c>
      <c r="F48" s="127">
        <v>2361985.5899386778</v>
      </c>
      <c r="G48" s="107">
        <f t="shared" si="0"/>
        <v>0.14775704029975084</v>
      </c>
      <c r="H48" s="126"/>
      <c r="I48" s="127">
        <v>1214841.4302393673</v>
      </c>
      <c r="J48" s="107">
        <f t="shared" si="1"/>
        <v>0</v>
      </c>
      <c r="L48" s="116">
        <v>1545624.024481931</v>
      </c>
    </row>
    <row r="49" spans="1:12" x14ac:dyDescent="0.15">
      <c r="A49" s="138" t="s">
        <v>76</v>
      </c>
      <c r="B49" s="121">
        <v>717000</v>
      </c>
      <c r="C49" s="120">
        <v>703964.45390132605</v>
      </c>
      <c r="D49" s="108">
        <v>1.0185173356785726</v>
      </c>
      <c r="E49" s="128">
        <v>738000</v>
      </c>
      <c r="F49" s="129">
        <v>3788475.3707587472</v>
      </c>
      <c r="G49" s="109">
        <f t="shared" si="0"/>
        <v>0.19480131920514374</v>
      </c>
      <c r="H49" s="128"/>
      <c r="I49" s="129">
        <v>1872572.112697751</v>
      </c>
      <c r="J49" s="109">
        <f t="shared" si="1"/>
        <v>0</v>
      </c>
      <c r="L49" s="116">
        <v>2222144.8691596505</v>
      </c>
    </row>
    <row r="50" spans="1:12" x14ac:dyDescent="0.15">
      <c r="A50" s="140" t="s">
        <v>77</v>
      </c>
      <c r="B50" s="117">
        <v>901300</v>
      </c>
      <c r="C50" s="118">
        <v>955530.31149967469</v>
      </c>
      <c r="D50" s="110">
        <v>0.94324584908817599</v>
      </c>
      <c r="E50" s="126">
        <v>775400</v>
      </c>
      <c r="F50" s="127">
        <v>2762614.4956443761</v>
      </c>
      <c r="G50" s="107">
        <f t="shared" si="0"/>
        <v>0.28067614979307454</v>
      </c>
      <c r="H50" s="126"/>
      <c r="I50" s="127">
        <v>2032805.1874810574</v>
      </c>
      <c r="J50" s="107">
        <f t="shared" si="1"/>
        <v>0</v>
      </c>
      <c r="L50" s="116">
        <v>2193630.1597545757</v>
      </c>
    </row>
    <row r="51" spans="1:12" x14ac:dyDescent="0.15">
      <c r="A51" s="149"/>
      <c r="B51" s="153"/>
      <c r="C51" s="154"/>
      <c r="D51" s="155"/>
      <c r="E51" s="150"/>
      <c r="F51" s="151"/>
      <c r="G51" s="152"/>
      <c r="H51" s="150"/>
      <c r="I51" s="151"/>
      <c r="J51" s="152"/>
      <c r="L51" s="116">
        <v>0</v>
      </c>
    </row>
    <row r="52" spans="1:12" ht="14.25" thickBot="1" x14ac:dyDescent="0.2">
      <c r="A52" s="141" t="s">
        <v>2</v>
      </c>
      <c r="B52" s="124">
        <f>SUM(B4:B50)</f>
        <v>79977600</v>
      </c>
      <c r="C52" s="125">
        <f>SUM(C4:C50)</f>
        <v>52853933.084492236</v>
      </c>
      <c r="D52" s="112">
        <f>B52/C52</f>
        <v>1.5131816183319395</v>
      </c>
      <c r="E52" s="130">
        <f>SUM(E4:E51)</f>
        <v>95613000</v>
      </c>
      <c r="F52" s="131">
        <v>215720552</v>
      </c>
      <c r="G52" s="113">
        <f>E52/F52</f>
        <v>0.44322619756693371</v>
      </c>
      <c r="H52" s="130"/>
      <c r="I52" s="131">
        <v>215720552</v>
      </c>
      <c r="J52" s="113">
        <f>H52/I52</f>
        <v>0</v>
      </c>
      <c r="L52" s="115">
        <f>SUM(L4:L51)</f>
        <v>147715649.99999994</v>
      </c>
    </row>
  </sheetData>
  <autoFilter ref="A3:M52"/>
  <mergeCells count="5">
    <mergeCell ref="A1:A3"/>
    <mergeCell ref="B2:D2"/>
    <mergeCell ref="E2:G2"/>
    <mergeCell ref="H2:J2"/>
    <mergeCell ref="B1:J1"/>
  </mergeCells>
  <phoneticPr fontId="1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様式1</vt:lpstr>
      <vt:lpstr>様式2</vt:lpstr>
      <vt:lpstr>都道府県別</vt:lpstr>
      <vt:lpstr>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厚生労働省ネットワークシステム</cp:lastModifiedBy>
  <cp:lastPrinted>2020-12-15T10:16:06Z</cp:lastPrinted>
  <dcterms:created xsi:type="dcterms:W3CDTF">2020-02-21T01:02:51Z</dcterms:created>
  <dcterms:modified xsi:type="dcterms:W3CDTF">2020-12-15T10:22:58Z</dcterms:modified>
</cp:coreProperties>
</file>