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1　交付要綱\地財持ち込み用\発出\送付版\"/>
    </mc:Choice>
  </mc:AlternateContent>
  <bookViews>
    <workbookView xWindow="0" yWindow="0" windowWidth="28800" windowHeight="11460"/>
  </bookViews>
  <sheets>
    <sheet name="第1号様式" sheetId="10" r:id="rId1"/>
    <sheet name="第２号様式" sheetId="1" r:id="rId2"/>
    <sheet name="第２号様式（別紙）" sheetId="14" r:id="rId3"/>
    <sheet name="第３号様式" sheetId="5" r:id="rId4"/>
    <sheet name="第３号様式（別紙） " sheetId="13" r:id="rId5"/>
    <sheet name="第４号様式" sheetId="11" r:id="rId6"/>
    <sheet name="第４号様式（別紙）" sheetId="15" r:id="rId7"/>
  </sheets>
  <definedNames>
    <definedName name="_xlnm.Print_Area" localSheetId="0">第1号様式!$B$1:$N$26</definedName>
    <definedName name="_xlnm.Print_Area" localSheetId="1">第２号様式!$A$1:$I$29</definedName>
    <definedName name="_xlnm.Print_Area" localSheetId="5">第４号様式!$A$1:$I$30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14" l="1"/>
  <c r="Q54" i="13"/>
  <c r="Q39" i="13"/>
  <c r="S43" i="14" l="1"/>
  <c r="AA43" i="14" s="1"/>
  <c r="S32" i="14"/>
  <c r="AA41" i="14"/>
  <c r="AA40" i="14"/>
  <c r="AA39" i="14"/>
  <c r="AA30" i="14"/>
  <c r="AA29" i="14"/>
  <c r="S51" i="15" l="1"/>
  <c r="W51" i="15" s="1"/>
  <c r="W53" i="15" s="1"/>
  <c r="W49" i="15"/>
  <c r="W48" i="15"/>
  <c r="W45" i="15"/>
  <c r="W44" i="15"/>
  <c r="W43" i="15"/>
  <c r="W50" i="15" s="1"/>
  <c r="Q54" i="15" s="1"/>
  <c r="S36" i="15"/>
  <c r="W36" i="15" s="1"/>
  <c r="W38" i="15" s="1"/>
  <c r="W34" i="15"/>
  <c r="W33" i="15"/>
  <c r="W30" i="15"/>
  <c r="W29" i="15"/>
  <c r="W28" i="15"/>
  <c r="W35" i="15" s="1"/>
  <c r="Q39" i="15" s="1"/>
  <c r="AA45" i="14"/>
  <c r="AA42" i="14"/>
  <c r="AA32" i="14"/>
  <c r="AA34" i="14" s="1"/>
  <c r="AA31" i="14"/>
  <c r="Q35" i="14" s="1"/>
  <c r="S51" i="13"/>
  <c r="W51" i="13" s="1"/>
  <c r="W53" i="13" s="1"/>
  <c r="W49" i="13"/>
  <c r="W48" i="13"/>
  <c r="W45" i="13"/>
  <c r="W44" i="13"/>
  <c r="W43" i="13"/>
  <c r="W50" i="13" s="1"/>
  <c r="S36" i="13"/>
  <c r="W36" i="13" s="1"/>
  <c r="W38" i="13" s="1"/>
  <c r="W34" i="13"/>
  <c r="W33" i="13"/>
  <c r="W30" i="13"/>
  <c r="W29" i="13"/>
  <c r="W28" i="13"/>
  <c r="W35" i="13" s="1"/>
  <c r="Q46" i="14" l="1"/>
</calcChain>
</file>

<file path=xl/sharedStrings.xml><?xml version="1.0" encoding="utf-8"?>
<sst xmlns="http://schemas.openxmlformats.org/spreadsheetml/2006/main" count="575" uniqueCount="141">
  <si>
    <t xml:space="preserve"> 第２号様式</t>
  </si>
  <si>
    <t>番号</t>
    <rPh sb="0" eb="2">
      <t>バンゴウ</t>
    </rPh>
    <phoneticPr fontId="3"/>
  </si>
  <si>
    <t xml:space="preserve">    厚生労働大臣    殿</t>
  </si>
  <si>
    <t>補助事業者名</t>
    <rPh sb="0" eb="2">
      <t>ホジョ</t>
    </rPh>
    <rPh sb="2" eb="5">
      <t>ジギョウシャ</t>
    </rPh>
    <rPh sb="5" eb="6">
      <t>メイ</t>
    </rPh>
    <phoneticPr fontId="3"/>
  </si>
  <si>
    <t xml:space="preserve">  </t>
    <phoneticPr fontId="3"/>
  </si>
  <si>
    <t>　標記について、次のとおり関係書類を添えて申請する。</t>
    <phoneticPr fontId="3"/>
  </si>
  <si>
    <t>１．国庫補助申請額</t>
    <phoneticPr fontId="3"/>
  </si>
  <si>
    <t>補助事業者名</t>
    <rPh sb="0" eb="2">
      <t>ホジョ</t>
    </rPh>
    <rPh sb="2" eb="4">
      <t>ジギョウ</t>
    </rPh>
    <rPh sb="4" eb="5">
      <t>シャ</t>
    </rPh>
    <rPh sb="5" eb="6">
      <t>メイ</t>
    </rPh>
    <phoneticPr fontId="3"/>
  </si>
  <si>
    <t>　標記について、次のとおり関係書類を添えて報告する。</t>
    <rPh sb="21" eb="23">
      <t>ホウコク</t>
    </rPh>
    <phoneticPr fontId="3"/>
  </si>
  <si>
    <t>１．国庫補助精算額</t>
    <rPh sb="6" eb="8">
      <t>セイサン</t>
    </rPh>
    <phoneticPr fontId="3"/>
  </si>
  <si>
    <t>当該事業に係る収入支出決算書の抄本（当該補助事業の決算額を備考欄等に記入すること。）</t>
    <rPh sb="11" eb="13">
      <t>ケッサン</t>
    </rPh>
    <rPh sb="25" eb="27">
      <t>ケッサン</t>
    </rPh>
    <phoneticPr fontId="3"/>
  </si>
  <si>
    <t>金　　　　　　円</t>
    <rPh sb="0" eb="1">
      <t>キン</t>
    </rPh>
    <rPh sb="7" eb="8">
      <t>エン</t>
    </rPh>
    <phoneticPr fontId="2"/>
  </si>
  <si>
    <t>金　　　　　　　円</t>
    <rPh sb="0" eb="1">
      <t>キン</t>
    </rPh>
    <rPh sb="8" eb="9">
      <t>エン</t>
    </rPh>
    <phoneticPr fontId="2"/>
  </si>
  <si>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</si>
  <si>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</si>
  <si>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</si>
  <si>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</si>
  <si>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</si>
  <si>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</si>
  <si>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</si>
  <si>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</si>
  <si>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</si>
  <si>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</si>
  <si>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</si>
  <si>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</si>
  <si>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</si>
  <si>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</si>
  <si>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</si>
  <si>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</si>
  <si>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</si>
  <si>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</si>
  <si>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</si>
  <si>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</si>
  <si>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</si>
  <si>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</si>
  <si>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</si>
  <si>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</si>
  <si>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</si>
  <si>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</si>
  <si>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</si>
  <si>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</si>
  <si>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</si>
  <si>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</si>
  <si>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</si>
  <si>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 xml:space="preserve"> 第３号様式</t>
    <phoneticPr fontId="3"/>
  </si>
  <si>
    <t>３．添付書類</t>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</si>
  <si>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</si>
  <si>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</si>
  <si>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</si>
  <si>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</si>
  <si>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</si>
  <si>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令和2年度インフルエンザ流行期における発熱外来診療体制確保支援補助金（インフルエンザ流行期に備えた発熱患者の外来診療・検査体制確保事業）交付申請書</t>
    <rPh sb="0" eb="2">
      <t>レイワ</t>
    </rPh>
    <rPh sb="3" eb="5">
      <t>ネンド</t>
    </rPh>
    <rPh sb="12" eb="15">
      <t>リュウコウキ</t>
    </rPh>
    <rPh sb="19" eb="29">
      <t>ハツネツガイライシンリョウタイセイカクホ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コウフ</t>
    </rPh>
    <rPh sb="70" eb="73">
      <t>シンセイショ</t>
    </rPh>
    <phoneticPr fontId="2"/>
  </si>
  <si>
    <t>３．都道府県から「診療・検査医療機関（仮称）」の指定を受けたことを証する書類（都道府県の指定通知書等）</t>
    <rPh sb="2" eb="6">
      <t>トドウフケン</t>
    </rPh>
    <rPh sb="9" eb="11">
      <t>シンリョウ</t>
    </rPh>
    <rPh sb="12" eb="14">
      <t>ケンサ</t>
    </rPh>
    <rPh sb="14" eb="16">
      <t>イリョウ</t>
    </rPh>
    <rPh sb="16" eb="18">
      <t>キカン</t>
    </rPh>
    <rPh sb="19" eb="21">
      <t>カショウ</t>
    </rPh>
    <rPh sb="24" eb="26">
      <t>シテイ</t>
    </rPh>
    <rPh sb="27" eb="28">
      <t>ウ</t>
    </rPh>
    <rPh sb="33" eb="34">
      <t>ショウ</t>
    </rPh>
    <rPh sb="36" eb="38">
      <t>ショルイ</t>
    </rPh>
    <rPh sb="39" eb="43">
      <t>トドウフケン</t>
    </rPh>
    <rPh sb="44" eb="46">
      <t>シテイ</t>
    </rPh>
    <rPh sb="46" eb="49">
      <t>ツウチショ</t>
    </rPh>
    <rPh sb="49" eb="50">
      <t>トウ</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</si>
  <si>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</si>
  <si>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</si>
  <si>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</si>
  <si>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</si>
  <si>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</si>
  <si>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</si>
  <si>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</si>
  <si>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</si>
  <si>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１日想定稼働時間数</t>
    <rPh sb="1" eb="2">
      <t>ニチ</t>
    </rPh>
    <rPh sb="2" eb="4">
      <t>ソウテイ</t>
    </rPh>
    <rPh sb="4" eb="6">
      <t>カドウ</t>
    </rPh>
    <rPh sb="6" eb="8">
      <t>ジカン</t>
    </rPh>
    <rPh sb="8" eb="9">
      <t>スウ</t>
    </rPh>
    <phoneticPr fontId="2"/>
  </si>
  <si>
    <t>１日想定受診者数</t>
    <phoneticPr fontId="2"/>
  </si>
  <si>
    <r>
      <t>Ⅲ．事業実績（明細書）　　</t>
    </r>
    <r>
      <rPr>
        <b/>
        <i/>
        <u/>
        <sz val="12"/>
        <color theme="1"/>
        <rFont val="游ゴシック"/>
        <family val="3"/>
        <charset val="128"/>
        <scheme val="minor"/>
      </rPr>
      <t>　※本事業実施期間の延稼働時間数、延受診者数を記載して下さい。複数の診療室を運用する場合には、診療室②、③の行に記入して下さい。</t>
    </r>
    <rPh sb="2" eb="4">
      <t>ジギョウ</t>
    </rPh>
    <rPh sb="4" eb="6">
      <t>ジッセキ</t>
    </rPh>
    <rPh sb="7" eb="10">
      <t>メイサイショ</t>
    </rPh>
    <rPh sb="23" eb="24">
      <t>ノ</t>
    </rPh>
    <rPh sb="24" eb="26">
      <t>カドウ</t>
    </rPh>
    <rPh sb="30" eb="31">
      <t>ノ</t>
    </rPh>
    <phoneticPr fontId="3"/>
  </si>
  <si>
    <t>延受診者数総数</t>
  </si>
  <si>
    <t>延稼働時間数総数</t>
    <rPh sb="0" eb="1">
      <t>ノ</t>
    </rPh>
    <rPh sb="1" eb="3">
      <t>カドウ</t>
    </rPh>
    <rPh sb="3" eb="5">
      <t>ジカン</t>
    </rPh>
    <rPh sb="5" eb="6">
      <t>スウ</t>
    </rPh>
    <rPh sb="6" eb="8">
      <t>ソウスウ</t>
    </rPh>
    <phoneticPr fontId="2"/>
  </si>
  <si>
    <t>基準額</t>
    <rPh sb="0" eb="2">
      <t>キジュン</t>
    </rPh>
    <rPh sb="2" eb="3">
      <t>ガク</t>
    </rPh>
    <phoneticPr fontId="2"/>
  </si>
  <si>
    <t>令和2年度インフルエンザ流行期における発熱外来診療体制確保支援補助金（インフルエンザ流行期に備えた発熱患者の外来診療・検査体制確保事業）実績報告の提出について</t>
    <rPh sb="0" eb="2">
      <t>レイワ</t>
    </rPh>
    <rPh sb="3" eb="5">
      <t>ネンド</t>
    </rPh>
    <rPh sb="12" eb="15">
      <t>リュウコウキ</t>
    </rPh>
    <rPh sb="19" eb="21">
      <t>ハツネツ</t>
    </rPh>
    <rPh sb="21" eb="23">
      <t>ガイライ</t>
    </rPh>
    <rPh sb="23" eb="25">
      <t>シンリョウ</t>
    </rPh>
    <rPh sb="25" eb="27">
      <t>タイセイ</t>
    </rPh>
    <rPh sb="27" eb="29">
      <t>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ジッセキ</t>
    </rPh>
    <rPh sb="70" eb="72">
      <t>ホウコク</t>
    </rPh>
    <rPh sb="73" eb="75">
      <t>テイシュツ</t>
    </rPh>
    <phoneticPr fontId="2"/>
  </si>
  <si>
    <t>※延受診者数総数を積み上げる際には、１日当たり上限人数を超えない範囲で計上すること</t>
    <rPh sb="1" eb="2">
      <t>ノ</t>
    </rPh>
    <rPh sb="2" eb="6">
      <t>ジュシンシャスウ</t>
    </rPh>
    <rPh sb="6" eb="8">
      <t>ソウスウ</t>
    </rPh>
    <rPh sb="9" eb="10">
      <t>ツ</t>
    </rPh>
    <rPh sb="11" eb="12">
      <t>ア</t>
    </rPh>
    <rPh sb="14" eb="15">
      <t>サイ</t>
    </rPh>
    <rPh sb="19" eb="20">
      <t>ニチ</t>
    </rPh>
    <rPh sb="20" eb="21">
      <t>ア</t>
    </rPh>
    <rPh sb="23" eb="25">
      <t>ジョウゲン</t>
    </rPh>
    <rPh sb="25" eb="27">
      <t>ニンズウ</t>
    </rPh>
    <rPh sb="28" eb="29">
      <t>コ</t>
    </rPh>
    <rPh sb="32" eb="34">
      <t>ハンイ</t>
    </rPh>
    <rPh sb="35" eb="37">
      <t>ケイジョウ</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</si>
  <si>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</si>
  <si>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</si>
  <si>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</si>
  <si>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</si>
  <si>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</si>
  <si>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（実際に発熱患者等専用の診察室で診療を行った発熱患者等の受診患者数が０人の月の場合）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7" eb="38">
      <t>ツキ</t>
    </rPh>
    <rPh sb="39" eb="41">
      <t>バアイ</t>
    </rPh>
    <phoneticPr fontId="2"/>
  </si>
  <si>
    <t>印</t>
    <rPh sb="0" eb="1">
      <t>イン</t>
    </rPh>
    <phoneticPr fontId="2"/>
  </si>
  <si>
    <t>第１号様式</t>
    <phoneticPr fontId="14"/>
  </si>
  <si>
    <t>厚生労働省所管</t>
    <rPh sb="0" eb="2">
      <t>コウセイ</t>
    </rPh>
    <rPh sb="2" eb="5">
      <t>ロウドウショウ</t>
    </rPh>
    <rPh sb="5" eb="7">
      <t>ショカン</t>
    </rPh>
    <phoneticPr fontId="14"/>
  </si>
  <si>
    <t>（補助事業者名）</t>
    <rPh sb="1" eb="3">
      <t>ホジョ</t>
    </rPh>
    <rPh sb="3" eb="6">
      <t>ジギョウシャ</t>
    </rPh>
    <rPh sb="6" eb="7">
      <t>メイ</t>
    </rPh>
    <phoneticPr fontId="14"/>
  </si>
  <si>
    <t>国</t>
    <rPh sb="0" eb="1">
      <t>クニ</t>
    </rPh>
    <phoneticPr fontId="14"/>
  </si>
  <si>
    <t>地　方　公　共　団　体</t>
    <rPh sb="0" eb="1">
      <t>チ</t>
    </rPh>
    <rPh sb="2" eb="3">
      <t>カタ</t>
    </rPh>
    <rPh sb="4" eb="5">
      <t>コウ</t>
    </rPh>
    <rPh sb="6" eb="7">
      <t>トモ</t>
    </rPh>
    <rPh sb="8" eb="9">
      <t>ダン</t>
    </rPh>
    <rPh sb="10" eb="11">
      <t>カラダ</t>
    </rPh>
    <phoneticPr fontId="14"/>
  </si>
  <si>
    <t>歳　　入</t>
    <rPh sb="0" eb="1">
      <t>トシ</t>
    </rPh>
    <rPh sb="3" eb="4">
      <t>イリ</t>
    </rPh>
    <phoneticPr fontId="14"/>
  </si>
  <si>
    <t>歳　　　　出</t>
    <rPh sb="0" eb="1">
      <t>トシ</t>
    </rPh>
    <rPh sb="5" eb="6">
      <t>デ</t>
    </rPh>
    <phoneticPr fontId="14"/>
  </si>
  <si>
    <t>予 算 科 目</t>
    <rPh sb="0" eb="1">
      <t>ヨ</t>
    </rPh>
    <rPh sb="2" eb="3">
      <t>ザン</t>
    </rPh>
    <rPh sb="4" eb="5">
      <t>カ</t>
    </rPh>
    <rPh sb="6" eb="7">
      <t>メ</t>
    </rPh>
    <phoneticPr fontId="14"/>
  </si>
  <si>
    <t>交付決定</t>
    <rPh sb="0" eb="2">
      <t>コウフ</t>
    </rPh>
    <rPh sb="2" eb="4">
      <t>ケッテイ</t>
    </rPh>
    <phoneticPr fontId="14"/>
  </si>
  <si>
    <t>予算現額</t>
  </si>
  <si>
    <t>支出済額</t>
    <rPh sb="0" eb="2">
      <t>シシュツ</t>
    </rPh>
    <rPh sb="2" eb="3">
      <t>ズ</t>
    </rPh>
    <phoneticPr fontId="14"/>
  </si>
  <si>
    <t>翌年度繰越額</t>
    <rPh sb="0" eb="3">
      <t>ヨクネンド</t>
    </rPh>
    <rPh sb="3" eb="4">
      <t>ク</t>
    </rPh>
    <rPh sb="4" eb="5">
      <t>コ</t>
    </rPh>
    <rPh sb="5" eb="6">
      <t>ガク</t>
    </rPh>
    <phoneticPr fontId="14"/>
  </si>
  <si>
    <t>備　考</t>
    <rPh sb="0" eb="1">
      <t>ソナエ</t>
    </rPh>
    <rPh sb="2" eb="3">
      <t>コウ</t>
    </rPh>
    <phoneticPr fontId="14"/>
  </si>
  <si>
    <t>の　　額</t>
  </si>
  <si>
    <t>科　目</t>
    <rPh sb="0" eb="1">
      <t>カ</t>
    </rPh>
    <rPh sb="2" eb="3">
      <t>メ</t>
    </rPh>
    <phoneticPr fontId="14"/>
  </si>
  <si>
    <t>予算現額</t>
    <rPh sb="0" eb="2">
      <t>ヨサン</t>
    </rPh>
    <rPh sb="2" eb="3">
      <t>ウツツ</t>
    </rPh>
    <rPh sb="3" eb="4">
      <t>ガク</t>
    </rPh>
    <phoneticPr fontId="14"/>
  </si>
  <si>
    <t>収入済額</t>
    <rPh sb="0" eb="2">
      <t>シュウニュウ</t>
    </rPh>
    <rPh sb="2" eb="3">
      <t>ズ</t>
    </rPh>
    <rPh sb="3" eb="4">
      <t>ガク</t>
    </rPh>
    <phoneticPr fontId="14"/>
  </si>
  <si>
    <t>うち補助金</t>
    <rPh sb="2" eb="5">
      <t>ホジョキン</t>
    </rPh>
    <phoneticPr fontId="14"/>
  </si>
  <si>
    <t>相　当　額</t>
    <rPh sb="0" eb="1">
      <t>ソウ</t>
    </rPh>
    <rPh sb="2" eb="3">
      <t>トウ</t>
    </rPh>
    <rPh sb="4" eb="5">
      <t>ガク</t>
    </rPh>
    <phoneticPr fontId="14"/>
  </si>
  <si>
    <t>円</t>
    <rPh sb="0" eb="1">
      <t>エン</t>
    </rPh>
    <phoneticPr fontId="14"/>
  </si>
  <si>
    <t>（項）感染症対策費</t>
    <rPh sb="1" eb="2">
      <t>コウ</t>
    </rPh>
    <rPh sb="3" eb="6">
      <t>カンセンショウ</t>
    </rPh>
    <rPh sb="6" eb="8">
      <t>タイサク</t>
    </rPh>
    <rPh sb="8" eb="9">
      <t>ヒ</t>
    </rPh>
    <phoneticPr fontId="14"/>
  </si>
  <si>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</si>
  <si>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</si>
  <si>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</si>
  <si>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</si>
  <si>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</si>
  <si>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</si>
  <si>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</si>
  <si>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</si>
  <si>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令和２年度インフルエンザ流行期における発熱外来診療体制確保支援補助金（インフルエンザ流行期に備えた発熱患者の外来診療・検査体制確保事業）調書</t>
    <rPh sb="54" eb="56">
      <t>ガイライ</t>
    </rPh>
    <rPh sb="56" eb="58">
      <t>シンリョウ</t>
    </rPh>
    <rPh sb="59" eb="61">
      <t>ケンサ</t>
    </rPh>
    <rPh sb="61" eb="63">
      <t>タイセイ</t>
    </rPh>
    <rPh sb="63" eb="65">
      <t>カクホ</t>
    </rPh>
    <rPh sb="68" eb="70">
      <t>チョウショ</t>
    </rPh>
    <phoneticPr fontId="14"/>
  </si>
  <si>
    <t>（別紙）</t>
    <phoneticPr fontId="3"/>
  </si>
  <si>
    <t>第２号様式（別紙）</t>
    <rPh sb="0" eb="1">
      <t>ダイ</t>
    </rPh>
    <rPh sb="2" eb="3">
      <t>ゴウ</t>
    </rPh>
    <rPh sb="3" eb="5">
      <t>ヨウシキ</t>
    </rPh>
    <rPh sb="6" eb="8">
      <t>ベッシ</t>
    </rPh>
    <phoneticPr fontId="3"/>
  </si>
  <si>
    <t>第３号様式（別紙）</t>
    <rPh sb="0" eb="1">
      <t>ダイ</t>
    </rPh>
    <rPh sb="2" eb="3">
      <t>ゴウ</t>
    </rPh>
    <rPh sb="3" eb="5">
      <t>ヨウシキ</t>
    </rPh>
    <rPh sb="6" eb="8">
      <t>ベッシ</t>
    </rPh>
    <phoneticPr fontId="3"/>
  </si>
  <si>
    <t>印</t>
    <rPh sb="0" eb="1">
      <t>イン</t>
    </rPh>
    <phoneticPr fontId="2"/>
  </si>
  <si>
    <t>第４号様式</t>
  </si>
  <si>
    <t>令和２年度インフルエンザ流行期における発熱外来診療体制確保支援補助金（インフルエンザ流行期に備えた発熱患者の外来診療・検査体制確保事業）精算交付申請書</t>
  </si>
  <si>
    <t>第４号様式（別紙）</t>
    <rPh sb="0" eb="1">
      <t>ダイ</t>
    </rPh>
    <rPh sb="2" eb="3">
      <t>ゴウ</t>
    </rPh>
    <rPh sb="3" eb="5">
      <t>ヨウシキ</t>
    </rPh>
    <rPh sb="6" eb="8">
      <t>ベッシ</t>
    </rPh>
    <phoneticPr fontId="3"/>
  </si>
  <si>
    <t>（目）新型コロナウイルス感染症医療提供体制確保支援補助金</t>
    <rPh sb="1" eb="2">
      <t>モク</t>
    </rPh>
    <phoneticPr fontId="14"/>
  </si>
  <si>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</si>
  <si>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</si>
  <si>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</si>
  <si>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</si>
  <si>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</si>
  <si>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(b')</t>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</si>
  <si>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</si>
  <si>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</si>
  <si>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インフルエンザ流行期に備えた発熱患者の外来診療・検査体制確保事業
精算額調書（事業実績書）</t>
    <rPh sb="33" eb="36">
      <t>セイサンガク</t>
    </rPh>
    <rPh sb="36" eb="38">
      <t>チョウショ</t>
    </rPh>
    <rPh sb="39" eb="41">
      <t>ジギョウ</t>
    </rPh>
    <rPh sb="41" eb="43">
      <t>ジッセキ</t>
    </rPh>
    <rPh sb="43" eb="44">
      <t>ショ</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</si>
  <si>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26" eb="28">
      <t>シンリョウ</t>
    </rPh>
    <rPh sb="28" eb="30">
      <t>ホウシュウ</t>
    </rPh>
    <rPh sb="30" eb="32">
      <t>シュウニュウ</t>
    </rPh>
    <rPh sb="33" eb="34">
      <t>ノゾ</t>
    </rPh>
    <rPh sb="41" eb="43">
      <t>シュウニュウ</t>
    </rPh>
    <rPh sb="43" eb="44">
      <t>ガク</t>
    </rPh>
    <rPh sb="45" eb="47">
      <t>キサイ</t>
    </rPh>
    <rPh sb="49" eb="50">
      <t>クダ</t>
    </rPh>
    <phoneticPr fontId="3"/>
  </si>
  <si>
    <r>
      <t>２．精算額調書(事業実績書</t>
    </r>
    <r>
      <rPr>
        <sz val="12"/>
        <color theme="1"/>
        <rFont val="游ゴシック"/>
        <family val="2"/>
        <scheme val="minor"/>
      </rPr>
      <t>）</t>
    </r>
    <rPh sb="8" eb="10">
      <t>ジギョウ</t>
    </rPh>
    <rPh sb="10" eb="12">
      <t>ジッセキ</t>
    </rPh>
    <rPh sb="12" eb="13">
      <t>ショ</t>
    </rPh>
    <phoneticPr fontId="3"/>
  </si>
  <si>
    <r>
      <t>２．交付申請書（事業計画書及び</t>
    </r>
    <r>
      <rPr>
        <sz val="12"/>
        <color theme="1"/>
        <rFont val="游ゴシック"/>
        <family val="3"/>
        <charset val="128"/>
        <scheme val="minor"/>
      </rPr>
      <t>所要見込額明細書）</t>
    </r>
    <rPh sb="2" eb="4">
      <t>コウフ</t>
    </rPh>
    <rPh sb="4" eb="7">
      <t>シンセイショ</t>
    </rPh>
    <rPh sb="8" eb="10">
      <t>ジギョウ</t>
    </rPh>
    <rPh sb="10" eb="13">
      <t>ケイカクショ</t>
    </rPh>
    <rPh sb="13" eb="14">
      <t>オヨ</t>
    </rPh>
    <rPh sb="15" eb="17">
      <t>ショヨウ</t>
    </rPh>
    <rPh sb="17" eb="19">
      <t>ミコ</t>
    </rPh>
    <rPh sb="19" eb="20">
      <t>ガク</t>
    </rPh>
    <rPh sb="20" eb="23">
      <t>メイサイショ</t>
    </rPh>
    <phoneticPr fontId="3"/>
  </si>
  <si>
    <t>インフルエンザ流行期に備えた発熱患者の外来診療・検査体制確保事業
交付申請書（事業計画書・所要見込額明細書）</t>
    <rPh sb="33" eb="35">
      <t>コウフ</t>
    </rPh>
    <rPh sb="35" eb="38">
      <t>シンセイショ</t>
    </rPh>
    <rPh sb="39" eb="41">
      <t>ジギョウ</t>
    </rPh>
    <rPh sb="41" eb="44">
      <t>ケイカクショ</t>
    </rPh>
    <rPh sb="45" eb="47">
      <t>ショヨウ</t>
    </rPh>
    <rPh sb="47" eb="49">
      <t>ミコミ</t>
    </rPh>
    <rPh sb="49" eb="50">
      <t>ガク</t>
    </rPh>
    <rPh sb="50" eb="53">
      <t>メイサイショ</t>
    </rPh>
    <phoneticPr fontId="3"/>
  </si>
  <si>
    <r>
      <t>Ⅲ．事業計画書及び事業実績（明細書）　　</t>
    </r>
    <r>
      <rPr>
        <b/>
        <i/>
        <u/>
        <sz val="12"/>
        <color theme="1"/>
        <rFont val="游ゴシック"/>
        <family val="3"/>
        <charset val="128"/>
        <scheme val="minor"/>
      </rPr>
      <t>　※本事業実施期間の延稼働時間数、延受診者数を記載して下さい。複数の診療室を運用する場合には、診療室②、③の行に記入して下さい。</t>
    </r>
    <rPh sb="2" eb="4">
      <t>ジギョウ</t>
    </rPh>
    <rPh sb="4" eb="7">
      <t>ケイカクショ</t>
    </rPh>
    <rPh sb="7" eb="8">
      <t>オヨ</t>
    </rPh>
    <rPh sb="9" eb="11">
      <t>ジギョウ</t>
    </rPh>
    <rPh sb="11" eb="13">
      <t>ジッセキ</t>
    </rPh>
    <rPh sb="14" eb="17">
      <t>メイサイショ</t>
    </rPh>
    <rPh sb="30" eb="31">
      <t>ノ</t>
    </rPh>
    <rPh sb="31" eb="33">
      <t>カドウ</t>
    </rPh>
    <rPh sb="37" eb="38">
      <t>ノ</t>
    </rPh>
    <phoneticPr fontId="3"/>
  </si>
  <si>
    <t>4．当該事業に係る収入支出決算書の抄本（当該補助事業の決算額を備考欄等に記入すること。）</t>
    <phoneticPr fontId="2"/>
  </si>
  <si>
    <t>（a）-（c）=(d)</t>
    <phoneticPr fontId="3"/>
  </si>
  <si>
    <t>精算額(a)と(b)と(d)を比較して少ない方の額</t>
    <rPh sb="0" eb="2">
      <t>セイサン</t>
    </rPh>
    <rPh sb="2" eb="3">
      <t>ガク</t>
    </rPh>
    <phoneticPr fontId="3"/>
  </si>
  <si>
    <t>（a'）-（c'）=(d')</t>
    <phoneticPr fontId="3"/>
  </si>
  <si>
    <t>精算額(a')と(b’)と(d')を比較して少ない方の額</t>
    <rPh sb="0" eb="2">
      <t>セイサン</t>
    </rPh>
    <rPh sb="2" eb="3">
      <t>ガク</t>
    </rPh>
    <phoneticPr fontId="3"/>
  </si>
  <si>
    <t>補助申請額(a)と(b)と(d)を比較して少ない方の額</t>
    <rPh sb="0" eb="2">
      <t>ホジョ</t>
    </rPh>
    <rPh sb="2" eb="4">
      <t>シンセイ</t>
    </rPh>
    <rPh sb="4" eb="5">
      <t>ガク</t>
    </rPh>
    <phoneticPr fontId="3"/>
  </si>
  <si>
    <t>補助申請額(a')と(b')と(d')を比較して少ない方の額</t>
    <rPh sb="0" eb="2">
      <t>ホジョ</t>
    </rPh>
    <rPh sb="2" eb="4">
      <t>シンセイ</t>
    </rPh>
    <rPh sb="4" eb="5">
      <t>ガク</t>
    </rPh>
    <phoneticPr fontId="3"/>
  </si>
  <si>
    <t>(b’)</t>
    <phoneticPr fontId="2"/>
  </si>
  <si>
    <t>４．当該事業に係る収入支出予算書の抄本（当該補助事業の予算額を備考欄等に記入すること。）</t>
    <rPh sb="2" eb="4">
      <t>トウガイ</t>
    </rPh>
    <rPh sb="4" eb="6">
      <t>ジギョウ</t>
    </rPh>
    <rPh sb="7" eb="8">
      <t>カカ</t>
    </rPh>
    <rPh sb="9" eb="11">
      <t>シュウニュウ</t>
    </rPh>
    <rPh sb="11" eb="13">
      <t>シシュツ</t>
    </rPh>
    <rPh sb="13" eb="16">
      <t>ヨサンショ</t>
    </rPh>
    <rPh sb="17" eb="19">
      <t>ショウホン</t>
    </rPh>
    <rPh sb="20" eb="22">
      <t>トウガイ</t>
    </rPh>
    <rPh sb="22" eb="24">
      <t>ホジョ</t>
    </rPh>
    <rPh sb="24" eb="26">
      <t>ジギョウ</t>
    </rPh>
    <rPh sb="27" eb="29">
      <t>ヨサン</t>
    </rPh>
    <rPh sb="29" eb="30">
      <t>ガク</t>
    </rPh>
    <rPh sb="31" eb="33">
      <t>ビコウ</t>
    </rPh>
    <rPh sb="33" eb="34">
      <t>ラン</t>
    </rPh>
    <rPh sb="34" eb="35">
      <t>トウ</t>
    </rPh>
    <rPh sb="36" eb="38">
      <t>キニュウ</t>
    </rPh>
    <phoneticPr fontId="3"/>
  </si>
  <si>
    <t>令和○年○月○日</t>
    <rPh sb="0" eb="2">
      <t>レイワ</t>
    </rPh>
    <rPh sb="3" eb="4">
      <t>ネン</t>
    </rPh>
    <rPh sb="5" eb="6">
      <t>ガツ</t>
    </rPh>
    <rPh sb="7" eb="8">
      <t>ニチ</t>
    </rPh>
    <phoneticPr fontId="3"/>
  </si>
  <si>
    <r>
      <t>Ⅲ．事業計画　　</t>
    </r>
    <r>
      <rPr>
        <b/>
        <i/>
        <u/>
        <sz val="12"/>
        <color theme="1"/>
        <rFont val="游ゴシック"/>
        <family val="3"/>
        <charset val="128"/>
        <scheme val="minor"/>
      </rPr>
      <t>※本事業実施期間の１日想定稼働時間数、１日想定受診者数、稼働日数見込を記載して下さい。複数の診療室を運用する場合には、診療室②、③の行に記入して下さい。</t>
    </r>
    <rPh sb="2" eb="4">
      <t>ジギョウ</t>
    </rPh>
    <rPh sb="4" eb="6">
      <t>ケイカク</t>
    </rPh>
    <rPh sb="9" eb="10">
      <t>_x0002__x0004_</t>
    </rPh>
    <rPh sb="10" eb="12">
      <t>ジギョウ</t>
    </rPh>
    <rPh sb="12" eb="14">
      <t>ジッシ</t>
    </rPh>
    <rPh sb="14" eb="16">
      <t>キカン</t>
    </rPh>
    <rPh sb="18" eb="19">
      <t>ニチ</t>
    </rPh>
    <rPh sb="19" eb="21">
      <t>ソウテイ</t>
    </rPh>
    <rPh sb="21" eb="23">
      <t>カドウ</t>
    </rPh>
    <rPh sb="23" eb="26">
      <t>ジカンスウ</t>
    </rPh>
    <rPh sb="28" eb="29">
      <t>ニチ</t>
    </rPh>
    <rPh sb="29" eb="31">
      <t>ソウテイ</t>
    </rPh>
    <rPh sb="31" eb="33">
      <t>ジュシン</t>
    </rPh>
    <rPh sb="33" eb="34">
      <t>シャ</t>
    </rPh>
    <rPh sb="34" eb="35">
      <t>スウ</t>
    </rPh>
    <rPh sb="36" eb="38">
      <t>カドウ</t>
    </rPh>
    <rPh sb="38" eb="40">
      <t>ニッスウ</t>
    </rPh>
    <rPh sb="40" eb="42">
      <t>ミコミ</t>
    </rPh>
    <rPh sb="43" eb="45">
      <t/>
    </rPh>
    <rPh sb="47" eb="48">
      <t>クダ</t>
    </rPh>
    <rPh sb="51" eb="53">
      <t>フクスウ</t>
    </rPh>
    <rPh sb="54" eb="56">
      <t>シンリョウ</t>
    </rPh>
    <rPh sb="56" eb="57">
      <t>シツ</t>
    </rPh>
    <rPh sb="58" eb="60">
      <t>ウンヨウ</t>
    </rPh>
    <rPh sb="62" eb="64">
      <t>バアイ</t>
    </rPh>
    <rPh sb="67" eb="70">
      <t>シンリョウシツ</t>
    </rPh>
    <rPh sb="74" eb="75">
      <t>ギョウ</t>
    </rPh>
    <rPh sb="76" eb="78">
      <t>キニュウ</t>
    </rPh>
    <rPh sb="80" eb="81">
      <t>クダ</t>
    </rPh>
    <phoneticPr fontId="3"/>
  </si>
  <si>
    <r>
      <t>２．</t>
    </r>
    <r>
      <rPr>
        <sz val="12"/>
        <color theme="1"/>
        <rFont val="游ゴシック"/>
        <family val="3"/>
        <charset val="128"/>
        <scheme val="minor"/>
      </rPr>
      <t>精算交付申請書（事業計画書及び事業実績書）</t>
    </r>
    <rPh sb="2" eb="4">
      <t>セイサン</t>
    </rPh>
    <rPh sb="4" eb="6">
      <t>コウフ</t>
    </rPh>
    <rPh sb="6" eb="9">
      <t>シンセイショ</t>
    </rPh>
    <rPh sb="10" eb="12">
      <t>ジギョウ</t>
    </rPh>
    <rPh sb="12" eb="15">
      <t>ケイカクショ</t>
    </rPh>
    <rPh sb="15" eb="16">
      <t>オヨ</t>
    </rPh>
    <rPh sb="17" eb="19">
      <t>ジギョウ</t>
    </rPh>
    <rPh sb="19" eb="21">
      <t>ジッセキ</t>
    </rPh>
    <rPh sb="21" eb="22">
      <t>ショ</t>
    </rPh>
    <phoneticPr fontId="3"/>
  </si>
  <si>
    <t>インフルエンザ流行期に備えた発熱患者の外来診療・検査体制確保事業
精算交付調書（事業計画書及び事業実績書）</t>
    <rPh sb="33" eb="35">
      <t>セイサン</t>
    </rPh>
    <rPh sb="35" eb="37">
      <t>コウフ</t>
    </rPh>
    <rPh sb="37" eb="39">
      <t>チョウショ</t>
    </rPh>
    <rPh sb="40" eb="42">
      <t>ジギョウ</t>
    </rPh>
    <rPh sb="42" eb="45">
      <t>ケイカクショ</t>
    </rPh>
    <rPh sb="45" eb="46">
      <t>オヨ</t>
    </rPh>
    <rPh sb="47" eb="49">
      <t>ジギョウ</t>
    </rPh>
    <rPh sb="49" eb="51">
      <t>ジッセキ</t>
    </rPh>
    <rPh sb="51" eb="52">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</si>
</sst>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quot;金&quot;&quot;△ &quot;#,##0&quot;円&quot;"/>
    <numFmt numFmtId="177" formatCode="#,##0_ ;[Red]\-#,##0\ "/>
  </numFmts>
  <fonts count="20"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strike/>
      <sz val="12"/>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i/>
      <u/>
      <sz val="12"/>
      <color theme="1"/>
      <name val="游ゴシック"/>
      <family val="3"/>
      <charset val="128"/>
      <scheme val="minor"/>
    </font>
    <font>
      <b/>
      <i/>
      <sz val="12"/>
      <color theme="1"/>
      <name val="游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2"/>
      <color theme="1"/>
      <name val="ＭＳ ゴシック"/>
      <family val="3"/>
      <charset val="128"/>
    </font>
    <font>
      <sz val="12"/>
      <name val="ＭＳ 明朝"/>
      <family val="1"/>
      <charset val="128"/>
    </font>
    <font>
      <sz val="11"/>
      <name val="游ゴシック"/>
      <family val="2"/>
      <scheme val="minor"/>
    </font>
    <font>
      <sz val="11"/>
      <color theme="1"/>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3">
    <xf numFmtId="0" fontId="0" fillId="0" borderId="0">
      <alignment vertical="center"/>
    </xf>
    <xf numFmtId="0" fontId="12" fillId="0" borderId="0"/>
    <xf numFmtId="38" fontId="18" fillId="0" borderId="0" applyFont="0" applyFill="0" applyBorder="0" applyAlignment="0" applyProtection="0">
      <alignment vertical="center"/>
    </xf>
  </cellStyleXfs>
  <cellXfs count="147">
    <xf numFmtId="0" fontId="0" fillId="0" borderId="0" xfId="0">
      <alignment vertical="center"/>
    </xf>
    <xf numFmtId="0" fontId="1" fillId="0" borderId="0" xfId="0" applyFont="1" applyAlignment="1">
      <alignment vertical="center"/>
    </xf>
    <xf numFmtId="0" fontId="1" fillId="0" borderId="0" xfId="0" applyFont="1" applyAlignment="1">
      <alignment horizontal="centerContinuous" vertical="center"/>
    </xf>
    <xf numFmtId="0" fontId="5" fillId="0" borderId="0" xfId="0" applyFont="1" applyAlignment="1">
      <alignment vertical="center"/>
    </xf>
    <xf numFmtId="0" fontId="6" fillId="0" borderId="0" xfId="0" applyFont="1" applyAlignment="1">
      <alignment vertical="center" wrapText="1"/>
    </xf>
    <xf numFmtId="0" fontId="7" fillId="0" borderId="0" xfId="0" applyFont="1" applyAlignment="1">
      <alignment horizontal="left" vertical="center" indent="1"/>
    </xf>
    <xf numFmtId="0" fontId="9" fillId="0" borderId="0" xfId="0" applyFont="1" applyAlignment="1">
      <alignment vertical="center"/>
    </xf>
    <xf numFmtId="0" fontId="11" fillId="3" borderId="10" xfId="0" applyFont="1" applyFill="1" applyBorder="1" applyAlignment="1">
      <alignment vertical="center"/>
    </xf>
    <xf numFmtId="0" fontId="11" fillId="3" borderId="6" xfId="0" applyFont="1" applyFill="1" applyBorder="1" applyAlignment="1">
      <alignment horizontal="left" vertical="center"/>
    </xf>
    <xf numFmtId="0" fontId="13" fillId="0" borderId="0" xfId="1" applyFont="1" applyAlignment="1">
      <alignment vertical="center"/>
    </xf>
    <xf numFmtId="0" fontId="13" fillId="0" borderId="0" xfId="1" applyFont="1" applyFill="1" applyAlignment="1">
      <alignment vertical="center"/>
    </xf>
    <xf numFmtId="0" fontId="13" fillId="0" borderId="0" xfId="1" applyFont="1" applyBorder="1" applyAlignment="1">
      <alignment vertical="center"/>
    </xf>
    <xf numFmtId="0" fontId="13" fillId="0" borderId="1" xfId="1" applyFont="1" applyBorder="1" applyAlignment="1">
      <alignment vertical="center"/>
    </xf>
    <xf numFmtId="0" fontId="13" fillId="0" borderId="14" xfId="1" applyFont="1" applyBorder="1" applyAlignment="1">
      <alignment vertical="center"/>
    </xf>
    <xf numFmtId="0" fontId="13" fillId="0" borderId="15" xfId="1" applyFont="1" applyBorder="1" applyAlignment="1">
      <alignment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vertical="center"/>
    </xf>
    <xf numFmtId="0" fontId="13" fillId="0" borderId="13" xfId="1" applyFont="1" applyBorder="1" applyAlignment="1">
      <alignment horizontal="center" vertical="center"/>
    </xf>
    <xf numFmtId="0" fontId="13" fillId="0" borderId="17" xfId="1" applyFont="1" applyBorder="1" applyAlignment="1">
      <alignment horizontal="center" vertical="center"/>
    </xf>
    <xf numFmtId="0" fontId="13" fillId="0" borderId="13" xfId="1" applyFont="1" applyBorder="1" applyAlignment="1">
      <alignment vertical="center"/>
    </xf>
    <xf numFmtId="0" fontId="13" fillId="0" borderId="15" xfId="1" applyFont="1" applyBorder="1" applyAlignment="1">
      <alignment horizontal="right" vertical="center"/>
    </xf>
    <xf numFmtId="0" fontId="13" fillId="0" borderId="14" xfId="1" applyFont="1" applyBorder="1" applyAlignment="1">
      <alignment horizontal="right" vertical="center"/>
    </xf>
    <xf numFmtId="177" fontId="13" fillId="0" borderId="15" xfId="1" applyNumberFormat="1" applyFont="1" applyBorder="1" applyAlignment="1">
      <alignment vertical="center"/>
    </xf>
    <xf numFmtId="177" fontId="13" fillId="0" borderId="14" xfId="1" applyNumberFormat="1" applyFont="1" applyBorder="1" applyAlignment="1">
      <alignment vertical="center"/>
    </xf>
    <xf numFmtId="177" fontId="13" fillId="2" borderId="15" xfId="1" applyNumberFormat="1" applyFont="1" applyFill="1" applyBorder="1" applyAlignment="1">
      <alignment vertical="center"/>
    </xf>
    <xf numFmtId="177" fontId="13" fillId="2" borderId="14" xfId="1" applyNumberFormat="1" applyFont="1" applyFill="1" applyBorder="1" applyAlignment="1">
      <alignment vertical="center"/>
    </xf>
    <xf numFmtId="0" fontId="16" fillId="0" borderId="0" xfId="1" applyFont="1" applyAlignment="1">
      <alignment vertical="center"/>
    </xf>
    <xf numFmtId="177" fontId="13" fillId="0" borderId="13" xfId="1" applyNumberFormat="1" applyFont="1" applyBorder="1" applyAlignment="1">
      <alignment vertical="center"/>
    </xf>
    <xf numFmtId="177" fontId="13" fillId="0" borderId="17" xfId="1" applyNumberFormat="1" applyFont="1" applyBorder="1" applyAlignment="1">
      <alignment vertical="center"/>
    </xf>
    <xf numFmtId="0" fontId="17" fillId="0" borderId="0" xfId="0" applyFont="1">
      <alignment vertical="center"/>
    </xf>
    <xf numFmtId="0" fontId="6" fillId="0" borderId="0" xfId="0" applyFont="1" applyAlignment="1">
      <alignment horizontal="right" vertical="center"/>
    </xf>
    <xf numFmtId="0" fontId="19" fillId="0" borderId="0" xfId="0" applyFont="1">
      <alignment vertical="center"/>
    </xf>
    <xf numFmtId="0" fontId="4" fillId="0" borderId="0" xfId="0" applyFont="1" applyFill="1" applyAlignment="1">
      <alignment vertical="center"/>
    </xf>
    <xf numFmtId="38" fontId="9" fillId="0" borderId="0" xfId="2" applyFont="1" applyBorder="1" applyAlignment="1">
      <alignment horizontal="center" vertical="center"/>
    </xf>
    <xf numFmtId="38" fontId="9" fillId="0" borderId="19" xfId="2" applyFont="1" applyBorder="1" applyAlignment="1">
      <alignment horizontal="center" vertical="center"/>
    </xf>
    <xf numFmtId="38" fontId="9" fillId="0" borderId="9" xfId="2" applyFont="1" applyBorder="1" applyAlignment="1">
      <alignment horizontal="center" vertical="center"/>
    </xf>
    <xf numFmtId="0" fontId="6" fillId="0" borderId="2" xfId="0" applyFont="1" applyBorder="1" applyAlignment="1">
      <alignment horizontal="center" vertical="center"/>
    </xf>
    <xf numFmtId="0" fontId="13" fillId="0" borderId="8" xfId="1" applyFont="1" applyBorder="1" applyAlignment="1">
      <alignment horizontal="center" vertical="center"/>
    </xf>
    <xf numFmtId="0" fontId="13" fillId="0" borderId="1" xfId="1" applyFont="1" applyBorder="1" applyAlignment="1">
      <alignment horizontal="center" vertical="center"/>
    </xf>
    <xf numFmtId="0" fontId="15" fillId="0" borderId="0" xfId="1" applyFont="1" applyFill="1" applyAlignment="1">
      <alignment horizontal="center" vertical="center"/>
    </xf>
    <xf numFmtId="0" fontId="13" fillId="2" borderId="0" xfId="1" applyFont="1" applyFill="1" applyBorder="1" applyAlignment="1">
      <alignment horizontal="right"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10" xfId="1" applyFont="1" applyBorder="1" applyAlignment="1">
      <alignment horizontal="center" vertical="center"/>
    </xf>
    <xf numFmtId="0" fontId="6" fillId="0" borderId="0" xfId="0" applyFont="1" applyAlignment="1">
      <alignment horizontal="left" vertical="center" wrapText="1"/>
    </xf>
    <xf numFmtId="0" fontId="1" fillId="2" borderId="0" xfId="0" applyFont="1" applyFill="1" applyAlignment="1">
      <alignment horizontal="right" vertical="center"/>
    </xf>
    <xf numFmtId="0" fontId="1" fillId="0" borderId="0" xfId="0" applyFont="1" applyAlignment="1">
      <alignment horizontal="left" vertical="center" wrapText="1"/>
    </xf>
    <xf numFmtId="0" fontId="6" fillId="2" borderId="0" xfId="0" applyFont="1" applyFill="1" applyAlignment="1">
      <alignment horizontal="center" vertical="center"/>
    </xf>
    <xf numFmtId="0" fontId="6" fillId="0" borderId="0" xfId="0" applyFont="1" applyAlignment="1">
      <alignment horizontal="left" vertical="center" wrapText="1" indent="1"/>
    </xf>
    <xf numFmtId="0" fontId="1" fillId="0" borderId="0" xfId="0" applyFont="1" applyAlignment="1">
      <alignment horizontal="center" vertical="center"/>
    </xf>
    <xf numFmtId="0" fontId="6" fillId="2" borderId="0" xfId="0" applyFont="1" applyFill="1" applyAlignment="1">
      <alignment horizontal="right" vertical="center"/>
    </xf>
    <xf numFmtId="58" fontId="6" fillId="2" borderId="0" xfId="0" applyNumberFormat="1" applyFont="1" applyFill="1" applyAlignment="1">
      <alignment horizontal="right" vertical="center"/>
    </xf>
    <xf numFmtId="176" fontId="1" fillId="0" borderId="0" xfId="0" applyNumberFormat="1" applyFont="1" applyFill="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Alignment="1">
      <alignment horizontal="left" vertical="center" wrapText="1"/>
    </xf>
    <xf numFmtId="0" fontId="6" fillId="0" borderId="2" xfId="0" applyFont="1" applyBorder="1" applyAlignment="1">
      <alignment horizontal="center" vertical="center"/>
    </xf>
    <xf numFmtId="3" fontId="6" fillId="3" borderId="2" xfId="0" applyNumberFormat="1" applyFont="1" applyFill="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 fontId="9" fillId="3" borderId="18" xfId="0" applyNumberFormat="1" applyFont="1" applyFill="1" applyBorder="1" applyAlignment="1">
      <alignment vertical="center"/>
    </xf>
    <xf numFmtId="0" fontId="9" fillId="3" borderId="18" xfId="0" applyFont="1" applyFill="1" applyBorder="1" applyAlignment="1">
      <alignment vertical="center"/>
    </xf>
    <xf numFmtId="38" fontId="9" fillId="0" borderId="4" xfId="2" applyFont="1" applyBorder="1" applyAlignment="1">
      <alignment horizontal="center" vertical="center"/>
    </xf>
    <xf numFmtId="38" fontId="9" fillId="0" borderId="5" xfId="2" applyFont="1" applyBorder="1" applyAlignment="1">
      <alignment horizontal="center" vertical="center"/>
    </xf>
    <xf numFmtId="0" fontId="9" fillId="0" borderId="11" xfId="0" applyFont="1" applyBorder="1" applyAlignment="1">
      <alignment horizontal="left" vertical="center"/>
    </xf>
    <xf numFmtId="3" fontId="9" fillId="3" borderId="2" xfId="0" applyNumberFormat="1" applyFont="1" applyFill="1" applyBorder="1" applyAlignment="1">
      <alignment vertical="center"/>
    </xf>
    <xf numFmtId="0" fontId="15" fillId="0" borderId="14" xfId="1" applyFont="1" applyFill="1" applyBorder="1" applyAlignment="1">
      <alignment horizontal="center" vertical="center" wrapText="1"/>
    </xf>
    <xf numFmtId="176" fontId="6" fillId="0" borderId="0" xfId="0" applyNumberFormat="1" applyFont="1" applyFill="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3" borderId="9" xfId="0" applyFont="1" applyFill="1" applyBorder="1" applyAlignment="1">
      <alignment horizontal="center" vertical="center"/>
    </xf>
    <xf numFmtId="0" fontId="6" fillId="0" borderId="1" xfId="0" applyFont="1" applyBorder="1" applyAlignment="1">
      <alignment horizontal="center" vertical="center"/>
    </xf>
    <xf numFmtId="0" fontId="6" fillId="3" borderId="6" xfId="0" applyFont="1" applyFill="1" applyBorder="1" applyAlignment="1">
      <alignment vertical="center"/>
    </xf>
    <xf numFmtId="0" fontId="6" fillId="3" borderId="10" xfId="0" applyFont="1" applyFill="1" applyBorder="1" applyAlignment="1">
      <alignment vertical="center"/>
    </xf>
    <xf numFmtId="0" fontId="6" fillId="3" borderId="7" xfId="0" applyFont="1" applyFill="1" applyBorder="1" applyAlignment="1">
      <alignment vertical="center"/>
    </xf>
    <xf numFmtId="0" fontId="6" fillId="3" borderId="2" xfId="0"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vertical="center"/>
    </xf>
    <xf numFmtId="0" fontId="6" fillId="3" borderId="10" xfId="0" applyFont="1" applyFill="1" applyBorder="1" applyAlignment="1">
      <alignment vertical="center"/>
    </xf>
    <xf numFmtId="0" fontId="6" fillId="0" borderId="10" xfId="0" applyFont="1" applyFill="1" applyBorder="1" applyAlignment="1">
      <alignment horizontal="center" vertical="center"/>
    </xf>
    <xf numFmtId="0" fontId="6" fillId="0" borderId="10" xfId="0" applyFont="1" applyFill="1" applyBorder="1" applyAlignment="1">
      <alignment vertical="center"/>
    </xf>
    <xf numFmtId="0" fontId="6" fillId="0" borderId="10" xfId="0" applyFont="1" applyBorder="1" applyAlignment="1">
      <alignment vertical="center"/>
    </xf>
    <xf numFmtId="0" fontId="6" fillId="0" borderId="7" xfId="0" applyFont="1" applyFill="1" applyBorder="1" applyAlignment="1">
      <alignmen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0" xfId="0" applyFont="1" applyFill="1" applyBorder="1" applyAlignment="1">
      <alignment horizontal="center" vertical="center"/>
    </xf>
    <xf numFmtId="0" fontId="6" fillId="0" borderId="12" xfId="0" applyFont="1" applyFill="1" applyBorder="1" applyAlignment="1">
      <alignment vertical="center"/>
    </xf>
    <xf numFmtId="0" fontId="6" fillId="3" borderId="11"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3" borderId="10" xfId="0" applyFont="1" applyFill="1" applyBorder="1" applyAlignment="1">
      <alignment horizontal="center" vertical="center"/>
    </xf>
    <xf numFmtId="0" fontId="6" fillId="0" borderId="0" xfId="0" quotePrefix="1" applyFont="1" applyAlignment="1">
      <alignment horizontal="right" vertical="center"/>
    </xf>
    <xf numFmtId="0" fontId="6" fillId="0" borderId="10" xfId="0" applyFont="1" applyBorder="1" applyAlignment="1">
      <alignment horizontal="center" vertical="center"/>
    </xf>
    <xf numFmtId="0" fontId="6" fillId="3" borderId="10" xfId="0" applyFont="1" applyFill="1" applyBorder="1" applyAlignment="1">
      <alignment horizontal="center" vertical="center"/>
    </xf>
    <xf numFmtId="3" fontId="6" fillId="3" borderId="6" xfId="0" applyNumberFormat="1" applyFont="1" applyFill="1" applyBorder="1" applyAlignment="1">
      <alignment vertical="center"/>
    </xf>
    <xf numFmtId="3" fontId="6" fillId="3" borderId="10" xfId="0" applyNumberFormat="1" applyFont="1" applyFill="1" applyBorder="1" applyAlignment="1">
      <alignment vertical="center"/>
    </xf>
    <xf numFmtId="3" fontId="6" fillId="3" borderId="7" xfId="0" applyNumberFormat="1" applyFont="1" applyFill="1" applyBorder="1" applyAlignment="1">
      <alignment vertical="center"/>
    </xf>
    <xf numFmtId="3" fontId="6" fillId="0" borderId="6" xfId="0" applyNumberFormat="1" applyFont="1" applyFill="1" applyBorder="1" applyAlignment="1">
      <alignment vertical="center"/>
    </xf>
    <xf numFmtId="3" fontId="6" fillId="0" borderId="10" xfId="0" applyNumberFormat="1" applyFont="1" applyFill="1" applyBorder="1" applyAlignment="1">
      <alignment vertical="center"/>
    </xf>
    <xf numFmtId="3" fontId="6" fillId="0" borderId="7" xfId="0" applyNumberFormat="1" applyFont="1" applyFill="1" applyBorder="1" applyAlignment="1">
      <alignment vertical="center"/>
    </xf>
    <xf numFmtId="0" fontId="6" fillId="3" borderId="6" xfId="0" applyFont="1" applyFill="1" applyBorder="1" applyAlignment="1">
      <alignment vertical="center"/>
    </xf>
    <xf numFmtId="0" fontId="6" fillId="0" borderId="0" xfId="0" applyFont="1" applyAlignment="1">
      <alignment vertical="center"/>
    </xf>
    <xf numFmtId="0" fontId="6" fillId="0" borderId="7" xfId="0" applyFont="1" applyBorder="1" applyAlignment="1">
      <alignment horizontal="center" vertical="center"/>
    </xf>
    <xf numFmtId="3" fontId="6" fillId="0" borderId="0" xfId="0" applyNumberFormat="1" applyFont="1" applyFill="1" applyBorder="1" applyAlignment="1">
      <alignment vertical="center"/>
    </xf>
    <xf numFmtId="0" fontId="6" fillId="0" borderId="0" xfId="0" applyFont="1" applyFill="1" applyAlignment="1">
      <alignment vertical="center"/>
    </xf>
    <xf numFmtId="0" fontId="6" fillId="0" borderId="7" xfId="0" applyFont="1" applyBorder="1" applyAlignment="1">
      <alignment vertical="center"/>
    </xf>
    <xf numFmtId="0" fontId="6" fillId="3" borderId="7" xfId="0" applyFont="1" applyFill="1" applyBorder="1" applyAlignment="1">
      <alignment vertical="center"/>
    </xf>
    <xf numFmtId="3" fontId="6" fillId="3" borderId="6" xfId="0" applyNumberFormat="1" applyFont="1" applyFill="1" applyBorder="1" applyAlignment="1">
      <alignment vertical="center"/>
    </xf>
    <xf numFmtId="3" fontId="6" fillId="3" borderId="10" xfId="0" applyNumberFormat="1" applyFont="1" applyFill="1" applyBorder="1" applyAlignment="1">
      <alignment vertical="center"/>
    </xf>
    <xf numFmtId="3" fontId="6" fillId="3" borderId="7" xfId="0" applyNumberFormat="1" applyFont="1" applyFill="1" applyBorder="1" applyAlignment="1">
      <alignment vertical="center"/>
    </xf>
    <xf numFmtId="0" fontId="6" fillId="0" borderId="6" xfId="0" applyFont="1" applyFill="1" applyBorder="1" applyAlignment="1">
      <alignment horizontal="left" vertical="center"/>
    </xf>
    <xf numFmtId="0" fontId="6" fillId="0" borderId="6" xfId="0" applyFont="1" applyFill="1" applyBorder="1" applyAlignment="1">
      <alignment horizontal="center" vertical="center"/>
    </xf>
    <xf numFmtId="3" fontId="6" fillId="0" borderId="6" xfId="0" applyNumberFormat="1" applyFont="1" applyFill="1" applyBorder="1" applyAlignment="1">
      <alignment vertical="center"/>
    </xf>
    <xf numFmtId="3" fontId="6" fillId="0" borderId="10" xfId="0" applyNumberFormat="1" applyFont="1" applyFill="1" applyBorder="1" applyAlignment="1">
      <alignment vertical="center"/>
    </xf>
    <xf numFmtId="3" fontId="6" fillId="0" borderId="7" xfId="0" applyNumberFormat="1" applyFont="1" applyFill="1" applyBorder="1" applyAlignment="1">
      <alignment vertical="center"/>
    </xf>
    <xf numFmtId="0" fontId="6" fillId="0" borderId="0"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abSelected="1" view="pageBreakPreview" topLeftCell="B1" zoomScaleNormal="100" zoomScaleSheetLayoutView="100" workbookViewId="0">
      <selection activeCell="G18" sqref="G18"/>
    </sheetView>
  </sheetViews>
  <sheetFormatPr defaultColWidth="12.625" defaultRowHeight="24" customHeight="1" x14ac:dyDescent="0.4"/>
  <cols>
    <col min="1" max="1" width="3.125" style="9" customWidth="1"/>
    <col min="2" max="2" width="32.75" style="9" bestFit="1" customWidth="1"/>
    <col min="3" max="3" width="15.625" style="9" customWidth="1"/>
    <col min="4" max="16384" width="12.625" style="9"/>
  </cols>
  <sheetData>
    <row r="1" spans="1:14" ht="24" customHeight="1" x14ac:dyDescent="0.4">
      <c r="B1" s="9" t="s">
        <v>76</v>
      </c>
    </row>
    <row r="2" spans="1:14" ht="24" customHeight="1" x14ac:dyDescent="0.4">
      <c r="B2" s="41" t="s">
        <v>105</v>
      </c>
      <c r="C2" s="41"/>
      <c r="D2" s="41"/>
      <c r="E2" s="41"/>
      <c r="F2" s="41"/>
      <c r="G2" s="41"/>
      <c r="H2" s="41"/>
      <c r="I2" s="41"/>
      <c r="J2" s="41"/>
      <c r="K2" s="41"/>
      <c r="L2" s="41"/>
      <c r="M2" s="41"/>
      <c r="N2" s="41"/>
    </row>
    <row r="3" spans="1:14" ht="24" customHeight="1" x14ac:dyDescent="0.4">
      <c r="B3" s="10" t="s">
        <v>77</v>
      </c>
      <c r="F3" s="11"/>
      <c r="G3" s="11"/>
      <c r="L3" s="42" t="s">
        <v>78</v>
      </c>
      <c r="M3" s="42"/>
      <c r="N3" s="42"/>
    </row>
    <row r="4" spans="1:14" ht="7.5" customHeight="1" x14ac:dyDescent="0.4"/>
    <row r="5" spans="1:14" ht="24" customHeight="1" x14ac:dyDescent="0.4">
      <c r="B5" s="43" t="s">
        <v>79</v>
      </c>
      <c r="C5" s="44"/>
      <c r="D5" s="43" t="s">
        <v>80</v>
      </c>
      <c r="E5" s="45"/>
      <c r="F5" s="45"/>
      <c r="G5" s="45"/>
      <c r="H5" s="45"/>
      <c r="I5" s="45"/>
      <c r="J5" s="45"/>
      <c r="K5" s="45"/>
      <c r="L5" s="45"/>
      <c r="M5" s="44"/>
      <c r="N5" s="12"/>
    </row>
    <row r="6" spans="1:14" ht="24" customHeight="1" x14ac:dyDescent="0.4">
      <c r="B6" s="13"/>
      <c r="C6" s="14"/>
      <c r="D6" s="43" t="s">
        <v>81</v>
      </c>
      <c r="E6" s="45"/>
      <c r="F6" s="44"/>
      <c r="G6" s="43" t="s">
        <v>82</v>
      </c>
      <c r="H6" s="45"/>
      <c r="I6" s="45"/>
      <c r="J6" s="45"/>
      <c r="K6" s="45"/>
      <c r="L6" s="45"/>
      <c r="M6" s="44"/>
      <c r="N6" s="14"/>
    </row>
    <row r="7" spans="1:14" ht="24" customHeight="1" x14ac:dyDescent="0.4">
      <c r="B7" s="15" t="s">
        <v>83</v>
      </c>
      <c r="C7" s="16" t="s">
        <v>84</v>
      </c>
      <c r="D7" s="17"/>
      <c r="E7" s="17"/>
      <c r="F7" s="16"/>
      <c r="G7" s="17"/>
      <c r="H7" s="39" t="s">
        <v>85</v>
      </c>
      <c r="I7" s="40"/>
      <c r="J7" s="39" t="s">
        <v>86</v>
      </c>
      <c r="K7" s="40"/>
      <c r="L7" s="39" t="s">
        <v>87</v>
      </c>
      <c r="M7" s="40"/>
      <c r="N7" s="16" t="s">
        <v>88</v>
      </c>
    </row>
    <row r="8" spans="1:14" ht="24" customHeight="1" x14ac:dyDescent="0.4">
      <c r="B8" s="13"/>
      <c r="C8" s="16" t="s">
        <v>89</v>
      </c>
      <c r="D8" s="15" t="s">
        <v>90</v>
      </c>
      <c r="E8" s="15" t="s">
        <v>91</v>
      </c>
      <c r="F8" s="16" t="s">
        <v>92</v>
      </c>
      <c r="G8" s="15" t="s">
        <v>90</v>
      </c>
      <c r="H8" s="15"/>
      <c r="I8" s="17" t="s">
        <v>93</v>
      </c>
      <c r="J8" s="15"/>
      <c r="K8" s="17" t="s">
        <v>93</v>
      </c>
      <c r="L8" s="15"/>
      <c r="M8" s="17" t="s">
        <v>93</v>
      </c>
      <c r="N8" s="14"/>
    </row>
    <row r="9" spans="1:14" ht="24" customHeight="1" x14ac:dyDescent="0.4">
      <c r="B9" s="18"/>
      <c r="C9" s="19"/>
      <c r="D9" s="20"/>
      <c r="E9" s="20"/>
      <c r="F9" s="19"/>
      <c r="G9" s="20"/>
      <c r="H9" s="20"/>
      <c r="I9" s="20" t="s">
        <v>94</v>
      </c>
      <c r="J9" s="20"/>
      <c r="K9" s="20" t="s">
        <v>94</v>
      </c>
      <c r="L9" s="20"/>
      <c r="M9" s="20" t="s">
        <v>94</v>
      </c>
      <c r="N9" s="21"/>
    </row>
    <row r="10" spans="1:14" ht="20.100000000000001" customHeight="1" x14ac:dyDescent="0.4">
      <c r="B10" s="13"/>
      <c r="C10" s="22" t="s">
        <v>95</v>
      </c>
      <c r="D10" s="23"/>
      <c r="E10" s="23" t="s">
        <v>95</v>
      </c>
      <c r="F10" s="22" t="s">
        <v>95</v>
      </c>
      <c r="G10" s="23"/>
      <c r="H10" s="23" t="s">
        <v>95</v>
      </c>
      <c r="I10" s="23" t="s">
        <v>95</v>
      </c>
      <c r="J10" s="23" t="s">
        <v>95</v>
      </c>
      <c r="K10" s="23" t="s">
        <v>95</v>
      </c>
      <c r="L10" s="23" t="s">
        <v>95</v>
      </c>
      <c r="M10" s="22" t="s">
        <v>95</v>
      </c>
      <c r="N10" s="22"/>
    </row>
    <row r="11" spans="1:14" ht="24" customHeight="1" x14ac:dyDescent="0.4">
      <c r="B11" s="13" t="s">
        <v>96</v>
      </c>
      <c r="C11" s="24"/>
      <c r="D11" s="25"/>
      <c r="E11" s="25"/>
      <c r="F11" s="24"/>
      <c r="G11" s="25"/>
      <c r="H11" s="25"/>
      <c r="I11" s="25"/>
      <c r="J11" s="25"/>
      <c r="K11" s="25"/>
      <c r="L11" s="25"/>
      <c r="M11" s="24"/>
      <c r="N11" s="14"/>
    </row>
    <row r="12" spans="1:14" ht="24" customHeight="1" x14ac:dyDescent="0.4">
      <c r="B12" s="13"/>
      <c r="C12" s="24"/>
      <c r="D12" s="25"/>
      <c r="E12" s="25"/>
      <c r="F12" s="24"/>
      <c r="G12" s="25"/>
      <c r="H12" s="25"/>
      <c r="I12" s="25"/>
      <c r="J12" s="25"/>
      <c r="K12" s="25"/>
      <c r="L12" s="25"/>
      <c r="M12" s="24"/>
      <c r="N12" s="14"/>
    </row>
    <row r="13" spans="1:14" ht="24" customHeight="1" x14ac:dyDescent="0.4">
      <c r="B13" s="69" t="s">
        <v>113</v>
      </c>
      <c r="C13" s="26"/>
      <c r="D13" s="27"/>
      <c r="E13" s="27"/>
      <c r="F13" s="26"/>
      <c r="G13" s="27"/>
      <c r="H13" s="27"/>
      <c r="I13" s="27"/>
      <c r="J13" s="27"/>
      <c r="K13" s="27"/>
      <c r="L13" s="27"/>
      <c r="M13" s="26"/>
      <c r="N13" s="14"/>
    </row>
    <row r="14" spans="1:14" ht="24" customHeight="1" x14ac:dyDescent="0.4">
      <c r="B14" s="69"/>
      <c r="C14" s="26"/>
      <c r="D14" s="27"/>
      <c r="E14" s="27"/>
      <c r="F14" s="26"/>
      <c r="G14" s="27"/>
      <c r="H14" s="27"/>
      <c r="I14" s="27"/>
      <c r="J14" s="27"/>
      <c r="K14" s="27"/>
      <c r="L14" s="27"/>
      <c r="M14" s="26"/>
      <c r="N14" s="14"/>
    </row>
    <row r="15" spans="1:14" ht="24" customHeight="1" x14ac:dyDescent="0.4">
      <c r="B15" s="13"/>
      <c r="C15" s="26"/>
      <c r="D15" s="27"/>
      <c r="E15" s="27"/>
      <c r="F15" s="26"/>
      <c r="G15" s="27"/>
      <c r="H15" s="27"/>
      <c r="I15" s="27"/>
      <c r="J15" s="27"/>
      <c r="K15" s="27"/>
      <c r="L15" s="27"/>
      <c r="M15" s="26"/>
      <c r="N15" s="14"/>
    </row>
    <row r="16" spans="1:14" ht="24" customHeight="1" x14ac:dyDescent="0.4">
      <c r="A16" s="28"/>
      <c r="B16" s="13"/>
      <c r="C16" s="26"/>
      <c r="D16" s="27"/>
      <c r="E16" s="27"/>
      <c r="F16" s="26"/>
      <c r="G16" s="27"/>
      <c r="H16" s="27"/>
      <c r="I16" s="27"/>
      <c r="J16" s="27"/>
      <c r="K16" s="27"/>
      <c r="L16" s="27"/>
      <c r="M16" s="26"/>
      <c r="N16" s="14"/>
    </row>
    <row r="17" spans="2:14" ht="24" customHeight="1" x14ac:dyDescent="0.4">
      <c r="B17" s="18"/>
      <c r="C17" s="29"/>
      <c r="D17" s="30"/>
      <c r="E17" s="30"/>
      <c r="F17" s="29"/>
      <c r="G17" s="30"/>
      <c r="H17" s="30"/>
      <c r="I17" s="30"/>
      <c r="J17" s="30"/>
      <c r="K17" s="30"/>
      <c r="L17" s="30"/>
      <c r="M17" s="29"/>
      <c r="N17" s="21"/>
    </row>
    <row r="19" spans="2:14" ht="20.100000000000001" customHeight="1" x14ac:dyDescent="0.4">
      <c r="B19" s="9" t="s">
        <v>97</v>
      </c>
    </row>
    <row r="20" spans="2:14" ht="20.100000000000001" customHeight="1" x14ac:dyDescent="0.4">
      <c r="B20" s="9" t="s">
        <v>98</v>
      </c>
    </row>
    <row r="21" spans="2:14" ht="20.100000000000001" customHeight="1" x14ac:dyDescent="0.4">
      <c r="B21" s="9" t="s">
        <v>99</v>
      </c>
    </row>
    <row r="22" spans="2:14" ht="20.100000000000001" customHeight="1" x14ac:dyDescent="0.4">
      <c r="B22" s="9" t="s">
        <v>100</v>
      </c>
    </row>
    <row r="23" spans="2:14" ht="20.100000000000001" customHeight="1" x14ac:dyDescent="0.4">
      <c r="B23" s="9" t="s">
        <v>101</v>
      </c>
    </row>
    <row r="24" spans="2:14" ht="20.100000000000001" customHeight="1" x14ac:dyDescent="0.4">
      <c r="B24" s="9" t="s">
        <v>102</v>
      </c>
    </row>
    <row r="25" spans="2:14" ht="20.100000000000001" customHeight="1" x14ac:dyDescent="0.4">
      <c r="B25" s="9" t="s">
        <v>103</v>
      </c>
    </row>
    <row r="26" spans="2:14" ht="20.100000000000001" customHeight="1" x14ac:dyDescent="0.4">
      <c r="B26" s="9" t="s">
        <v>104</v>
      </c>
    </row>
  </sheetData>
  <mergeCells count="10">
    <mergeCell ref="B13:B14"/>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63"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115" zoomScaleNormal="100" zoomScaleSheetLayoutView="115" workbookViewId="0">
      <selection activeCell="P24" sqref="P24"/>
    </sheetView>
  </sheetViews>
  <sheetFormatPr defaultRowHeight="18.75" x14ac:dyDescent="0.4"/>
  <cols>
    <col min="1" max="10" width="9" style="33"/>
  </cols>
  <sheetData>
    <row r="1" spans="1:9" ht="19.5" x14ac:dyDescent="0.4">
      <c r="A1" s="1" t="s">
        <v>0</v>
      </c>
      <c r="B1" s="1"/>
      <c r="C1" s="1"/>
      <c r="D1" s="1"/>
      <c r="E1" s="1"/>
      <c r="F1" s="1"/>
      <c r="G1" s="1"/>
      <c r="H1" s="1"/>
      <c r="I1" s="1"/>
    </row>
    <row r="2" spans="1:9" ht="19.5" x14ac:dyDescent="0.4">
      <c r="A2" s="1"/>
      <c r="B2" s="1"/>
      <c r="C2" s="1"/>
      <c r="D2" s="1"/>
      <c r="E2" s="1"/>
      <c r="F2" s="1"/>
      <c r="G2" s="1"/>
      <c r="H2" s="52" t="s">
        <v>1</v>
      </c>
      <c r="I2" s="52"/>
    </row>
    <row r="3" spans="1:9" ht="19.5" x14ac:dyDescent="0.4">
      <c r="A3" s="1"/>
      <c r="B3" s="1"/>
      <c r="C3" s="1"/>
      <c r="D3" s="1"/>
      <c r="E3" s="1"/>
      <c r="F3" s="1"/>
      <c r="G3" s="1"/>
      <c r="H3" s="53" t="s">
        <v>137</v>
      </c>
      <c r="I3" s="52"/>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x14ac:dyDescent="0.4">
      <c r="A9" s="1"/>
      <c r="B9" s="1"/>
      <c r="C9" s="1"/>
      <c r="D9" s="1"/>
      <c r="E9" s="52" t="s">
        <v>3</v>
      </c>
      <c r="F9" s="52"/>
      <c r="G9" s="52"/>
      <c r="H9" s="52"/>
      <c r="I9" s="49" t="s">
        <v>75</v>
      </c>
    </row>
    <row r="10" spans="1:9" ht="19.5" x14ac:dyDescent="0.4">
      <c r="A10" s="1"/>
      <c r="B10" s="1"/>
      <c r="C10" s="1"/>
      <c r="D10" s="1"/>
      <c r="E10" s="52"/>
      <c r="F10" s="52"/>
      <c r="G10" s="52"/>
      <c r="H10" s="52"/>
      <c r="I10" s="49"/>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46" t="s">
        <v>51</v>
      </c>
      <c r="C14" s="46"/>
      <c r="D14" s="46"/>
      <c r="E14" s="46"/>
      <c r="F14" s="46"/>
      <c r="G14" s="46"/>
      <c r="H14" s="46"/>
      <c r="I14" s="4"/>
    </row>
    <row r="15" spans="1:9" ht="19.5" customHeight="1" x14ac:dyDescent="0.4">
      <c r="A15" s="4"/>
      <c r="B15" s="46"/>
      <c r="C15" s="46"/>
      <c r="D15" s="46"/>
      <c r="E15" s="46"/>
      <c r="F15" s="46"/>
      <c r="G15" s="46"/>
      <c r="H15" s="46"/>
      <c r="I15" s="4"/>
    </row>
    <row r="16" spans="1:9" ht="19.5" x14ac:dyDescent="0.4">
      <c r="A16" s="1"/>
      <c r="B16" s="46"/>
      <c r="C16" s="46"/>
      <c r="D16" s="46"/>
      <c r="E16" s="46"/>
      <c r="F16" s="46"/>
      <c r="G16" s="46"/>
      <c r="H16" s="46"/>
      <c r="I16" s="1"/>
    </row>
    <row r="17" spans="1:9" ht="19.5" x14ac:dyDescent="0.4">
      <c r="A17" s="1"/>
      <c r="B17" s="1"/>
      <c r="C17" s="1"/>
      <c r="D17" s="1"/>
      <c r="E17" s="1"/>
      <c r="F17" s="1"/>
      <c r="G17" s="1"/>
      <c r="H17" s="1"/>
      <c r="I17" s="1"/>
    </row>
    <row r="18" spans="1:9" ht="19.5" x14ac:dyDescent="0.4">
      <c r="A18" s="1" t="s">
        <v>5</v>
      </c>
      <c r="B18" s="1"/>
      <c r="C18" s="1"/>
      <c r="D18" s="1"/>
      <c r="E18" s="1"/>
      <c r="F18" s="1"/>
      <c r="G18" s="1"/>
      <c r="H18" s="1"/>
      <c r="I18" s="1"/>
    </row>
    <row r="19" spans="1:9" ht="19.5" x14ac:dyDescent="0.4">
      <c r="A19" s="1"/>
      <c r="B19" s="1"/>
      <c r="C19" s="1"/>
      <c r="D19" s="1"/>
      <c r="E19" s="1"/>
      <c r="F19" s="1"/>
      <c r="G19" s="1"/>
      <c r="H19" s="1"/>
      <c r="I19" s="1"/>
    </row>
    <row r="20" spans="1:9" ht="19.5" x14ac:dyDescent="0.4">
      <c r="A20" s="1"/>
      <c r="B20" s="1"/>
      <c r="C20" s="1"/>
      <c r="D20" s="1"/>
      <c r="E20" s="1"/>
      <c r="F20" s="1"/>
      <c r="G20" s="1"/>
      <c r="H20" s="1"/>
      <c r="I20" s="1"/>
    </row>
    <row r="21" spans="1:9" ht="19.5" x14ac:dyDescent="0.4">
      <c r="A21" s="1" t="s">
        <v>6</v>
      </c>
      <c r="B21" s="1"/>
      <c r="C21" s="1"/>
      <c r="D21" s="70" t="s">
        <v>11</v>
      </c>
      <c r="E21" s="70"/>
      <c r="F21" s="70"/>
      <c r="G21" s="1"/>
      <c r="H21" s="1"/>
      <c r="I21" s="1"/>
    </row>
    <row r="22" spans="1:9" ht="19.5" x14ac:dyDescent="0.4">
      <c r="A22" s="1"/>
      <c r="B22" s="1"/>
      <c r="C22" s="1"/>
      <c r="D22" s="1"/>
      <c r="E22" s="1"/>
      <c r="F22" s="1"/>
      <c r="G22" s="1"/>
      <c r="H22" s="1"/>
      <c r="I22" s="1"/>
    </row>
    <row r="23" spans="1:9" s="33" customFormat="1" ht="19.5" x14ac:dyDescent="0.4">
      <c r="A23" s="1" t="s">
        <v>125</v>
      </c>
      <c r="B23" s="1"/>
      <c r="C23" s="1"/>
      <c r="D23" s="1"/>
      <c r="E23" s="1"/>
      <c r="F23" s="1"/>
      <c r="G23" s="1"/>
      <c r="H23" s="1"/>
      <c r="I23" s="32" t="s">
        <v>106</v>
      </c>
    </row>
    <row r="24" spans="1:9" ht="19.5" x14ac:dyDescent="0.4">
      <c r="A24" s="1"/>
      <c r="B24" s="1"/>
      <c r="C24" s="1"/>
      <c r="D24" s="1"/>
      <c r="E24" s="1"/>
      <c r="F24" s="1"/>
      <c r="G24" s="1"/>
      <c r="H24" s="1"/>
      <c r="I24" s="1"/>
    </row>
    <row r="25" spans="1:9" ht="19.5" customHeight="1" x14ac:dyDescent="0.4">
      <c r="A25" s="46" t="s">
        <v>52</v>
      </c>
      <c r="B25" s="46"/>
      <c r="C25" s="46"/>
      <c r="D25" s="46"/>
      <c r="E25" s="46"/>
      <c r="F25" s="46"/>
      <c r="G25" s="46"/>
      <c r="H25" s="46"/>
      <c r="I25" s="46"/>
    </row>
    <row r="26" spans="1:9" ht="19.5" customHeight="1" x14ac:dyDescent="0.4">
      <c r="A26" s="46"/>
      <c r="B26" s="46"/>
      <c r="C26" s="46"/>
      <c r="D26" s="46"/>
      <c r="E26" s="46"/>
      <c r="F26" s="46"/>
      <c r="G26" s="46"/>
      <c r="H26" s="46"/>
      <c r="I26" s="46"/>
    </row>
    <row r="27" spans="1:9" ht="19.5" x14ac:dyDescent="0.4">
      <c r="A27" s="4"/>
      <c r="B27" s="4"/>
      <c r="C27" s="4"/>
      <c r="D27" s="4"/>
      <c r="E27" s="4"/>
      <c r="F27" s="4"/>
      <c r="G27" s="4"/>
      <c r="H27" s="4"/>
      <c r="I27" s="4"/>
    </row>
    <row r="28" spans="1:9" ht="19.5" customHeight="1" x14ac:dyDescent="0.4">
      <c r="A28" s="71" t="s">
        <v>136</v>
      </c>
      <c r="B28" s="71"/>
      <c r="C28" s="71"/>
      <c r="D28" s="71"/>
      <c r="E28" s="71"/>
      <c r="F28" s="71"/>
      <c r="G28" s="71"/>
      <c r="H28" s="71"/>
      <c r="I28" s="71"/>
    </row>
    <row r="29" spans="1:9" x14ac:dyDescent="0.4">
      <c r="A29" s="71"/>
      <c r="B29" s="71"/>
      <c r="C29" s="71"/>
      <c r="D29" s="71"/>
      <c r="E29" s="71"/>
      <c r="F29" s="71"/>
      <c r="G29" s="71"/>
      <c r="H29" s="71"/>
      <c r="I29" s="71"/>
    </row>
  </sheetData>
  <mergeCells count="8">
    <mergeCell ref="A28:I29"/>
    <mergeCell ref="A25:I26"/>
    <mergeCell ref="H2:I2"/>
    <mergeCell ref="H3:I3"/>
    <mergeCell ref="E9:H10"/>
    <mergeCell ref="B14:H16"/>
    <mergeCell ref="D21:F21"/>
    <mergeCell ref="I9:I10"/>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view="pageBreakPreview" zoomScale="90" zoomScaleNormal="100" zoomScaleSheetLayoutView="90" workbookViewId="0">
      <selection activeCell="AJ11" sqref="AJ11"/>
    </sheetView>
  </sheetViews>
  <sheetFormatPr defaultColWidth="4.625" defaultRowHeight="19.5" x14ac:dyDescent="0.4"/>
  <cols>
    <col min="1" max="9" width="4.625" style="1"/>
    <col min="10" max="10" width="5.125" style="1" bestFit="1" customWidth="1"/>
    <col min="11" max="12" width="4.625" style="1"/>
    <col min="13" max="13" width="5.125" style="1" bestFit="1" customWidth="1"/>
    <col min="14" max="14" width="4.625" style="1"/>
    <col min="15" max="15" width="5.125" style="1" bestFit="1" customWidth="1"/>
    <col min="16" max="16" width="4.625" style="1"/>
    <col min="17" max="17" width="6.25" style="1" bestFit="1" customWidth="1"/>
    <col min="18" max="18" width="8.5" style="1" bestFit="1" customWidth="1"/>
    <col min="19" max="19" width="5.125" style="1" bestFit="1" customWidth="1"/>
    <col min="20" max="20" width="4.625" style="1"/>
    <col min="21" max="21" width="5.125" style="1" bestFit="1" customWidth="1"/>
    <col min="22" max="22" width="6.875" style="1" customWidth="1"/>
    <col min="23" max="23" width="8.5" style="1" customWidth="1"/>
    <col min="24" max="32" width="4.625" style="1"/>
    <col min="33" max="16384" width="4.625" style="3"/>
  </cols>
  <sheetData>
    <row r="1" spans="1:30" ht="24" customHeight="1" thickBot="1" x14ac:dyDescent="0.45">
      <c r="A1" s="1" t="s">
        <v>107</v>
      </c>
    </row>
    <row r="2" spans="1:30" ht="45.6" customHeight="1" thickBot="1" x14ac:dyDescent="0.45">
      <c r="A2" s="55" t="s">
        <v>126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7"/>
    </row>
    <row r="3" spans="1:30" ht="24" customHeight="1" x14ac:dyDescent="0.4"/>
    <row r="4" spans="1:30" ht="24" customHeight="1" x14ac:dyDescent="0.4">
      <c r="A4" s="6" t="s">
        <v>13</v>
      </c>
    </row>
    <row r="5" spans="1:30" ht="24" customHeight="1" x14ac:dyDescent="0.4">
      <c r="A5" s="72" t="s">
        <v>14</v>
      </c>
      <c r="B5" s="72"/>
      <c r="C5" s="72"/>
      <c r="D5" s="72"/>
      <c r="E5" s="72"/>
      <c r="F5" s="72"/>
      <c r="G5" s="72"/>
      <c r="H5" s="73" t="s">
        <v>15</v>
      </c>
      <c r="I5" s="74"/>
      <c r="J5" s="75"/>
      <c r="K5" s="75"/>
      <c r="L5" s="74" t="s">
        <v>16</v>
      </c>
      <c r="M5" s="74"/>
      <c r="N5" s="75"/>
      <c r="O5" s="75"/>
      <c r="P5" s="74" t="s">
        <v>17</v>
      </c>
      <c r="Q5" s="74"/>
      <c r="R5" s="75"/>
      <c r="S5" s="75"/>
      <c r="T5" s="74" t="s">
        <v>18</v>
      </c>
      <c r="U5" s="76"/>
    </row>
    <row r="6" spans="1:30" ht="24" customHeight="1" x14ac:dyDescent="0.4">
      <c r="A6" s="72" t="s">
        <v>19</v>
      </c>
      <c r="B6" s="72"/>
      <c r="C6" s="72"/>
      <c r="D6" s="72"/>
      <c r="E6" s="72"/>
      <c r="F6" s="72"/>
      <c r="G6" s="72"/>
      <c r="H6" s="77"/>
      <c r="I6" s="78"/>
      <c r="J6" s="78"/>
      <c r="K6" s="78"/>
      <c r="L6" s="78"/>
      <c r="M6" s="78"/>
      <c r="N6" s="78"/>
      <c r="O6" s="78"/>
      <c r="P6" s="78"/>
      <c r="Q6" s="78"/>
      <c r="R6" s="78"/>
      <c r="S6" s="78"/>
      <c r="T6" s="78"/>
      <c r="U6" s="78"/>
      <c r="V6" s="78"/>
      <c r="W6" s="78"/>
      <c r="X6" s="78"/>
      <c r="Y6" s="78"/>
      <c r="Z6" s="78"/>
      <c r="AA6" s="78"/>
      <c r="AB6" s="78"/>
      <c r="AC6" s="78"/>
      <c r="AD6" s="79"/>
    </row>
    <row r="7" spans="1:30" ht="24" customHeight="1" x14ac:dyDescent="0.4">
      <c r="A7" s="72" t="s">
        <v>70</v>
      </c>
      <c r="B7" s="72"/>
      <c r="C7" s="72"/>
      <c r="D7" s="72"/>
      <c r="E7" s="72"/>
      <c r="F7" s="72"/>
      <c r="G7" s="72"/>
      <c r="H7" s="77"/>
      <c r="I7" s="78"/>
      <c r="J7" s="78"/>
      <c r="K7" s="78"/>
      <c r="L7" s="78"/>
      <c r="M7" s="78"/>
      <c r="N7" s="78"/>
      <c r="O7" s="78"/>
      <c r="P7" s="78"/>
      <c r="Q7" s="78"/>
      <c r="R7" s="78"/>
      <c r="S7" s="78"/>
      <c r="T7" s="78"/>
      <c r="U7" s="78"/>
      <c r="V7" s="78"/>
      <c r="W7" s="78"/>
      <c r="X7" s="78"/>
      <c r="Y7" s="78"/>
      <c r="Z7" s="78"/>
      <c r="AA7" s="78"/>
      <c r="AB7" s="78"/>
      <c r="AC7" s="78"/>
      <c r="AD7" s="79"/>
    </row>
    <row r="8" spans="1:30" ht="24" customHeight="1" x14ac:dyDescent="0.4">
      <c r="A8" s="72" t="s">
        <v>20</v>
      </c>
      <c r="B8" s="72"/>
      <c r="C8" s="72"/>
      <c r="D8" s="72"/>
      <c r="E8" s="72"/>
      <c r="F8" s="72"/>
      <c r="G8" s="72"/>
      <c r="H8" s="77" t="s">
        <v>21</v>
      </c>
      <c r="I8" s="78"/>
      <c r="J8" s="78"/>
      <c r="K8" s="79"/>
      <c r="L8" s="77"/>
      <c r="M8" s="78"/>
      <c r="N8" s="78"/>
      <c r="O8" s="78"/>
      <c r="P8" s="78"/>
      <c r="Q8" s="78"/>
      <c r="R8" s="78"/>
      <c r="S8" s="78"/>
      <c r="T8" s="78"/>
      <c r="U8" s="78"/>
      <c r="V8" s="78"/>
      <c r="W8" s="78"/>
      <c r="X8" s="78"/>
      <c r="Y8" s="78"/>
      <c r="Z8" s="78"/>
      <c r="AA8" s="78"/>
      <c r="AB8" s="78"/>
      <c r="AC8" s="78"/>
      <c r="AD8" s="79"/>
    </row>
    <row r="9" spans="1:30" ht="24" customHeight="1" x14ac:dyDescent="0.4">
      <c r="A9" s="72" t="s">
        <v>22</v>
      </c>
      <c r="B9" s="72"/>
      <c r="C9" s="72"/>
      <c r="D9" s="72"/>
      <c r="E9" s="72"/>
      <c r="F9" s="72"/>
      <c r="G9" s="72"/>
      <c r="H9" s="80"/>
      <c r="I9" s="80"/>
      <c r="J9" s="80"/>
      <c r="K9" s="80"/>
      <c r="L9" s="80"/>
      <c r="M9" s="80"/>
      <c r="N9" s="80"/>
      <c r="O9" s="80"/>
      <c r="P9" s="80"/>
      <c r="Q9" s="80"/>
      <c r="R9" s="80"/>
      <c r="S9" s="80"/>
      <c r="T9" s="80"/>
      <c r="U9" s="80"/>
      <c r="V9" s="80"/>
      <c r="W9" s="80"/>
      <c r="X9" s="80"/>
      <c r="Y9" s="80"/>
      <c r="Z9" s="80"/>
      <c r="AA9" s="80"/>
      <c r="AB9" s="80"/>
      <c r="AC9" s="80"/>
      <c r="AD9" s="80"/>
    </row>
    <row r="10" spans="1:30" ht="24" customHeight="1" x14ac:dyDescent="0.4">
      <c r="A10" s="72" t="s">
        <v>23</v>
      </c>
      <c r="B10" s="72"/>
      <c r="C10" s="72"/>
      <c r="D10" s="72"/>
      <c r="E10" s="72"/>
      <c r="F10" s="72"/>
      <c r="G10" s="72"/>
      <c r="H10" s="81" t="s">
        <v>24</v>
      </c>
      <c r="I10" s="82"/>
      <c r="J10" s="77"/>
      <c r="K10" s="78"/>
      <c r="L10" s="78"/>
      <c r="M10" s="78"/>
      <c r="N10" s="78"/>
      <c r="O10" s="79"/>
      <c r="P10" s="81" t="s">
        <v>25</v>
      </c>
      <c r="Q10" s="82"/>
      <c r="R10" s="77"/>
      <c r="S10" s="78"/>
      <c r="T10" s="78"/>
      <c r="U10" s="78"/>
      <c r="V10" s="78"/>
      <c r="W10" s="78"/>
      <c r="X10" s="78"/>
      <c r="Y10" s="78"/>
      <c r="Z10" s="78"/>
      <c r="AA10" s="78"/>
      <c r="AB10" s="78"/>
      <c r="AC10" s="78"/>
      <c r="AD10" s="79"/>
    </row>
    <row r="11" spans="1:30" ht="24" customHeight="1" x14ac:dyDescent="0.4">
      <c r="A11" s="83" t="s">
        <v>26</v>
      </c>
      <c r="B11" s="84"/>
      <c r="C11" s="84"/>
      <c r="D11" s="84"/>
      <c r="E11" s="84"/>
      <c r="F11" s="84"/>
      <c r="G11" s="85"/>
      <c r="H11" s="77"/>
      <c r="I11" s="78"/>
      <c r="J11" s="78"/>
      <c r="K11" s="78"/>
      <c r="L11" s="78"/>
      <c r="M11" s="78"/>
      <c r="N11" s="78"/>
      <c r="O11" s="78"/>
      <c r="P11" s="78"/>
      <c r="Q11" s="78"/>
      <c r="R11" s="78"/>
      <c r="S11" s="78"/>
      <c r="T11" s="78"/>
      <c r="U11" s="78"/>
      <c r="V11" s="78"/>
      <c r="W11" s="78"/>
      <c r="X11" s="78"/>
      <c r="Y11" s="78"/>
      <c r="Z11" s="78"/>
      <c r="AA11" s="78"/>
      <c r="AB11" s="78"/>
      <c r="AC11" s="78"/>
      <c r="AD11" s="79"/>
    </row>
    <row r="12" spans="1:30" ht="24" customHeight="1" x14ac:dyDescent="0.4">
      <c r="A12" s="86" t="s">
        <v>69</v>
      </c>
      <c r="B12" s="87"/>
      <c r="C12" s="87"/>
      <c r="D12" s="87"/>
      <c r="E12" s="87"/>
      <c r="F12" s="87"/>
      <c r="G12" s="87"/>
      <c r="H12" s="87"/>
      <c r="I12" s="87"/>
      <c r="J12" s="88"/>
      <c r="K12" s="89" t="s">
        <v>46</v>
      </c>
      <c r="L12" s="90"/>
      <c r="M12" s="90"/>
      <c r="N12" s="91"/>
      <c r="O12" s="92" t="s">
        <v>47</v>
      </c>
      <c r="P12" s="93"/>
      <c r="Q12" s="94" t="s">
        <v>48</v>
      </c>
      <c r="R12" s="93"/>
      <c r="S12" s="94" t="s">
        <v>49</v>
      </c>
      <c r="T12" s="93"/>
      <c r="U12" s="93"/>
      <c r="V12" s="95" t="s">
        <v>43</v>
      </c>
      <c r="W12" s="95"/>
      <c r="X12" s="95"/>
      <c r="Y12" s="95"/>
      <c r="Z12" s="95"/>
      <c r="AA12" s="96"/>
      <c r="AB12" s="95"/>
      <c r="AC12" s="95"/>
      <c r="AD12" s="97"/>
    </row>
    <row r="13" spans="1:30" x14ac:dyDescent="0.4">
      <c r="A13" s="98"/>
      <c r="B13" s="99"/>
      <c r="C13" s="99"/>
      <c r="D13" s="99"/>
      <c r="E13" s="99"/>
      <c r="F13" s="99"/>
      <c r="G13" s="99"/>
      <c r="H13" s="99"/>
      <c r="I13" s="99"/>
      <c r="J13" s="100"/>
      <c r="K13" s="81" t="s">
        <v>50</v>
      </c>
      <c r="L13" s="101"/>
      <c r="M13" s="101"/>
      <c r="N13" s="82"/>
      <c r="O13" s="102" t="s">
        <v>47</v>
      </c>
      <c r="P13" s="103"/>
      <c r="Q13" s="104" t="s">
        <v>48</v>
      </c>
      <c r="R13" s="103"/>
      <c r="S13" s="104" t="s">
        <v>49</v>
      </c>
      <c r="T13" s="103"/>
      <c r="U13" s="103"/>
      <c r="V13" s="105" t="s">
        <v>43</v>
      </c>
      <c r="W13" s="105"/>
      <c r="X13" s="105"/>
      <c r="Y13" s="105"/>
      <c r="Z13" s="105"/>
      <c r="AA13" s="106"/>
      <c r="AB13" s="105"/>
      <c r="AC13" s="105"/>
      <c r="AD13" s="107"/>
    </row>
    <row r="14" spans="1:30" ht="39.6" customHeight="1" x14ac:dyDescent="0.4">
      <c r="A14" s="108" t="s">
        <v>71</v>
      </c>
      <c r="B14" s="109"/>
      <c r="C14" s="109"/>
      <c r="D14" s="109"/>
      <c r="E14" s="109"/>
      <c r="F14" s="109"/>
      <c r="G14" s="109"/>
      <c r="H14" s="109"/>
      <c r="I14" s="109"/>
      <c r="J14" s="109"/>
      <c r="K14" s="109"/>
      <c r="L14" s="109"/>
      <c r="M14" s="109"/>
      <c r="N14" s="110"/>
      <c r="O14" s="111"/>
      <c r="P14" s="112"/>
      <c r="Q14" s="113"/>
      <c r="R14" s="114"/>
      <c r="S14" s="114"/>
      <c r="T14" s="114"/>
      <c r="U14" s="114"/>
      <c r="V14" s="115"/>
      <c r="W14" s="115"/>
      <c r="X14" s="115"/>
      <c r="Y14" s="115"/>
      <c r="Z14" s="115"/>
      <c r="AA14" s="116"/>
      <c r="AB14" s="115"/>
      <c r="AC14" s="115"/>
      <c r="AD14" s="115"/>
    </row>
    <row r="15" spans="1:30" x14ac:dyDescent="0.4">
      <c r="K15" s="117"/>
      <c r="L15" s="117"/>
      <c r="M15" s="117"/>
      <c r="N15" s="117"/>
      <c r="O15" s="115"/>
      <c r="P15" s="115"/>
      <c r="Q15" s="117"/>
      <c r="R15" s="115"/>
      <c r="S15" s="117"/>
      <c r="T15" s="115"/>
      <c r="U15" s="115"/>
      <c r="V15" s="115"/>
      <c r="W15" s="115"/>
      <c r="X15" s="115"/>
      <c r="Y15" s="115"/>
      <c r="Z15" s="115"/>
      <c r="AA15" s="116"/>
      <c r="AB15" s="115"/>
      <c r="AC15" s="115"/>
      <c r="AD15" s="115"/>
    </row>
    <row r="16" spans="1:30" ht="24" customHeight="1" x14ac:dyDescent="0.4">
      <c r="A16" s="6" t="s">
        <v>27</v>
      </c>
    </row>
    <row r="17" spans="1:32" ht="24" customHeight="1" x14ac:dyDescent="0.4">
      <c r="A17" s="118" t="s">
        <v>28</v>
      </c>
      <c r="B17" s="119"/>
      <c r="C17" s="119"/>
      <c r="D17" s="120"/>
      <c r="E17" s="77"/>
      <c r="F17" s="78"/>
      <c r="G17" s="78"/>
      <c r="H17" s="78"/>
      <c r="I17" s="78"/>
      <c r="J17" s="78"/>
      <c r="K17" s="78"/>
      <c r="L17" s="78"/>
      <c r="M17" s="79"/>
      <c r="N17" s="59" t="s">
        <v>29</v>
      </c>
      <c r="O17" s="59"/>
      <c r="P17" s="59"/>
      <c r="Q17" s="59"/>
      <c r="R17" s="111"/>
      <c r="S17" s="121"/>
      <c r="T17" s="121"/>
      <c r="U17" s="121"/>
      <c r="V17" s="121"/>
      <c r="W17" s="121"/>
      <c r="X17" s="121"/>
      <c r="Y17" s="121"/>
      <c r="Z17" s="121"/>
      <c r="AA17" s="121"/>
      <c r="AB17" s="121"/>
      <c r="AC17" s="121"/>
      <c r="AD17" s="112"/>
    </row>
    <row r="18" spans="1:32" ht="24" customHeight="1" x14ac:dyDescent="0.4">
      <c r="A18" s="59" t="s">
        <v>30</v>
      </c>
      <c r="B18" s="59"/>
      <c r="C18" s="59"/>
      <c r="D18" s="59"/>
      <c r="E18" s="77"/>
      <c r="F18" s="78"/>
      <c r="G18" s="78"/>
      <c r="H18" s="78"/>
      <c r="I18" s="78"/>
      <c r="J18" s="78"/>
      <c r="K18" s="78"/>
      <c r="L18" s="78"/>
      <c r="M18" s="79"/>
      <c r="N18" s="59" t="s">
        <v>31</v>
      </c>
      <c r="O18" s="59"/>
      <c r="P18" s="59"/>
      <c r="Q18" s="59"/>
      <c r="R18" s="111"/>
      <c r="S18" s="121"/>
      <c r="T18" s="121"/>
      <c r="U18" s="121"/>
      <c r="V18" s="121"/>
      <c r="W18" s="121"/>
      <c r="X18" s="121"/>
      <c r="Y18" s="121"/>
      <c r="Z18" s="121"/>
      <c r="AA18" s="121"/>
      <c r="AB18" s="121"/>
      <c r="AC18" s="121"/>
      <c r="AD18" s="112"/>
    </row>
    <row r="19" spans="1:32" ht="24" customHeight="1" x14ac:dyDescent="0.4">
      <c r="A19" s="59" t="s">
        <v>32</v>
      </c>
      <c r="B19" s="59"/>
      <c r="C19" s="59"/>
      <c r="D19" s="59"/>
      <c r="E19" s="77"/>
      <c r="F19" s="78"/>
      <c r="G19" s="78"/>
      <c r="H19" s="78"/>
      <c r="I19" s="78"/>
      <c r="J19" s="78"/>
      <c r="K19" s="78"/>
      <c r="L19" s="78"/>
      <c r="M19" s="79"/>
      <c r="N19" s="59" t="s">
        <v>33</v>
      </c>
      <c r="O19" s="59"/>
      <c r="P19" s="59"/>
      <c r="Q19" s="59"/>
      <c r="R19" s="111"/>
      <c r="S19" s="121"/>
      <c r="T19" s="121"/>
      <c r="U19" s="121"/>
      <c r="V19" s="121"/>
      <c r="W19" s="121"/>
      <c r="X19" s="121"/>
      <c r="Y19" s="121"/>
      <c r="Z19" s="121"/>
      <c r="AA19" s="121"/>
      <c r="AB19" s="121"/>
      <c r="AC19" s="121"/>
      <c r="AD19" s="112"/>
    </row>
    <row r="20" spans="1:32" ht="24" customHeight="1" x14ac:dyDescent="0.4">
      <c r="A20" s="59" t="s">
        <v>34</v>
      </c>
      <c r="B20" s="59"/>
      <c r="C20" s="59"/>
      <c r="D20" s="59"/>
      <c r="E20" s="77"/>
      <c r="F20" s="78"/>
      <c r="G20" s="78"/>
      <c r="H20" s="78"/>
      <c r="I20" s="78"/>
      <c r="J20" s="78"/>
      <c r="K20" s="78"/>
      <c r="L20" s="78"/>
      <c r="M20" s="79"/>
      <c r="N20" s="59" t="s">
        <v>35</v>
      </c>
      <c r="O20" s="59"/>
      <c r="P20" s="59"/>
      <c r="Q20" s="59"/>
      <c r="R20" s="111"/>
      <c r="S20" s="121"/>
      <c r="T20" s="121"/>
      <c r="U20" s="121"/>
      <c r="V20" s="121"/>
      <c r="W20" s="121"/>
      <c r="X20" s="121"/>
      <c r="Y20" s="121"/>
      <c r="Z20" s="121"/>
      <c r="AA20" s="121"/>
      <c r="AB20" s="121"/>
      <c r="AC20" s="121"/>
      <c r="AD20" s="112"/>
    </row>
    <row r="22" spans="1:32" ht="24" customHeight="1" x14ac:dyDescent="0.4">
      <c r="AD22" s="122" t="s">
        <v>36</v>
      </c>
    </row>
    <row r="23" spans="1:32" ht="53.25" customHeight="1" x14ac:dyDescent="0.4">
      <c r="A23" s="58" t="s">
        <v>138</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row>
    <row r="24" spans="1:32" ht="12" customHeight="1" x14ac:dyDescent="0.4">
      <c r="A24" s="6"/>
    </row>
    <row r="25" spans="1:32" ht="24" customHeight="1" x14ac:dyDescent="0.4">
      <c r="A25" s="118" t="s">
        <v>37</v>
      </c>
      <c r="B25" s="119"/>
      <c r="C25" s="120"/>
      <c r="D25" s="118" t="s">
        <v>15</v>
      </c>
      <c r="E25" s="120"/>
      <c r="F25" s="111"/>
      <c r="G25" s="112"/>
      <c r="H25" s="118" t="s">
        <v>16</v>
      </c>
      <c r="I25" s="120"/>
      <c r="J25" s="111"/>
      <c r="K25" s="112"/>
      <c r="L25" s="59" t="s">
        <v>17</v>
      </c>
      <c r="M25" s="59"/>
      <c r="N25" s="118" t="s">
        <v>38</v>
      </c>
      <c r="O25" s="119"/>
      <c r="P25" s="120"/>
      <c r="Q25" s="118" t="s">
        <v>15</v>
      </c>
      <c r="R25" s="120"/>
      <c r="S25" s="111"/>
      <c r="T25" s="112"/>
      <c r="U25" s="118" t="s">
        <v>16</v>
      </c>
      <c r="V25" s="120"/>
      <c r="W25" s="123"/>
      <c r="X25" s="123"/>
      <c r="Y25" s="123"/>
      <c r="Z25" s="123"/>
      <c r="AA25" s="111"/>
      <c r="AB25" s="112"/>
      <c r="AC25" s="59" t="s">
        <v>17</v>
      </c>
      <c r="AD25" s="59"/>
    </row>
    <row r="26" spans="1:32" ht="12" customHeight="1" x14ac:dyDescent="0.4">
      <c r="A26" s="6"/>
    </row>
    <row r="27" spans="1:32" ht="24" customHeight="1" x14ac:dyDescent="0.4">
      <c r="A27" s="59" t="s">
        <v>42</v>
      </c>
      <c r="B27" s="59"/>
      <c r="C27" s="59"/>
      <c r="D27" s="59"/>
      <c r="E27" s="59"/>
      <c r="F27" s="118" t="s">
        <v>39</v>
      </c>
      <c r="G27" s="119"/>
      <c r="H27" s="119"/>
      <c r="I27" s="119"/>
      <c r="J27" s="119"/>
      <c r="K27" s="119"/>
      <c r="L27" s="119"/>
      <c r="M27" s="119"/>
      <c r="N27" s="119"/>
      <c r="O27" s="119"/>
      <c r="P27" s="119"/>
      <c r="Q27" s="119"/>
      <c r="R27" s="119"/>
      <c r="S27" s="119"/>
      <c r="T27" s="119"/>
      <c r="U27" s="119"/>
      <c r="V27" s="119"/>
      <c r="W27" s="119"/>
      <c r="X27" s="119"/>
      <c r="Y27" s="119"/>
      <c r="Z27" s="120"/>
      <c r="AA27" s="59" t="s">
        <v>40</v>
      </c>
      <c r="AB27" s="59"/>
      <c r="AC27" s="59"/>
      <c r="AD27" s="59"/>
    </row>
    <row r="28" spans="1:32" ht="24" customHeight="1" x14ac:dyDescent="0.4">
      <c r="A28" s="72" t="s">
        <v>53</v>
      </c>
      <c r="B28" s="72"/>
      <c r="C28" s="72"/>
      <c r="D28" s="72"/>
      <c r="E28" s="72"/>
      <c r="F28" s="111" t="s">
        <v>61</v>
      </c>
      <c r="G28" s="121"/>
      <c r="H28" s="121"/>
      <c r="I28" s="121"/>
      <c r="J28" s="93"/>
      <c r="K28" s="93" t="s">
        <v>54</v>
      </c>
      <c r="L28" s="93"/>
      <c r="M28" s="121" t="s">
        <v>60</v>
      </c>
      <c r="N28" s="121"/>
      <c r="O28" s="93"/>
      <c r="P28" s="93" t="s">
        <v>43</v>
      </c>
      <c r="Q28" s="121" t="s">
        <v>62</v>
      </c>
      <c r="R28" s="121"/>
      <c r="S28" s="121"/>
      <c r="T28" s="121"/>
      <c r="U28" s="93"/>
      <c r="V28" s="124" t="s">
        <v>55</v>
      </c>
      <c r="W28" s="124" t="s">
        <v>66</v>
      </c>
      <c r="X28" s="121">
        <v>13447</v>
      </c>
      <c r="Y28" s="121"/>
      <c r="Z28" s="93" t="s">
        <v>59</v>
      </c>
      <c r="AA28" s="125">
        <f>MIN(((20-U28)*13447),((20*J28/7-U28)*13447))*O28</f>
        <v>0</v>
      </c>
      <c r="AB28" s="126"/>
      <c r="AC28" s="126"/>
      <c r="AD28" s="127"/>
    </row>
    <row r="29" spans="1:32" ht="24" customHeight="1" x14ac:dyDescent="0.4">
      <c r="A29" s="72" t="s">
        <v>56</v>
      </c>
      <c r="B29" s="72"/>
      <c r="C29" s="72"/>
      <c r="D29" s="72"/>
      <c r="E29" s="72"/>
      <c r="F29" s="111" t="s">
        <v>61</v>
      </c>
      <c r="G29" s="121"/>
      <c r="H29" s="121"/>
      <c r="I29" s="121"/>
      <c r="J29" s="93"/>
      <c r="K29" s="93" t="s">
        <v>54</v>
      </c>
      <c r="L29" s="93"/>
      <c r="M29" s="121" t="s">
        <v>60</v>
      </c>
      <c r="N29" s="121"/>
      <c r="O29" s="93"/>
      <c r="P29" s="93" t="s">
        <v>43</v>
      </c>
      <c r="Q29" s="121" t="s">
        <v>62</v>
      </c>
      <c r="R29" s="121"/>
      <c r="S29" s="121"/>
      <c r="T29" s="121"/>
      <c r="U29" s="93"/>
      <c r="V29" s="124" t="s">
        <v>55</v>
      </c>
      <c r="W29" s="124" t="s">
        <v>66</v>
      </c>
      <c r="X29" s="121">
        <v>13447</v>
      </c>
      <c r="Y29" s="121"/>
      <c r="Z29" s="93" t="s">
        <v>59</v>
      </c>
      <c r="AA29" s="125">
        <f>MIN(((20-U29)*13447),((20*J29/7-U29)*13447))*O29</f>
        <v>0</v>
      </c>
      <c r="AB29" s="126"/>
      <c r="AC29" s="126"/>
      <c r="AD29" s="127"/>
    </row>
    <row r="30" spans="1:32" ht="24" customHeight="1" x14ac:dyDescent="0.4">
      <c r="A30" s="72" t="s">
        <v>57</v>
      </c>
      <c r="B30" s="72"/>
      <c r="C30" s="72"/>
      <c r="D30" s="72"/>
      <c r="E30" s="72"/>
      <c r="F30" s="111" t="s">
        <v>61</v>
      </c>
      <c r="G30" s="121"/>
      <c r="H30" s="121"/>
      <c r="I30" s="121"/>
      <c r="J30" s="93"/>
      <c r="K30" s="93" t="s">
        <v>54</v>
      </c>
      <c r="L30" s="93"/>
      <c r="M30" s="121" t="s">
        <v>60</v>
      </c>
      <c r="N30" s="121"/>
      <c r="O30" s="93"/>
      <c r="P30" s="93" t="s">
        <v>43</v>
      </c>
      <c r="Q30" s="121" t="s">
        <v>62</v>
      </c>
      <c r="R30" s="121"/>
      <c r="S30" s="121"/>
      <c r="T30" s="121"/>
      <c r="U30" s="93"/>
      <c r="V30" s="124" t="s">
        <v>55</v>
      </c>
      <c r="W30" s="124" t="s">
        <v>66</v>
      </c>
      <c r="X30" s="121">
        <v>13447</v>
      </c>
      <c r="Y30" s="121"/>
      <c r="Z30" s="93" t="s">
        <v>59</v>
      </c>
      <c r="AA30" s="125">
        <f>MIN(((20-U30)*13447),((20*J30/7-U30)*13447))*O30</f>
        <v>0</v>
      </c>
      <c r="AB30" s="126"/>
      <c r="AC30" s="126"/>
      <c r="AD30" s="127"/>
    </row>
    <row r="31" spans="1:32" ht="24" customHeight="1" x14ac:dyDescent="0.4">
      <c r="A31" s="118" t="s">
        <v>58</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20"/>
      <c r="AA31" s="128">
        <f>SUM(AA28,AA29,AA30)</f>
        <v>0</v>
      </c>
      <c r="AB31" s="129"/>
      <c r="AC31" s="129"/>
      <c r="AD31" s="130"/>
    </row>
    <row r="32" spans="1:32" s="1" customFormat="1" ht="24" customHeight="1" x14ac:dyDescent="0.4">
      <c r="A32" s="72" t="s">
        <v>117</v>
      </c>
      <c r="B32" s="72"/>
      <c r="C32" s="72"/>
      <c r="D32" s="72"/>
      <c r="E32" s="72"/>
      <c r="F32" s="131"/>
      <c r="G32" s="121" t="s">
        <v>114</v>
      </c>
      <c r="H32" s="121"/>
      <c r="I32" s="121"/>
      <c r="J32" s="121"/>
      <c r="K32" s="93">
        <v>20</v>
      </c>
      <c r="L32" s="93" t="s">
        <v>55</v>
      </c>
      <c r="M32" s="121" t="s">
        <v>115</v>
      </c>
      <c r="N32" s="121"/>
      <c r="O32" s="121">
        <v>13447</v>
      </c>
      <c r="P32" s="121"/>
      <c r="Q32" s="93" t="s">
        <v>59</v>
      </c>
      <c r="R32" s="93" t="s">
        <v>60</v>
      </c>
      <c r="S32" s="93">
        <f>SUM(O28,O29,O30)</f>
        <v>0</v>
      </c>
      <c r="T32" s="93" t="s">
        <v>43</v>
      </c>
      <c r="U32" s="93" t="s">
        <v>116</v>
      </c>
      <c r="V32" s="93"/>
      <c r="W32" s="93"/>
      <c r="X32" s="93"/>
      <c r="Y32" s="93"/>
      <c r="Z32" s="93"/>
      <c r="AA32" s="125">
        <f>K32*O32*S32</f>
        <v>0</v>
      </c>
      <c r="AB32" s="126"/>
      <c r="AC32" s="126"/>
      <c r="AD32" s="127"/>
      <c r="AE32" s="132"/>
      <c r="AF32" s="132"/>
    </row>
    <row r="33" spans="1:32" ht="24" customHeight="1" x14ac:dyDescent="0.4">
      <c r="A33" s="118" t="s">
        <v>123</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20"/>
      <c r="AA33" s="125"/>
      <c r="AB33" s="126"/>
      <c r="AC33" s="126"/>
      <c r="AD33" s="127"/>
    </row>
    <row r="34" spans="1:32" ht="24" customHeight="1" thickBot="1" x14ac:dyDescent="0.45">
      <c r="A34" s="73" t="s">
        <v>129</v>
      </c>
      <c r="B34" s="74"/>
      <c r="C34" s="74"/>
      <c r="D34" s="74"/>
      <c r="E34" s="74"/>
      <c r="F34" s="74"/>
      <c r="G34" s="74"/>
      <c r="H34" s="74"/>
      <c r="I34" s="74"/>
      <c r="J34" s="74"/>
      <c r="K34" s="74"/>
      <c r="L34" s="74"/>
      <c r="M34" s="74"/>
      <c r="N34" s="74"/>
      <c r="O34" s="74"/>
      <c r="P34" s="74"/>
      <c r="Q34" s="74"/>
      <c r="R34" s="74"/>
      <c r="S34" s="74"/>
      <c r="T34" s="74"/>
      <c r="U34" s="74"/>
      <c r="V34" s="74"/>
      <c r="W34" s="74"/>
      <c r="X34" s="74"/>
      <c r="Y34" s="74"/>
      <c r="Z34" s="76"/>
      <c r="AA34" s="60">
        <f>AA32-AA33</f>
        <v>0</v>
      </c>
      <c r="AB34" s="60"/>
      <c r="AC34" s="60"/>
      <c r="AD34" s="60"/>
    </row>
    <row r="35" spans="1:32" s="1" customFormat="1" ht="24" customHeight="1" thickBot="1" x14ac:dyDescent="0.45">
      <c r="A35" s="61" t="s">
        <v>133</v>
      </c>
      <c r="B35" s="62"/>
      <c r="C35" s="62"/>
      <c r="D35" s="62"/>
      <c r="E35" s="62"/>
      <c r="F35" s="62"/>
      <c r="G35" s="62"/>
      <c r="H35" s="62"/>
      <c r="I35" s="62"/>
      <c r="J35" s="62"/>
      <c r="K35" s="62"/>
      <c r="L35" s="62"/>
      <c r="M35" s="62"/>
      <c r="N35" s="62"/>
      <c r="O35" s="62"/>
      <c r="P35" s="62"/>
      <c r="Q35" s="63">
        <f>ROUNDDOWN(MIN(AA31,AA34),-3)</f>
        <v>0</v>
      </c>
      <c r="R35" s="64"/>
      <c r="S35" s="64"/>
      <c r="T35" s="64"/>
      <c r="U35" s="65" t="s">
        <v>118</v>
      </c>
      <c r="V35" s="66"/>
      <c r="W35" s="36"/>
      <c r="X35" s="37"/>
      <c r="Y35" s="37"/>
      <c r="Z35" s="37"/>
      <c r="AA35" s="132"/>
      <c r="AB35" s="132"/>
      <c r="AC35" s="132"/>
      <c r="AD35" s="122"/>
      <c r="AE35" s="132"/>
      <c r="AF35" s="132"/>
    </row>
    <row r="37" spans="1:32" x14ac:dyDescent="0.4">
      <c r="A37" s="67" t="s">
        <v>72</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row>
    <row r="38" spans="1:32" ht="24" customHeight="1" x14ac:dyDescent="0.4">
      <c r="A38" s="59" t="s">
        <v>42</v>
      </c>
      <c r="B38" s="59"/>
      <c r="C38" s="59"/>
      <c r="D38" s="59"/>
      <c r="E38" s="59"/>
      <c r="F38" s="118" t="s">
        <v>39</v>
      </c>
      <c r="G38" s="119"/>
      <c r="H38" s="119"/>
      <c r="I38" s="119"/>
      <c r="J38" s="119"/>
      <c r="K38" s="119"/>
      <c r="L38" s="119"/>
      <c r="M38" s="119"/>
      <c r="N38" s="119"/>
      <c r="O38" s="119"/>
      <c r="P38" s="119"/>
      <c r="Q38" s="119"/>
      <c r="R38" s="119"/>
      <c r="S38" s="119"/>
      <c r="T38" s="119"/>
      <c r="U38" s="119"/>
      <c r="V38" s="119"/>
      <c r="W38" s="119"/>
      <c r="X38" s="119"/>
      <c r="Y38" s="119"/>
      <c r="Z38" s="120"/>
      <c r="AA38" s="59" t="s">
        <v>40</v>
      </c>
      <c r="AB38" s="59"/>
      <c r="AC38" s="59"/>
      <c r="AD38" s="59"/>
    </row>
    <row r="39" spans="1:32" ht="24" customHeight="1" x14ac:dyDescent="0.4">
      <c r="A39" s="72" t="s">
        <v>53</v>
      </c>
      <c r="B39" s="72"/>
      <c r="C39" s="72"/>
      <c r="D39" s="72"/>
      <c r="E39" s="72"/>
      <c r="F39" s="111" t="s">
        <v>61</v>
      </c>
      <c r="G39" s="121"/>
      <c r="H39" s="121"/>
      <c r="I39" s="121"/>
      <c r="J39" s="93"/>
      <c r="K39" s="93" t="s">
        <v>54</v>
      </c>
      <c r="L39" s="93"/>
      <c r="M39" s="121" t="s">
        <v>60</v>
      </c>
      <c r="N39" s="121"/>
      <c r="O39" s="93"/>
      <c r="P39" s="93" t="s">
        <v>43</v>
      </c>
      <c r="Q39" s="121" t="s">
        <v>62</v>
      </c>
      <c r="R39" s="121"/>
      <c r="S39" s="121"/>
      <c r="T39" s="121"/>
      <c r="U39" s="93"/>
      <c r="V39" s="124" t="s">
        <v>55</v>
      </c>
      <c r="W39" s="124" t="s">
        <v>66</v>
      </c>
      <c r="X39" s="121">
        <v>13447</v>
      </c>
      <c r="Y39" s="121"/>
      <c r="Z39" s="93" t="s">
        <v>59</v>
      </c>
      <c r="AA39" s="125">
        <f>MIN(((5-U39)*13447),((5*J39/2-U39)*13447))*O39</f>
        <v>0</v>
      </c>
      <c r="AB39" s="126"/>
      <c r="AC39" s="126"/>
      <c r="AD39" s="127"/>
    </row>
    <row r="40" spans="1:32" ht="24" customHeight="1" x14ac:dyDescent="0.4">
      <c r="A40" s="72" t="s">
        <v>56</v>
      </c>
      <c r="B40" s="72"/>
      <c r="C40" s="72"/>
      <c r="D40" s="72"/>
      <c r="E40" s="72"/>
      <c r="F40" s="111" t="s">
        <v>61</v>
      </c>
      <c r="G40" s="121"/>
      <c r="H40" s="121"/>
      <c r="I40" s="121"/>
      <c r="J40" s="93"/>
      <c r="K40" s="93" t="s">
        <v>54</v>
      </c>
      <c r="L40" s="93"/>
      <c r="M40" s="121" t="s">
        <v>60</v>
      </c>
      <c r="N40" s="121"/>
      <c r="O40" s="93"/>
      <c r="P40" s="93" t="s">
        <v>43</v>
      </c>
      <c r="Q40" s="121" t="s">
        <v>62</v>
      </c>
      <c r="R40" s="121"/>
      <c r="S40" s="121"/>
      <c r="T40" s="121"/>
      <c r="U40" s="93"/>
      <c r="V40" s="124" t="s">
        <v>55</v>
      </c>
      <c r="W40" s="124" t="s">
        <v>66</v>
      </c>
      <c r="X40" s="121">
        <v>13447</v>
      </c>
      <c r="Y40" s="121"/>
      <c r="Z40" s="93" t="s">
        <v>59</v>
      </c>
      <c r="AA40" s="125">
        <f>MIN(((5-U40)*13447),((5*J40/2-U40)*13447))*O40</f>
        <v>0</v>
      </c>
      <c r="AB40" s="126"/>
      <c r="AC40" s="126"/>
      <c r="AD40" s="127"/>
    </row>
    <row r="41" spans="1:32" ht="24" customHeight="1" x14ac:dyDescent="0.4">
      <c r="A41" s="72" t="s">
        <v>57</v>
      </c>
      <c r="B41" s="72"/>
      <c r="C41" s="72"/>
      <c r="D41" s="72"/>
      <c r="E41" s="72"/>
      <c r="F41" s="111" t="s">
        <v>61</v>
      </c>
      <c r="G41" s="121"/>
      <c r="H41" s="121"/>
      <c r="I41" s="121"/>
      <c r="J41" s="93"/>
      <c r="K41" s="93" t="s">
        <v>54</v>
      </c>
      <c r="L41" s="93"/>
      <c r="M41" s="121" t="s">
        <v>60</v>
      </c>
      <c r="N41" s="121"/>
      <c r="O41" s="93"/>
      <c r="P41" s="93" t="s">
        <v>43</v>
      </c>
      <c r="Q41" s="121" t="s">
        <v>62</v>
      </c>
      <c r="R41" s="121"/>
      <c r="S41" s="121"/>
      <c r="T41" s="121"/>
      <c r="U41" s="93"/>
      <c r="V41" s="124" t="s">
        <v>55</v>
      </c>
      <c r="W41" s="124" t="s">
        <v>66</v>
      </c>
      <c r="X41" s="121">
        <v>13447</v>
      </c>
      <c r="Y41" s="121"/>
      <c r="Z41" s="93" t="s">
        <v>59</v>
      </c>
      <c r="AA41" s="125">
        <f>MIN(((5-U41)*13447),((5*J41/2-U41)*13447))*O41</f>
        <v>0</v>
      </c>
      <c r="AB41" s="126"/>
      <c r="AC41" s="126"/>
      <c r="AD41" s="127"/>
    </row>
    <row r="42" spans="1:32" ht="24" customHeight="1" x14ac:dyDescent="0.4">
      <c r="A42" s="118" t="s">
        <v>73</v>
      </c>
      <c r="B42" s="119"/>
      <c r="C42" s="119"/>
      <c r="D42" s="119"/>
      <c r="E42" s="119"/>
      <c r="F42" s="119"/>
      <c r="G42" s="119"/>
      <c r="H42" s="119"/>
      <c r="I42" s="119"/>
      <c r="J42" s="119"/>
      <c r="K42" s="119"/>
      <c r="L42" s="119"/>
      <c r="M42" s="119"/>
      <c r="N42" s="119"/>
      <c r="O42" s="119"/>
      <c r="P42" s="119"/>
      <c r="Q42" s="119"/>
      <c r="R42" s="119"/>
      <c r="S42" s="119"/>
      <c r="T42" s="119"/>
      <c r="U42" s="119"/>
      <c r="V42" s="119"/>
      <c r="W42" s="123"/>
      <c r="X42" s="123"/>
      <c r="Y42" s="123"/>
      <c r="Z42" s="123"/>
      <c r="AA42" s="128">
        <f>SUM(AA39,AA40,AA41)</f>
        <v>0</v>
      </c>
      <c r="AB42" s="129"/>
      <c r="AC42" s="129"/>
      <c r="AD42" s="130"/>
    </row>
    <row r="43" spans="1:32" s="1" customFormat="1" ht="24" customHeight="1" x14ac:dyDescent="0.4">
      <c r="A43" s="72" t="s">
        <v>117</v>
      </c>
      <c r="B43" s="72"/>
      <c r="C43" s="72"/>
      <c r="D43" s="72"/>
      <c r="E43" s="72"/>
      <c r="F43" s="131"/>
      <c r="G43" s="121" t="s">
        <v>114</v>
      </c>
      <c r="H43" s="121"/>
      <c r="I43" s="121"/>
      <c r="J43" s="121"/>
      <c r="K43" s="93">
        <v>5</v>
      </c>
      <c r="L43" s="93" t="s">
        <v>55</v>
      </c>
      <c r="M43" s="121" t="s">
        <v>115</v>
      </c>
      <c r="N43" s="121"/>
      <c r="O43" s="121">
        <v>13447</v>
      </c>
      <c r="P43" s="121"/>
      <c r="Q43" s="93" t="s">
        <v>59</v>
      </c>
      <c r="R43" s="93" t="s">
        <v>60</v>
      </c>
      <c r="S43" s="93">
        <f>SUM(O39,O40,O41)</f>
        <v>0</v>
      </c>
      <c r="T43" s="93" t="s">
        <v>43</v>
      </c>
      <c r="U43" s="93" t="s">
        <v>119</v>
      </c>
      <c r="V43" s="93"/>
      <c r="W43" s="93"/>
      <c r="X43" s="93"/>
      <c r="Y43" s="93"/>
      <c r="Z43" s="93"/>
      <c r="AA43" s="125">
        <f>K43*O43*S43</f>
        <v>0</v>
      </c>
      <c r="AB43" s="126"/>
      <c r="AC43" s="126"/>
      <c r="AD43" s="127"/>
      <c r="AE43" s="132"/>
      <c r="AF43" s="132"/>
    </row>
    <row r="44" spans="1:32" ht="24" customHeight="1" x14ac:dyDescent="0.4">
      <c r="A44" s="83" t="s">
        <v>120</v>
      </c>
      <c r="B44" s="84"/>
      <c r="C44" s="84"/>
      <c r="D44" s="84"/>
      <c r="E44" s="84"/>
      <c r="F44" s="84"/>
      <c r="G44" s="84"/>
      <c r="H44" s="84"/>
      <c r="I44" s="84"/>
      <c r="J44" s="84"/>
      <c r="K44" s="84"/>
      <c r="L44" s="84"/>
      <c r="M44" s="84"/>
      <c r="N44" s="84"/>
      <c r="O44" s="84"/>
      <c r="P44" s="84"/>
      <c r="Q44" s="84"/>
      <c r="R44" s="84"/>
      <c r="S44" s="84"/>
      <c r="T44" s="84"/>
      <c r="U44" s="84"/>
      <c r="V44" s="84"/>
      <c r="W44" s="96"/>
      <c r="X44" s="96"/>
      <c r="Y44" s="96"/>
      <c r="Z44" s="96"/>
      <c r="AA44" s="125"/>
      <c r="AB44" s="126"/>
      <c r="AC44" s="126"/>
      <c r="AD44" s="127"/>
    </row>
    <row r="45" spans="1:32" ht="24" customHeight="1" thickBot="1" x14ac:dyDescent="0.45">
      <c r="A45" s="59" t="s">
        <v>131</v>
      </c>
      <c r="B45" s="59"/>
      <c r="C45" s="59"/>
      <c r="D45" s="59"/>
      <c r="E45" s="59"/>
      <c r="F45" s="59"/>
      <c r="G45" s="59"/>
      <c r="H45" s="59"/>
      <c r="I45" s="59"/>
      <c r="J45" s="59"/>
      <c r="K45" s="59"/>
      <c r="L45" s="59"/>
      <c r="M45" s="59"/>
      <c r="N45" s="59"/>
      <c r="O45" s="59"/>
      <c r="P45" s="59"/>
      <c r="Q45" s="59"/>
      <c r="R45" s="59"/>
      <c r="S45" s="59"/>
      <c r="T45" s="59"/>
      <c r="U45" s="59"/>
      <c r="V45" s="118"/>
      <c r="W45" s="133"/>
      <c r="X45" s="38"/>
      <c r="Y45" s="38"/>
      <c r="Z45" s="38"/>
      <c r="AA45" s="60">
        <f>AA43-AA44</f>
        <v>0</v>
      </c>
      <c r="AB45" s="60"/>
      <c r="AC45" s="60"/>
      <c r="AD45" s="60"/>
    </row>
    <row r="46" spans="1:32" s="1" customFormat="1" ht="24" customHeight="1" thickBot="1" x14ac:dyDescent="0.45">
      <c r="A46" s="61" t="s">
        <v>134</v>
      </c>
      <c r="B46" s="62"/>
      <c r="C46" s="62"/>
      <c r="D46" s="62"/>
      <c r="E46" s="62"/>
      <c r="F46" s="62"/>
      <c r="G46" s="62"/>
      <c r="H46" s="62"/>
      <c r="I46" s="62"/>
      <c r="J46" s="62"/>
      <c r="K46" s="62"/>
      <c r="L46" s="62"/>
      <c r="M46" s="62"/>
      <c r="N46" s="62"/>
      <c r="O46" s="62"/>
      <c r="P46" s="62"/>
      <c r="Q46" s="63">
        <f>ROUNDDOWN(MIN(AA42,AA45),-3)</f>
        <v>0</v>
      </c>
      <c r="R46" s="64"/>
      <c r="S46" s="64"/>
      <c r="T46" s="64"/>
      <c r="U46" s="65" t="s">
        <v>118</v>
      </c>
      <c r="V46" s="66"/>
      <c r="W46" s="35"/>
      <c r="X46" s="35"/>
      <c r="Y46" s="35"/>
      <c r="Z46" s="35"/>
      <c r="AA46" s="132"/>
      <c r="AB46" s="132"/>
      <c r="AC46" s="132"/>
      <c r="AD46" s="122"/>
      <c r="AE46" s="132"/>
      <c r="AF46" s="132"/>
    </row>
    <row r="47" spans="1:32" s="34" customFormat="1" x14ac:dyDescent="0.4">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34"/>
      <c r="AB47" s="115"/>
      <c r="AC47" s="115"/>
      <c r="AD47" s="115"/>
      <c r="AE47" s="135"/>
      <c r="AF47" s="135"/>
    </row>
    <row r="48" spans="1:32" ht="24" customHeight="1" x14ac:dyDescent="0.4">
      <c r="AD48" s="122" t="s">
        <v>41</v>
      </c>
    </row>
  </sheetData>
  <mergeCells count="130">
    <mergeCell ref="A44:V44"/>
    <mergeCell ref="AA44:AD44"/>
    <mergeCell ref="A45:V45"/>
    <mergeCell ref="AA45:AD45"/>
    <mergeCell ref="A46:P46"/>
    <mergeCell ref="Q46:T46"/>
    <mergeCell ref="U46:V46"/>
    <mergeCell ref="A42:V42"/>
    <mergeCell ref="AA42:AD42"/>
    <mergeCell ref="A43:E43"/>
    <mergeCell ref="G43:J43"/>
    <mergeCell ref="M43:N43"/>
    <mergeCell ref="O43:P43"/>
    <mergeCell ref="AA43:AD43"/>
    <mergeCell ref="A40:E40"/>
    <mergeCell ref="F40:I40"/>
    <mergeCell ref="AA40:AD40"/>
    <mergeCell ref="A41:E41"/>
    <mergeCell ref="F41:I41"/>
    <mergeCell ref="AA41:AD41"/>
    <mergeCell ref="M40:N40"/>
    <mergeCell ref="Q40:T40"/>
    <mergeCell ref="X40:Y40"/>
    <mergeCell ref="M41:N41"/>
    <mergeCell ref="Q41:T41"/>
    <mergeCell ref="X41:Y41"/>
    <mergeCell ref="A38:E38"/>
    <mergeCell ref="AA38:AD38"/>
    <mergeCell ref="A39:E39"/>
    <mergeCell ref="F39:I39"/>
    <mergeCell ref="AA39:AD39"/>
    <mergeCell ref="AA34:AD34"/>
    <mergeCell ref="A35:P35"/>
    <mergeCell ref="Q35:T35"/>
    <mergeCell ref="U35:V35"/>
    <mergeCell ref="A37:AD37"/>
    <mergeCell ref="A34:Z34"/>
    <mergeCell ref="M39:N39"/>
    <mergeCell ref="Q39:T39"/>
    <mergeCell ref="X39:Y39"/>
    <mergeCell ref="F38:Z38"/>
    <mergeCell ref="A32:E32"/>
    <mergeCell ref="G32:J32"/>
    <mergeCell ref="M32:N32"/>
    <mergeCell ref="O32:P32"/>
    <mergeCell ref="AA32:AD32"/>
    <mergeCell ref="AA33:AD33"/>
    <mergeCell ref="A30:E30"/>
    <mergeCell ref="F30:I30"/>
    <mergeCell ref="AA30:AD30"/>
    <mergeCell ref="AA31:AD31"/>
    <mergeCell ref="A33:Z33"/>
    <mergeCell ref="X30:Y30"/>
    <mergeCell ref="M30:N30"/>
    <mergeCell ref="Q30:T30"/>
    <mergeCell ref="A31:Z31"/>
    <mergeCell ref="A28:E28"/>
    <mergeCell ref="F28:I28"/>
    <mergeCell ref="AA28:AD28"/>
    <mergeCell ref="A29:E29"/>
    <mergeCell ref="F29:I29"/>
    <mergeCell ref="AA29:AD29"/>
    <mergeCell ref="M29:N29"/>
    <mergeCell ref="Q29:T29"/>
    <mergeCell ref="X28:Y28"/>
    <mergeCell ref="X29:Y29"/>
    <mergeCell ref="M28:N28"/>
    <mergeCell ref="Q28:T28"/>
    <mergeCell ref="U25:V25"/>
    <mergeCell ref="AA25:AB25"/>
    <mergeCell ref="AC25:AD25"/>
    <mergeCell ref="A27:E27"/>
    <mergeCell ref="AA27:AD27"/>
    <mergeCell ref="A23:AD23"/>
    <mergeCell ref="A25:C25"/>
    <mergeCell ref="D25:E25"/>
    <mergeCell ref="F25:G25"/>
    <mergeCell ref="H25:I25"/>
    <mergeCell ref="J25:K25"/>
    <mergeCell ref="L25:M25"/>
    <mergeCell ref="N25:P25"/>
    <mergeCell ref="Q25:R25"/>
    <mergeCell ref="S25:T25"/>
    <mergeCell ref="F27:Z27"/>
    <mergeCell ref="A19:D19"/>
    <mergeCell ref="E19:M19"/>
    <mergeCell ref="N19:Q19"/>
    <mergeCell ref="R19:AD19"/>
    <mergeCell ref="A20:D20"/>
    <mergeCell ref="E20:M20"/>
    <mergeCell ref="N20:Q20"/>
    <mergeCell ref="R20:AD20"/>
    <mergeCell ref="A17:D17"/>
    <mergeCell ref="E17:M17"/>
    <mergeCell ref="N17:Q17"/>
    <mergeCell ref="R17:AD17"/>
    <mergeCell ref="A18:D18"/>
    <mergeCell ref="E18:M18"/>
    <mergeCell ref="N18:Q18"/>
    <mergeCell ref="R18:AD18"/>
    <mergeCell ref="A11:G11"/>
    <mergeCell ref="H11:AD11"/>
    <mergeCell ref="A12:J13"/>
    <mergeCell ref="K12:N12"/>
    <mergeCell ref="K13:N13"/>
    <mergeCell ref="A14:N14"/>
    <mergeCell ref="O14:P14"/>
    <mergeCell ref="A9:G9"/>
    <mergeCell ref="H9:AD9"/>
    <mergeCell ref="A10:G10"/>
    <mergeCell ref="H10:I10"/>
    <mergeCell ref="J10:O10"/>
    <mergeCell ref="P10:Q10"/>
    <mergeCell ref="R10:AD10"/>
    <mergeCell ref="A6:G6"/>
    <mergeCell ref="H6:AD6"/>
    <mergeCell ref="A7:G7"/>
    <mergeCell ref="H7:AD7"/>
    <mergeCell ref="A8:G8"/>
    <mergeCell ref="H8:K8"/>
    <mergeCell ref="L8:AD8"/>
    <mergeCell ref="A2:AD2"/>
    <mergeCell ref="A5:G5"/>
    <mergeCell ref="H5:I5"/>
    <mergeCell ref="J5:K5"/>
    <mergeCell ref="L5:M5"/>
    <mergeCell ref="N5:O5"/>
    <mergeCell ref="P5:Q5"/>
    <mergeCell ref="R5:S5"/>
    <mergeCell ref="T5:U5"/>
  </mergeCells>
  <phoneticPr fontId="2"/>
  <dataValidations count="1">
    <dataValidation type="list" allowBlank="1" showInputMessage="1" showErrorMessage="1" sqref="AB12:AD15">
      <formula1>"○,×"</formula1>
    </dataValidation>
  </dataValidations>
  <printOptions horizontalCentered="1"/>
  <pageMargins left="0.31496062992125984" right="0.11811023622047245" top="0.55118110236220474" bottom="0.35433070866141736"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90" zoomScaleNormal="100" zoomScaleSheetLayoutView="90" workbookViewId="0">
      <selection activeCell="K21" sqref="K21"/>
    </sheetView>
  </sheetViews>
  <sheetFormatPr defaultColWidth="9" defaultRowHeight="19.5" x14ac:dyDescent="0.4"/>
  <cols>
    <col min="1" max="7" width="9" style="1"/>
    <col min="8" max="8" width="14" style="1" customWidth="1"/>
    <col min="9" max="9" width="11.875" style="1" bestFit="1" customWidth="1"/>
    <col min="10" max="16384" width="9" style="1"/>
  </cols>
  <sheetData>
    <row r="1" spans="1:9" x14ac:dyDescent="0.4">
      <c r="A1" s="1" t="s">
        <v>44</v>
      </c>
    </row>
    <row r="2" spans="1:9" x14ac:dyDescent="0.4">
      <c r="H2" s="47" t="s">
        <v>1</v>
      </c>
      <c r="I2" s="52"/>
    </row>
    <row r="3" spans="1:9" x14ac:dyDescent="0.4">
      <c r="H3" s="53" t="s">
        <v>137</v>
      </c>
      <c r="I3" s="52"/>
    </row>
    <row r="6" spans="1:9" x14ac:dyDescent="0.4">
      <c r="A6" s="1" t="s">
        <v>2</v>
      </c>
    </row>
    <row r="9" spans="1:9" x14ac:dyDescent="0.4">
      <c r="E9" s="52" t="s">
        <v>7</v>
      </c>
      <c r="F9" s="52"/>
      <c r="G9" s="52"/>
      <c r="H9" s="52"/>
      <c r="I9" s="49" t="s">
        <v>75</v>
      </c>
    </row>
    <row r="10" spans="1:9" x14ac:dyDescent="0.4">
      <c r="E10" s="52"/>
      <c r="F10" s="52"/>
      <c r="G10" s="52"/>
      <c r="H10" s="52"/>
      <c r="I10" s="49"/>
    </row>
    <row r="13" spans="1:9" x14ac:dyDescent="0.4">
      <c r="B13" s="48" t="s">
        <v>67</v>
      </c>
      <c r="C13" s="48"/>
      <c r="D13" s="48"/>
      <c r="E13" s="48"/>
      <c r="F13" s="48"/>
      <c r="G13" s="48"/>
      <c r="H13" s="48"/>
    </row>
    <row r="14" spans="1:9" x14ac:dyDescent="0.4">
      <c r="A14" s="2" t="s">
        <v>4</v>
      </c>
      <c r="B14" s="48"/>
      <c r="C14" s="48"/>
      <c r="D14" s="48"/>
      <c r="E14" s="48"/>
      <c r="F14" s="48"/>
      <c r="G14" s="48"/>
      <c r="H14" s="48"/>
      <c r="I14" s="2"/>
    </row>
    <row r="15" spans="1:9" x14ac:dyDescent="0.4">
      <c r="B15" s="48"/>
      <c r="C15" s="48"/>
      <c r="D15" s="48"/>
      <c r="E15" s="48"/>
      <c r="F15" s="48"/>
      <c r="G15" s="48"/>
      <c r="H15" s="48"/>
    </row>
    <row r="18" spans="1:9" x14ac:dyDescent="0.4">
      <c r="A18" s="1" t="s">
        <v>8</v>
      </c>
    </row>
    <row r="21" spans="1:9" x14ac:dyDescent="0.4">
      <c r="A21" s="1" t="s">
        <v>9</v>
      </c>
      <c r="D21" s="51" t="s">
        <v>12</v>
      </c>
      <c r="E21" s="51"/>
      <c r="F21" s="51"/>
    </row>
    <row r="22" spans="1:9" x14ac:dyDescent="0.4">
      <c r="D22" s="54"/>
      <c r="E22" s="54"/>
    </row>
    <row r="23" spans="1:9" x14ac:dyDescent="0.4">
      <c r="A23" s="1" t="s">
        <v>124</v>
      </c>
      <c r="I23" s="1" t="s">
        <v>106</v>
      </c>
    </row>
    <row r="25" spans="1:9" x14ac:dyDescent="0.4">
      <c r="A25" s="1" t="s">
        <v>45</v>
      </c>
    </row>
    <row r="26" spans="1:9" x14ac:dyDescent="0.4">
      <c r="A26" s="50" t="s">
        <v>10</v>
      </c>
      <c r="B26" s="50"/>
      <c r="C26" s="50"/>
      <c r="D26" s="50"/>
      <c r="E26" s="50"/>
      <c r="F26" s="50"/>
      <c r="G26" s="50"/>
      <c r="H26" s="50"/>
      <c r="I26" s="50"/>
    </row>
    <row r="27" spans="1:9" x14ac:dyDescent="0.4">
      <c r="A27" s="50"/>
      <c r="B27" s="50"/>
      <c r="C27" s="50"/>
      <c r="D27" s="50"/>
      <c r="E27" s="50"/>
      <c r="F27" s="50"/>
      <c r="G27" s="50"/>
      <c r="H27" s="50"/>
      <c r="I27" s="50"/>
    </row>
    <row r="28" spans="1:9" x14ac:dyDescent="0.4">
      <c r="A28" s="5"/>
    </row>
  </sheetData>
  <mergeCells count="8">
    <mergeCell ref="A26:I27"/>
    <mergeCell ref="B13:H15"/>
    <mergeCell ref="D21:F21"/>
    <mergeCell ref="H2:I2"/>
    <mergeCell ref="H3:I3"/>
    <mergeCell ref="E9:H10"/>
    <mergeCell ref="D22:E22"/>
    <mergeCell ref="I9:I10"/>
  </mergeCells>
  <phoneticPr fontId="2"/>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view="pageBreakPreview" zoomScale="70" zoomScaleNormal="100" zoomScaleSheetLayoutView="70" workbookViewId="0">
      <selection activeCell="AL25" sqref="AL25"/>
    </sheetView>
  </sheetViews>
  <sheetFormatPr defaultColWidth="4.625" defaultRowHeight="19.5" x14ac:dyDescent="0.4"/>
  <cols>
    <col min="1" max="2" width="4.625" style="132"/>
    <col min="3" max="3" width="9.75" style="132" bestFit="1" customWidth="1"/>
    <col min="4" max="4" width="5.125" style="132" bestFit="1" customWidth="1"/>
    <col min="5" max="8" width="4.625" style="132"/>
    <col min="9" max="9" width="6.25" style="132" bestFit="1" customWidth="1"/>
    <col min="10" max="10" width="5.125" style="132" bestFit="1" customWidth="1"/>
    <col min="11" max="12" width="4.625" style="132"/>
    <col min="13" max="13" width="5.125" style="132" bestFit="1" customWidth="1"/>
    <col min="14" max="15" width="4.625" style="132"/>
    <col min="16" max="16" width="6.25" style="132" bestFit="1" customWidth="1"/>
    <col min="17" max="17" width="4.625" style="132"/>
    <col min="18" max="18" width="8.5" style="132" customWidth="1"/>
    <col min="19" max="19" width="5.125" style="132" bestFit="1" customWidth="1"/>
    <col min="20" max="20" width="4.625" style="132"/>
    <col min="21" max="21" width="4.625" style="132" customWidth="1"/>
    <col min="22" max="26" width="4.625" style="132"/>
    <col min="27" max="16384" width="4.625" style="1"/>
  </cols>
  <sheetData>
    <row r="1" spans="1:26" ht="24" customHeight="1" thickBot="1" x14ac:dyDescent="0.45">
      <c r="A1" s="1" t="s">
        <v>108</v>
      </c>
    </row>
    <row r="2" spans="1:26" ht="45" customHeight="1" thickBot="1" x14ac:dyDescent="0.45">
      <c r="A2" s="55" t="s">
        <v>122</v>
      </c>
      <c r="B2" s="56"/>
      <c r="C2" s="56"/>
      <c r="D2" s="56"/>
      <c r="E2" s="56"/>
      <c r="F2" s="56"/>
      <c r="G2" s="56"/>
      <c r="H2" s="56"/>
      <c r="I2" s="56"/>
      <c r="J2" s="56"/>
      <c r="K2" s="56"/>
      <c r="L2" s="56"/>
      <c r="M2" s="56"/>
      <c r="N2" s="56"/>
      <c r="O2" s="56"/>
      <c r="P2" s="56"/>
      <c r="Q2" s="56"/>
      <c r="R2" s="56"/>
      <c r="S2" s="56"/>
      <c r="T2" s="56"/>
      <c r="U2" s="56"/>
      <c r="V2" s="56"/>
      <c r="W2" s="56"/>
      <c r="X2" s="56"/>
      <c r="Y2" s="56"/>
      <c r="Z2" s="57"/>
    </row>
    <row r="3" spans="1:26" ht="24" customHeight="1" x14ac:dyDescent="0.4"/>
    <row r="4" spans="1:26" ht="24" customHeight="1" x14ac:dyDescent="0.4">
      <c r="A4" s="6" t="s">
        <v>13</v>
      </c>
    </row>
    <row r="5" spans="1:26" ht="24" customHeight="1" x14ac:dyDescent="0.4">
      <c r="A5" s="72" t="s">
        <v>14</v>
      </c>
      <c r="B5" s="72"/>
      <c r="C5" s="72"/>
      <c r="D5" s="72"/>
      <c r="E5" s="72"/>
      <c r="F5" s="72"/>
      <c r="G5" s="72"/>
      <c r="H5" s="73" t="s">
        <v>15</v>
      </c>
      <c r="I5" s="74"/>
      <c r="J5" s="75"/>
      <c r="K5" s="75"/>
      <c r="L5" s="74" t="s">
        <v>16</v>
      </c>
      <c r="M5" s="74"/>
      <c r="N5" s="75"/>
      <c r="O5" s="75"/>
      <c r="P5" s="74" t="s">
        <v>17</v>
      </c>
      <c r="Q5" s="74"/>
      <c r="R5" s="75"/>
      <c r="S5" s="75"/>
      <c r="T5" s="74" t="s">
        <v>18</v>
      </c>
      <c r="U5" s="76"/>
    </row>
    <row r="6" spans="1:26" ht="24" customHeight="1" x14ac:dyDescent="0.4">
      <c r="A6" s="72" t="s">
        <v>19</v>
      </c>
      <c r="B6" s="72"/>
      <c r="C6" s="72"/>
      <c r="D6" s="72"/>
      <c r="E6" s="72"/>
      <c r="F6" s="72"/>
      <c r="G6" s="72"/>
      <c r="H6" s="77"/>
      <c r="I6" s="78"/>
      <c r="J6" s="78"/>
      <c r="K6" s="78"/>
      <c r="L6" s="78"/>
      <c r="M6" s="78"/>
      <c r="N6" s="78"/>
      <c r="O6" s="78"/>
      <c r="P6" s="78"/>
      <c r="Q6" s="78"/>
      <c r="R6" s="78"/>
      <c r="S6" s="78"/>
      <c r="T6" s="78"/>
      <c r="U6" s="78"/>
      <c r="V6" s="78"/>
      <c r="W6" s="78"/>
      <c r="X6" s="78"/>
      <c r="Y6" s="78"/>
      <c r="Z6" s="79"/>
    </row>
    <row r="7" spans="1:26" ht="24" customHeight="1" x14ac:dyDescent="0.4">
      <c r="A7" s="72" t="s">
        <v>70</v>
      </c>
      <c r="B7" s="72"/>
      <c r="C7" s="72"/>
      <c r="D7" s="72"/>
      <c r="E7" s="72"/>
      <c r="F7" s="72"/>
      <c r="G7" s="72"/>
      <c r="H7" s="77"/>
      <c r="I7" s="78"/>
      <c r="J7" s="78"/>
      <c r="K7" s="78"/>
      <c r="L7" s="78"/>
      <c r="M7" s="78"/>
      <c r="N7" s="78"/>
      <c r="O7" s="78"/>
      <c r="P7" s="78"/>
      <c r="Q7" s="78"/>
      <c r="R7" s="78"/>
      <c r="S7" s="78"/>
      <c r="T7" s="78"/>
      <c r="U7" s="78"/>
      <c r="V7" s="78"/>
      <c r="W7" s="78"/>
      <c r="X7" s="78"/>
      <c r="Y7" s="78"/>
      <c r="Z7" s="79"/>
    </row>
    <row r="8" spans="1:26" ht="24" customHeight="1" x14ac:dyDescent="0.4">
      <c r="A8" s="72" t="s">
        <v>20</v>
      </c>
      <c r="B8" s="72"/>
      <c r="C8" s="72"/>
      <c r="D8" s="72"/>
      <c r="E8" s="72"/>
      <c r="F8" s="72"/>
      <c r="G8" s="72"/>
      <c r="H8" s="77" t="s">
        <v>21</v>
      </c>
      <c r="I8" s="78"/>
      <c r="J8" s="78"/>
      <c r="K8" s="79"/>
      <c r="L8" s="77"/>
      <c r="M8" s="78"/>
      <c r="N8" s="78"/>
      <c r="O8" s="78"/>
      <c r="P8" s="78"/>
      <c r="Q8" s="78"/>
      <c r="R8" s="78"/>
      <c r="S8" s="78"/>
      <c r="T8" s="78"/>
      <c r="U8" s="78"/>
      <c r="V8" s="78"/>
      <c r="W8" s="78"/>
      <c r="X8" s="78"/>
      <c r="Y8" s="78"/>
      <c r="Z8" s="79"/>
    </row>
    <row r="9" spans="1:26" ht="24" customHeight="1" x14ac:dyDescent="0.4">
      <c r="A9" s="72" t="s">
        <v>22</v>
      </c>
      <c r="B9" s="72"/>
      <c r="C9" s="72"/>
      <c r="D9" s="72"/>
      <c r="E9" s="72"/>
      <c r="F9" s="72"/>
      <c r="G9" s="72"/>
      <c r="H9" s="80"/>
      <c r="I9" s="80"/>
      <c r="J9" s="80"/>
      <c r="K9" s="80"/>
      <c r="L9" s="80"/>
      <c r="M9" s="80"/>
      <c r="N9" s="80"/>
      <c r="O9" s="80"/>
      <c r="P9" s="80"/>
      <c r="Q9" s="80"/>
      <c r="R9" s="80"/>
      <c r="S9" s="80"/>
      <c r="T9" s="80"/>
      <c r="U9" s="80"/>
      <c r="V9" s="80"/>
      <c r="W9" s="80"/>
      <c r="X9" s="80"/>
      <c r="Y9" s="80"/>
      <c r="Z9" s="80"/>
    </row>
    <row r="10" spans="1:26" ht="24" customHeight="1" x14ac:dyDescent="0.4">
      <c r="A10" s="72" t="s">
        <v>23</v>
      </c>
      <c r="B10" s="72"/>
      <c r="C10" s="72"/>
      <c r="D10" s="72"/>
      <c r="E10" s="72"/>
      <c r="F10" s="72"/>
      <c r="G10" s="72"/>
      <c r="H10" s="81" t="s">
        <v>24</v>
      </c>
      <c r="I10" s="82"/>
      <c r="J10" s="77"/>
      <c r="K10" s="78"/>
      <c r="L10" s="78"/>
      <c r="M10" s="78"/>
      <c r="N10" s="78"/>
      <c r="O10" s="79"/>
      <c r="P10" s="81" t="s">
        <v>25</v>
      </c>
      <c r="Q10" s="82"/>
      <c r="R10" s="77"/>
      <c r="S10" s="78"/>
      <c r="T10" s="78"/>
      <c r="U10" s="78"/>
      <c r="V10" s="78"/>
      <c r="W10" s="78"/>
      <c r="X10" s="78"/>
      <c r="Y10" s="78"/>
      <c r="Z10" s="79"/>
    </row>
    <row r="11" spans="1:26" ht="24" customHeight="1" x14ac:dyDescent="0.4">
      <c r="A11" s="83" t="s">
        <v>26</v>
      </c>
      <c r="B11" s="84"/>
      <c r="C11" s="84"/>
      <c r="D11" s="84"/>
      <c r="E11" s="84"/>
      <c r="F11" s="84"/>
      <c r="G11" s="85"/>
      <c r="H11" s="77"/>
      <c r="I11" s="78"/>
      <c r="J11" s="78"/>
      <c r="K11" s="78"/>
      <c r="L11" s="78"/>
      <c r="M11" s="78"/>
      <c r="N11" s="78"/>
      <c r="O11" s="78"/>
      <c r="P11" s="78"/>
      <c r="Q11" s="78"/>
      <c r="R11" s="78"/>
      <c r="S11" s="78"/>
      <c r="T11" s="78"/>
      <c r="U11" s="78"/>
      <c r="V11" s="78"/>
      <c r="W11" s="78"/>
      <c r="X11" s="78"/>
      <c r="Y11" s="78"/>
      <c r="Z11" s="79"/>
    </row>
    <row r="12" spans="1:26" ht="24" customHeight="1" x14ac:dyDescent="0.4">
      <c r="A12" s="86" t="s">
        <v>69</v>
      </c>
      <c r="B12" s="87"/>
      <c r="C12" s="87"/>
      <c r="D12" s="87"/>
      <c r="E12" s="87"/>
      <c r="F12" s="87"/>
      <c r="G12" s="87"/>
      <c r="H12" s="87"/>
      <c r="I12" s="87"/>
      <c r="J12" s="88"/>
      <c r="K12" s="89" t="s">
        <v>46</v>
      </c>
      <c r="L12" s="90"/>
      <c r="M12" s="90"/>
      <c r="N12" s="91"/>
      <c r="O12" s="92" t="s">
        <v>47</v>
      </c>
      <c r="P12" s="93"/>
      <c r="Q12" s="94" t="s">
        <v>48</v>
      </c>
      <c r="R12" s="93"/>
      <c r="S12" s="94" t="s">
        <v>49</v>
      </c>
      <c r="T12" s="93"/>
      <c r="U12" s="93"/>
      <c r="V12" s="95" t="s">
        <v>43</v>
      </c>
      <c r="W12" s="96"/>
      <c r="X12" s="95"/>
      <c r="Y12" s="95"/>
      <c r="Z12" s="97"/>
    </row>
    <row r="13" spans="1:26" ht="24" customHeight="1" x14ac:dyDescent="0.4">
      <c r="A13" s="98"/>
      <c r="B13" s="99"/>
      <c r="C13" s="99"/>
      <c r="D13" s="99"/>
      <c r="E13" s="99"/>
      <c r="F13" s="99"/>
      <c r="G13" s="99"/>
      <c r="H13" s="99"/>
      <c r="I13" s="99"/>
      <c r="J13" s="100"/>
      <c r="K13" s="81" t="s">
        <v>50</v>
      </c>
      <c r="L13" s="101"/>
      <c r="M13" s="101"/>
      <c r="N13" s="82"/>
      <c r="O13" s="102" t="s">
        <v>47</v>
      </c>
      <c r="P13" s="103"/>
      <c r="Q13" s="104" t="s">
        <v>48</v>
      </c>
      <c r="R13" s="103"/>
      <c r="S13" s="104" t="s">
        <v>49</v>
      </c>
      <c r="T13" s="103"/>
      <c r="U13" s="103"/>
      <c r="V13" s="105" t="s">
        <v>43</v>
      </c>
      <c r="W13" s="106"/>
      <c r="X13" s="105"/>
      <c r="Y13" s="105"/>
      <c r="Z13" s="107"/>
    </row>
    <row r="14" spans="1:26" ht="39.6" customHeight="1" x14ac:dyDescent="0.4">
      <c r="A14" s="108" t="s">
        <v>71</v>
      </c>
      <c r="B14" s="109"/>
      <c r="C14" s="109"/>
      <c r="D14" s="109"/>
      <c r="E14" s="109"/>
      <c r="F14" s="109"/>
      <c r="G14" s="109"/>
      <c r="H14" s="109"/>
      <c r="I14" s="109"/>
      <c r="J14" s="109"/>
      <c r="K14" s="109"/>
      <c r="L14" s="109"/>
      <c r="M14" s="109"/>
      <c r="N14" s="110"/>
      <c r="O14" s="111"/>
      <c r="P14" s="112"/>
      <c r="Q14" s="113"/>
      <c r="R14" s="114"/>
      <c r="S14" s="114"/>
      <c r="T14" s="114"/>
      <c r="U14" s="114"/>
      <c r="V14" s="115"/>
      <c r="W14" s="116"/>
      <c r="X14" s="115"/>
      <c r="Y14" s="115"/>
      <c r="Z14" s="115"/>
    </row>
    <row r="16" spans="1:26" ht="24" customHeight="1" x14ac:dyDescent="0.4">
      <c r="A16" s="6" t="s">
        <v>27</v>
      </c>
    </row>
    <row r="17" spans="1:26" ht="24" customHeight="1" x14ac:dyDescent="0.4">
      <c r="A17" s="118" t="s">
        <v>28</v>
      </c>
      <c r="B17" s="119"/>
      <c r="C17" s="119"/>
      <c r="D17" s="120"/>
      <c r="E17" s="77"/>
      <c r="F17" s="78"/>
      <c r="G17" s="78"/>
      <c r="H17" s="78"/>
      <c r="I17" s="78"/>
      <c r="J17" s="78"/>
      <c r="K17" s="78"/>
      <c r="L17" s="78"/>
      <c r="M17" s="79"/>
      <c r="N17" s="59" t="s">
        <v>29</v>
      </c>
      <c r="O17" s="59"/>
      <c r="P17" s="59"/>
      <c r="Q17" s="59"/>
      <c r="R17" s="111"/>
      <c r="S17" s="121"/>
      <c r="T17" s="121"/>
      <c r="U17" s="121"/>
      <c r="V17" s="121"/>
      <c r="W17" s="121"/>
      <c r="X17" s="121"/>
      <c r="Y17" s="121"/>
      <c r="Z17" s="112"/>
    </row>
    <row r="18" spans="1:26" ht="24" customHeight="1" x14ac:dyDescent="0.4">
      <c r="A18" s="59" t="s">
        <v>30</v>
      </c>
      <c r="B18" s="59"/>
      <c r="C18" s="59"/>
      <c r="D18" s="59"/>
      <c r="E18" s="77"/>
      <c r="F18" s="78"/>
      <c r="G18" s="78"/>
      <c r="H18" s="78"/>
      <c r="I18" s="78"/>
      <c r="J18" s="78"/>
      <c r="K18" s="78"/>
      <c r="L18" s="78"/>
      <c r="M18" s="79"/>
      <c r="N18" s="59" t="s">
        <v>31</v>
      </c>
      <c r="O18" s="59"/>
      <c r="P18" s="59"/>
      <c r="Q18" s="59"/>
      <c r="R18" s="111"/>
      <c r="S18" s="121"/>
      <c r="T18" s="121"/>
      <c r="U18" s="121"/>
      <c r="V18" s="121"/>
      <c r="W18" s="121"/>
      <c r="X18" s="121"/>
      <c r="Y18" s="121"/>
      <c r="Z18" s="112"/>
    </row>
    <row r="19" spans="1:26" ht="24" customHeight="1" x14ac:dyDescent="0.4">
      <c r="A19" s="59" t="s">
        <v>32</v>
      </c>
      <c r="B19" s="59"/>
      <c r="C19" s="59"/>
      <c r="D19" s="59"/>
      <c r="E19" s="77"/>
      <c r="F19" s="78"/>
      <c r="G19" s="78"/>
      <c r="H19" s="78"/>
      <c r="I19" s="78"/>
      <c r="J19" s="78"/>
      <c r="K19" s="78"/>
      <c r="L19" s="78"/>
      <c r="M19" s="79"/>
      <c r="N19" s="59" t="s">
        <v>33</v>
      </c>
      <c r="O19" s="59"/>
      <c r="P19" s="59"/>
      <c r="Q19" s="59"/>
      <c r="R19" s="111"/>
      <c r="S19" s="121"/>
      <c r="T19" s="121"/>
      <c r="U19" s="121"/>
      <c r="V19" s="121"/>
      <c r="W19" s="121"/>
      <c r="X19" s="121"/>
      <c r="Y19" s="121"/>
      <c r="Z19" s="112"/>
    </row>
    <row r="20" spans="1:26" ht="24" customHeight="1" x14ac:dyDescent="0.4">
      <c r="A20" s="59" t="s">
        <v>34</v>
      </c>
      <c r="B20" s="59"/>
      <c r="C20" s="59"/>
      <c r="D20" s="59"/>
      <c r="E20" s="77"/>
      <c r="F20" s="78"/>
      <c r="G20" s="78"/>
      <c r="H20" s="78"/>
      <c r="I20" s="78"/>
      <c r="J20" s="78"/>
      <c r="K20" s="78"/>
      <c r="L20" s="78"/>
      <c r="M20" s="79"/>
      <c r="N20" s="59" t="s">
        <v>35</v>
      </c>
      <c r="O20" s="59"/>
      <c r="P20" s="59"/>
      <c r="Q20" s="59"/>
      <c r="R20" s="111"/>
      <c r="S20" s="121"/>
      <c r="T20" s="121"/>
      <c r="U20" s="121"/>
      <c r="V20" s="121"/>
      <c r="W20" s="121"/>
      <c r="X20" s="121"/>
      <c r="Y20" s="121"/>
      <c r="Z20" s="112"/>
    </row>
    <row r="22" spans="1:26" ht="24" customHeight="1" x14ac:dyDescent="0.4">
      <c r="Z22" s="122" t="s">
        <v>36</v>
      </c>
    </row>
    <row r="23" spans="1:26" ht="53.25" customHeight="1" x14ac:dyDescent="0.4">
      <c r="A23" s="58" t="s">
        <v>63</v>
      </c>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12" customHeight="1" x14ac:dyDescent="0.4">
      <c r="A24" s="6"/>
    </row>
    <row r="25" spans="1:26" ht="24" customHeight="1" x14ac:dyDescent="0.4">
      <c r="A25" s="118" t="s">
        <v>37</v>
      </c>
      <c r="B25" s="119"/>
      <c r="C25" s="120"/>
      <c r="D25" s="118" t="s">
        <v>15</v>
      </c>
      <c r="E25" s="120"/>
      <c r="F25" s="111"/>
      <c r="G25" s="112"/>
      <c r="H25" s="118" t="s">
        <v>16</v>
      </c>
      <c r="I25" s="120"/>
      <c r="J25" s="111"/>
      <c r="K25" s="112"/>
      <c r="L25" s="59" t="s">
        <v>17</v>
      </c>
      <c r="M25" s="59"/>
      <c r="N25" s="118" t="s">
        <v>38</v>
      </c>
      <c r="O25" s="119"/>
      <c r="P25" s="120"/>
      <c r="Q25" s="118" t="s">
        <v>15</v>
      </c>
      <c r="R25" s="120"/>
      <c r="S25" s="111"/>
      <c r="T25" s="112"/>
      <c r="U25" s="118" t="s">
        <v>16</v>
      </c>
      <c r="V25" s="120"/>
      <c r="W25" s="111"/>
      <c r="X25" s="112"/>
      <c r="Y25" s="59" t="s">
        <v>17</v>
      </c>
      <c r="Z25" s="59"/>
    </row>
    <row r="26" spans="1:26" ht="12" customHeight="1" x14ac:dyDescent="0.4">
      <c r="A26" s="6"/>
    </row>
    <row r="27" spans="1:26" ht="24" customHeight="1" x14ac:dyDescent="0.4">
      <c r="A27" s="59" t="s">
        <v>42</v>
      </c>
      <c r="B27" s="59"/>
      <c r="C27" s="59"/>
      <c r="D27" s="59"/>
      <c r="E27" s="59"/>
      <c r="F27" s="118" t="s">
        <v>39</v>
      </c>
      <c r="G27" s="119"/>
      <c r="H27" s="119"/>
      <c r="I27" s="119"/>
      <c r="J27" s="119"/>
      <c r="K27" s="119"/>
      <c r="L27" s="119"/>
      <c r="M27" s="119"/>
      <c r="N27" s="119"/>
      <c r="O27" s="119"/>
      <c r="P27" s="119"/>
      <c r="Q27" s="119"/>
      <c r="R27" s="119"/>
      <c r="S27" s="119"/>
      <c r="T27" s="119"/>
      <c r="U27" s="119"/>
      <c r="V27" s="120"/>
      <c r="W27" s="59" t="s">
        <v>40</v>
      </c>
      <c r="X27" s="59"/>
      <c r="Y27" s="59"/>
      <c r="Z27" s="59"/>
    </row>
    <row r="28" spans="1:26" ht="24" customHeight="1" x14ac:dyDescent="0.4">
      <c r="A28" s="118" t="s">
        <v>53</v>
      </c>
      <c r="B28" s="119"/>
      <c r="C28" s="123" t="s">
        <v>60</v>
      </c>
      <c r="D28" s="96"/>
      <c r="E28" s="136" t="s">
        <v>43</v>
      </c>
      <c r="F28" s="111" t="s">
        <v>65</v>
      </c>
      <c r="G28" s="121"/>
      <c r="H28" s="121"/>
      <c r="I28" s="121"/>
      <c r="J28" s="93"/>
      <c r="K28" s="93" t="s">
        <v>54</v>
      </c>
      <c r="L28" s="93"/>
      <c r="M28" s="93" t="s">
        <v>64</v>
      </c>
      <c r="N28" s="93"/>
      <c r="O28" s="93"/>
      <c r="P28" s="93"/>
      <c r="Q28" s="93" t="s">
        <v>55</v>
      </c>
      <c r="R28" s="124" t="s">
        <v>66</v>
      </c>
      <c r="S28" s="121">
        <v>13447</v>
      </c>
      <c r="T28" s="121"/>
      <c r="U28" s="93" t="s">
        <v>59</v>
      </c>
      <c r="V28" s="137"/>
      <c r="W28" s="125">
        <f>MIN((20*D28-P28),(20/7*J28-P28))*S28</f>
        <v>0</v>
      </c>
      <c r="X28" s="126"/>
      <c r="Y28" s="126"/>
      <c r="Z28" s="127"/>
    </row>
    <row r="29" spans="1:26" ht="24" customHeight="1" x14ac:dyDescent="0.4">
      <c r="A29" s="118" t="s">
        <v>56</v>
      </c>
      <c r="B29" s="119"/>
      <c r="C29" s="123" t="s">
        <v>60</v>
      </c>
      <c r="D29" s="96"/>
      <c r="E29" s="136" t="s">
        <v>43</v>
      </c>
      <c r="F29" s="111" t="s">
        <v>65</v>
      </c>
      <c r="G29" s="121"/>
      <c r="H29" s="121"/>
      <c r="I29" s="121"/>
      <c r="J29" s="93"/>
      <c r="K29" s="93" t="s">
        <v>54</v>
      </c>
      <c r="L29" s="93"/>
      <c r="M29" s="93" t="s">
        <v>64</v>
      </c>
      <c r="N29" s="93"/>
      <c r="O29" s="93"/>
      <c r="P29" s="93"/>
      <c r="Q29" s="93" t="s">
        <v>55</v>
      </c>
      <c r="R29" s="124" t="s">
        <v>66</v>
      </c>
      <c r="S29" s="121">
        <v>13447</v>
      </c>
      <c r="T29" s="121"/>
      <c r="U29" s="93" t="s">
        <v>59</v>
      </c>
      <c r="V29" s="137"/>
      <c r="W29" s="125">
        <f t="shared" ref="W29:W30" si="0">MIN((20*D29-P29),(20/7*J29-P29))*S29</f>
        <v>0</v>
      </c>
      <c r="X29" s="126"/>
      <c r="Y29" s="126"/>
      <c r="Z29" s="127"/>
    </row>
    <row r="30" spans="1:26" ht="24" customHeight="1" x14ac:dyDescent="0.4">
      <c r="A30" s="118" t="s">
        <v>57</v>
      </c>
      <c r="B30" s="119"/>
      <c r="C30" s="123" t="s">
        <v>60</v>
      </c>
      <c r="D30" s="96"/>
      <c r="E30" s="136" t="s">
        <v>43</v>
      </c>
      <c r="F30" s="111" t="s">
        <v>65</v>
      </c>
      <c r="G30" s="121"/>
      <c r="H30" s="121"/>
      <c r="I30" s="121"/>
      <c r="J30" s="93"/>
      <c r="K30" s="93" t="s">
        <v>54</v>
      </c>
      <c r="L30" s="93"/>
      <c r="M30" s="93" t="s">
        <v>64</v>
      </c>
      <c r="N30" s="93"/>
      <c r="O30" s="93"/>
      <c r="P30" s="93"/>
      <c r="Q30" s="93" t="s">
        <v>55</v>
      </c>
      <c r="R30" s="124" t="s">
        <v>66</v>
      </c>
      <c r="S30" s="121">
        <v>13447</v>
      </c>
      <c r="T30" s="121"/>
      <c r="U30" s="93" t="s">
        <v>59</v>
      </c>
      <c r="V30" s="137"/>
      <c r="W30" s="125">
        <f t="shared" si="0"/>
        <v>0</v>
      </c>
      <c r="X30" s="126"/>
      <c r="Y30" s="126"/>
      <c r="Z30" s="127"/>
    </row>
    <row r="31" spans="1:26" ht="24" customHeight="1" x14ac:dyDescent="0.4">
      <c r="A31" s="118"/>
      <c r="B31" s="119"/>
      <c r="C31" s="119"/>
      <c r="D31" s="119"/>
      <c r="E31" s="120"/>
      <c r="F31" s="8" t="s">
        <v>68</v>
      </c>
      <c r="G31" s="124"/>
      <c r="H31" s="124"/>
      <c r="I31" s="124"/>
      <c r="J31" s="7"/>
      <c r="K31" s="93"/>
      <c r="L31" s="93"/>
      <c r="M31" s="93"/>
      <c r="N31" s="93"/>
      <c r="O31" s="93"/>
      <c r="P31" s="93"/>
      <c r="Q31" s="93"/>
      <c r="R31" s="124"/>
      <c r="S31" s="124"/>
      <c r="T31" s="124"/>
      <c r="U31" s="93"/>
      <c r="V31" s="137"/>
      <c r="W31" s="138"/>
      <c r="X31" s="139"/>
      <c r="Y31" s="139"/>
      <c r="Z31" s="140"/>
    </row>
    <row r="32" spans="1:26" ht="24" customHeight="1" x14ac:dyDescent="0.4">
      <c r="A32" s="141" t="s">
        <v>74</v>
      </c>
      <c r="B32" s="94"/>
      <c r="C32" s="94"/>
      <c r="D32" s="95"/>
      <c r="E32" s="97"/>
      <c r="F32" s="142"/>
      <c r="G32" s="94"/>
      <c r="H32" s="94"/>
      <c r="I32" s="94"/>
      <c r="J32" s="95"/>
      <c r="K32" s="95"/>
      <c r="L32" s="95"/>
      <c r="M32" s="95"/>
      <c r="N32" s="95"/>
      <c r="O32" s="95"/>
      <c r="P32" s="95"/>
      <c r="Q32" s="95"/>
      <c r="R32" s="94"/>
      <c r="S32" s="94"/>
      <c r="T32" s="94"/>
      <c r="U32" s="95"/>
      <c r="V32" s="97"/>
      <c r="W32" s="143"/>
      <c r="X32" s="144"/>
      <c r="Y32" s="144"/>
      <c r="Z32" s="145"/>
    </row>
    <row r="33" spans="1:26" ht="24" customHeight="1" x14ac:dyDescent="0.4">
      <c r="A33" s="118" t="s">
        <v>53</v>
      </c>
      <c r="B33" s="119"/>
      <c r="C33" s="123" t="s">
        <v>60</v>
      </c>
      <c r="D33" s="96"/>
      <c r="E33" s="136" t="s">
        <v>43</v>
      </c>
      <c r="F33" s="111" t="s">
        <v>65</v>
      </c>
      <c r="G33" s="121"/>
      <c r="H33" s="121"/>
      <c r="I33" s="121"/>
      <c r="J33" s="93"/>
      <c r="K33" s="93" t="s">
        <v>54</v>
      </c>
      <c r="L33" s="93"/>
      <c r="M33" s="93" t="s">
        <v>64</v>
      </c>
      <c r="N33" s="93"/>
      <c r="O33" s="93"/>
      <c r="P33" s="93"/>
      <c r="Q33" s="93" t="s">
        <v>55</v>
      </c>
      <c r="R33" s="124" t="s">
        <v>66</v>
      </c>
      <c r="S33" s="121">
        <v>13447</v>
      </c>
      <c r="T33" s="121"/>
      <c r="U33" s="93" t="s">
        <v>59</v>
      </c>
      <c r="V33" s="137"/>
      <c r="W33" s="125">
        <f>MIN((20*D33-P33),(20/7*J33-P33))*S33/2</f>
        <v>0</v>
      </c>
      <c r="X33" s="126"/>
      <c r="Y33" s="126"/>
      <c r="Z33" s="127"/>
    </row>
    <row r="34" spans="1:26" ht="24" customHeight="1" x14ac:dyDescent="0.4">
      <c r="A34" s="118" t="s">
        <v>56</v>
      </c>
      <c r="B34" s="119"/>
      <c r="C34" s="123" t="s">
        <v>60</v>
      </c>
      <c r="D34" s="96"/>
      <c r="E34" s="136" t="s">
        <v>43</v>
      </c>
      <c r="F34" s="111" t="s">
        <v>65</v>
      </c>
      <c r="G34" s="121"/>
      <c r="H34" s="121"/>
      <c r="I34" s="121"/>
      <c r="J34" s="93"/>
      <c r="K34" s="93" t="s">
        <v>54</v>
      </c>
      <c r="L34" s="93"/>
      <c r="M34" s="93" t="s">
        <v>64</v>
      </c>
      <c r="N34" s="93"/>
      <c r="O34" s="93"/>
      <c r="P34" s="93"/>
      <c r="Q34" s="93" t="s">
        <v>55</v>
      </c>
      <c r="R34" s="124" t="s">
        <v>66</v>
      </c>
      <c r="S34" s="121">
        <v>13447</v>
      </c>
      <c r="T34" s="121"/>
      <c r="U34" s="93" t="s">
        <v>59</v>
      </c>
      <c r="V34" s="137"/>
      <c r="W34" s="125">
        <f>MIN((20*D34-P34),(20/7*J34-P34))*S34/2</f>
        <v>0</v>
      </c>
      <c r="X34" s="126"/>
      <c r="Y34" s="126"/>
      <c r="Z34" s="127"/>
    </row>
    <row r="35" spans="1:26" ht="24" customHeight="1" x14ac:dyDescent="0.4">
      <c r="A35" s="118" t="s">
        <v>58</v>
      </c>
      <c r="B35" s="119"/>
      <c r="C35" s="119"/>
      <c r="D35" s="119"/>
      <c r="E35" s="119"/>
      <c r="F35" s="119"/>
      <c r="G35" s="119"/>
      <c r="H35" s="119"/>
      <c r="I35" s="119"/>
      <c r="J35" s="119"/>
      <c r="K35" s="119"/>
      <c r="L35" s="119"/>
      <c r="M35" s="119"/>
      <c r="N35" s="119"/>
      <c r="O35" s="119"/>
      <c r="P35" s="119"/>
      <c r="Q35" s="119"/>
      <c r="R35" s="119"/>
      <c r="S35" s="119"/>
      <c r="T35" s="119"/>
      <c r="U35" s="119"/>
      <c r="V35" s="120"/>
      <c r="W35" s="128">
        <f>SUM(W28,W29,W30,W33,W34)</f>
        <v>0</v>
      </c>
      <c r="X35" s="129"/>
      <c r="Y35" s="129"/>
      <c r="Z35" s="130"/>
    </row>
    <row r="36" spans="1:26" ht="24" customHeight="1" x14ac:dyDescent="0.4">
      <c r="A36" s="72" t="s">
        <v>117</v>
      </c>
      <c r="B36" s="72"/>
      <c r="C36" s="72"/>
      <c r="D36" s="72"/>
      <c r="E36" s="72"/>
      <c r="F36" s="131"/>
      <c r="G36" s="121" t="s">
        <v>114</v>
      </c>
      <c r="H36" s="121"/>
      <c r="I36" s="121"/>
      <c r="J36" s="121"/>
      <c r="K36" s="93">
        <v>20</v>
      </c>
      <c r="L36" s="93" t="s">
        <v>55</v>
      </c>
      <c r="M36" s="121" t="s">
        <v>115</v>
      </c>
      <c r="N36" s="121"/>
      <c r="O36" s="121">
        <v>13447</v>
      </c>
      <c r="P36" s="121"/>
      <c r="Q36" s="93" t="s">
        <v>59</v>
      </c>
      <c r="R36" s="93" t="s">
        <v>60</v>
      </c>
      <c r="S36" s="93">
        <f>SUM(D28,D29,D30,D33,D34)</f>
        <v>0</v>
      </c>
      <c r="T36" s="93" t="s">
        <v>43</v>
      </c>
      <c r="U36" s="93" t="s">
        <v>116</v>
      </c>
      <c r="V36" s="137"/>
      <c r="W36" s="125">
        <f>K36*O36*S36</f>
        <v>0</v>
      </c>
      <c r="X36" s="126"/>
      <c r="Y36" s="126"/>
      <c r="Z36" s="127"/>
    </row>
    <row r="37" spans="1:26" ht="24" customHeight="1" x14ac:dyDescent="0.4">
      <c r="A37" s="83" t="s">
        <v>121</v>
      </c>
      <c r="B37" s="84"/>
      <c r="C37" s="84"/>
      <c r="D37" s="84"/>
      <c r="E37" s="84"/>
      <c r="F37" s="84"/>
      <c r="G37" s="84"/>
      <c r="H37" s="84"/>
      <c r="I37" s="84"/>
      <c r="J37" s="84"/>
      <c r="K37" s="84"/>
      <c r="L37" s="84"/>
      <c r="M37" s="84"/>
      <c r="N37" s="84"/>
      <c r="O37" s="84"/>
      <c r="P37" s="84"/>
      <c r="Q37" s="84"/>
      <c r="R37" s="84"/>
      <c r="S37" s="84"/>
      <c r="T37" s="84"/>
      <c r="U37" s="84"/>
      <c r="V37" s="85"/>
      <c r="W37" s="125"/>
      <c r="X37" s="126"/>
      <c r="Y37" s="126"/>
      <c r="Z37" s="127"/>
    </row>
    <row r="38" spans="1:26" ht="24" customHeight="1" thickBot="1" x14ac:dyDescent="0.45">
      <c r="A38" s="59" t="s">
        <v>129</v>
      </c>
      <c r="B38" s="59"/>
      <c r="C38" s="59"/>
      <c r="D38" s="59"/>
      <c r="E38" s="59"/>
      <c r="F38" s="59"/>
      <c r="G38" s="59"/>
      <c r="H38" s="59"/>
      <c r="I38" s="59"/>
      <c r="J38" s="59"/>
      <c r="K38" s="59"/>
      <c r="L38" s="59"/>
      <c r="M38" s="59"/>
      <c r="N38" s="59"/>
      <c r="O38" s="59"/>
      <c r="P38" s="59"/>
      <c r="Q38" s="59"/>
      <c r="R38" s="59"/>
      <c r="S38" s="59"/>
      <c r="T38" s="59"/>
      <c r="U38" s="59"/>
      <c r="V38" s="59"/>
      <c r="W38" s="60">
        <f>W36-W37</f>
        <v>0</v>
      </c>
      <c r="X38" s="60"/>
      <c r="Y38" s="60"/>
      <c r="Z38" s="60"/>
    </row>
    <row r="39" spans="1:26" ht="24" customHeight="1" thickBot="1" x14ac:dyDescent="0.45">
      <c r="A39" s="61" t="s">
        <v>130</v>
      </c>
      <c r="B39" s="62"/>
      <c r="C39" s="62"/>
      <c r="D39" s="62"/>
      <c r="E39" s="62"/>
      <c r="F39" s="62"/>
      <c r="G39" s="62"/>
      <c r="H39" s="62"/>
      <c r="I39" s="62"/>
      <c r="J39" s="62"/>
      <c r="K39" s="62"/>
      <c r="L39" s="62"/>
      <c r="M39" s="62"/>
      <c r="N39" s="62"/>
      <c r="O39" s="62"/>
      <c r="P39" s="62"/>
      <c r="Q39" s="63">
        <f>ROUNDDOWN(MIN(W35,W38),-3)</f>
        <v>0</v>
      </c>
      <c r="R39" s="64"/>
      <c r="S39" s="64"/>
      <c r="T39" s="64"/>
      <c r="U39" s="65" t="s">
        <v>118</v>
      </c>
      <c r="V39" s="66"/>
      <c r="Z39" s="122"/>
    </row>
    <row r="41" spans="1:26" x14ac:dyDescent="0.4">
      <c r="A41" s="67" t="s">
        <v>72</v>
      </c>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spans="1:26" ht="24" customHeight="1" x14ac:dyDescent="0.4">
      <c r="A42" s="59" t="s">
        <v>42</v>
      </c>
      <c r="B42" s="59"/>
      <c r="C42" s="59"/>
      <c r="D42" s="59"/>
      <c r="E42" s="59"/>
      <c r="F42" s="118" t="s">
        <v>39</v>
      </c>
      <c r="G42" s="119"/>
      <c r="H42" s="119"/>
      <c r="I42" s="119"/>
      <c r="J42" s="119"/>
      <c r="K42" s="119"/>
      <c r="L42" s="119"/>
      <c r="M42" s="119"/>
      <c r="N42" s="119"/>
      <c r="O42" s="119"/>
      <c r="P42" s="119"/>
      <c r="Q42" s="119"/>
      <c r="R42" s="119"/>
      <c r="S42" s="119"/>
      <c r="T42" s="119"/>
      <c r="U42" s="119"/>
      <c r="V42" s="120"/>
      <c r="W42" s="59" t="s">
        <v>40</v>
      </c>
      <c r="X42" s="59"/>
      <c r="Y42" s="59"/>
      <c r="Z42" s="59"/>
    </row>
    <row r="43" spans="1:26" ht="24" customHeight="1" x14ac:dyDescent="0.4">
      <c r="A43" s="118" t="s">
        <v>53</v>
      </c>
      <c r="B43" s="119"/>
      <c r="C43" s="123" t="s">
        <v>60</v>
      </c>
      <c r="D43" s="96"/>
      <c r="E43" s="136" t="s">
        <v>43</v>
      </c>
      <c r="F43" s="111" t="s">
        <v>65</v>
      </c>
      <c r="G43" s="121"/>
      <c r="H43" s="121"/>
      <c r="I43" s="121"/>
      <c r="J43" s="93"/>
      <c r="K43" s="93" t="s">
        <v>54</v>
      </c>
      <c r="L43" s="93"/>
      <c r="M43" s="93" t="s">
        <v>64</v>
      </c>
      <c r="N43" s="93"/>
      <c r="O43" s="93"/>
      <c r="P43" s="93"/>
      <c r="Q43" s="93" t="s">
        <v>55</v>
      </c>
      <c r="R43" s="124" t="s">
        <v>66</v>
      </c>
      <c r="S43" s="121">
        <v>13447</v>
      </c>
      <c r="T43" s="121"/>
      <c r="U43" s="93" t="s">
        <v>59</v>
      </c>
      <c r="V43" s="137"/>
      <c r="W43" s="125">
        <f>MIN((5*D43-P43),(5/2*J43-P43))*S43</f>
        <v>0</v>
      </c>
      <c r="X43" s="126"/>
      <c r="Y43" s="126"/>
      <c r="Z43" s="127"/>
    </row>
    <row r="44" spans="1:26" ht="24" customHeight="1" x14ac:dyDescent="0.4">
      <c r="A44" s="118" t="s">
        <v>56</v>
      </c>
      <c r="B44" s="119"/>
      <c r="C44" s="123" t="s">
        <v>60</v>
      </c>
      <c r="D44" s="96"/>
      <c r="E44" s="136" t="s">
        <v>43</v>
      </c>
      <c r="F44" s="111" t="s">
        <v>65</v>
      </c>
      <c r="G44" s="121"/>
      <c r="H44" s="121"/>
      <c r="I44" s="121"/>
      <c r="J44" s="93"/>
      <c r="K44" s="93" t="s">
        <v>54</v>
      </c>
      <c r="L44" s="93"/>
      <c r="M44" s="93" t="s">
        <v>64</v>
      </c>
      <c r="N44" s="93"/>
      <c r="O44" s="93"/>
      <c r="P44" s="93"/>
      <c r="Q44" s="93" t="s">
        <v>55</v>
      </c>
      <c r="R44" s="124" t="s">
        <v>66</v>
      </c>
      <c r="S44" s="121">
        <v>13447</v>
      </c>
      <c r="T44" s="121"/>
      <c r="U44" s="93" t="s">
        <v>59</v>
      </c>
      <c r="V44" s="137"/>
      <c r="W44" s="125">
        <f t="shared" ref="W44:W45" si="1">MIN((5*D44-P44),(5/2*J44-P44))*S44</f>
        <v>0</v>
      </c>
      <c r="X44" s="126"/>
      <c r="Y44" s="126"/>
      <c r="Z44" s="127"/>
    </row>
    <row r="45" spans="1:26" ht="24" customHeight="1" x14ac:dyDescent="0.4">
      <c r="A45" s="118" t="s">
        <v>57</v>
      </c>
      <c r="B45" s="119"/>
      <c r="C45" s="123" t="s">
        <v>60</v>
      </c>
      <c r="D45" s="96"/>
      <c r="E45" s="136" t="s">
        <v>43</v>
      </c>
      <c r="F45" s="111" t="s">
        <v>65</v>
      </c>
      <c r="G45" s="121"/>
      <c r="H45" s="121"/>
      <c r="I45" s="121"/>
      <c r="J45" s="93"/>
      <c r="K45" s="93" t="s">
        <v>54</v>
      </c>
      <c r="L45" s="93"/>
      <c r="M45" s="93" t="s">
        <v>64</v>
      </c>
      <c r="N45" s="93"/>
      <c r="O45" s="93"/>
      <c r="P45" s="93"/>
      <c r="Q45" s="93" t="s">
        <v>55</v>
      </c>
      <c r="R45" s="124" t="s">
        <v>66</v>
      </c>
      <c r="S45" s="121">
        <v>13447</v>
      </c>
      <c r="T45" s="121"/>
      <c r="U45" s="93" t="s">
        <v>59</v>
      </c>
      <c r="V45" s="137"/>
      <c r="W45" s="125">
        <f t="shared" si="1"/>
        <v>0</v>
      </c>
      <c r="X45" s="126"/>
      <c r="Y45" s="126"/>
      <c r="Z45" s="127"/>
    </row>
    <row r="46" spans="1:26" ht="24" customHeight="1" x14ac:dyDescent="0.4">
      <c r="A46" s="118"/>
      <c r="B46" s="119"/>
      <c r="C46" s="119"/>
      <c r="D46" s="119"/>
      <c r="E46" s="120"/>
      <c r="F46" s="8" t="s">
        <v>68</v>
      </c>
      <c r="G46" s="124"/>
      <c r="H46" s="124"/>
      <c r="I46" s="124"/>
      <c r="J46" s="7"/>
      <c r="K46" s="93"/>
      <c r="L46" s="93"/>
      <c r="M46" s="93"/>
      <c r="N46" s="93"/>
      <c r="O46" s="93"/>
      <c r="P46" s="93"/>
      <c r="Q46" s="93"/>
      <c r="R46" s="124"/>
      <c r="S46" s="124"/>
      <c r="T46" s="124"/>
      <c r="U46" s="93"/>
      <c r="V46" s="137"/>
      <c r="W46" s="138"/>
      <c r="X46" s="139"/>
      <c r="Y46" s="139"/>
      <c r="Z46" s="140"/>
    </row>
    <row r="47" spans="1:26" ht="24" customHeight="1" x14ac:dyDescent="0.4">
      <c r="A47" s="141" t="s">
        <v>74</v>
      </c>
      <c r="B47" s="94"/>
      <c r="C47" s="94"/>
      <c r="D47" s="95"/>
      <c r="E47" s="97"/>
      <c r="F47" s="142"/>
      <c r="G47" s="94"/>
      <c r="H47" s="94"/>
      <c r="I47" s="94"/>
      <c r="J47" s="95"/>
      <c r="K47" s="95"/>
      <c r="L47" s="95"/>
      <c r="M47" s="95"/>
      <c r="N47" s="95"/>
      <c r="O47" s="95"/>
      <c r="P47" s="95"/>
      <c r="Q47" s="95"/>
      <c r="R47" s="94"/>
      <c r="S47" s="94"/>
      <c r="T47" s="94"/>
      <c r="U47" s="95"/>
      <c r="V47" s="97"/>
      <c r="W47" s="143"/>
      <c r="X47" s="144"/>
      <c r="Y47" s="144"/>
      <c r="Z47" s="145"/>
    </row>
    <row r="48" spans="1:26" ht="24" customHeight="1" x14ac:dyDescent="0.4">
      <c r="A48" s="118" t="s">
        <v>53</v>
      </c>
      <c r="B48" s="119"/>
      <c r="C48" s="123" t="s">
        <v>60</v>
      </c>
      <c r="D48" s="96"/>
      <c r="E48" s="136" t="s">
        <v>43</v>
      </c>
      <c r="F48" s="111" t="s">
        <v>65</v>
      </c>
      <c r="G48" s="121"/>
      <c r="H48" s="121"/>
      <c r="I48" s="121"/>
      <c r="J48" s="93"/>
      <c r="K48" s="93" t="s">
        <v>54</v>
      </c>
      <c r="L48" s="93"/>
      <c r="M48" s="93" t="s">
        <v>64</v>
      </c>
      <c r="N48" s="93"/>
      <c r="O48" s="93"/>
      <c r="P48" s="93"/>
      <c r="Q48" s="93" t="s">
        <v>55</v>
      </c>
      <c r="R48" s="124" t="s">
        <v>66</v>
      </c>
      <c r="S48" s="121">
        <v>13447</v>
      </c>
      <c r="T48" s="121"/>
      <c r="U48" s="93" t="s">
        <v>59</v>
      </c>
      <c r="V48" s="137"/>
      <c r="W48" s="125">
        <f>MIN((5*D48-P48),(5/2*J48-P48))*S48/2</f>
        <v>0</v>
      </c>
      <c r="X48" s="126"/>
      <c r="Y48" s="126"/>
      <c r="Z48" s="127"/>
    </row>
    <row r="49" spans="1:26" ht="24" customHeight="1" x14ac:dyDescent="0.4">
      <c r="A49" s="118" t="s">
        <v>56</v>
      </c>
      <c r="B49" s="119"/>
      <c r="C49" s="123" t="s">
        <v>60</v>
      </c>
      <c r="D49" s="96"/>
      <c r="E49" s="136" t="s">
        <v>43</v>
      </c>
      <c r="F49" s="111" t="s">
        <v>65</v>
      </c>
      <c r="G49" s="121"/>
      <c r="H49" s="121"/>
      <c r="I49" s="121"/>
      <c r="J49" s="93"/>
      <c r="K49" s="93" t="s">
        <v>54</v>
      </c>
      <c r="L49" s="93"/>
      <c r="M49" s="93" t="s">
        <v>64</v>
      </c>
      <c r="N49" s="93"/>
      <c r="O49" s="93"/>
      <c r="P49" s="93"/>
      <c r="Q49" s="93" t="s">
        <v>55</v>
      </c>
      <c r="R49" s="124" t="s">
        <v>66</v>
      </c>
      <c r="S49" s="121">
        <v>13447</v>
      </c>
      <c r="T49" s="121"/>
      <c r="U49" s="93" t="s">
        <v>59</v>
      </c>
      <c r="V49" s="137"/>
      <c r="W49" s="125">
        <f>MIN((5*D49-P49),(5/2*J49-P49))*S49/2</f>
        <v>0</v>
      </c>
      <c r="X49" s="126"/>
      <c r="Y49" s="126"/>
      <c r="Z49" s="127"/>
    </row>
    <row r="50" spans="1:26" ht="24" customHeight="1" x14ac:dyDescent="0.4">
      <c r="A50" s="118" t="s">
        <v>73</v>
      </c>
      <c r="B50" s="119"/>
      <c r="C50" s="119"/>
      <c r="D50" s="119"/>
      <c r="E50" s="119"/>
      <c r="F50" s="119"/>
      <c r="G50" s="119"/>
      <c r="H50" s="119"/>
      <c r="I50" s="119"/>
      <c r="J50" s="119"/>
      <c r="K50" s="119"/>
      <c r="L50" s="119"/>
      <c r="M50" s="119"/>
      <c r="N50" s="119"/>
      <c r="O50" s="119"/>
      <c r="P50" s="119"/>
      <c r="Q50" s="119"/>
      <c r="R50" s="119"/>
      <c r="S50" s="119"/>
      <c r="T50" s="119"/>
      <c r="U50" s="119"/>
      <c r="V50" s="120"/>
      <c r="W50" s="128">
        <f>SUM(W43,W44,W45,W48,W49)</f>
        <v>0</v>
      </c>
      <c r="X50" s="129"/>
      <c r="Y50" s="129"/>
      <c r="Z50" s="130"/>
    </row>
    <row r="51" spans="1:26" ht="24" customHeight="1" x14ac:dyDescent="0.4">
      <c r="A51" s="72" t="s">
        <v>117</v>
      </c>
      <c r="B51" s="72"/>
      <c r="C51" s="72"/>
      <c r="D51" s="72"/>
      <c r="E51" s="72"/>
      <c r="F51" s="131"/>
      <c r="G51" s="121" t="s">
        <v>114</v>
      </c>
      <c r="H51" s="121"/>
      <c r="I51" s="121"/>
      <c r="J51" s="121"/>
      <c r="K51" s="93">
        <v>5</v>
      </c>
      <c r="L51" s="93" t="s">
        <v>55</v>
      </c>
      <c r="M51" s="121" t="s">
        <v>115</v>
      </c>
      <c r="N51" s="121"/>
      <c r="O51" s="121">
        <v>13447</v>
      </c>
      <c r="P51" s="121"/>
      <c r="Q51" s="93" t="s">
        <v>59</v>
      </c>
      <c r="R51" s="93" t="s">
        <v>60</v>
      </c>
      <c r="S51" s="93">
        <f>SUM(D43,D44,D45,D48,D49)</f>
        <v>0</v>
      </c>
      <c r="T51" s="93" t="s">
        <v>43</v>
      </c>
      <c r="U51" s="93" t="s">
        <v>135</v>
      </c>
      <c r="V51" s="137"/>
      <c r="W51" s="125">
        <f>K51*O51*S51</f>
        <v>0</v>
      </c>
      <c r="X51" s="126"/>
      <c r="Y51" s="126"/>
      <c r="Z51" s="127"/>
    </row>
    <row r="52" spans="1:26" ht="24" customHeight="1" x14ac:dyDescent="0.4">
      <c r="A52" s="83" t="s">
        <v>120</v>
      </c>
      <c r="B52" s="84"/>
      <c r="C52" s="84"/>
      <c r="D52" s="84"/>
      <c r="E52" s="84"/>
      <c r="F52" s="84"/>
      <c r="G52" s="84"/>
      <c r="H52" s="84"/>
      <c r="I52" s="84"/>
      <c r="J52" s="84"/>
      <c r="K52" s="84"/>
      <c r="L52" s="84"/>
      <c r="M52" s="84"/>
      <c r="N52" s="84"/>
      <c r="O52" s="84"/>
      <c r="P52" s="84"/>
      <c r="Q52" s="84"/>
      <c r="R52" s="84"/>
      <c r="S52" s="84"/>
      <c r="T52" s="84"/>
      <c r="U52" s="84"/>
      <c r="V52" s="85"/>
      <c r="W52" s="125"/>
      <c r="X52" s="126"/>
      <c r="Y52" s="126"/>
      <c r="Z52" s="127"/>
    </row>
    <row r="53" spans="1:26" ht="24" customHeight="1" thickBot="1" x14ac:dyDescent="0.45">
      <c r="A53" s="59" t="s">
        <v>131</v>
      </c>
      <c r="B53" s="59"/>
      <c r="C53" s="59"/>
      <c r="D53" s="59"/>
      <c r="E53" s="59"/>
      <c r="F53" s="59"/>
      <c r="G53" s="59"/>
      <c r="H53" s="59"/>
      <c r="I53" s="59"/>
      <c r="J53" s="59"/>
      <c r="K53" s="59"/>
      <c r="L53" s="59"/>
      <c r="M53" s="59"/>
      <c r="N53" s="59"/>
      <c r="O53" s="59"/>
      <c r="P53" s="59"/>
      <c r="Q53" s="59"/>
      <c r="R53" s="59"/>
      <c r="S53" s="59"/>
      <c r="T53" s="59"/>
      <c r="U53" s="59"/>
      <c r="V53" s="59"/>
      <c r="W53" s="68">
        <f>W51-W52</f>
        <v>0</v>
      </c>
      <c r="X53" s="68"/>
      <c r="Y53" s="68"/>
      <c r="Z53" s="68"/>
    </row>
    <row r="54" spans="1:26" ht="24" customHeight="1" thickBot="1" x14ac:dyDescent="0.45">
      <c r="A54" s="61" t="s">
        <v>132</v>
      </c>
      <c r="B54" s="62"/>
      <c r="C54" s="62"/>
      <c r="D54" s="62"/>
      <c r="E54" s="62"/>
      <c r="F54" s="62"/>
      <c r="G54" s="62"/>
      <c r="H54" s="62"/>
      <c r="I54" s="62"/>
      <c r="J54" s="62"/>
      <c r="K54" s="62"/>
      <c r="L54" s="62"/>
      <c r="M54" s="62"/>
      <c r="N54" s="62"/>
      <c r="O54" s="62"/>
      <c r="P54" s="62"/>
      <c r="Q54" s="63">
        <f>ROUNDDOWN(MIN(W50,W53),-3)</f>
        <v>0</v>
      </c>
      <c r="R54" s="64"/>
      <c r="S54" s="64"/>
      <c r="T54" s="64"/>
      <c r="U54" s="65" t="s">
        <v>118</v>
      </c>
      <c r="V54" s="66"/>
      <c r="Z54" s="122"/>
    </row>
    <row r="55" spans="1:26" x14ac:dyDescent="0.4">
      <c r="A55" s="146"/>
      <c r="B55" s="146"/>
      <c r="C55" s="146"/>
      <c r="D55" s="146"/>
      <c r="E55" s="146"/>
      <c r="F55" s="146"/>
      <c r="G55" s="146"/>
      <c r="H55" s="146"/>
      <c r="I55" s="146"/>
      <c r="J55" s="146"/>
      <c r="K55" s="146"/>
      <c r="L55" s="146"/>
      <c r="M55" s="146"/>
      <c r="N55" s="146"/>
      <c r="O55" s="146"/>
      <c r="P55" s="146"/>
      <c r="Q55" s="146"/>
      <c r="R55" s="146"/>
      <c r="S55" s="146"/>
      <c r="T55" s="146"/>
      <c r="U55" s="146"/>
      <c r="V55" s="146"/>
      <c r="W55" s="134"/>
      <c r="X55" s="115"/>
      <c r="Y55" s="115"/>
      <c r="Z55" s="115"/>
    </row>
    <row r="56" spans="1:26" ht="24" customHeight="1" x14ac:dyDescent="0.4">
      <c r="Z56" s="122" t="s">
        <v>41</v>
      </c>
    </row>
  </sheetData>
  <mergeCells count="136">
    <mergeCell ref="A52:V52"/>
    <mergeCell ref="W52:Z52"/>
    <mergeCell ref="A53:V53"/>
    <mergeCell ref="W53:Z53"/>
    <mergeCell ref="A54:P54"/>
    <mergeCell ref="Q54:T54"/>
    <mergeCell ref="U54:V54"/>
    <mergeCell ref="A50:V50"/>
    <mergeCell ref="W50:Z50"/>
    <mergeCell ref="A51:E51"/>
    <mergeCell ref="G51:J51"/>
    <mergeCell ref="M51:N51"/>
    <mergeCell ref="O51:P51"/>
    <mergeCell ref="W51:Z51"/>
    <mergeCell ref="A46:E46"/>
    <mergeCell ref="A48:B48"/>
    <mergeCell ref="F48:I48"/>
    <mergeCell ref="S48:T48"/>
    <mergeCell ref="W48:Z48"/>
    <mergeCell ref="A49:B49"/>
    <mergeCell ref="F49:I49"/>
    <mergeCell ref="S49:T49"/>
    <mergeCell ref="W49:Z49"/>
    <mergeCell ref="A44:B44"/>
    <mergeCell ref="F44:I44"/>
    <mergeCell ref="S44:T44"/>
    <mergeCell ref="W44:Z44"/>
    <mergeCell ref="A45:B45"/>
    <mergeCell ref="F45:I45"/>
    <mergeCell ref="S45:T45"/>
    <mergeCell ref="W45:Z45"/>
    <mergeCell ref="A42:E42"/>
    <mergeCell ref="F42:V42"/>
    <mergeCell ref="W42:Z42"/>
    <mergeCell ref="A43:B43"/>
    <mergeCell ref="F43:I43"/>
    <mergeCell ref="S43:T43"/>
    <mergeCell ref="W43:Z43"/>
    <mergeCell ref="A38:V38"/>
    <mergeCell ref="W38:Z38"/>
    <mergeCell ref="A39:P39"/>
    <mergeCell ref="Q39:T39"/>
    <mergeCell ref="U39:V39"/>
    <mergeCell ref="A41:Z41"/>
    <mergeCell ref="A36:E36"/>
    <mergeCell ref="G36:J36"/>
    <mergeCell ref="M36:N36"/>
    <mergeCell ref="O36:P36"/>
    <mergeCell ref="W36:Z36"/>
    <mergeCell ref="A37:V37"/>
    <mergeCell ref="W37:Z37"/>
    <mergeCell ref="A34:B34"/>
    <mergeCell ref="F34:I34"/>
    <mergeCell ref="S34:T34"/>
    <mergeCell ref="W34:Z34"/>
    <mergeCell ref="A35:V35"/>
    <mergeCell ref="W35:Z35"/>
    <mergeCell ref="A30:B30"/>
    <mergeCell ref="F30:I30"/>
    <mergeCell ref="S30:T30"/>
    <mergeCell ref="W30:Z30"/>
    <mergeCell ref="A31:E31"/>
    <mergeCell ref="A33:B33"/>
    <mergeCell ref="F33:I33"/>
    <mergeCell ref="S33:T33"/>
    <mergeCell ref="W33:Z33"/>
    <mergeCell ref="A28:B28"/>
    <mergeCell ref="F28:I28"/>
    <mergeCell ref="S28:T28"/>
    <mergeCell ref="W28:Z28"/>
    <mergeCell ref="A29:B29"/>
    <mergeCell ref="F29:I29"/>
    <mergeCell ref="S29:T29"/>
    <mergeCell ref="W29:Z29"/>
    <mergeCell ref="U25:V25"/>
    <mergeCell ref="W25:X25"/>
    <mergeCell ref="Y25:Z25"/>
    <mergeCell ref="A27:E27"/>
    <mergeCell ref="F27:V27"/>
    <mergeCell ref="W27:Z27"/>
    <mergeCell ref="A23:Z23"/>
    <mergeCell ref="A25:C25"/>
    <mergeCell ref="D25:E25"/>
    <mergeCell ref="F25:G25"/>
    <mergeCell ref="H25:I25"/>
    <mergeCell ref="J25:K25"/>
    <mergeCell ref="L25:M25"/>
    <mergeCell ref="N25:P25"/>
    <mergeCell ref="Q25:R25"/>
    <mergeCell ref="S25:T25"/>
    <mergeCell ref="A19:D19"/>
    <mergeCell ref="E19:M19"/>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11:G11"/>
    <mergeCell ref="H11:Z11"/>
    <mergeCell ref="A12:J13"/>
    <mergeCell ref="K12:N12"/>
    <mergeCell ref="K13:N13"/>
    <mergeCell ref="A14:N14"/>
    <mergeCell ref="O14:P14"/>
    <mergeCell ref="A9:G9"/>
    <mergeCell ref="H9:Z9"/>
    <mergeCell ref="A10:G10"/>
    <mergeCell ref="H10:I10"/>
    <mergeCell ref="J10:O10"/>
    <mergeCell ref="P10:Q10"/>
    <mergeCell ref="R10:Z10"/>
    <mergeCell ref="A6:G6"/>
    <mergeCell ref="H6:Z6"/>
    <mergeCell ref="A7:G7"/>
    <mergeCell ref="H7:Z7"/>
    <mergeCell ref="A8:G8"/>
    <mergeCell ref="H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115" zoomScaleNormal="100" zoomScaleSheetLayoutView="115" workbookViewId="0">
      <selection activeCell="L12" sqref="L12"/>
    </sheetView>
  </sheetViews>
  <sheetFormatPr defaultRowHeight="18.75" x14ac:dyDescent="0.4"/>
  <cols>
    <col min="1" max="8" width="9" style="33"/>
    <col min="9" max="9" width="11.5" style="33" customWidth="1"/>
    <col min="10" max="13" width="9" style="33"/>
    <col min="14" max="16384" width="9" style="31"/>
  </cols>
  <sheetData>
    <row r="1" spans="1:9" ht="19.5" x14ac:dyDescent="0.4">
      <c r="A1" s="1" t="s">
        <v>110</v>
      </c>
      <c r="B1" s="1"/>
      <c r="C1" s="1"/>
      <c r="D1" s="1"/>
      <c r="E1" s="1"/>
      <c r="F1" s="1"/>
      <c r="G1" s="1"/>
      <c r="H1" s="1"/>
      <c r="I1" s="1"/>
    </row>
    <row r="2" spans="1:9" ht="19.5" x14ac:dyDescent="0.4">
      <c r="A2" s="1"/>
      <c r="B2" s="1"/>
      <c r="C2" s="1"/>
      <c r="D2" s="1"/>
      <c r="E2" s="1"/>
      <c r="F2" s="1"/>
      <c r="G2" s="1"/>
      <c r="H2" s="52" t="s">
        <v>1</v>
      </c>
      <c r="I2" s="52"/>
    </row>
    <row r="3" spans="1:9" ht="19.5" x14ac:dyDescent="0.4">
      <c r="A3" s="1"/>
      <c r="B3" s="1"/>
      <c r="C3" s="1"/>
      <c r="D3" s="1"/>
      <c r="E3" s="1"/>
      <c r="F3" s="1"/>
      <c r="G3" s="1"/>
      <c r="H3" s="53" t="s">
        <v>137</v>
      </c>
      <c r="I3" s="52"/>
    </row>
    <row r="4" spans="1:9" ht="19.5" x14ac:dyDescent="0.4">
      <c r="A4" s="1"/>
      <c r="B4" s="1"/>
      <c r="C4" s="1"/>
      <c r="D4" s="1"/>
      <c r="E4" s="1"/>
      <c r="F4" s="1"/>
      <c r="G4" s="1"/>
      <c r="H4" s="1"/>
      <c r="I4" s="1"/>
    </row>
    <row r="5" spans="1:9" ht="19.5" x14ac:dyDescent="0.4">
      <c r="A5" s="1"/>
      <c r="B5" s="1"/>
      <c r="C5" s="1"/>
      <c r="D5" s="1"/>
      <c r="E5" s="1"/>
      <c r="F5" s="1"/>
      <c r="G5" s="1"/>
      <c r="H5" s="1"/>
      <c r="I5" s="1"/>
    </row>
    <row r="6" spans="1:9" ht="19.5" x14ac:dyDescent="0.4">
      <c r="A6" s="1" t="s">
        <v>2</v>
      </c>
      <c r="B6" s="1"/>
      <c r="C6" s="1"/>
      <c r="D6" s="1"/>
      <c r="E6" s="1"/>
      <c r="F6" s="1"/>
      <c r="G6" s="1"/>
      <c r="H6" s="1"/>
      <c r="I6" s="1"/>
    </row>
    <row r="7" spans="1:9" ht="19.5" x14ac:dyDescent="0.4">
      <c r="A7" s="1"/>
      <c r="B7" s="1"/>
      <c r="C7" s="1"/>
      <c r="D7" s="1"/>
      <c r="E7" s="1"/>
      <c r="F7" s="1"/>
      <c r="G7" s="1"/>
      <c r="H7" s="1"/>
      <c r="I7" s="1"/>
    </row>
    <row r="8" spans="1:9" ht="19.5" x14ac:dyDescent="0.4">
      <c r="A8" s="1"/>
      <c r="B8" s="1"/>
      <c r="C8" s="1"/>
      <c r="D8" s="1"/>
      <c r="E8" s="1"/>
      <c r="F8" s="1"/>
      <c r="G8" s="1"/>
      <c r="H8" s="1"/>
      <c r="I8" s="1"/>
    </row>
    <row r="9" spans="1:9" ht="19.5" x14ac:dyDescent="0.4">
      <c r="A9" s="1"/>
      <c r="B9" s="1"/>
      <c r="C9" s="1"/>
      <c r="D9" s="1"/>
      <c r="E9" s="52" t="s">
        <v>3</v>
      </c>
      <c r="F9" s="52"/>
      <c r="G9" s="52"/>
      <c r="H9" s="52"/>
      <c r="I9" s="49" t="s">
        <v>109</v>
      </c>
    </row>
    <row r="10" spans="1:9" ht="19.5" x14ac:dyDescent="0.4">
      <c r="A10" s="1"/>
      <c r="B10" s="1"/>
      <c r="C10" s="1"/>
      <c r="D10" s="1"/>
      <c r="E10" s="52"/>
      <c r="F10" s="52"/>
      <c r="G10" s="52"/>
      <c r="H10" s="52"/>
      <c r="I10" s="49"/>
    </row>
    <row r="11" spans="1:9" ht="19.5" x14ac:dyDescent="0.4">
      <c r="A11" s="1"/>
      <c r="B11" s="1"/>
      <c r="C11" s="1"/>
      <c r="D11" s="1"/>
      <c r="E11" s="1"/>
      <c r="F11" s="1"/>
      <c r="G11" s="1"/>
      <c r="H11" s="1"/>
      <c r="I11" s="1"/>
    </row>
    <row r="12" spans="1:9" ht="19.5" x14ac:dyDescent="0.4">
      <c r="A12" s="1"/>
      <c r="B12" s="1"/>
      <c r="C12" s="1"/>
      <c r="D12" s="1"/>
      <c r="E12" s="1"/>
      <c r="F12" s="1"/>
      <c r="G12" s="1"/>
      <c r="H12" s="1"/>
      <c r="I12" s="1"/>
    </row>
    <row r="13" spans="1:9" ht="19.5" x14ac:dyDescent="0.4">
      <c r="A13" s="1"/>
      <c r="B13" s="1"/>
      <c r="C13" s="1"/>
      <c r="D13" s="1"/>
      <c r="E13" s="1"/>
      <c r="F13" s="1"/>
      <c r="G13" s="1"/>
      <c r="H13" s="1"/>
      <c r="I13" s="1"/>
    </row>
    <row r="14" spans="1:9" ht="19.5" customHeight="1" x14ac:dyDescent="0.4">
      <c r="B14" s="46" t="s">
        <v>111</v>
      </c>
      <c r="C14" s="46"/>
      <c r="D14" s="46"/>
      <c r="E14" s="46"/>
      <c r="F14" s="46"/>
      <c r="G14" s="46"/>
      <c r="H14" s="46"/>
      <c r="I14" s="4"/>
    </row>
    <row r="15" spans="1:9" ht="19.5" customHeight="1" x14ac:dyDescent="0.4">
      <c r="A15" s="4"/>
      <c r="B15" s="46"/>
      <c r="C15" s="46"/>
      <c r="D15" s="46"/>
      <c r="E15" s="46"/>
      <c r="F15" s="46"/>
      <c r="G15" s="46"/>
      <c r="H15" s="46"/>
      <c r="I15" s="4"/>
    </row>
    <row r="16" spans="1:9" ht="19.5" x14ac:dyDescent="0.4">
      <c r="A16" s="1"/>
      <c r="B16" s="46"/>
      <c r="C16" s="46"/>
      <c r="D16" s="46"/>
      <c r="E16" s="46"/>
      <c r="F16" s="46"/>
      <c r="G16" s="46"/>
      <c r="H16" s="46"/>
      <c r="I16" s="1"/>
    </row>
    <row r="17" spans="1:9" ht="19.5" x14ac:dyDescent="0.4">
      <c r="A17" s="1"/>
      <c r="B17" s="1"/>
      <c r="C17" s="1"/>
      <c r="D17" s="1"/>
      <c r="E17" s="1"/>
      <c r="F17" s="1"/>
      <c r="G17" s="1"/>
      <c r="H17" s="1"/>
      <c r="I17" s="1"/>
    </row>
    <row r="18" spans="1:9" ht="19.5" x14ac:dyDescent="0.4">
      <c r="A18" s="1" t="s">
        <v>5</v>
      </c>
      <c r="B18" s="1"/>
      <c r="C18" s="1"/>
      <c r="D18" s="1"/>
      <c r="E18" s="1"/>
      <c r="F18" s="1"/>
      <c r="G18" s="1"/>
      <c r="H18" s="1"/>
      <c r="I18" s="1"/>
    </row>
    <row r="19" spans="1:9" ht="19.5" x14ac:dyDescent="0.4">
      <c r="A19" s="1"/>
      <c r="B19" s="1"/>
      <c r="C19" s="1"/>
      <c r="D19" s="1"/>
      <c r="E19" s="1"/>
      <c r="F19" s="1"/>
      <c r="G19" s="1"/>
      <c r="H19" s="1"/>
      <c r="I19" s="1"/>
    </row>
    <row r="20" spans="1:9" ht="19.5" x14ac:dyDescent="0.4">
      <c r="A20" s="1"/>
      <c r="B20" s="1"/>
      <c r="C20" s="1"/>
      <c r="D20" s="1"/>
      <c r="E20" s="1"/>
      <c r="F20" s="1"/>
      <c r="G20" s="1"/>
      <c r="H20" s="1"/>
      <c r="I20" s="1"/>
    </row>
    <row r="21" spans="1:9" ht="19.5" x14ac:dyDescent="0.4">
      <c r="A21" s="1" t="s">
        <v>6</v>
      </c>
      <c r="B21" s="1"/>
      <c r="C21" s="1"/>
      <c r="D21" s="70" t="s">
        <v>11</v>
      </c>
      <c r="E21" s="70"/>
      <c r="F21" s="70"/>
      <c r="G21" s="1"/>
      <c r="H21" s="1"/>
      <c r="I21" s="1"/>
    </row>
    <row r="22" spans="1:9" ht="19.5" x14ac:dyDescent="0.4">
      <c r="A22" s="1"/>
      <c r="B22" s="1"/>
      <c r="C22" s="1"/>
      <c r="D22" s="1"/>
      <c r="E22" s="1"/>
      <c r="F22" s="1"/>
      <c r="G22" s="1"/>
      <c r="H22" s="1"/>
      <c r="I22" s="1"/>
    </row>
    <row r="23" spans="1:9" ht="19.5" x14ac:dyDescent="0.4">
      <c r="A23" s="1" t="s">
        <v>139</v>
      </c>
      <c r="B23" s="1"/>
      <c r="C23" s="1"/>
      <c r="D23" s="1"/>
      <c r="E23" s="1"/>
      <c r="F23" s="1"/>
      <c r="G23" s="1"/>
      <c r="H23" s="1"/>
      <c r="I23" s="32" t="s">
        <v>106</v>
      </c>
    </row>
    <row r="24" spans="1:9" ht="19.5" x14ac:dyDescent="0.4">
      <c r="A24" s="1"/>
      <c r="B24" s="1"/>
      <c r="C24" s="1"/>
      <c r="D24" s="1"/>
      <c r="E24" s="1"/>
      <c r="F24" s="1"/>
      <c r="G24" s="1"/>
      <c r="H24" s="1"/>
      <c r="I24" s="1"/>
    </row>
    <row r="25" spans="1:9" ht="19.5" customHeight="1" x14ac:dyDescent="0.4">
      <c r="A25" s="46" t="s">
        <v>52</v>
      </c>
      <c r="B25" s="46"/>
      <c r="C25" s="46"/>
      <c r="D25" s="46"/>
      <c r="E25" s="46"/>
      <c r="F25" s="46"/>
      <c r="G25" s="46"/>
      <c r="H25" s="46"/>
      <c r="I25" s="46"/>
    </row>
    <row r="26" spans="1:9" ht="19.5" customHeight="1" x14ac:dyDescent="0.4">
      <c r="A26" s="46"/>
      <c r="B26" s="46"/>
      <c r="C26" s="46"/>
      <c r="D26" s="46"/>
      <c r="E26" s="46"/>
      <c r="F26" s="46"/>
      <c r="G26" s="46"/>
      <c r="H26" s="46"/>
      <c r="I26" s="46"/>
    </row>
    <row r="27" spans="1:9" ht="19.5" x14ac:dyDescent="0.4">
      <c r="A27" s="4"/>
      <c r="B27" s="4"/>
      <c r="C27" s="4"/>
      <c r="D27" s="4"/>
      <c r="E27" s="4"/>
      <c r="F27" s="4"/>
      <c r="G27" s="4"/>
      <c r="H27" s="4"/>
      <c r="I27" s="4"/>
    </row>
    <row r="28" spans="1:9" ht="19.5" x14ac:dyDescent="0.4">
      <c r="A28" s="132" t="s">
        <v>128</v>
      </c>
      <c r="B28" s="132"/>
      <c r="C28" s="132"/>
      <c r="D28" s="132"/>
      <c r="E28" s="132"/>
      <c r="F28" s="132"/>
      <c r="G28" s="132"/>
      <c r="H28" s="132"/>
      <c r="I28" s="132"/>
    </row>
    <row r="29" spans="1:9" ht="18.75" customHeight="1" x14ac:dyDescent="0.4">
      <c r="A29" s="4"/>
      <c r="B29" s="4"/>
      <c r="C29" s="4"/>
      <c r="D29" s="4"/>
      <c r="E29" s="4"/>
      <c r="F29" s="4"/>
      <c r="G29" s="4"/>
      <c r="H29" s="4"/>
      <c r="I29" s="4"/>
    </row>
    <row r="30" spans="1:9" ht="18.75" customHeight="1" x14ac:dyDescent="0.4">
      <c r="A30" s="4"/>
      <c r="B30" s="4"/>
      <c r="C30" s="4"/>
      <c r="D30" s="4"/>
      <c r="E30" s="4"/>
      <c r="F30" s="4"/>
      <c r="G30" s="4"/>
      <c r="H30" s="4"/>
      <c r="I30" s="4"/>
    </row>
  </sheetData>
  <mergeCells count="7">
    <mergeCell ref="A25:I26"/>
    <mergeCell ref="H2:I2"/>
    <mergeCell ref="H3:I3"/>
    <mergeCell ref="E9:H10"/>
    <mergeCell ref="I9:I10"/>
    <mergeCell ref="B14:H16"/>
    <mergeCell ref="D21:F21"/>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view="pageBreakPreview" zoomScale="70" zoomScaleNormal="100" zoomScaleSheetLayoutView="70" workbookViewId="0">
      <selection activeCell="AL33" sqref="AL33"/>
    </sheetView>
  </sheetViews>
  <sheetFormatPr defaultColWidth="4.625" defaultRowHeight="19.5" x14ac:dyDescent="0.4"/>
  <cols>
    <col min="1" max="2" width="4.625" style="132"/>
    <col min="3" max="3" width="9.75" style="132" bestFit="1" customWidth="1"/>
    <col min="4" max="4" width="5.125" style="132" bestFit="1" customWidth="1"/>
    <col min="5" max="8" width="4.625" style="132"/>
    <col min="9" max="9" width="6.25" style="132" bestFit="1" customWidth="1"/>
    <col min="10" max="10" width="5.125" style="132" bestFit="1" customWidth="1"/>
    <col min="11" max="12" width="4.625" style="132"/>
    <col min="13" max="13" width="5.125" style="132" bestFit="1" customWidth="1"/>
    <col min="14" max="15" width="4.625" style="132"/>
    <col min="16" max="16" width="6.25" style="132" bestFit="1" customWidth="1"/>
    <col min="17" max="17" width="4.625" style="132"/>
    <col min="18" max="18" width="8.5" style="132" customWidth="1"/>
    <col min="19" max="19" width="5.125" style="132" bestFit="1" customWidth="1"/>
    <col min="20" max="20" width="4.625" style="132"/>
    <col min="21" max="21" width="4.625" style="132" customWidth="1"/>
    <col min="22" max="29" width="4.625" style="132"/>
    <col min="30" max="16384" width="4.625" style="1"/>
  </cols>
  <sheetData>
    <row r="1" spans="1:26" ht="24" customHeight="1" thickBot="1" x14ac:dyDescent="0.45">
      <c r="A1" s="1" t="s">
        <v>112</v>
      </c>
    </row>
    <row r="2" spans="1:26" ht="45" customHeight="1" thickBot="1" x14ac:dyDescent="0.45">
      <c r="A2" s="55" t="s">
        <v>140</v>
      </c>
      <c r="B2" s="56"/>
      <c r="C2" s="56"/>
      <c r="D2" s="56"/>
      <c r="E2" s="56"/>
      <c r="F2" s="56"/>
      <c r="G2" s="56"/>
      <c r="H2" s="56"/>
      <c r="I2" s="56"/>
      <c r="J2" s="56"/>
      <c r="K2" s="56"/>
      <c r="L2" s="56"/>
      <c r="M2" s="56"/>
      <c r="N2" s="56"/>
      <c r="O2" s="56"/>
      <c r="P2" s="56"/>
      <c r="Q2" s="56"/>
      <c r="R2" s="56"/>
      <c r="S2" s="56"/>
      <c r="T2" s="56"/>
      <c r="U2" s="56"/>
      <c r="V2" s="56"/>
      <c r="W2" s="56"/>
      <c r="X2" s="56"/>
      <c r="Y2" s="56"/>
      <c r="Z2" s="57"/>
    </row>
    <row r="3" spans="1:26" ht="24" customHeight="1" x14ac:dyDescent="0.4"/>
    <row r="4" spans="1:26" ht="24" customHeight="1" x14ac:dyDescent="0.4">
      <c r="A4" s="6" t="s">
        <v>13</v>
      </c>
    </row>
    <row r="5" spans="1:26" ht="24" customHeight="1" x14ac:dyDescent="0.4">
      <c r="A5" s="72" t="s">
        <v>14</v>
      </c>
      <c r="B5" s="72"/>
      <c r="C5" s="72"/>
      <c r="D5" s="72"/>
      <c r="E5" s="72"/>
      <c r="F5" s="72"/>
      <c r="G5" s="72"/>
      <c r="H5" s="73" t="s">
        <v>15</v>
      </c>
      <c r="I5" s="74"/>
      <c r="J5" s="75"/>
      <c r="K5" s="75"/>
      <c r="L5" s="74" t="s">
        <v>16</v>
      </c>
      <c r="M5" s="74"/>
      <c r="N5" s="75"/>
      <c r="O5" s="75"/>
      <c r="P5" s="74" t="s">
        <v>17</v>
      </c>
      <c r="Q5" s="74"/>
      <c r="R5" s="75"/>
      <c r="S5" s="75"/>
      <c r="T5" s="74" t="s">
        <v>18</v>
      </c>
      <c r="U5" s="76"/>
    </row>
    <row r="6" spans="1:26" ht="24" customHeight="1" x14ac:dyDescent="0.4">
      <c r="A6" s="72" t="s">
        <v>19</v>
      </c>
      <c r="B6" s="72"/>
      <c r="C6" s="72"/>
      <c r="D6" s="72"/>
      <c r="E6" s="72"/>
      <c r="F6" s="72"/>
      <c r="G6" s="72"/>
      <c r="H6" s="77"/>
      <c r="I6" s="78"/>
      <c r="J6" s="78"/>
      <c r="K6" s="78"/>
      <c r="L6" s="78"/>
      <c r="M6" s="78"/>
      <c r="N6" s="78"/>
      <c r="O6" s="78"/>
      <c r="P6" s="78"/>
      <c r="Q6" s="78"/>
      <c r="R6" s="78"/>
      <c r="S6" s="78"/>
      <c r="T6" s="78"/>
      <c r="U6" s="78"/>
      <c r="V6" s="78"/>
      <c r="W6" s="78"/>
      <c r="X6" s="78"/>
      <c r="Y6" s="78"/>
      <c r="Z6" s="79"/>
    </row>
    <row r="7" spans="1:26" ht="24" customHeight="1" x14ac:dyDescent="0.4">
      <c r="A7" s="72" t="s">
        <v>70</v>
      </c>
      <c r="B7" s="72"/>
      <c r="C7" s="72"/>
      <c r="D7" s="72"/>
      <c r="E7" s="72"/>
      <c r="F7" s="72"/>
      <c r="G7" s="72"/>
      <c r="H7" s="77"/>
      <c r="I7" s="78"/>
      <c r="J7" s="78"/>
      <c r="K7" s="78"/>
      <c r="L7" s="78"/>
      <c r="M7" s="78"/>
      <c r="N7" s="78"/>
      <c r="O7" s="78"/>
      <c r="P7" s="78"/>
      <c r="Q7" s="78"/>
      <c r="R7" s="78"/>
      <c r="S7" s="78"/>
      <c r="T7" s="78"/>
      <c r="U7" s="78"/>
      <c r="V7" s="78"/>
      <c r="W7" s="78"/>
      <c r="X7" s="78"/>
      <c r="Y7" s="78"/>
      <c r="Z7" s="79"/>
    </row>
    <row r="8" spans="1:26" ht="24" customHeight="1" x14ac:dyDescent="0.4">
      <c r="A8" s="72" t="s">
        <v>20</v>
      </c>
      <c r="B8" s="72"/>
      <c r="C8" s="72"/>
      <c r="D8" s="72"/>
      <c r="E8" s="72"/>
      <c r="F8" s="72"/>
      <c r="G8" s="72"/>
      <c r="H8" s="77" t="s">
        <v>21</v>
      </c>
      <c r="I8" s="78"/>
      <c r="J8" s="78"/>
      <c r="K8" s="79"/>
      <c r="L8" s="77"/>
      <c r="M8" s="78"/>
      <c r="N8" s="78"/>
      <c r="O8" s="78"/>
      <c r="P8" s="78"/>
      <c r="Q8" s="78"/>
      <c r="R8" s="78"/>
      <c r="S8" s="78"/>
      <c r="T8" s="78"/>
      <c r="U8" s="78"/>
      <c r="V8" s="78"/>
      <c r="W8" s="78"/>
      <c r="X8" s="78"/>
      <c r="Y8" s="78"/>
      <c r="Z8" s="79"/>
    </row>
    <row r="9" spans="1:26" ht="24" customHeight="1" x14ac:dyDescent="0.4">
      <c r="A9" s="72" t="s">
        <v>22</v>
      </c>
      <c r="B9" s="72"/>
      <c r="C9" s="72"/>
      <c r="D9" s="72"/>
      <c r="E9" s="72"/>
      <c r="F9" s="72"/>
      <c r="G9" s="72"/>
      <c r="H9" s="80"/>
      <c r="I9" s="80"/>
      <c r="J9" s="80"/>
      <c r="K9" s="80"/>
      <c r="L9" s="80"/>
      <c r="M9" s="80"/>
      <c r="N9" s="80"/>
      <c r="O9" s="80"/>
      <c r="P9" s="80"/>
      <c r="Q9" s="80"/>
      <c r="R9" s="80"/>
      <c r="S9" s="80"/>
      <c r="T9" s="80"/>
      <c r="U9" s="80"/>
      <c r="V9" s="80"/>
      <c r="W9" s="80"/>
      <c r="X9" s="80"/>
      <c r="Y9" s="80"/>
      <c r="Z9" s="80"/>
    </row>
    <row r="10" spans="1:26" ht="24" customHeight="1" x14ac:dyDescent="0.4">
      <c r="A10" s="72" t="s">
        <v>23</v>
      </c>
      <c r="B10" s="72"/>
      <c r="C10" s="72"/>
      <c r="D10" s="72"/>
      <c r="E10" s="72"/>
      <c r="F10" s="72"/>
      <c r="G10" s="72"/>
      <c r="H10" s="81" t="s">
        <v>24</v>
      </c>
      <c r="I10" s="82"/>
      <c r="J10" s="77"/>
      <c r="K10" s="78"/>
      <c r="L10" s="78"/>
      <c r="M10" s="78"/>
      <c r="N10" s="78"/>
      <c r="O10" s="79"/>
      <c r="P10" s="81" t="s">
        <v>25</v>
      </c>
      <c r="Q10" s="82"/>
      <c r="R10" s="77"/>
      <c r="S10" s="78"/>
      <c r="T10" s="78"/>
      <c r="U10" s="78"/>
      <c r="V10" s="78"/>
      <c r="W10" s="78"/>
      <c r="X10" s="78"/>
      <c r="Y10" s="78"/>
      <c r="Z10" s="79"/>
    </row>
    <row r="11" spans="1:26" ht="24" customHeight="1" x14ac:dyDescent="0.4">
      <c r="A11" s="83" t="s">
        <v>26</v>
      </c>
      <c r="B11" s="84"/>
      <c r="C11" s="84"/>
      <c r="D11" s="84"/>
      <c r="E11" s="84"/>
      <c r="F11" s="84"/>
      <c r="G11" s="85"/>
      <c r="H11" s="77"/>
      <c r="I11" s="78"/>
      <c r="J11" s="78"/>
      <c r="K11" s="78"/>
      <c r="L11" s="78"/>
      <c r="M11" s="78"/>
      <c r="N11" s="78"/>
      <c r="O11" s="78"/>
      <c r="P11" s="78"/>
      <c r="Q11" s="78"/>
      <c r="R11" s="78"/>
      <c r="S11" s="78"/>
      <c r="T11" s="78"/>
      <c r="U11" s="78"/>
      <c r="V11" s="78"/>
      <c r="W11" s="78"/>
      <c r="X11" s="78"/>
      <c r="Y11" s="78"/>
      <c r="Z11" s="79"/>
    </row>
    <row r="12" spans="1:26" ht="24" customHeight="1" x14ac:dyDescent="0.4">
      <c r="A12" s="86" t="s">
        <v>69</v>
      </c>
      <c r="B12" s="87"/>
      <c r="C12" s="87"/>
      <c r="D12" s="87"/>
      <c r="E12" s="87"/>
      <c r="F12" s="87"/>
      <c r="G12" s="87"/>
      <c r="H12" s="87"/>
      <c r="I12" s="87"/>
      <c r="J12" s="88"/>
      <c r="K12" s="89" t="s">
        <v>46</v>
      </c>
      <c r="L12" s="90"/>
      <c r="M12" s="90"/>
      <c r="N12" s="91"/>
      <c r="O12" s="92" t="s">
        <v>47</v>
      </c>
      <c r="P12" s="93"/>
      <c r="Q12" s="94" t="s">
        <v>48</v>
      </c>
      <c r="R12" s="93"/>
      <c r="S12" s="94" t="s">
        <v>49</v>
      </c>
      <c r="T12" s="93"/>
      <c r="U12" s="93"/>
      <c r="V12" s="95" t="s">
        <v>43</v>
      </c>
      <c r="W12" s="96"/>
      <c r="X12" s="95"/>
      <c r="Y12" s="95"/>
      <c r="Z12" s="97"/>
    </row>
    <row r="13" spans="1:26" ht="24" customHeight="1" x14ac:dyDescent="0.4">
      <c r="A13" s="98"/>
      <c r="B13" s="99"/>
      <c r="C13" s="99"/>
      <c r="D13" s="99"/>
      <c r="E13" s="99"/>
      <c r="F13" s="99"/>
      <c r="G13" s="99"/>
      <c r="H13" s="99"/>
      <c r="I13" s="99"/>
      <c r="J13" s="100"/>
      <c r="K13" s="81" t="s">
        <v>50</v>
      </c>
      <c r="L13" s="101"/>
      <c r="M13" s="101"/>
      <c r="N13" s="82"/>
      <c r="O13" s="102" t="s">
        <v>47</v>
      </c>
      <c r="P13" s="103"/>
      <c r="Q13" s="104" t="s">
        <v>48</v>
      </c>
      <c r="R13" s="103"/>
      <c r="S13" s="104" t="s">
        <v>49</v>
      </c>
      <c r="T13" s="103"/>
      <c r="U13" s="103"/>
      <c r="V13" s="105" t="s">
        <v>43</v>
      </c>
      <c r="W13" s="106"/>
      <c r="X13" s="105"/>
      <c r="Y13" s="105"/>
      <c r="Z13" s="107"/>
    </row>
    <row r="14" spans="1:26" ht="39.6" customHeight="1" x14ac:dyDescent="0.4">
      <c r="A14" s="108" t="s">
        <v>71</v>
      </c>
      <c r="B14" s="109"/>
      <c r="C14" s="109"/>
      <c r="D14" s="109"/>
      <c r="E14" s="109"/>
      <c r="F14" s="109"/>
      <c r="G14" s="109"/>
      <c r="H14" s="109"/>
      <c r="I14" s="109"/>
      <c r="J14" s="109"/>
      <c r="K14" s="109"/>
      <c r="L14" s="109"/>
      <c r="M14" s="109"/>
      <c r="N14" s="110"/>
      <c r="O14" s="111"/>
      <c r="P14" s="112"/>
      <c r="Q14" s="113"/>
      <c r="R14" s="114"/>
      <c r="S14" s="114"/>
      <c r="T14" s="114"/>
      <c r="U14" s="114"/>
      <c r="V14" s="115"/>
      <c r="W14" s="116"/>
      <c r="X14" s="115"/>
      <c r="Y14" s="115"/>
      <c r="Z14" s="115"/>
    </row>
    <row r="16" spans="1:26" ht="24" customHeight="1" x14ac:dyDescent="0.4">
      <c r="A16" s="6" t="s">
        <v>27</v>
      </c>
    </row>
    <row r="17" spans="1:26" ht="24" customHeight="1" x14ac:dyDescent="0.4">
      <c r="A17" s="118" t="s">
        <v>28</v>
      </c>
      <c r="B17" s="119"/>
      <c r="C17" s="119"/>
      <c r="D17" s="120"/>
      <c r="E17" s="77"/>
      <c r="F17" s="78"/>
      <c r="G17" s="78"/>
      <c r="H17" s="78"/>
      <c r="I17" s="78"/>
      <c r="J17" s="78"/>
      <c r="K17" s="78"/>
      <c r="L17" s="78"/>
      <c r="M17" s="79"/>
      <c r="N17" s="59" t="s">
        <v>29</v>
      </c>
      <c r="O17" s="59"/>
      <c r="P17" s="59"/>
      <c r="Q17" s="59"/>
      <c r="R17" s="111"/>
      <c r="S17" s="121"/>
      <c r="T17" s="121"/>
      <c r="U17" s="121"/>
      <c r="V17" s="121"/>
      <c r="W17" s="121"/>
      <c r="X17" s="121"/>
      <c r="Y17" s="121"/>
      <c r="Z17" s="112"/>
    </row>
    <row r="18" spans="1:26" ht="24" customHeight="1" x14ac:dyDescent="0.4">
      <c r="A18" s="59" t="s">
        <v>30</v>
      </c>
      <c r="B18" s="59"/>
      <c r="C18" s="59"/>
      <c r="D18" s="59"/>
      <c r="E18" s="77"/>
      <c r="F18" s="78"/>
      <c r="G18" s="78"/>
      <c r="H18" s="78"/>
      <c r="I18" s="78"/>
      <c r="J18" s="78"/>
      <c r="K18" s="78"/>
      <c r="L18" s="78"/>
      <c r="M18" s="79"/>
      <c r="N18" s="59" t="s">
        <v>31</v>
      </c>
      <c r="O18" s="59"/>
      <c r="P18" s="59"/>
      <c r="Q18" s="59"/>
      <c r="R18" s="111"/>
      <c r="S18" s="121"/>
      <c r="T18" s="121"/>
      <c r="U18" s="121"/>
      <c r="V18" s="121"/>
      <c r="W18" s="121"/>
      <c r="X18" s="121"/>
      <c r="Y18" s="121"/>
      <c r="Z18" s="112"/>
    </row>
    <row r="19" spans="1:26" ht="24" customHeight="1" x14ac:dyDescent="0.4">
      <c r="A19" s="59" t="s">
        <v>32</v>
      </c>
      <c r="B19" s="59"/>
      <c r="C19" s="59"/>
      <c r="D19" s="59"/>
      <c r="E19" s="77"/>
      <c r="F19" s="78"/>
      <c r="G19" s="78"/>
      <c r="H19" s="78"/>
      <c r="I19" s="78"/>
      <c r="J19" s="78"/>
      <c r="K19" s="78"/>
      <c r="L19" s="78"/>
      <c r="M19" s="79"/>
      <c r="N19" s="59" t="s">
        <v>33</v>
      </c>
      <c r="O19" s="59"/>
      <c r="P19" s="59"/>
      <c r="Q19" s="59"/>
      <c r="R19" s="111"/>
      <c r="S19" s="121"/>
      <c r="T19" s="121"/>
      <c r="U19" s="121"/>
      <c r="V19" s="121"/>
      <c r="W19" s="121"/>
      <c r="X19" s="121"/>
      <c r="Y19" s="121"/>
      <c r="Z19" s="112"/>
    </row>
    <row r="20" spans="1:26" ht="24" customHeight="1" x14ac:dyDescent="0.4">
      <c r="A20" s="59" t="s">
        <v>34</v>
      </c>
      <c r="B20" s="59"/>
      <c r="C20" s="59"/>
      <c r="D20" s="59"/>
      <c r="E20" s="77"/>
      <c r="F20" s="78"/>
      <c r="G20" s="78"/>
      <c r="H20" s="78"/>
      <c r="I20" s="78"/>
      <c r="J20" s="78"/>
      <c r="K20" s="78"/>
      <c r="L20" s="78"/>
      <c r="M20" s="79"/>
      <c r="N20" s="59" t="s">
        <v>35</v>
      </c>
      <c r="O20" s="59"/>
      <c r="P20" s="59"/>
      <c r="Q20" s="59"/>
      <c r="R20" s="111"/>
      <c r="S20" s="121"/>
      <c r="T20" s="121"/>
      <c r="U20" s="121"/>
      <c r="V20" s="121"/>
      <c r="W20" s="121"/>
      <c r="X20" s="121"/>
      <c r="Y20" s="121"/>
      <c r="Z20" s="112"/>
    </row>
    <row r="22" spans="1:26" ht="24" customHeight="1" x14ac:dyDescent="0.4">
      <c r="Z22" s="122" t="s">
        <v>36</v>
      </c>
    </row>
    <row r="23" spans="1:26" ht="53.25" customHeight="1" x14ac:dyDescent="0.4">
      <c r="A23" s="58" t="s">
        <v>127</v>
      </c>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12" customHeight="1" x14ac:dyDescent="0.4">
      <c r="A24" s="6"/>
    </row>
    <row r="25" spans="1:26" ht="24" customHeight="1" x14ac:dyDescent="0.4">
      <c r="A25" s="118" t="s">
        <v>37</v>
      </c>
      <c r="B25" s="119"/>
      <c r="C25" s="120"/>
      <c r="D25" s="118" t="s">
        <v>15</v>
      </c>
      <c r="E25" s="120"/>
      <c r="F25" s="111"/>
      <c r="G25" s="112"/>
      <c r="H25" s="118" t="s">
        <v>16</v>
      </c>
      <c r="I25" s="120"/>
      <c r="J25" s="111"/>
      <c r="K25" s="112"/>
      <c r="L25" s="59" t="s">
        <v>17</v>
      </c>
      <c r="M25" s="59"/>
      <c r="N25" s="118" t="s">
        <v>38</v>
      </c>
      <c r="O25" s="119"/>
      <c r="P25" s="120"/>
      <c r="Q25" s="118" t="s">
        <v>15</v>
      </c>
      <c r="R25" s="120"/>
      <c r="S25" s="111"/>
      <c r="T25" s="112"/>
      <c r="U25" s="118" t="s">
        <v>16</v>
      </c>
      <c r="V25" s="120"/>
      <c r="W25" s="111"/>
      <c r="X25" s="112"/>
      <c r="Y25" s="59" t="s">
        <v>17</v>
      </c>
      <c r="Z25" s="59"/>
    </row>
    <row r="26" spans="1:26" ht="12" customHeight="1" x14ac:dyDescent="0.4">
      <c r="A26" s="6"/>
    </row>
    <row r="27" spans="1:26" ht="24" customHeight="1" x14ac:dyDescent="0.4">
      <c r="A27" s="59" t="s">
        <v>42</v>
      </c>
      <c r="B27" s="59"/>
      <c r="C27" s="59"/>
      <c r="D27" s="59"/>
      <c r="E27" s="59"/>
      <c r="F27" s="118" t="s">
        <v>39</v>
      </c>
      <c r="G27" s="119"/>
      <c r="H27" s="119"/>
      <c r="I27" s="119"/>
      <c r="J27" s="119"/>
      <c r="K27" s="119"/>
      <c r="L27" s="119"/>
      <c r="M27" s="119"/>
      <c r="N27" s="119"/>
      <c r="O27" s="119"/>
      <c r="P27" s="119"/>
      <c r="Q27" s="119"/>
      <c r="R27" s="119"/>
      <c r="S27" s="119"/>
      <c r="T27" s="119"/>
      <c r="U27" s="119"/>
      <c r="V27" s="120"/>
      <c r="W27" s="59" t="s">
        <v>40</v>
      </c>
      <c r="X27" s="59"/>
      <c r="Y27" s="59"/>
      <c r="Z27" s="59"/>
    </row>
    <row r="28" spans="1:26" ht="24" customHeight="1" x14ac:dyDescent="0.4">
      <c r="A28" s="118" t="s">
        <v>53</v>
      </c>
      <c r="B28" s="119"/>
      <c r="C28" s="123" t="s">
        <v>60</v>
      </c>
      <c r="D28" s="96"/>
      <c r="E28" s="136" t="s">
        <v>43</v>
      </c>
      <c r="F28" s="111" t="s">
        <v>65</v>
      </c>
      <c r="G28" s="121"/>
      <c r="H28" s="121"/>
      <c r="I28" s="121"/>
      <c r="J28" s="93"/>
      <c r="K28" s="93" t="s">
        <v>54</v>
      </c>
      <c r="L28" s="93"/>
      <c r="M28" s="93" t="s">
        <v>64</v>
      </c>
      <c r="N28" s="93"/>
      <c r="O28" s="93"/>
      <c r="P28" s="93"/>
      <c r="Q28" s="93" t="s">
        <v>55</v>
      </c>
      <c r="R28" s="124" t="s">
        <v>66</v>
      </c>
      <c r="S28" s="121">
        <v>13447</v>
      </c>
      <c r="T28" s="121"/>
      <c r="U28" s="93" t="s">
        <v>59</v>
      </c>
      <c r="V28" s="137"/>
      <c r="W28" s="125">
        <f>MIN((20*D28-P28),(20/7*J28-P28))*S28</f>
        <v>0</v>
      </c>
      <c r="X28" s="126"/>
      <c r="Y28" s="126"/>
      <c r="Z28" s="127"/>
    </row>
    <row r="29" spans="1:26" ht="24" customHeight="1" x14ac:dyDescent="0.4">
      <c r="A29" s="118" t="s">
        <v>56</v>
      </c>
      <c r="B29" s="119"/>
      <c r="C29" s="123" t="s">
        <v>60</v>
      </c>
      <c r="D29" s="96"/>
      <c r="E29" s="136" t="s">
        <v>43</v>
      </c>
      <c r="F29" s="111" t="s">
        <v>65</v>
      </c>
      <c r="G29" s="121"/>
      <c r="H29" s="121"/>
      <c r="I29" s="121"/>
      <c r="J29" s="93"/>
      <c r="K29" s="93" t="s">
        <v>54</v>
      </c>
      <c r="L29" s="93"/>
      <c r="M29" s="93" t="s">
        <v>64</v>
      </c>
      <c r="N29" s="93"/>
      <c r="O29" s="93"/>
      <c r="P29" s="93"/>
      <c r="Q29" s="93" t="s">
        <v>55</v>
      </c>
      <c r="R29" s="124" t="s">
        <v>66</v>
      </c>
      <c r="S29" s="121">
        <v>13447</v>
      </c>
      <c r="T29" s="121"/>
      <c r="U29" s="93" t="s">
        <v>59</v>
      </c>
      <c r="V29" s="137"/>
      <c r="W29" s="125">
        <f t="shared" ref="W29:W30" si="0">MIN((20*D29-P29),(20/7*J29-P29))*S29</f>
        <v>0</v>
      </c>
      <c r="X29" s="126"/>
      <c r="Y29" s="126"/>
      <c r="Z29" s="127"/>
    </row>
    <row r="30" spans="1:26" ht="24" customHeight="1" x14ac:dyDescent="0.4">
      <c r="A30" s="118" t="s">
        <v>57</v>
      </c>
      <c r="B30" s="119"/>
      <c r="C30" s="123" t="s">
        <v>60</v>
      </c>
      <c r="D30" s="96"/>
      <c r="E30" s="136" t="s">
        <v>43</v>
      </c>
      <c r="F30" s="111" t="s">
        <v>65</v>
      </c>
      <c r="G30" s="121"/>
      <c r="H30" s="121"/>
      <c r="I30" s="121"/>
      <c r="J30" s="93"/>
      <c r="K30" s="93" t="s">
        <v>54</v>
      </c>
      <c r="L30" s="93"/>
      <c r="M30" s="93" t="s">
        <v>64</v>
      </c>
      <c r="N30" s="93"/>
      <c r="O30" s="93"/>
      <c r="P30" s="93"/>
      <c r="Q30" s="93" t="s">
        <v>55</v>
      </c>
      <c r="R30" s="124" t="s">
        <v>66</v>
      </c>
      <c r="S30" s="121">
        <v>13447</v>
      </c>
      <c r="T30" s="121"/>
      <c r="U30" s="93" t="s">
        <v>59</v>
      </c>
      <c r="V30" s="137"/>
      <c r="W30" s="125">
        <f t="shared" si="0"/>
        <v>0</v>
      </c>
      <c r="X30" s="126"/>
      <c r="Y30" s="126"/>
      <c r="Z30" s="127"/>
    </row>
    <row r="31" spans="1:26" ht="24" customHeight="1" x14ac:dyDescent="0.4">
      <c r="A31" s="118"/>
      <c r="B31" s="119"/>
      <c r="C31" s="119"/>
      <c r="D31" s="119"/>
      <c r="E31" s="120"/>
      <c r="F31" s="8" t="s">
        <v>68</v>
      </c>
      <c r="G31" s="124"/>
      <c r="H31" s="124"/>
      <c r="I31" s="124"/>
      <c r="J31" s="7"/>
      <c r="K31" s="93"/>
      <c r="L31" s="93"/>
      <c r="M31" s="93"/>
      <c r="N31" s="93"/>
      <c r="O31" s="93"/>
      <c r="P31" s="93"/>
      <c r="Q31" s="93"/>
      <c r="R31" s="124"/>
      <c r="S31" s="124"/>
      <c r="T31" s="124"/>
      <c r="U31" s="93"/>
      <c r="V31" s="137"/>
      <c r="W31" s="138"/>
      <c r="X31" s="139"/>
      <c r="Y31" s="139"/>
      <c r="Z31" s="140"/>
    </row>
    <row r="32" spans="1:26" ht="24" customHeight="1" x14ac:dyDescent="0.4">
      <c r="A32" s="141" t="s">
        <v>74</v>
      </c>
      <c r="B32" s="94"/>
      <c r="C32" s="94"/>
      <c r="D32" s="95"/>
      <c r="E32" s="97"/>
      <c r="F32" s="142"/>
      <c r="G32" s="94"/>
      <c r="H32" s="94"/>
      <c r="I32" s="94"/>
      <c r="J32" s="95"/>
      <c r="K32" s="95"/>
      <c r="L32" s="95"/>
      <c r="M32" s="95"/>
      <c r="N32" s="95"/>
      <c r="O32" s="95"/>
      <c r="P32" s="95"/>
      <c r="Q32" s="95"/>
      <c r="R32" s="94"/>
      <c r="S32" s="94"/>
      <c r="T32" s="94"/>
      <c r="U32" s="95"/>
      <c r="V32" s="97"/>
      <c r="W32" s="143"/>
      <c r="X32" s="144"/>
      <c r="Y32" s="144"/>
      <c r="Z32" s="145"/>
    </row>
    <row r="33" spans="1:26" ht="24" customHeight="1" x14ac:dyDescent="0.4">
      <c r="A33" s="118" t="s">
        <v>53</v>
      </c>
      <c r="B33" s="119"/>
      <c r="C33" s="123" t="s">
        <v>60</v>
      </c>
      <c r="D33" s="96"/>
      <c r="E33" s="136" t="s">
        <v>43</v>
      </c>
      <c r="F33" s="111" t="s">
        <v>65</v>
      </c>
      <c r="G33" s="121"/>
      <c r="H33" s="121"/>
      <c r="I33" s="121"/>
      <c r="J33" s="93"/>
      <c r="K33" s="93" t="s">
        <v>54</v>
      </c>
      <c r="L33" s="93"/>
      <c r="M33" s="93" t="s">
        <v>64</v>
      </c>
      <c r="N33" s="93"/>
      <c r="O33" s="93"/>
      <c r="P33" s="93"/>
      <c r="Q33" s="93" t="s">
        <v>55</v>
      </c>
      <c r="R33" s="124" t="s">
        <v>66</v>
      </c>
      <c r="S33" s="121">
        <v>13447</v>
      </c>
      <c r="T33" s="121"/>
      <c r="U33" s="93" t="s">
        <v>59</v>
      </c>
      <c r="V33" s="137"/>
      <c r="W33" s="125">
        <f>MIN((20*D33-P33),(20/7*J33-P33))*S33/2</f>
        <v>0</v>
      </c>
      <c r="X33" s="126"/>
      <c r="Y33" s="126"/>
      <c r="Z33" s="127"/>
    </row>
    <row r="34" spans="1:26" ht="24" customHeight="1" x14ac:dyDescent="0.4">
      <c r="A34" s="118" t="s">
        <v>56</v>
      </c>
      <c r="B34" s="119"/>
      <c r="C34" s="123" t="s">
        <v>60</v>
      </c>
      <c r="D34" s="96"/>
      <c r="E34" s="136" t="s">
        <v>43</v>
      </c>
      <c r="F34" s="111" t="s">
        <v>65</v>
      </c>
      <c r="G34" s="121"/>
      <c r="H34" s="121"/>
      <c r="I34" s="121"/>
      <c r="J34" s="93"/>
      <c r="K34" s="93" t="s">
        <v>54</v>
      </c>
      <c r="L34" s="93"/>
      <c r="M34" s="93" t="s">
        <v>64</v>
      </c>
      <c r="N34" s="93"/>
      <c r="O34" s="93"/>
      <c r="P34" s="93"/>
      <c r="Q34" s="93" t="s">
        <v>55</v>
      </c>
      <c r="R34" s="124" t="s">
        <v>66</v>
      </c>
      <c r="S34" s="121">
        <v>13447</v>
      </c>
      <c r="T34" s="121"/>
      <c r="U34" s="93" t="s">
        <v>59</v>
      </c>
      <c r="V34" s="137"/>
      <c r="W34" s="125">
        <f>MIN((20*D34-P34),(20/7*J34-P34))*S34/2</f>
        <v>0</v>
      </c>
      <c r="X34" s="126"/>
      <c r="Y34" s="126"/>
      <c r="Z34" s="127"/>
    </row>
    <row r="35" spans="1:26" ht="24" customHeight="1" x14ac:dyDescent="0.4">
      <c r="A35" s="118" t="s">
        <v>58</v>
      </c>
      <c r="B35" s="119"/>
      <c r="C35" s="119"/>
      <c r="D35" s="119"/>
      <c r="E35" s="119"/>
      <c r="F35" s="119"/>
      <c r="G35" s="119"/>
      <c r="H35" s="119"/>
      <c r="I35" s="119"/>
      <c r="J35" s="119"/>
      <c r="K35" s="119"/>
      <c r="L35" s="119"/>
      <c r="M35" s="119"/>
      <c r="N35" s="119"/>
      <c r="O35" s="119"/>
      <c r="P35" s="119"/>
      <c r="Q35" s="119"/>
      <c r="R35" s="119"/>
      <c r="S35" s="119"/>
      <c r="T35" s="119"/>
      <c r="U35" s="119"/>
      <c r="V35" s="120"/>
      <c r="W35" s="128">
        <f>SUM(W28,W29,W30,W33,W34)</f>
        <v>0</v>
      </c>
      <c r="X35" s="129"/>
      <c r="Y35" s="129"/>
      <c r="Z35" s="130"/>
    </row>
    <row r="36" spans="1:26" ht="24" customHeight="1" x14ac:dyDescent="0.4">
      <c r="A36" s="72" t="s">
        <v>117</v>
      </c>
      <c r="B36" s="72"/>
      <c r="C36" s="72"/>
      <c r="D36" s="72"/>
      <c r="E36" s="72"/>
      <c r="F36" s="131"/>
      <c r="G36" s="121" t="s">
        <v>114</v>
      </c>
      <c r="H36" s="121"/>
      <c r="I36" s="121"/>
      <c r="J36" s="121"/>
      <c r="K36" s="93">
        <v>20</v>
      </c>
      <c r="L36" s="93" t="s">
        <v>55</v>
      </c>
      <c r="M36" s="121" t="s">
        <v>115</v>
      </c>
      <c r="N36" s="121"/>
      <c r="O36" s="121">
        <v>13447</v>
      </c>
      <c r="P36" s="121"/>
      <c r="Q36" s="93" t="s">
        <v>59</v>
      </c>
      <c r="R36" s="93" t="s">
        <v>60</v>
      </c>
      <c r="S36" s="93">
        <f>SUM(D28,D29,D30,D33,D34)</f>
        <v>0</v>
      </c>
      <c r="T36" s="93" t="s">
        <v>43</v>
      </c>
      <c r="U36" s="93" t="s">
        <v>116</v>
      </c>
      <c r="V36" s="137"/>
      <c r="W36" s="125">
        <f>K36*O36*S36</f>
        <v>0</v>
      </c>
      <c r="X36" s="126"/>
      <c r="Y36" s="126"/>
      <c r="Z36" s="127"/>
    </row>
    <row r="37" spans="1:26" ht="24" customHeight="1" x14ac:dyDescent="0.4">
      <c r="A37" s="83" t="s">
        <v>121</v>
      </c>
      <c r="B37" s="84"/>
      <c r="C37" s="84"/>
      <c r="D37" s="84"/>
      <c r="E37" s="84"/>
      <c r="F37" s="84"/>
      <c r="G37" s="84"/>
      <c r="H37" s="84"/>
      <c r="I37" s="84"/>
      <c r="J37" s="84"/>
      <c r="K37" s="84"/>
      <c r="L37" s="84"/>
      <c r="M37" s="84"/>
      <c r="N37" s="84"/>
      <c r="O37" s="84"/>
      <c r="P37" s="84"/>
      <c r="Q37" s="84"/>
      <c r="R37" s="84"/>
      <c r="S37" s="84"/>
      <c r="T37" s="84"/>
      <c r="U37" s="84"/>
      <c r="V37" s="85"/>
      <c r="W37" s="125"/>
      <c r="X37" s="126"/>
      <c r="Y37" s="126"/>
      <c r="Z37" s="127"/>
    </row>
    <row r="38" spans="1:26" ht="24" customHeight="1" thickBot="1" x14ac:dyDescent="0.45">
      <c r="A38" s="59" t="s">
        <v>129</v>
      </c>
      <c r="B38" s="59"/>
      <c r="C38" s="59"/>
      <c r="D38" s="59"/>
      <c r="E38" s="59"/>
      <c r="F38" s="59"/>
      <c r="G38" s="59"/>
      <c r="H38" s="59"/>
      <c r="I38" s="59"/>
      <c r="J38" s="59"/>
      <c r="K38" s="59"/>
      <c r="L38" s="59"/>
      <c r="M38" s="59"/>
      <c r="N38" s="59"/>
      <c r="O38" s="59"/>
      <c r="P38" s="59"/>
      <c r="Q38" s="59"/>
      <c r="R38" s="59"/>
      <c r="S38" s="59"/>
      <c r="T38" s="59"/>
      <c r="U38" s="59"/>
      <c r="V38" s="59"/>
      <c r="W38" s="60">
        <f>W36-W37</f>
        <v>0</v>
      </c>
      <c r="X38" s="60"/>
      <c r="Y38" s="60"/>
      <c r="Z38" s="60"/>
    </row>
    <row r="39" spans="1:26" ht="24" customHeight="1" thickBot="1" x14ac:dyDescent="0.45">
      <c r="A39" s="61" t="s">
        <v>130</v>
      </c>
      <c r="B39" s="62"/>
      <c r="C39" s="62"/>
      <c r="D39" s="62"/>
      <c r="E39" s="62"/>
      <c r="F39" s="62"/>
      <c r="G39" s="62"/>
      <c r="H39" s="62"/>
      <c r="I39" s="62"/>
      <c r="J39" s="62"/>
      <c r="K39" s="62"/>
      <c r="L39" s="62"/>
      <c r="M39" s="62"/>
      <c r="N39" s="62"/>
      <c r="O39" s="62"/>
      <c r="P39" s="62"/>
      <c r="Q39" s="63">
        <f>ROUNDDOWN(MIN(W35,W38),-3)</f>
        <v>0</v>
      </c>
      <c r="R39" s="64"/>
      <c r="S39" s="64"/>
      <c r="T39" s="64"/>
      <c r="U39" s="65" t="s">
        <v>118</v>
      </c>
      <c r="V39" s="66"/>
      <c r="Z39" s="122"/>
    </row>
    <row r="41" spans="1:26" x14ac:dyDescent="0.4">
      <c r="A41" s="67" t="s">
        <v>72</v>
      </c>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spans="1:26" ht="24" customHeight="1" x14ac:dyDescent="0.4">
      <c r="A42" s="59" t="s">
        <v>42</v>
      </c>
      <c r="B42" s="59"/>
      <c r="C42" s="59"/>
      <c r="D42" s="59"/>
      <c r="E42" s="59"/>
      <c r="F42" s="118" t="s">
        <v>39</v>
      </c>
      <c r="G42" s="119"/>
      <c r="H42" s="119"/>
      <c r="I42" s="119"/>
      <c r="J42" s="119"/>
      <c r="K42" s="119"/>
      <c r="L42" s="119"/>
      <c r="M42" s="119"/>
      <c r="N42" s="119"/>
      <c r="O42" s="119"/>
      <c r="P42" s="119"/>
      <c r="Q42" s="119"/>
      <c r="R42" s="119"/>
      <c r="S42" s="119"/>
      <c r="T42" s="119"/>
      <c r="U42" s="119"/>
      <c r="V42" s="120"/>
      <c r="W42" s="59" t="s">
        <v>40</v>
      </c>
      <c r="X42" s="59"/>
      <c r="Y42" s="59"/>
      <c r="Z42" s="59"/>
    </row>
    <row r="43" spans="1:26" ht="24" customHeight="1" x14ac:dyDescent="0.4">
      <c r="A43" s="118" t="s">
        <v>53</v>
      </c>
      <c r="B43" s="119"/>
      <c r="C43" s="123" t="s">
        <v>60</v>
      </c>
      <c r="D43" s="96"/>
      <c r="E43" s="136" t="s">
        <v>43</v>
      </c>
      <c r="F43" s="111" t="s">
        <v>65</v>
      </c>
      <c r="G43" s="121"/>
      <c r="H43" s="121"/>
      <c r="I43" s="121"/>
      <c r="J43" s="93"/>
      <c r="K43" s="93" t="s">
        <v>54</v>
      </c>
      <c r="L43" s="93"/>
      <c r="M43" s="93" t="s">
        <v>64</v>
      </c>
      <c r="N43" s="93"/>
      <c r="O43" s="93"/>
      <c r="P43" s="93"/>
      <c r="Q43" s="93" t="s">
        <v>55</v>
      </c>
      <c r="R43" s="124" t="s">
        <v>66</v>
      </c>
      <c r="S43" s="121">
        <v>13447</v>
      </c>
      <c r="T43" s="121"/>
      <c r="U43" s="93" t="s">
        <v>59</v>
      </c>
      <c r="V43" s="137"/>
      <c r="W43" s="125">
        <f>MIN((5*D43-P43),(5/2*J43-P43))*S43</f>
        <v>0</v>
      </c>
      <c r="X43" s="126"/>
      <c r="Y43" s="126"/>
      <c r="Z43" s="127"/>
    </row>
    <row r="44" spans="1:26" ht="24" customHeight="1" x14ac:dyDescent="0.4">
      <c r="A44" s="118" t="s">
        <v>56</v>
      </c>
      <c r="B44" s="119"/>
      <c r="C44" s="123" t="s">
        <v>60</v>
      </c>
      <c r="D44" s="96"/>
      <c r="E44" s="136" t="s">
        <v>43</v>
      </c>
      <c r="F44" s="111" t="s">
        <v>65</v>
      </c>
      <c r="G44" s="121"/>
      <c r="H44" s="121"/>
      <c r="I44" s="121"/>
      <c r="J44" s="93"/>
      <c r="K44" s="93" t="s">
        <v>54</v>
      </c>
      <c r="L44" s="93"/>
      <c r="M44" s="93" t="s">
        <v>64</v>
      </c>
      <c r="N44" s="93"/>
      <c r="O44" s="93"/>
      <c r="P44" s="93"/>
      <c r="Q44" s="93" t="s">
        <v>55</v>
      </c>
      <c r="R44" s="124" t="s">
        <v>66</v>
      </c>
      <c r="S44" s="121">
        <v>13447</v>
      </c>
      <c r="T44" s="121"/>
      <c r="U44" s="93" t="s">
        <v>59</v>
      </c>
      <c r="V44" s="137"/>
      <c r="W44" s="125">
        <f t="shared" ref="W44:W45" si="1">MIN((5*D44-P44),(5/2*J44-P44))*S44</f>
        <v>0</v>
      </c>
      <c r="X44" s="126"/>
      <c r="Y44" s="126"/>
      <c r="Z44" s="127"/>
    </row>
    <row r="45" spans="1:26" ht="24" customHeight="1" x14ac:dyDescent="0.4">
      <c r="A45" s="118" t="s">
        <v>57</v>
      </c>
      <c r="B45" s="119"/>
      <c r="C45" s="123" t="s">
        <v>60</v>
      </c>
      <c r="D45" s="96"/>
      <c r="E45" s="136" t="s">
        <v>43</v>
      </c>
      <c r="F45" s="111" t="s">
        <v>65</v>
      </c>
      <c r="G45" s="121"/>
      <c r="H45" s="121"/>
      <c r="I45" s="121"/>
      <c r="J45" s="93"/>
      <c r="K45" s="93" t="s">
        <v>54</v>
      </c>
      <c r="L45" s="93"/>
      <c r="M45" s="93" t="s">
        <v>64</v>
      </c>
      <c r="N45" s="93"/>
      <c r="O45" s="93"/>
      <c r="P45" s="93"/>
      <c r="Q45" s="93" t="s">
        <v>55</v>
      </c>
      <c r="R45" s="124" t="s">
        <v>66</v>
      </c>
      <c r="S45" s="121">
        <v>13447</v>
      </c>
      <c r="T45" s="121"/>
      <c r="U45" s="93" t="s">
        <v>59</v>
      </c>
      <c r="V45" s="137"/>
      <c r="W45" s="125">
        <f t="shared" si="1"/>
        <v>0</v>
      </c>
      <c r="X45" s="126"/>
      <c r="Y45" s="126"/>
      <c r="Z45" s="127"/>
    </row>
    <row r="46" spans="1:26" ht="24" customHeight="1" x14ac:dyDescent="0.4">
      <c r="A46" s="118"/>
      <c r="B46" s="119"/>
      <c r="C46" s="119"/>
      <c r="D46" s="119"/>
      <c r="E46" s="120"/>
      <c r="F46" s="8" t="s">
        <v>68</v>
      </c>
      <c r="G46" s="124"/>
      <c r="H46" s="124"/>
      <c r="I46" s="124"/>
      <c r="J46" s="7"/>
      <c r="K46" s="93"/>
      <c r="L46" s="93"/>
      <c r="M46" s="93"/>
      <c r="N46" s="93"/>
      <c r="O46" s="93"/>
      <c r="P46" s="93"/>
      <c r="Q46" s="93"/>
      <c r="R46" s="124"/>
      <c r="S46" s="124"/>
      <c r="T46" s="124"/>
      <c r="U46" s="93"/>
      <c r="V46" s="137"/>
      <c r="W46" s="138"/>
      <c r="X46" s="139"/>
      <c r="Y46" s="139"/>
      <c r="Z46" s="140"/>
    </row>
    <row r="47" spans="1:26" ht="24" customHeight="1" x14ac:dyDescent="0.4">
      <c r="A47" s="141" t="s">
        <v>74</v>
      </c>
      <c r="B47" s="94"/>
      <c r="C47" s="94"/>
      <c r="D47" s="95"/>
      <c r="E47" s="97"/>
      <c r="F47" s="142"/>
      <c r="G47" s="94"/>
      <c r="H47" s="94"/>
      <c r="I47" s="94"/>
      <c r="J47" s="95"/>
      <c r="K47" s="95"/>
      <c r="L47" s="95"/>
      <c r="M47" s="95"/>
      <c r="N47" s="95"/>
      <c r="O47" s="95"/>
      <c r="P47" s="95"/>
      <c r="Q47" s="95"/>
      <c r="R47" s="94"/>
      <c r="S47" s="94"/>
      <c r="T47" s="94"/>
      <c r="U47" s="95"/>
      <c r="V47" s="97"/>
      <c r="W47" s="143"/>
      <c r="X47" s="144"/>
      <c r="Y47" s="144"/>
      <c r="Z47" s="145"/>
    </row>
    <row r="48" spans="1:26" ht="24" customHeight="1" x14ac:dyDescent="0.4">
      <c r="A48" s="118" t="s">
        <v>53</v>
      </c>
      <c r="B48" s="119"/>
      <c r="C48" s="123" t="s">
        <v>60</v>
      </c>
      <c r="D48" s="96"/>
      <c r="E48" s="136" t="s">
        <v>43</v>
      </c>
      <c r="F48" s="111" t="s">
        <v>65</v>
      </c>
      <c r="G48" s="121"/>
      <c r="H48" s="121"/>
      <c r="I48" s="121"/>
      <c r="J48" s="93"/>
      <c r="K48" s="93" t="s">
        <v>54</v>
      </c>
      <c r="L48" s="93"/>
      <c r="M48" s="93" t="s">
        <v>64</v>
      </c>
      <c r="N48" s="93"/>
      <c r="O48" s="93"/>
      <c r="P48" s="93"/>
      <c r="Q48" s="93" t="s">
        <v>55</v>
      </c>
      <c r="R48" s="124" t="s">
        <v>66</v>
      </c>
      <c r="S48" s="121">
        <v>13447</v>
      </c>
      <c r="T48" s="121"/>
      <c r="U48" s="93" t="s">
        <v>59</v>
      </c>
      <c r="V48" s="137"/>
      <c r="W48" s="125">
        <f>MIN((5*D48-P48),(5/2*J48-P48))*S48/2</f>
        <v>0</v>
      </c>
      <c r="X48" s="126"/>
      <c r="Y48" s="126"/>
      <c r="Z48" s="127"/>
    </row>
    <row r="49" spans="1:26" ht="24" customHeight="1" x14ac:dyDescent="0.4">
      <c r="A49" s="118" t="s">
        <v>56</v>
      </c>
      <c r="B49" s="119"/>
      <c r="C49" s="123" t="s">
        <v>60</v>
      </c>
      <c r="D49" s="96"/>
      <c r="E49" s="136" t="s">
        <v>43</v>
      </c>
      <c r="F49" s="111" t="s">
        <v>65</v>
      </c>
      <c r="G49" s="121"/>
      <c r="H49" s="121"/>
      <c r="I49" s="121"/>
      <c r="J49" s="93"/>
      <c r="K49" s="93" t="s">
        <v>54</v>
      </c>
      <c r="L49" s="93"/>
      <c r="M49" s="93" t="s">
        <v>64</v>
      </c>
      <c r="N49" s="93"/>
      <c r="O49" s="93"/>
      <c r="P49" s="93"/>
      <c r="Q49" s="93" t="s">
        <v>55</v>
      </c>
      <c r="R49" s="124" t="s">
        <v>66</v>
      </c>
      <c r="S49" s="121">
        <v>13447</v>
      </c>
      <c r="T49" s="121"/>
      <c r="U49" s="93" t="s">
        <v>59</v>
      </c>
      <c r="V49" s="137"/>
      <c r="W49" s="125">
        <f>MIN((5*D49-P49),(5/2*J49-P49))*S49/2</f>
        <v>0</v>
      </c>
      <c r="X49" s="126"/>
      <c r="Y49" s="126"/>
      <c r="Z49" s="127"/>
    </row>
    <row r="50" spans="1:26" ht="24" customHeight="1" x14ac:dyDescent="0.4">
      <c r="A50" s="118" t="s">
        <v>73</v>
      </c>
      <c r="B50" s="119"/>
      <c r="C50" s="119"/>
      <c r="D50" s="119"/>
      <c r="E50" s="119"/>
      <c r="F50" s="119"/>
      <c r="G50" s="119"/>
      <c r="H50" s="119"/>
      <c r="I50" s="119"/>
      <c r="J50" s="119"/>
      <c r="K50" s="119"/>
      <c r="L50" s="119"/>
      <c r="M50" s="119"/>
      <c r="N50" s="119"/>
      <c r="O50" s="119"/>
      <c r="P50" s="119"/>
      <c r="Q50" s="119"/>
      <c r="R50" s="119"/>
      <c r="S50" s="119"/>
      <c r="T50" s="119"/>
      <c r="U50" s="119"/>
      <c r="V50" s="120"/>
      <c r="W50" s="128">
        <f>SUM(W43,W44,W45,W48,W49)</f>
        <v>0</v>
      </c>
      <c r="X50" s="129"/>
      <c r="Y50" s="129"/>
      <c r="Z50" s="130"/>
    </row>
    <row r="51" spans="1:26" ht="24" customHeight="1" x14ac:dyDescent="0.4">
      <c r="A51" s="72" t="s">
        <v>117</v>
      </c>
      <c r="B51" s="72"/>
      <c r="C51" s="72"/>
      <c r="D51" s="72"/>
      <c r="E51" s="72"/>
      <c r="F51" s="131"/>
      <c r="G51" s="121" t="s">
        <v>114</v>
      </c>
      <c r="H51" s="121"/>
      <c r="I51" s="121"/>
      <c r="J51" s="121"/>
      <c r="K51" s="93">
        <v>5</v>
      </c>
      <c r="L51" s="93" t="s">
        <v>55</v>
      </c>
      <c r="M51" s="121" t="s">
        <v>115</v>
      </c>
      <c r="N51" s="121"/>
      <c r="O51" s="121">
        <v>13447</v>
      </c>
      <c r="P51" s="121"/>
      <c r="Q51" s="93" t="s">
        <v>59</v>
      </c>
      <c r="R51" s="93" t="s">
        <v>60</v>
      </c>
      <c r="S51" s="93">
        <f>SUM(D43,D44,D45,D48,D49)</f>
        <v>0</v>
      </c>
      <c r="T51" s="93" t="s">
        <v>43</v>
      </c>
      <c r="U51" s="93" t="s">
        <v>119</v>
      </c>
      <c r="V51" s="137"/>
      <c r="W51" s="125">
        <f>K51*O51*S51</f>
        <v>0</v>
      </c>
      <c r="X51" s="126"/>
      <c r="Y51" s="126"/>
      <c r="Z51" s="127"/>
    </row>
    <row r="52" spans="1:26" ht="24" customHeight="1" x14ac:dyDescent="0.4">
      <c r="A52" s="83" t="s">
        <v>120</v>
      </c>
      <c r="B52" s="84"/>
      <c r="C52" s="84"/>
      <c r="D52" s="84"/>
      <c r="E52" s="84"/>
      <c r="F52" s="84"/>
      <c r="G52" s="84"/>
      <c r="H52" s="84"/>
      <c r="I52" s="84"/>
      <c r="J52" s="84"/>
      <c r="K52" s="84"/>
      <c r="L52" s="84"/>
      <c r="M52" s="84"/>
      <c r="N52" s="84"/>
      <c r="O52" s="84"/>
      <c r="P52" s="84"/>
      <c r="Q52" s="84"/>
      <c r="R52" s="84"/>
      <c r="S52" s="84"/>
      <c r="T52" s="84"/>
      <c r="U52" s="84"/>
      <c r="V52" s="85"/>
      <c r="W52" s="125"/>
      <c r="X52" s="126"/>
      <c r="Y52" s="126"/>
      <c r="Z52" s="127"/>
    </row>
    <row r="53" spans="1:26" ht="24" customHeight="1" thickBot="1" x14ac:dyDescent="0.45">
      <c r="A53" s="59" t="s">
        <v>131</v>
      </c>
      <c r="B53" s="59"/>
      <c r="C53" s="59"/>
      <c r="D53" s="59"/>
      <c r="E53" s="59"/>
      <c r="F53" s="59"/>
      <c r="G53" s="59"/>
      <c r="H53" s="59"/>
      <c r="I53" s="59"/>
      <c r="J53" s="59"/>
      <c r="K53" s="59"/>
      <c r="L53" s="59"/>
      <c r="M53" s="59"/>
      <c r="N53" s="59"/>
      <c r="O53" s="59"/>
      <c r="P53" s="59"/>
      <c r="Q53" s="59"/>
      <c r="R53" s="59"/>
      <c r="S53" s="59"/>
      <c r="T53" s="59"/>
      <c r="U53" s="59"/>
      <c r="V53" s="59"/>
      <c r="W53" s="68">
        <f>W51-W52</f>
        <v>0</v>
      </c>
      <c r="X53" s="68"/>
      <c r="Y53" s="68"/>
      <c r="Z53" s="68"/>
    </row>
    <row r="54" spans="1:26" ht="24" customHeight="1" thickBot="1" x14ac:dyDescent="0.45">
      <c r="A54" s="61" t="s">
        <v>132</v>
      </c>
      <c r="B54" s="62"/>
      <c r="C54" s="62"/>
      <c r="D54" s="62"/>
      <c r="E54" s="62"/>
      <c r="F54" s="62"/>
      <c r="G54" s="62"/>
      <c r="H54" s="62"/>
      <c r="I54" s="62"/>
      <c r="J54" s="62"/>
      <c r="K54" s="62"/>
      <c r="L54" s="62"/>
      <c r="M54" s="62"/>
      <c r="N54" s="62"/>
      <c r="O54" s="62"/>
      <c r="P54" s="62"/>
      <c r="Q54" s="63">
        <f>ROUNDDOWN(MIN(W50,W53),-3)</f>
        <v>0</v>
      </c>
      <c r="R54" s="64"/>
      <c r="S54" s="64"/>
      <c r="T54" s="64"/>
      <c r="U54" s="65" t="s">
        <v>118</v>
      </c>
      <c r="V54" s="66"/>
      <c r="Z54" s="122"/>
    </row>
    <row r="55" spans="1:26" x14ac:dyDescent="0.4">
      <c r="A55" s="146"/>
      <c r="B55" s="146"/>
      <c r="C55" s="146"/>
      <c r="D55" s="146"/>
      <c r="E55" s="146"/>
      <c r="F55" s="146"/>
      <c r="G55" s="146"/>
      <c r="H55" s="146"/>
      <c r="I55" s="146"/>
      <c r="J55" s="146"/>
      <c r="K55" s="146"/>
      <c r="L55" s="146"/>
      <c r="M55" s="146"/>
      <c r="N55" s="146"/>
      <c r="O55" s="146"/>
      <c r="P55" s="146"/>
      <c r="Q55" s="146"/>
      <c r="R55" s="146"/>
      <c r="S55" s="146"/>
      <c r="T55" s="146"/>
      <c r="U55" s="146"/>
      <c r="V55" s="146"/>
      <c r="W55" s="134"/>
      <c r="X55" s="115"/>
      <c r="Y55" s="115"/>
      <c r="Z55" s="115"/>
    </row>
    <row r="56" spans="1:26" ht="24" customHeight="1" x14ac:dyDescent="0.4">
      <c r="Z56" s="122" t="s">
        <v>41</v>
      </c>
    </row>
  </sheetData>
  <mergeCells count="136">
    <mergeCell ref="A52:V52"/>
    <mergeCell ref="W52:Z52"/>
    <mergeCell ref="A53:V53"/>
    <mergeCell ref="W53:Z53"/>
    <mergeCell ref="A54:P54"/>
    <mergeCell ref="Q54:T54"/>
    <mergeCell ref="U54:V54"/>
    <mergeCell ref="A50:V50"/>
    <mergeCell ref="W50:Z50"/>
    <mergeCell ref="A51:E51"/>
    <mergeCell ref="G51:J51"/>
    <mergeCell ref="M51:N51"/>
    <mergeCell ref="O51:P51"/>
    <mergeCell ref="W51:Z51"/>
    <mergeCell ref="A46:E46"/>
    <mergeCell ref="A48:B48"/>
    <mergeCell ref="F48:I48"/>
    <mergeCell ref="S48:T48"/>
    <mergeCell ref="W48:Z48"/>
    <mergeCell ref="A49:B49"/>
    <mergeCell ref="F49:I49"/>
    <mergeCell ref="S49:T49"/>
    <mergeCell ref="W49:Z49"/>
    <mergeCell ref="A44:B44"/>
    <mergeCell ref="F44:I44"/>
    <mergeCell ref="S44:T44"/>
    <mergeCell ref="W44:Z44"/>
    <mergeCell ref="A45:B45"/>
    <mergeCell ref="F45:I45"/>
    <mergeCell ref="S45:T45"/>
    <mergeCell ref="W45:Z45"/>
    <mergeCell ref="A42:E42"/>
    <mergeCell ref="F42:V42"/>
    <mergeCell ref="W42:Z42"/>
    <mergeCell ref="A43:B43"/>
    <mergeCell ref="F43:I43"/>
    <mergeCell ref="S43:T43"/>
    <mergeCell ref="W43:Z43"/>
    <mergeCell ref="A38:V38"/>
    <mergeCell ref="W38:Z38"/>
    <mergeCell ref="A39:P39"/>
    <mergeCell ref="Q39:T39"/>
    <mergeCell ref="U39:V39"/>
    <mergeCell ref="A41:Z41"/>
    <mergeCell ref="A36:E36"/>
    <mergeCell ref="G36:J36"/>
    <mergeCell ref="M36:N36"/>
    <mergeCell ref="O36:P36"/>
    <mergeCell ref="W36:Z36"/>
    <mergeCell ref="A37:V37"/>
    <mergeCell ref="W37:Z37"/>
    <mergeCell ref="A34:B34"/>
    <mergeCell ref="F34:I34"/>
    <mergeCell ref="S34:T34"/>
    <mergeCell ref="W34:Z34"/>
    <mergeCell ref="A35:V35"/>
    <mergeCell ref="W35:Z35"/>
    <mergeCell ref="A30:B30"/>
    <mergeCell ref="F30:I30"/>
    <mergeCell ref="S30:T30"/>
    <mergeCell ref="W30:Z30"/>
    <mergeCell ref="A31:E31"/>
    <mergeCell ref="A33:B33"/>
    <mergeCell ref="F33:I33"/>
    <mergeCell ref="S33:T33"/>
    <mergeCell ref="W33:Z33"/>
    <mergeCell ref="A28:B28"/>
    <mergeCell ref="F28:I28"/>
    <mergeCell ref="S28:T28"/>
    <mergeCell ref="W28:Z28"/>
    <mergeCell ref="A29:B29"/>
    <mergeCell ref="F29:I29"/>
    <mergeCell ref="S29:T29"/>
    <mergeCell ref="W29:Z29"/>
    <mergeCell ref="U25:V25"/>
    <mergeCell ref="W25:X25"/>
    <mergeCell ref="Y25:Z25"/>
    <mergeCell ref="A27:E27"/>
    <mergeCell ref="F27:V27"/>
    <mergeCell ref="W27:Z27"/>
    <mergeCell ref="A23:Z23"/>
    <mergeCell ref="A25:C25"/>
    <mergeCell ref="D25:E25"/>
    <mergeCell ref="F25:G25"/>
    <mergeCell ref="H25:I25"/>
    <mergeCell ref="J25:K25"/>
    <mergeCell ref="L25:M25"/>
    <mergeCell ref="N25:P25"/>
    <mergeCell ref="Q25:R25"/>
    <mergeCell ref="S25:T25"/>
    <mergeCell ref="A19:D19"/>
    <mergeCell ref="E19:M19"/>
    <mergeCell ref="N19:Q19"/>
    <mergeCell ref="R19:Z19"/>
    <mergeCell ref="A20:D20"/>
    <mergeCell ref="E20:M20"/>
    <mergeCell ref="N20:Q20"/>
    <mergeCell ref="R20:Z20"/>
    <mergeCell ref="A17:D17"/>
    <mergeCell ref="E17:M17"/>
    <mergeCell ref="N17:Q17"/>
    <mergeCell ref="R17:Z17"/>
    <mergeCell ref="A18:D18"/>
    <mergeCell ref="E18:M18"/>
    <mergeCell ref="N18:Q18"/>
    <mergeCell ref="R18:Z18"/>
    <mergeCell ref="A11:G11"/>
    <mergeCell ref="H11:Z11"/>
    <mergeCell ref="A12:J13"/>
    <mergeCell ref="K12:N12"/>
    <mergeCell ref="K13:N13"/>
    <mergeCell ref="A14:N14"/>
    <mergeCell ref="O14:P14"/>
    <mergeCell ref="A9:G9"/>
    <mergeCell ref="H9:Z9"/>
    <mergeCell ref="A10:G10"/>
    <mergeCell ref="H10:I10"/>
    <mergeCell ref="J10:O10"/>
    <mergeCell ref="P10:Q10"/>
    <mergeCell ref="R10:Z10"/>
    <mergeCell ref="A6:G6"/>
    <mergeCell ref="H6:Z6"/>
    <mergeCell ref="A7:G7"/>
    <mergeCell ref="H7:Z7"/>
    <mergeCell ref="A8:G8"/>
    <mergeCell ref="H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第1号様式</vt:lpstr>
      <vt:lpstr>第２号様式</vt:lpstr>
      <vt:lpstr>第２号様式（別紙）</vt:lpstr>
      <vt:lpstr>第３号様式</vt:lpstr>
      <vt:lpstr>第３号様式（別紙） </vt:lpstr>
      <vt:lpstr>第４号様式</vt:lpstr>
      <vt:lpstr>第４号様式（別紙）</vt:lpstr>
      <vt:lpstr>第1号様式!Print_Area</vt:lpstr>
      <vt:lpstr>第２号様式!Print_Area</vt:lpstr>
      <vt:lpstr>第４号様式!Print_Area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2020-09-15T06:37:39Z</cp:lastPrinted>
  <dcterms:created xsi:type="dcterms:W3CDTF">2020-09-07T11:38:07Z</dcterms:created>
  <dcterms:modified xsi:type="dcterms:W3CDTF">2020-09-15T10:35:11Z</dcterms:modified>
</cp:coreProperties>
</file>