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年度末の更新\パンフレット・DL帳票以外\押印廃止に伴い修正\"/>
    </mc:Choice>
  </mc:AlternateContent>
  <bookViews>
    <workbookView xWindow="600" yWindow="285" windowWidth="19440" windowHeight="11730"/>
  </bookViews>
  <sheets>
    <sheet name="１枚目" sheetId="6" r:id="rId1"/>
    <sheet name="２枚目" sheetId="7" r:id="rId2"/>
    <sheet name="３枚目" sheetId="9" r:id="rId3"/>
  </sheets>
  <definedNames>
    <definedName name="_xlnm.Print_Area" localSheetId="0">'１枚目'!$A$1:$BD$67</definedName>
    <definedName name="_xlnm.Print_Area" localSheetId="1">'２枚目'!$A$1:$BD$67</definedName>
    <definedName name="_xlnm.Print_Area" localSheetId="2">'３枚目'!$A$1:$BD$67</definedName>
  </definedNames>
  <calcPr calcId="162913"/>
</workbook>
</file>

<file path=xl/calcChain.xml><?xml version="1.0" encoding="utf-8"?>
<calcChain xmlns="http://schemas.openxmlformats.org/spreadsheetml/2006/main">
  <c r="F5" i="9" l="1"/>
  <c r="F5" i="7"/>
  <c r="Q9" i="6"/>
  <c r="Q9" i="7"/>
  <c r="Q9" i="9"/>
  <c r="F7" i="6"/>
  <c r="AK9" i="6"/>
  <c r="B50" i="7"/>
  <c r="B50" i="9"/>
  <c r="AM63" i="7"/>
  <c r="B53" i="7"/>
  <c r="AM65" i="9"/>
  <c r="AM63" i="9"/>
  <c r="AM60" i="9"/>
  <c r="AZ59" i="9"/>
  <c r="AV59" i="9"/>
  <c r="AR59" i="9"/>
  <c r="AW58" i="9"/>
  <c r="AR58" i="9"/>
  <c r="AJ54" i="9"/>
  <c r="B53" i="9"/>
  <c r="AJ52" i="9"/>
  <c r="BA50" i="9"/>
  <c r="AW50" i="9"/>
  <c r="AS50" i="9"/>
  <c r="M50" i="9"/>
  <c r="I50" i="9"/>
  <c r="AX49" i="9"/>
  <c r="AS49" i="9"/>
  <c r="AS42" i="9"/>
  <c r="AK42" i="9"/>
  <c r="Y42" i="9"/>
  <c r="Q42" i="9"/>
  <c r="AK41" i="9"/>
  <c r="AS41" i="9"/>
  <c r="Q41" i="9"/>
  <c r="Y41" i="9"/>
  <c r="AS40" i="9"/>
  <c r="AK40" i="9"/>
  <c r="Y40" i="9"/>
  <c r="Q40" i="9"/>
  <c r="AK39" i="9"/>
  <c r="AS39" i="9"/>
  <c r="Q39" i="9"/>
  <c r="Y39" i="9"/>
  <c r="AS38" i="9"/>
  <c r="AK38" i="9"/>
  <c r="Y38" i="9"/>
  <c r="Q38" i="9"/>
  <c r="AK37" i="9"/>
  <c r="AS37" i="9"/>
  <c r="Q37" i="9"/>
  <c r="Y37" i="9"/>
  <c r="AS36" i="9"/>
  <c r="AK36" i="9"/>
  <c r="Y36" i="9"/>
  <c r="Q36" i="9"/>
  <c r="AK35" i="9"/>
  <c r="AS35" i="9"/>
  <c r="Q35" i="9"/>
  <c r="Y35" i="9"/>
  <c r="AS34" i="9"/>
  <c r="AK34" i="9"/>
  <c r="Y34" i="9"/>
  <c r="Q34" i="9"/>
  <c r="AK33" i="9"/>
  <c r="AS33" i="9"/>
  <c r="Q33" i="9"/>
  <c r="Y33" i="9"/>
  <c r="AS32" i="9"/>
  <c r="AK32" i="9"/>
  <c r="Y32" i="9"/>
  <c r="Q32" i="9"/>
  <c r="AK31" i="9"/>
  <c r="AS31" i="9"/>
  <c r="Q31" i="9"/>
  <c r="Y31" i="9"/>
  <c r="AS30" i="9"/>
  <c r="AK30" i="9"/>
  <c r="Y30" i="9"/>
  <c r="Q30" i="9"/>
  <c r="AK29" i="9"/>
  <c r="AS29" i="9"/>
  <c r="Q29" i="9"/>
  <c r="Y29" i="9"/>
  <c r="AS28" i="9"/>
  <c r="AK28" i="9"/>
  <c r="Y28" i="9"/>
  <c r="Q28" i="9"/>
  <c r="AK27" i="9"/>
  <c r="AS27" i="9"/>
  <c r="Q27" i="9"/>
  <c r="Y27" i="9"/>
  <c r="AS26" i="9"/>
  <c r="AK26" i="9"/>
  <c r="Y26" i="9"/>
  <c r="Q26" i="9"/>
  <c r="AK25" i="9"/>
  <c r="AS25" i="9"/>
  <c r="Q25" i="9"/>
  <c r="Y25" i="9"/>
  <c r="AS24" i="9"/>
  <c r="AK24" i="9"/>
  <c r="Y24" i="9"/>
  <c r="Q24" i="9"/>
  <c r="AK23" i="9"/>
  <c r="AS23" i="9"/>
  <c r="Q23" i="9"/>
  <c r="Y23" i="9"/>
  <c r="AS22" i="9"/>
  <c r="AK22" i="9"/>
  <c r="Y22" i="9"/>
  <c r="Q22" i="9"/>
  <c r="AK21" i="9"/>
  <c r="AS21" i="9"/>
  <c r="Q21" i="9"/>
  <c r="Y21" i="9"/>
  <c r="AS20" i="9"/>
  <c r="AK20" i="9"/>
  <c r="Y20" i="9"/>
  <c r="Q20" i="9"/>
  <c r="AK19" i="9"/>
  <c r="AS19" i="9"/>
  <c r="Q19" i="9"/>
  <c r="Y19" i="9"/>
  <c r="AS18" i="9"/>
  <c r="AK18" i="9"/>
  <c r="AK44" i="9"/>
  <c r="Y18" i="9"/>
  <c r="Q18" i="9"/>
  <c r="AK17" i="9"/>
  <c r="AS17" i="9"/>
  <c r="Q17" i="9"/>
  <c r="Y17" i="9"/>
  <c r="AS16" i="9"/>
  <c r="AK16" i="9"/>
  <c r="Y16" i="9"/>
  <c r="Q16" i="9"/>
  <c r="AK15" i="9"/>
  <c r="AS15" i="9"/>
  <c r="Q15" i="9"/>
  <c r="Y15" i="9"/>
  <c r="AS14" i="9"/>
  <c r="AK14" i="9"/>
  <c r="Y14" i="9"/>
  <c r="Q14" i="9"/>
  <c r="AK13" i="9"/>
  <c r="AS13" i="9"/>
  <c r="Q13" i="9"/>
  <c r="Y13" i="9"/>
  <c r="AS12" i="9"/>
  <c r="AK12" i="9"/>
  <c r="Y12" i="9"/>
  <c r="Q12" i="9"/>
  <c r="Q44" i="9"/>
  <c r="AK11" i="9"/>
  <c r="AS11" i="9"/>
  <c r="Q11" i="9"/>
  <c r="Y11" i="9"/>
  <c r="Y43" i="9"/>
  <c r="Y45" i="9"/>
  <c r="S46" i="9"/>
  <c r="U48" i="9"/>
  <c r="BC6" i="9"/>
  <c r="BA6" i="9"/>
  <c r="AW6" i="9"/>
  <c r="AU6" i="9"/>
  <c r="AS6" i="9"/>
  <c r="AQ6" i="9"/>
  <c r="AO6" i="9"/>
  <c r="AM6" i="9"/>
  <c r="AK6" i="9"/>
  <c r="AI6" i="9"/>
  <c r="AE6" i="9"/>
  <c r="AC6" i="9"/>
  <c r="AS16" i="7"/>
  <c r="AK16" i="7"/>
  <c r="Y16" i="7"/>
  <c r="Q16" i="7"/>
  <c r="AK15" i="7"/>
  <c r="AS15" i="7"/>
  <c r="Q15" i="7"/>
  <c r="Y15" i="7"/>
  <c r="AS14" i="7"/>
  <c r="AK14" i="7"/>
  <c r="Y14" i="7"/>
  <c r="Q14" i="7"/>
  <c r="AK13" i="7"/>
  <c r="AS13" i="7"/>
  <c r="Q13" i="7"/>
  <c r="Y13" i="7"/>
  <c r="AS12" i="7"/>
  <c r="AK12" i="7"/>
  <c r="Y12" i="7"/>
  <c r="Q12" i="7"/>
  <c r="AK11" i="7"/>
  <c r="AS11" i="7"/>
  <c r="Q11" i="7"/>
  <c r="Y11" i="7"/>
  <c r="Y43" i="7"/>
  <c r="Y45" i="7"/>
  <c r="S46" i="7"/>
  <c r="U48" i="7"/>
  <c r="AS44" i="6"/>
  <c r="AK44" i="6"/>
  <c r="AK43" i="6"/>
  <c r="AK45" i="6"/>
  <c r="Y44" i="6"/>
  <c r="Q44" i="6"/>
  <c r="Q43" i="6"/>
  <c r="Q45" i="6"/>
  <c r="AS15" i="6"/>
  <c r="Y15" i="6"/>
  <c r="AS13" i="6"/>
  <c r="Y13" i="6"/>
  <c r="AS11" i="6"/>
  <c r="Y11" i="6"/>
  <c r="Y43" i="6"/>
  <c r="Y45" i="6"/>
  <c r="S46" i="6"/>
  <c r="U48" i="6"/>
  <c r="AM60" i="7"/>
  <c r="AJ52" i="7"/>
  <c r="AM65" i="7"/>
  <c r="AZ59" i="7"/>
  <c r="AV59" i="7"/>
  <c r="AR59" i="7"/>
  <c r="AW58" i="7"/>
  <c r="AR58" i="7"/>
  <c r="AJ54" i="7"/>
  <c r="BA50" i="7"/>
  <c r="AW50" i="7"/>
  <c r="AS50" i="7"/>
  <c r="AX49" i="7"/>
  <c r="AS49" i="7"/>
  <c r="M50" i="7"/>
  <c r="I50" i="7"/>
  <c r="AS20" i="7"/>
  <c r="AS22" i="7"/>
  <c r="AS24" i="7"/>
  <c r="AS26" i="7"/>
  <c r="AS28" i="7"/>
  <c r="AS30" i="7"/>
  <c r="AS32" i="7"/>
  <c r="AS34" i="7"/>
  <c r="AS36" i="7"/>
  <c r="AS38" i="7"/>
  <c r="AS40" i="7"/>
  <c r="AS42" i="7"/>
  <c r="AK19" i="7"/>
  <c r="AS19" i="7"/>
  <c r="AK20" i="7"/>
  <c r="AK21" i="7"/>
  <c r="AS21" i="7"/>
  <c r="AK22" i="7"/>
  <c r="AK23" i="7"/>
  <c r="AS23" i="7"/>
  <c r="AK24" i="7"/>
  <c r="AK25" i="7"/>
  <c r="AS25" i="7"/>
  <c r="AK26" i="7"/>
  <c r="AK27" i="7"/>
  <c r="AS27" i="7"/>
  <c r="AK28" i="7"/>
  <c r="AK29" i="7"/>
  <c r="AS29" i="7"/>
  <c r="AK30" i="7"/>
  <c r="AK31" i="7"/>
  <c r="AS31" i="7"/>
  <c r="AK32" i="7"/>
  <c r="AK33" i="7"/>
  <c r="AS33" i="7"/>
  <c r="AK34" i="7"/>
  <c r="AK35" i="7"/>
  <c r="AS35" i="7"/>
  <c r="AK36" i="7"/>
  <c r="AK37" i="7"/>
  <c r="AS37" i="7"/>
  <c r="AK38" i="7"/>
  <c r="AK39" i="7"/>
  <c r="AS39" i="7"/>
  <c r="AK40" i="7"/>
  <c r="AK41" i="7"/>
  <c r="AS41" i="7"/>
  <c r="AK42" i="7"/>
  <c r="Y20" i="7"/>
  <c r="Y22" i="7"/>
  <c r="Y24" i="7"/>
  <c r="Y26" i="7"/>
  <c r="Y28" i="7"/>
  <c r="Y30" i="7"/>
  <c r="Y32" i="7"/>
  <c r="Y34" i="7"/>
  <c r="Y36" i="7"/>
  <c r="Y38" i="7"/>
  <c r="Y40" i="7"/>
  <c r="Y42" i="7"/>
  <c r="Q19" i="7"/>
  <c r="Y19" i="7"/>
  <c r="Q20" i="7"/>
  <c r="Q21" i="7"/>
  <c r="Y21" i="7"/>
  <c r="Q22" i="7"/>
  <c r="Q23" i="7"/>
  <c r="Y23" i="7"/>
  <c r="Q24" i="7"/>
  <c r="Q25" i="7"/>
  <c r="Y25" i="7"/>
  <c r="Q26" i="7"/>
  <c r="Q27" i="7"/>
  <c r="Y27" i="7"/>
  <c r="Q28" i="7"/>
  <c r="Q29" i="7"/>
  <c r="Y29" i="7"/>
  <c r="Q30" i="7"/>
  <c r="Q31" i="7"/>
  <c r="Y31" i="7"/>
  <c r="Q32" i="7"/>
  <c r="Q33" i="7"/>
  <c r="Y33" i="7"/>
  <c r="Q34" i="7"/>
  <c r="Q35" i="7"/>
  <c r="Y35" i="7"/>
  <c r="Q36" i="7"/>
  <c r="Q37" i="7"/>
  <c r="Y37" i="7"/>
  <c r="Q38" i="7"/>
  <c r="Q39" i="7"/>
  <c r="Y39" i="7"/>
  <c r="Q40" i="7"/>
  <c r="Q41" i="7"/>
  <c r="Y41" i="7"/>
  <c r="Q42" i="7"/>
  <c r="AS18" i="7"/>
  <c r="AS44" i="7"/>
  <c r="AK18" i="7"/>
  <c r="AK44" i="7"/>
  <c r="AK17" i="7"/>
  <c r="AS17" i="7"/>
  <c r="Y18" i="7"/>
  <c r="Y44" i="7"/>
  <c r="Q18" i="7"/>
  <c r="Q44" i="7"/>
  <c r="Q17" i="7"/>
  <c r="Y17" i="7"/>
  <c r="BC6" i="7"/>
  <c r="BA6" i="7"/>
  <c r="AW6" i="7"/>
  <c r="AU6" i="7"/>
  <c r="AS6" i="7"/>
  <c r="AQ6" i="7"/>
  <c r="AO6" i="7"/>
  <c r="AM6" i="7"/>
  <c r="AK6" i="7"/>
  <c r="AI6" i="7"/>
  <c r="AE6" i="7"/>
  <c r="AC6" i="7"/>
  <c r="AS21" i="6"/>
  <c r="AS23" i="6"/>
  <c r="AS25" i="6"/>
  <c r="AS27" i="6"/>
  <c r="AS29" i="6"/>
  <c r="AS31" i="6"/>
  <c r="AS33" i="6"/>
  <c r="AS35" i="6"/>
  <c r="AS37" i="6"/>
  <c r="AS39" i="6"/>
  <c r="AS41" i="6"/>
  <c r="AS19" i="6"/>
  <c r="AS43" i="6"/>
  <c r="AS45" i="6"/>
  <c r="AM46" i="6"/>
  <c r="AO48" i="6"/>
  <c r="AS17" i="6"/>
  <c r="Y41" i="6"/>
  <c r="Y39" i="6"/>
  <c r="Y37" i="6"/>
  <c r="Y35" i="6"/>
  <c r="Y33" i="6"/>
  <c r="Y31" i="6"/>
  <c r="Y29" i="6"/>
  <c r="Y27" i="6"/>
  <c r="Y25" i="6"/>
  <c r="Y23" i="6"/>
  <c r="Y21" i="6"/>
  <c r="Y19" i="6"/>
  <c r="Y17" i="6"/>
  <c r="Y44" i="9"/>
  <c r="AS44" i="9"/>
  <c r="AK43" i="7"/>
  <c r="AK45" i="7"/>
  <c r="AS43" i="7"/>
  <c r="AS45" i="7"/>
  <c r="AM46" i="7"/>
  <c r="AO48" i="7"/>
  <c r="AK43" i="9"/>
  <c r="AK45" i="9"/>
  <c r="AS43" i="9"/>
  <c r="AS45" i="9"/>
  <c r="AM46" i="9"/>
  <c r="AO48" i="9"/>
  <c r="F7" i="7"/>
  <c r="F7" i="9"/>
  <c r="Q43" i="7"/>
  <c r="Q45" i="7"/>
  <c r="Q43" i="9"/>
  <c r="Q45" i="9"/>
  <c r="AK9" i="7"/>
  <c r="AK9" i="9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F5" authorId="0" shapeId="0">
      <text>
        <r>
          <rPr>
            <sz val="9"/>
            <color indexed="81"/>
            <rFont val="MS P ゴシック"/>
            <family val="3"/>
            <charset val="128"/>
          </rPr>
          <t>西暦４ケタで
入力してください。</t>
        </r>
      </text>
    </comment>
  </commentList>
</comments>
</file>

<file path=xl/sharedStrings.xml><?xml version="1.0" encoding="utf-8"?>
<sst xmlns="http://schemas.openxmlformats.org/spreadsheetml/2006/main" count="336" uniqueCount="74">
  <si>
    <t>年</t>
    <rPh sb="0" eb="1">
      <t>ネン</t>
    </rPh>
    <phoneticPr fontId="2"/>
  </si>
  <si>
    <t>府 県</t>
    <rPh sb="0" eb="1">
      <t>フ</t>
    </rPh>
    <rPh sb="2" eb="3">
      <t>ケン</t>
    </rPh>
    <phoneticPr fontId="2"/>
  </si>
  <si>
    <t>所掌</t>
    <rPh sb="0" eb="1">
      <t>ショ</t>
    </rPh>
    <rPh sb="1" eb="2">
      <t>テノヒラ</t>
    </rPh>
    <phoneticPr fontId="2"/>
  </si>
  <si>
    <t>管 轄</t>
    <rPh sb="0" eb="1">
      <t>カン</t>
    </rPh>
    <rPh sb="2" eb="3">
      <t>カツ</t>
    </rPh>
    <phoneticPr fontId="2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</si>
  <si>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2"/>
  </si>
  <si>
    <t>枝番号</t>
    <rPh sb="0" eb="3">
      <t>エダバンゴウ</t>
    </rPh>
    <phoneticPr fontId="2"/>
  </si>
  <si>
    <t>月</t>
    <rPh sb="0" eb="1">
      <t>ツキ</t>
    </rPh>
    <phoneticPr fontId="2"/>
  </si>
  <si>
    <t>郵便番号（</t>
    <rPh sb="0" eb="2">
      <t>ユウビン</t>
    </rPh>
    <rPh sb="2" eb="4">
      <t>バンゴウ</t>
    </rPh>
    <phoneticPr fontId="2"/>
  </si>
  <si>
    <t>-</t>
    <phoneticPr fontId="2"/>
  </si>
  <si>
    <t>）</t>
    <phoneticPr fontId="2"/>
  </si>
  <si>
    <t>電話番号（</t>
    <rPh sb="0" eb="2">
      <t>デンワ</t>
    </rPh>
    <rPh sb="2" eb="4">
      <t>バンゴウ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</si>
  <si>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</si>
  <si>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</si>
  <si>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</si>
  <si>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（法人のときはその名称及び代表者の氏名）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</si>
  <si>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日</t>
    <rPh sb="0" eb="1">
      <t>ヒ</t>
    </rPh>
    <phoneticPr fontId="2"/>
  </si>
  <si>
    <t>労働保険
番　　　号</t>
    <rPh sb="0" eb="1">
      <t>ロウ</t>
    </rPh>
    <rPh sb="1" eb="2">
      <t>ハタラ</t>
    </rPh>
    <rPh sb="2" eb="3">
      <t>タモツ</t>
    </rPh>
    <rPh sb="3" eb="4">
      <t>ケン</t>
    </rPh>
    <rPh sb="5" eb="6">
      <t>バン</t>
    </rPh>
    <rPh sb="9" eb="10">
      <t>ゴウ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</si>
  <si>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</si>
  <si>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 xml:space="preserve"> 労働保険</t>
    <rPh sb="1" eb="3">
      <t>ロウドウ</t>
    </rPh>
    <rPh sb="3" eb="5">
      <t>ホケン</t>
    </rPh>
    <phoneticPr fontId="2"/>
  </si>
  <si>
    <t xml:space="preserve"> 事務組合</t>
    <rPh sb="1" eb="3">
      <t>ジム</t>
    </rPh>
    <rPh sb="3" eb="5">
      <t>クミアイ</t>
    </rPh>
    <phoneticPr fontId="2"/>
  </si>
  <si>
    <t xml:space="preserve"> の</t>
    <phoneticPr fontId="2"/>
  </si>
  <si>
    <t>所在地</t>
    <rPh sb="0" eb="3">
      <t>ショザイチ</t>
    </rPh>
    <phoneticPr fontId="2"/>
  </si>
  <si>
    <t>代表者氏名</t>
    <rPh sb="0" eb="3">
      <t>ダイヒョウシャ</t>
    </rPh>
    <rPh sb="3" eb="5">
      <t>シメイ</t>
    </rPh>
    <phoneticPr fontId="2"/>
  </si>
  <si>
    <t>名　称</t>
    <rPh sb="0" eb="1">
      <t>メイ</t>
    </rPh>
    <rPh sb="2" eb="3">
      <t>ショウ</t>
    </rPh>
    <phoneticPr fontId="2"/>
  </si>
  <si>
    <t>（労働保険事務組合に委託している場合のみ記載）</t>
    <rPh sb="1" eb="3">
      <t>ロウドウ</t>
    </rPh>
    <rPh sb="3" eb="5">
      <t>ホケン</t>
    </rPh>
    <rPh sb="5" eb="7">
      <t>ジム</t>
    </rPh>
    <rPh sb="7" eb="9">
      <t>クミアイ</t>
    </rPh>
    <rPh sb="10" eb="12">
      <t>イタク</t>
    </rPh>
    <rPh sb="16" eb="18">
      <t>バアイ</t>
    </rPh>
    <rPh sb="20" eb="22">
      <t>キサイ</t>
    </rPh>
    <phoneticPr fontId="2"/>
  </si>
  <si>
    <t>（注）</t>
    <rPh sb="1" eb="2">
      <t>チュウ</t>
    </rPh>
    <phoneticPr fontId="2"/>
  </si>
  <si>
    <t>（ 海 外 派 遣 者 ）</t>
    <rPh sb="2" eb="3">
      <t>ウミ</t>
    </rPh>
    <rPh sb="4" eb="5">
      <t>ソト</t>
    </rPh>
    <rPh sb="6" eb="7">
      <t>ハ</t>
    </rPh>
    <rPh sb="8" eb="9">
      <t>ケン</t>
    </rPh>
    <rPh sb="10" eb="11">
      <t>モノ</t>
    </rPh>
    <phoneticPr fontId="2"/>
  </si>
  <si>
    <t>労働局労働保険特別会計歳入徴収官 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6">
      <t>チョウシュウカン</t>
    </rPh>
    <rPh sb="17" eb="18">
      <t>ドノ</t>
    </rPh>
    <phoneticPr fontId="2"/>
  </si>
  <si>
    <t>第３種特別加入保険料申告内訳</t>
    <rPh sb="0" eb="1">
      <t>ダイ</t>
    </rPh>
    <rPh sb="2" eb="3">
      <t>シュ</t>
    </rPh>
    <rPh sb="3" eb="5">
      <t>トクベツ</t>
    </rPh>
    <rPh sb="5" eb="7">
      <t>カニュウ</t>
    </rPh>
    <rPh sb="7" eb="10">
      <t>ホケンリョウ</t>
    </rPh>
    <rPh sb="10" eb="12">
      <t>シンコク</t>
    </rPh>
    <rPh sb="12" eb="14">
      <t>ウチワケ</t>
    </rPh>
    <phoneticPr fontId="2"/>
  </si>
  <si>
    <t>給付基礎日額</t>
    <rPh sb="0" eb="2">
      <t>キュウフ</t>
    </rPh>
    <rPh sb="2" eb="4">
      <t>キソ</t>
    </rPh>
    <rPh sb="4" eb="6">
      <t>ニチガク</t>
    </rPh>
    <phoneticPr fontId="2"/>
  </si>
  <si>
    <t>特別加入者数</t>
    <rPh sb="0" eb="2">
      <t>トクベツ</t>
    </rPh>
    <rPh sb="2" eb="5">
      <t>カニュウシャ</t>
    </rPh>
    <rPh sb="5" eb="6">
      <t>スウ</t>
    </rPh>
    <phoneticPr fontId="2"/>
  </si>
  <si>
    <t>保険料算定基礎額計</t>
    <rPh sb="0" eb="3">
      <t>ホケンリョウ</t>
    </rPh>
    <rPh sb="3" eb="5">
      <t>サンテイ</t>
    </rPh>
    <rPh sb="5" eb="8">
      <t>キソガク</t>
    </rPh>
    <rPh sb="8" eb="9">
      <t>ケイ</t>
    </rPh>
    <phoneticPr fontId="2"/>
  </si>
  <si>
    <t>保険料算定基礎額計</t>
    <rPh sb="0" eb="3">
      <t>ホケンリョウ</t>
    </rPh>
    <rPh sb="3" eb="5">
      <t>サンテイ</t>
    </rPh>
    <rPh sb="5" eb="7">
      <t>キソ</t>
    </rPh>
    <rPh sb="7" eb="8">
      <t>ガク</t>
    </rPh>
    <rPh sb="8" eb="9">
      <t>ケイ</t>
    </rPh>
    <phoneticPr fontId="2"/>
  </si>
  <si>
    <t>20,000円</t>
    <rPh sb="6" eb="7">
      <t>エン</t>
    </rPh>
    <phoneticPr fontId="2"/>
  </si>
  <si>
    <t>－</t>
    <phoneticPr fontId="2"/>
  </si>
  <si>
    <t>18,000円</t>
    <rPh sb="6" eb="7">
      <t>エン</t>
    </rPh>
    <phoneticPr fontId="2"/>
  </si>
  <si>
    <t>16,000円</t>
    <rPh sb="6" eb="7">
      <t>エン</t>
    </rPh>
    <phoneticPr fontId="2"/>
  </si>
  <si>
    <t>14,000円</t>
    <rPh sb="6" eb="7">
      <t>エン</t>
    </rPh>
    <phoneticPr fontId="2"/>
  </si>
  <si>
    <t>12,000円</t>
    <rPh sb="6" eb="7">
      <t>エン</t>
    </rPh>
    <phoneticPr fontId="2"/>
  </si>
  <si>
    <t>10,000円</t>
    <rPh sb="6" eb="7">
      <t>エン</t>
    </rPh>
    <phoneticPr fontId="2"/>
  </si>
  <si>
    <t>9,000円</t>
    <rPh sb="5" eb="6">
      <t>エン</t>
    </rPh>
    <phoneticPr fontId="2"/>
  </si>
  <si>
    <t>8,000円</t>
    <rPh sb="5" eb="6">
      <t>エン</t>
    </rPh>
    <phoneticPr fontId="2"/>
  </si>
  <si>
    <t>7,000円</t>
    <rPh sb="5" eb="6">
      <t>エン</t>
    </rPh>
    <phoneticPr fontId="2"/>
  </si>
  <si>
    <t>6,000円</t>
    <rPh sb="5" eb="6">
      <t>エン</t>
    </rPh>
    <phoneticPr fontId="2"/>
  </si>
  <si>
    <t>5,000円</t>
    <rPh sb="5" eb="6">
      <t>エン</t>
    </rPh>
    <phoneticPr fontId="2"/>
  </si>
  <si>
    <t>4,000円</t>
    <rPh sb="5" eb="6">
      <t>エン</t>
    </rPh>
    <phoneticPr fontId="2"/>
  </si>
  <si>
    <t>3,500円</t>
    <rPh sb="5" eb="6">
      <t>エン</t>
    </rPh>
    <phoneticPr fontId="2"/>
  </si>
  <si>
    <t>小　　計</t>
    <rPh sb="0" eb="1">
      <t>ショウ</t>
    </rPh>
    <rPh sb="3" eb="4">
      <t>ケイ</t>
    </rPh>
    <phoneticPr fontId="2"/>
  </si>
  <si>
    <t>特例計算以外の者</t>
    <rPh sb="0" eb="2">
      <t>トクレイ</t>
    </rPh>
    <rPh sb="2" eb="4">
      <t>ケイサン</t>
    </rPh>
    <rPh sb="4" eb="6">
      <t>イガイ</t>
    </rPh>
    <rPh sb="7" eb="8">
      <t>モノ</t>
    </rPh>
    <phoneticPr fontId="2"/>
  </si>
  <si>
    <t>特例計算の者</t>
    <rPh sb="0" eb="2">
      <t>トクレイ</t>
    </rPh>
    <rPh sb="2" eb="4">
      <t>ケイサン</t>
    </rPh>
    <rPh sb="5" eb="6">
      <t>モノ</t>
    </rPh>
    <phoneticPr fontId="2"/>
  </si>
  <si>
    <t>保険料算定基礎額総計</t>
    <rPh sb="0" eb="3">
      <t>ホケンリョウ</t>
    </rPh>
    <rPh sb="3" eb="5">
      <t>サンテイ</t>
    </rPh>
    <rPh sb="5" eb="8">
      <t>キソガク</t>
    </rPh>
    <rPh sb="8" eb="10">
      <t>ソウケイ</t>
    </rPh>
    <phoneticPr fontId="2"/>
  </si>
  <si>
    <t>第３種特別加入保険料率</t>
    <rPh sb="0" eb="1">
      <t>ダイ</t>
    </rPh>
    <rPh sb="2" eb="3">
      <t>シュ</t>
    </rPh>
    <rPh sb="3" eb="5">
      <t>トクベツ</t>
    </rPh>
    <rPh sb="5" eb="7">
      <t>カニュウ</t>
    </rPh>
    <rPh sb="7" eb="9">
      <t>ホケン</t>
    </rPh>
    <rPh sb="9" eb="11">
      <t>リョウリツ</t>
    </rPh>
    <phoneticPr fontId="2"/>
  </si>
  <si>
    <t>合　　　　　　計</t>
    <rPh sb="0" eb="1">
      <t>ゴウ</t>
    </rPh>
    <rPh sb="7" eb="8">
      <t>ケイ</t>
    </rPh>
    <phoneticPr fontId="2"/>
  </si>
  <si>
    <t>保　険　料　額</t>
    <rPh sb="0" eb="1">
      <t>タモツ</t>
    </rPh>
    <rPh sb="2" eb="3">
      <t>ケン</t>
    </rPh>
    <rPh sb="4" eb="5">
      <t>リョウ</t>
    </rPh>
    <rPh sb="6" eb="7">
      <t>ガク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</si>
  <si>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</si>
  <si>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</si>
  <si>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千円</t>
    <rPh sb="0" eb="2">
      <t>センエン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</si>
  <si>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</si>
  <si>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</si>
  <si>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</si>
  <si>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</si>
  <si>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①×③</t>
    <phoneticPr fontId="2"/>
  </si>
  <si>
    <t>②×④</t>
    <phoneticPr fontId="2"/>
  </si>
  <si>
    <t xml:space="preserve">
　概算保険料の記載にあたっては、申告時において特別加入の承認を受けている者のみを記載し、これから承認を受ける見込の者は記載しないこと。
　確定保険料、概算保険料の上段には特例計算以外の者、下段には特例計算の者を記載すること。</t>
    <rPh sb="2" eb="4">
      <t>ガイサン</t>
    </rPh>
    <rPh sb="4" eb="7">
      <t>ホケンリョウ</t>
    </rPh>
    <rPh sb="8" eb="10">
      <t>キサイ</t>
    </rPh>
    <rPh sb="17" eb="20">
      <t>シンコクジ</t>
    </rPh>
    <rPh sb="24" eb="26">
      <t>トクベツ</t>
    </rPh>
    <rPh sb="26" eb="28">
      <t>カニュウ</t>
    </rPh>
    <rPh sb="29" eb="31">
      <t>ショウニン</t>
    </rPh>
    <rPh sb="32" eb="33">
      <t>ウ</t>
    </rPh>
    <rPh sb="37" eb="38">
      <t>モノ</t>
    </rPh>
    <rPh sb="41" eb="43">
      <t>キサイ</t>
    </rPh>
    <rPh sb="49" eb="51">
      <t>ショウニン</t>
    </rPh>
    <rPh sb="52" eb="53">
      <t>ウ</t>
    </rPh>
    <rPh sb="55" eb="57">
      <t>ミコ</t>
    </rPh>
    <rPh sb="58" eb="59">
      <t>モノ</t>
    </rPh>
    <rPh sb="60" eb="62">
      <t>キサイ</t>
    </rPh>
    <rPh sb="70" eb="72">
      <t>カクテイ</t>
    </rPh>
    <rPh sb="72" eb="75">
      <t>ホケンリョウ</t>
    </rPh>
    <rPh sb="76" eb="78">
      <t>ガイサン</t>
    </rPh>
    <rPh sb="78" eb="81">
      <t>ホケンリョウ</t>
    </rPh>
    <rPh sb="82" eb="84">
      <t>ジョウダン</t>
    </rPh>
    <rPh sb="86" eb="88">
      <t>トクレイ</t>
    </rPh>
    <rPh sb="88" eb="90">
      <t>ケイサン</t>
    </rPh>
    <rPh sb="90" eb="92">
      <t>イガイ</t>
    </rPh>
    <rPh sb="93" eb="94">
      <t>モノ</t>
    </rPh>
    <rPh sb="95" eb="97">
      <t>ゲダン</t>
    </rPh>
    <rPh sb="99" eb="101">
      <t>トクレイ</t>
    </rPh>
    <rPh sb="101" eb="103">
      <t>ケイサン</t>
    </rPh>
    <rPh sb="104" eb="105">
      <t>モノ</t>
    </rPh>
    <rPh sb="106" eb="108">
      <t>キサイ</t>
    </rPh>
    <phoneticPr fontId="2"/>
  </si>
  <si>
    <t>海特様式第１号</t>
    <rPh sb="0" eb="1">
      <t>ウミ</t>
    </rPh>
    <rPh sb="1" eb="2">
      <t>トク</t>
    </rPh>
    <rPh sb="2" eb="4">
      <t>ヨウシキ</t>
    </rPh>
    <rPh sb="4" eb="5">
      <t>ダイ</t>
    </rPh>
    <rPh sb="6" eb="7">
      <t>ゴウ</t>
    </rPh>
    <phoneticPr fontId="2"/>
  </si>
  <si>
    <t>年度確定</t>
    <rPh sb="0" eb="2">
      <t>ネンド</t>
    </rPh>
    <rPh sb="2" eb="4">
      <t>カクテイ</t>
    </rPh>
    <phoneticPr fontId="2"/>
  </si>
  <si>
    <t>年度概算</t>
    <rPh sb="0" eb="2">
      <t>ネンド</t>
    </rPh>
    <rPh sb="2" eb="4">
      <t>ガイサン</t>
    </rPh>
    <phoneticPr fontId="2"/>
  </si>
  <si>
    <t>保険料算定
基　礎　額</t>
    <rPh sb="0" eb="3">
      <t>ホケンリョウ</t>
    </rPh>
    <rPh sb="3" eb="5">
      <t>サンテイ</t>
    </rPh>
    <rPh sb="6" eb="7">
      <t>モト</t>
    </rPh>
    <rPh sb="8" eb="9">
      <t>イシズエ</t>
    </rPh>
    <rPh sb="10" eb="11">
      <t>ガク</t>
    </rPh>
    <phoneticPr fontId="2"/>
  </si>
  <si>
    <t>22,000円</t>
    <rPh sb="6" eb="7">
      <t>エン</t>
    </rPh>
    <phoneticPr fontId="2"/>
  </si>
  <si>
    <t>24,000円</t>
    <rPh sb="6" eb="7">
      <t>エン</t>
    </rPh>
    <phoneticPr fontId="2"/>
  </si>
  <si>
    <t>25,000円</t>
    <rPh sb="6" eb="7">
      <t>エン</t>
    </rPh>
    <phoneticPr fontId="2"/>
  </si>
  <si>
    <t>年度確定保険料</t>
    <rPh sb="0" eb="2">
      <t>ネンド</t>
    </rPh>
    <rPh sb="2" eb="4">
      <t>カクテイ</t>
    </rPh>
    <rPh sb="4" eb="7">
      <t>ホケンリョウ</t>
    </rPh>
    <phoneticPr fontId="2"/>
  </si>
  <si>
    <t>年度概算保険料</t>
    <rPh sb="0" eb="2">
      <t>ネンド</t>
    </rPh>
    <rPh sb="2" eb="4">
      <t>ガイサン</t>
    </rPh>
    <rPh sb="4" eb="7">
      <t>ホケンリョウ</t>
    </rPh>
    <phoneticPr fontId="2"/>
  </si>
  <si>
    <t>１，０００ 分の ３</t>
    <rPh sb="6" eb="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</si>
</sst>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#"/>
    <numFmt numFmtId="182" formatCode="#"/>
    <numFmt numFmtId="183" formatCode="#,###&quot;円&quot;"/>
    <numFmt numFmtId="184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20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0" xfId="0" applyFont="1" applyFill="1" applyBorder="1" applyAlignment="1">
      <alignment vertical="center" textRotation="255"/>
    </xf>
    <xf numFmtId="0" fontId="11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 textRotation="255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12" fillId="0" borderId="4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right" vertical="top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4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9" xfId="0" applyFont="1" applyBorder="1">
      <alignment vertical="center"/>
    </xf>
    <xf numFmtId="181" fontId="9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182" fontId="9" fillId="0" borderId="0" xfId="0" applyNumberFormat="1" applyFont="1" applyBorder="1" applyAlignment="1">
      <alignment vertical="center"/>
    </xf>
    <xf numFmtId="182" fontId="12" fillId="0" borderId="0" xfId="0" applyNumberFormat="1" applyFont="1" applyBorder="1" applyAlignment="1">
      <alignment vertical="center"/>
    </xf>
    <xf numFmtId="182" fontId="12" fillId="0" borderId="0" xfId="0" applyNumberFormat="1" applyFont="1" applyBorder="1">
      <alignment vertical="center"/>
    </xf>
    <xf numFmtId="182" fontId="3" fillId="0" borderId="0" xfId="0" applyNumberFormat="1" applyFont="1" applyBorder="1">
      <alignment vertical="center"/>
    </xf>
    <xf numFmtId="182" fontId="7" fillId="0" borderId="0" xfId="0" applyNumberFormat="1" applyFont="1" applyBorder="1" applyAlignment="1">
      <alignment vertical="center"/>
    </xf>
    <xf numFmtId="182" fontId="8" fillId="0" borderId="3" xfId="0" applyNumberFormat="1" applyFont="1" applyBorder="1" applyAlignment="1">
      <alignment vertical="center" textRotation="255" wrapText="1"/>
    </xf>
    <xf numFmtId="182" fontId="14" fillId="0" borderId="3" xfId="0" applyNumberFormat="1" applyFont="1" applyBorder="1" applyAlignment="1">
      <alignment vertical="center"/>
    </xf>
    <xf numFmtId="182" fontId="12" fillId="0" borderId="3" xfId="0" applyNumberFormat="1" applyFont="1" applyBorder="1" applyAlignment="1">
      <alignment vertical="center"/>
    </xf>
    <xf numFmtId="182" fontId="12" fillId="0" borderId="3" xfId="0" applyNumberFormat="1" applyFont="1" applyBorder="1">
      <alignment vertical="center"/>
    </xf>
    <xf numFmtId="182" fontId="8" fillId="0" borderId="0" xfId="0" applyNumberFormat="1" applyFont="1" applyBorder="1" applyAlignment="1">
      <alignment vertical="center" textRotation="255" wrapText="1"/>
    </xf>
    <xf numFmtId="182" fontId="14" fillId="0" borderId="0" xfId="0" applyNumberFormat="1" applyFont="1" applyBorder="1" applyAlignment="1">
      <alignment vertical="center"/>
    </xf>
    <xf numFmtId="182" fontId="12" fillId="0" borderId="10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182" fontId="9" fillId="0" borderId="0" xfId="0" applyNumberFormat="1" applyFont="1" applyFill="1" applyBorder="1" applyAlignment="1" applyProtection="1">
      <alignment vertical="center"/>
    </xf>
    <xf numFmtId="182" fontId="12" fillId="0" borderId="0" xfId="0" applyNumberFormat="1" applyFont="1" applyFill="1" applyBorder="1" applyAlignment="1" applyProtection="1">
      <alignment vertical="center"/>
    </xf>
    <xf numFmtId="182" fontId="12" fillId="0" borderId="0" xfId="0" applyNumberFormat="1" applyFont="1" applyFill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181" fontId="9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Protection="1">
      <alignment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182" fontId="7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textRotation="255" wrapText="1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3" xfId="0" applyFont="1" applyBorder="1" applyAlignment="1" applyProtection="1">
      <alignment vertical="center" textRotation="255" wrapText="1"/>
    </xf>
    <xf numFmtId="182" fontId="8" fillId="0" borderId="3" xfId="0" applyNumberFormat="1" applyFont="1" applyFill="1" applyBorder="1" applyAlignment="1" applyProtection="1">
      <alignment vertical="center" textRotation="255" wrapText="1"/>
    </xf>
    <xf numFmtId="182" fontId="14" fillId="0" borderId="3" xfId="0" applyNumberFormat="1" applyFont="1" applyFill="1" applyBorder="1" applyAlignment="1" applyProtection="1">
      <alignment vertical="center"/>
    </xf>
    <xf numFmtId="182" fontId="12" fillId="0" borderId="3" xfId="0" applyNumberFormat="1" applyFont="1" applyFill="1" applyBorder="1" applyAlignment="1" applyProtection="1">
      <alignment vertical="center"/>
    </xf>
    <xf numFmtId="182" fontId="12" fillId="0" borderId="3" xfId="0" applyNumberFormat="1" applyFont="1" applyFill="1" applyBorder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182" fontId="8" fillId="0" borderId="0" xfId="0" applyNumberFormat="1" applyFont="1" applyFill="1" applyBorder="1" applyAlignment="1" applyProtection="1">
      <alignment vertical="center" textRotation="255" wrapText="1"/>
    </xf>
    <xf numFmtId="182" fontId="14" fillId="0" borderId="0" xfId="0" applyNumberFormat="1" applyFont="1" applyFill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7" fillId="0" borderId="5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12" fillId="0" borderId="5" xfId="0" applyFont="1" applyBorder="1" applyProtection="1">
      <alignment vertical="center"/>
    </xf>
    <xf numFmtId="182" fontId="12" fillId="0" borderId="10" xfId="0" applyNumberFormat="1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2" fillId="0" borderId="6" xfId="0" applyFont="1" applyBorder="1" applyAlignment="1" applyProtection="1">
      <alignment horizontal="right" vertical="top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181" fontId="12" fillId="0" borderId="23" xfId="0" applyNumberFormat="1" applyFont="1" applyFill="1" applyBorder="1" applyAlignment="1">
      <alignment horizontal="center" vertical="center"/>
    </xf>
    <xf numFmtId="181" fontId="12" fillId="0" borderId="24" xfId="0" applyNumberFormat="1" applyFont="1" applyFill="1" applyBorder="1" applyAlignment="1">
      <alignment horizontal="center" vertical="center"/>
    </xf>
    <xf numFmtId="184" fontId="12" fillId="0" borderId="18" xfId="0" applyNumberFormat="1" applyFont="1" applyFill="1" applyBorder="1" applyAlignment="1">
      <alignment horizontal="center" vertical="center" shrinkToFit="1"/>
    </xf>
    <xf numFmtId="184" fontId="12" fillId="0" borderId="19" xfId="0" applyNumberFormat="1" applyFont="1" applyFill="1" applyBorder="1" applyAlignment="1">
      <alignment horizontal="center" vertical="center" shrinkToFit="1"/>
    </xf>
    <xf numFmtId="184" fontId="12" fillId="0" borderId="20" xfId="0" applyNumberFormat="1" applyFont="1" applyFill="1" applyBorder="1" applyAlignment="1">
      <alignment horizontal="center" vertical="center" shrinkToFit="1"/>
    </xf>
    <xf numFmtId="184" fontId="12" fillId="0" borderId="25" xfId="0" applyNumberFormat="1" applyFont="1" applyFill="1" applyBorder="1" applyAlignment="1">
      <alignment horizontal="center" vertical="center" shrinkToFit="1"/>
    </xf>
    <xf numFmtId="184" fontId="12" fillId="0" borderId="26" xfId="0" applyNumberFormat="1" applyFont="1" applyFill="1" applyBorder="1" applyAlignment="1">
      <alignment horizontal="center" vertical="center" shrinkToFit="1"/>
    </xf>
    <xf numFmtId="181" fontId="12" fillId="0" borderId="23" xfId="1" applyNumberFormat="1" applyFont="1" applyFill="1" applyBorder="1" applyAlignment="1">
      <alignment horizontal="center" vertical="center" shrinkToFit="1"/>
    </xf>
    <xf numFmtId="181" fontId="12" fillId="0" borderId="24" xfId="1" applyNumberFormat="1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84" fontId="12" fillId="0" borderId="22" xfId="0" applyNumberFormat="1" applyFont="1" applyFill="1" applyBorder="1" applyAlignment="1">
      <alignment horizontal="center" vertical="center" shrinkToFit="1"/>
    </xf>
    <xf numFmtId="184" fontId="12" fillId="0" borderId="23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181" fontId="12" fillId="0" borderId="22" xfId="0" applyNumberFormat="1" applyFont="1" applyFill="1" applyBorder="1" applyAlignment="1">
      <alignment horizontal="center" vertical="center" shrinkToFit="1"/>
    </xf>
    <xf numFmtId="181" fontId="12" fillId="0" borderId="23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Fill="1" applyBorder="1" applyAlignment="1">
      <alignment horizontal="center" vertical="center" shrinkToFit="1"/>
    </xf>
    <xf numFmtId="181" fontId="12" fillId="0" borderId="19" xfId="1" applyNumberFormat="1" applyFont="1" applyFill="1" applyBorder="1" applyAlignment="1">
      <alignment horizontal="center" vertical="center" shrinkToFit="1"/>
    </xf>
    <xf numFmtId="181" fontId="12" fillId="0" borderId="20" xfId="1" applyNumberFormat="1" applyFont="1" applyFill="1" applyBorder="1" applyAlignment="1">
      <alignment horizontal="center" vertical="center" shrinkToFit="1"/>
    </xf>
    <xf numFmtId="181" fontId="12" fillId="3" borderId="12" xfId="1" applyNumberFormat="1" applyFont="1" applyFill="1" applyBorder="1" applyAlignment="1" applyProtection="1">
      <alignment horizontal="center" vertical="center" shrinkToFit="1"/>
      <protection locked="0"/>
    </xf>
    <xf numFmtId="181" fontId="12" fillId="0" borderId="21" xfId="1" applyNumberFormat="1" applyFont="1" applyFill="1" applyBorder="1" applyAlignment="1">
      <alignment horizontal="center" vertical="center" shrinkToFit="1"/>
    </xf>
    <xf numFmtId="49" fontId="6" fillId="2" borderId="34" xfId="0" applyNumberFormat="1" applyFont="1" applyFill="1" applyBorder="1" applyAlignment="1" applyProtection="1">
      <alignment horizontal="center" vertical="center"/>
      <protection locked="0"/>
    </xf>
    <xf numFmtId="49" fontId="6" fillId="2" borderId="30" xfId="0" applyNumberFormat="1" applyFont="1" applyFill="1" applyBorder="1" applyAlignment="1" applyProtection="1">
      <alignment horizontal="center" vertical="center"/>
      <protection locked="0"/>
    </xf>
    <xf numFmtId="49" fontId="6" fillId="2" borderId="35" xfId="0" applyNumberFormat="1" applyFont="1" applyFill="1" applyBorder="1" applyAlignment="1" applyProtection="1">
      <alignment horizontal="center" vertical="center"/>
      <protection locked="0"/>
    </xf>
    <xf numFmtId="49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82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184" fontId="1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81" fontId="6" fillId="0" borderId="11" xfId="0" applyNumberFormat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84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181" fontId="12" fillId="0" borderId="21" xfId="0" applyNumberFormat="1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49" fontId="6" fillId="2" borderId="31" xfId="0" applyNumberFormat="1" applyFont="1" applyFill="1" applyBorder="1" applyAlignment="1" applyProtection="1">
      <alignment horizontal="center" vertical="center"/>
      <protection locked="0"/>
    </xf>
    <xf numFmtId="49" fontId="6" fillId="2" borderId="33" xfId="0" applyNumberFormat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3" fontId="12" fillId="0" borderId="18" xfId="0" applyNumberFormat="1" applyFont="1" applyFill="1" applyBorder="1" applyAlignment="1">
      <alignment horizontal="right" vertical="center"/>
    </xf>
    <xf numFmtId="183" fontId="12" fillId="0" borderId="19" xfId="0" applyNumberFormat="1" applyFont="1" applyFill="1" applyBorder="1" applyAlignment="1">
      <alignment horizontal="right" vertical="center"/>
    </xf>
    <xf numFmtId="183" fontId="12" fillId="0" borderId="2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2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0" xfId="0" applyNumberFormat="1" applyFont="1" applyFill="1" applyBorder="1" applyAlignment="1" applyProtection="1">
      <alignment horizontal="center" vertical="center"/>
      <protection locked="0"/>
    </xf>
    <xf numFmtId="182" fontId="7" fillId="3" borderId="0" xfId="0" applyNumberFormat="1" applyFont="1" applyFill="1" applyBorder="1" applyAlignment="1" applyProtection="1">
      <alignment vertical="center" wrapText="1" shrinkToFit="1"/>
      <protection locked="0"/>
    </xf>
    <xf numFmtId="182" fontId="7" fillId="3" borderId="10" xfId="0" applyNumberFormat="1" applyFont="1" applyFill="1" applyBorder="1" applyAlignment="1" applyProtection="1">
      <alignment vertical="center" wrapText="1" shrinkToFit="1"/>
      <protection locked="0"/>
    </xf>
    <xf numFmtId="182" fontId="8" fillId="0" borderId="1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181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182" fontId="12" fillId="3" borderId="10" xfId="0" applyNumberFormat="1" applyFont="1" applyFill="1" applyBorder="1" applyAlignment="1" applyProtection="1">
      <alignment horizontal="left" vertical="center" shrinkToFit="1"/>
      <protection locked="0"/>
    </xf>
    <xf numFmtId="181" fontId="6" fillId="3" borderId="11" xfId="0" applyNumberFormat="1" applyFont="1" applyFill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 applyProtection="1">
      <alignment horizontal="center" vertical="center"/>
      <protection locked="0"/>
    </xf>
    <xf numFmtId="181" fontId="12" fillId="0" borderId="1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81" fontId="1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center" vertical="center" wrapText="1"/>
    </xf>
    <xf numFmtId="181" fontId="12" fillId="0" borderId="25" xfId="0" applyNumberFormat="1" applyFont="1" applyFill="1" applyBorder="1" applyAlignment="1">
      <alignment horizontal="center" vertical="center" shrinkToFit="1"/>
    </xf>
    <xf numFmtId="181" fontId="12" fillId="0" borderId="26" xfId="0" applyNumberFormat="1" applyFont="1" applyFill="1" applyBorder="1" applyAlignment="1">
      <alignment horizontal="center" vertical="center" shrinkToFit="1"/>
    </xf>
    <xf numFmtId="181" fontId="12" fillId="0" borderId="27" xfId="0" applyNumberFormat="1" applyFont="1" applyFill="1" applyBorder="1" applyAlignment="1">
      <alignment horizontal="center" vertical="center" shrinkToFit="1"/>
    </xf>
    <xf numFmtId="181" fontId="12" fillId="0" borderId="22" xfId="0" applyNumberFormat="1" applyFont="1" applyFill="1" applyBorder="1" applyAlignment="1">
      <alignment horizontal="center" vertical="center"/>
    </xf>
    <xf numFmtId="184" fontId="12" fillId="0" borderId="27" xfId="0" applyNumberFormat="1" applyFont="1" applyFill="1" applyBorder="1" applyAlignment="1">
      <alignment horizontal="center" vertical="center" shrinkToFit="1"/>
    </xf>
    <xf numFmtId="181" fontId="12" fillId="0" borderId="18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Fill="1" applyBorder="1" applyAlignment="1">
      <alignment horizontal="center" vertical="center" shrinkToFit="1"/>
    </xf>
    <xf numFmtId="181" fontId="12" fillId="0" borderId="22" xfId="1" applyNumberFormat="1" applyFont="1" applyFill="1" applyBorder="1" applyAlignment="1">
      <alignment horizontal="center" vertical="center" shrinkToFit="1"/>
    </xf>
    <xf numFmtId="181" fontId="3" fillId="0" borderId="2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49" fontId="12" fillId="3" borderId="14" xfId="0" applyNumberFormat="1" applyFont="1" applyFill="1" applyBorder="1" applyAlignment="1" applyProtection="1">
      <alignment horizontal="center" vertical="center" shrinkToFit="1"/>
      <protection locked="0"/>
    </xf>
    <xf numFmtId="181" fontId="12" fillId="0" borderId="23" xfId="1" applyNumberFormat="1" applyFont="1" applyFill="1" applyBorder="1" applyAlignment="1">
      <alignment horizontal="center" vertical="center"/>
    </xf>
    <xf numFmtId="181" fontId="12" fillId="0" borderId="24" xfId="1" applyNumberFormat="1" applyFont="1" applyFill="1" applyBorder="1" applyAlignment="1">
      <alignment horizontal="center" vertical="center"/>
    </xf>
    <xf numFmtId="181" fontId="3" fillId="0" borderId="23" xfId="1" applyNumberFormat="1" applyFont="1" applyFill="1" applyBorder="1" applyAlignment="1">
      <alignment horizontal="center" vertical="center" shrinkToFit="1"/>
    </xf>
    <xf numFmtId="181" fontId="3" fillId="0" borderId="24" xfId="1" applyNumberFormat="1" applyFont="1" applyFill="1" applyBorder="1" applyAlignment="1">
      <alignment horizontal="center" vertical="center" shrinkToFit="1"/>
    </xf>
    <xf numFmtId="182" fontId="12" fillId="3" borderId="0" xfId="0" applyNumberFormat="1" applyFont="1" applyFill="1" applyBorder="1" applyAlignment="1" applyProtection="1">
      <alignment horizontal="left" vertical="center" wrapText="1"/>
      <protection locked="0"/>
    </xf>
    <xf numFmtId="182" fontId="12" fillId="3" borderId="10" xfId="0" applyNumberFormat="1" applyFont="1" applyFill="1" applyBorder="1" applyAlignment="1" applyProtection="1">
      <alignment horizontal="center" vertical="center"/>
      <protection locked="0"/>
    </xf>
    <xf numFmtId="181" fontId="12" fillId="0" borderId="26" xfId="1" applyNumberFormat="1" applyFont="1" applyFill="1" applyBorder="1" applyAlignment="1">
      <alignment horizontal="center" vertical="center" shrinkToFit="1"/>
    </xf>
    <xf numFmtId="181" fontId="12" fillId="0" borderId="27" xfId="1" applyNumberFormat="1" applyFont="1" applyFill="1" applyBorder="1" applyAlignment="1">
      <alignment horizontal="center" vertical="center" shrinkToFit="1"/>
    </xf>
    <xf numFmtId="181" fontId="12" fillId="0" borderId="20" xfId="0" applyNumberFormat="1" applyFont="1" applyFill="1" applyBorder="1" applyAlignment="1">
      <alignment horizontal="center" vertical="center" shrinkToFi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center" vertical="center"/>
    </xf>
    <xf numFmtId="182" fontId="6" fillId="0" borderId="30" xfId="0" applyNumberFormat="1" applyFont="1" applyFill="1" applyBorder="1" applyAlignment="1" applyProtection="1">
      <alignment horizontal="center" vertical="center"/>
    </xf>
    <xf numFmtId="182" fontId="6" fillId="0" borderId="31" xfId="0" applyNumberFormat="1" applyFont="1" applyFill="1" applyBorder="1" applyAlignment="1" applyProtection="1">
      <alignment horizontal="center" vertical="center"/>
    </xf>
    <xf numFmtId="182" fontId="6" fillId="0" borderId="32" xfId="0" applyNumberFormat="1" applyFont="1" applyFill="1" applyBorder="1" applyAlignment="1" applyProtection="1">
      <alignment horizontal="center" vertical="center"/>
    </xf>
    <xf numFmtId="182" fontId="6" fillId="0" borderId="33" xfId="0" applyNumberFormat="1" applyFont="1" applyFill="1" applyBorder="1" applyAlignment="1" applyProtection="1">
      <alignment horizontal="center" vertical="center"/>
    </xf>
    <xf numFmtId="182" fontId="6" fillId="0" borderId="13" xfId="0" applyNumberFormat="1" applyFont="1" applyFill="1" applyBorder="1" applyAlignment="1" applyProtection="1">
      <alignment horizontal="center" vertical="center"/>
    </xf>
    <xf numFmtId="182" fontId="6" fillId="0" borderId="15" xfId="0" applyNumberFormat="1" applyFont="1" applyFill="1" applyBorder="1" applyAlignment="1" applyProtection="1">
      <alignment horizontal="center" vertical="center"/>
    </xf>
    <xf numFmtId="182" fontId="6" fillId="0" borderId="1" xfId="0" applyNumberFormat="1" applyFont="1" applyFill="1" applyBorder="1" applyAlignment="1" applyProtection="1">
      <alignment horizontal="center" vertical="center"/>
    </xf>
    <xf numFmtId="182" fontId="6" fillId="0" borderId="36" xfId="0" applyNumberFormat="1" applyFont="1" applyFill="1" applyBorder="1" applyAlignment="1" applyProtection="1">
      <alignment horizontal="center" vertical="center"/>
    </xf>
    <xf numFmtId="182" fontId="6" fillId="0" borderId="34" xfId="0" applyNumberFormat="1" applyFont="1" applyFill="1" applyBorder="1" applyAlignment="1" applyProtection="1">
      <alignment horizontal="center" vertical="center"/>
    </xf>
    <xf numFmtId="182" fontId="6" fillId="0" borderId="35" xfId="0" applyNumberFormat="1" applyFont="1" applyFill="1" applyBorder="1" applyAlignment="1" applyProtection="1">
      <alignment horizontal="center" vertical="center"/>
    </xf>
    <xf numFmtId="182" fontId="12" fillId="0" borderId="10" xfId="0" applyNumberFormat="1" applyFont="1" applyFill="1" applyBorder="1" applyAlignment="1" applyProtection="1">
      <alignment horizontal="left" vertical="center" shrinkToFit="1"/>
    </xf>
    <xf numFmtId="182" fontId="8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</xf>
    <xf numFmtId="182" fontId="12" fillId="0" borderId="0" xfId="0" applyNumberFormat="1" applyFont="1" applyFill="1" applyBorder="1" applyAlignment="1" applyProtection="1">
      <alignment horizontal="center" vertical="center"/>
    </xf>
    <xf numFmtId="182" fontId="12" fillId="0" borderId="11" xfId="0" applyNumberFormat="1" applyFont="1" applyFill="1" applyBorder="1" applyAlignment="1" applyProtection="1">
      <alignment horizontal="center" vertical="center"/>
    </xf>
    <xf numFmtId="182" fontId="12" fillId="0" borderId="0" xfId="0" applyNumberFormat="1" applyFont="1" applyFill="1" applyBorder="1" applyAlignment="1" applyProtection="1">
      <alignment horizontal="left" vertical="center" wrapText="1"/>
    </xf>
    <xf numFmtId="182" fontId="12" fillId="0" borderId="11" xfId="0" applyNumberFormat="1" applyFont="1" applyFill="1" applyBorder="1" applyAlignment="1" applyProtection="1">
      <alignment horizontal="left" vertical="center" wrapText="1"/>
    </xf>
    <xf numFmtId="182" fontId="12" fillId="0" borderId="10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182" fontId="12" fillId="0" borderId="3" xfId="0" applyNumberFormat="1" applyFont="1" applyFill="1" applyBorder="1" applyAlignment="1" applyProtection="1">
      <alignment horizontal="center" vertical="center"/>
    </xf>
    <xf numFmtId="182" fontId="7" fillId="0" borderId="0" xfId="0" applyNumberFormat="1" applyFont="1" applyFill="1" applyBorder="1" applyAlignment="1" applyProtection="1">
      <alignment vertical="center" wrapText="1"/>
    </xf>
    <xf numFmtId="182" fontId="7" fillId="0" borderId="10" xfId="0" applyNumberFormat="1" applyFont="1" applyFill="1" applyBorder="1" applyAlignment="1" applyProtection="1">
      <alignment vertical="center" wrapText="1"/>
    </xf>
    <xf numFmtId="181" fontId="3" fillId="0" borderId="11" xfId="0" applyNumberFormat="1" applyFont="1" applyFill="1" applyBorder="1" applyAlignment="1" applyProtection="1">
      <alignment horizontal="center" vertical="center"/>
    </xf>
    <xf numFmtId="181" fontId="12" fillId="0" borderId="11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/>
    </xf>
    <xf numFmtId="182" fontId="12" fillId="0" borderId="14" xfId="0" applyNumberFormat="1" applyFont="1" applyFill="1" applyBorder="1" applyAlignment="1" applyProtection="1">
      <alignment horizontal="center" vertical="center"/>
    </xf>
    <xf numFmtId="181" fontId="6" fillId="0" borderId="11" xfId="0" applyNumberFormat="1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181" fontId="12" fillId="0" borderId="22" xfId="0" applyNumberFormat="1" applyFont="1" applyFill="1" applyBorder="1" applyAlignment="1" applyProtection="1">
      <alignment horizontal="center" vertical="center" shrinkToFit="1"/>
    </xf>
    <xf numFmtId="181" fontId="12" fillId="0" borderId="23" xfId="0" applyNumberFormat="1" applyFont="1" applyFill="1" applyBorder="1" applyAlignment="1" applyProtection="1">
      <alignment horizontal="center" vertical="center" shrinkToFit="1"/>
    </xf>
    <xf numFmtId="181" fontId="12" fillId="0" borderId="24" xfId="0" applyNumberFormat="1" applyFont="1" applyFill="1" applyBorder="1" applyAlignment="1" applyProtection="1">
      <alignment horizontal="center" vertical="center" shrinkToFit="1"/>
    </xf>
    <xf numFmtId="181" fontId="3" fillId="0" borderId="23" xfId="1" applyNumberFormat="1" applyFont="1" applyFill="1" applyBorder="1" applyAlignment="1" applyProtection="1">
      <alignment horizontal="center" vertical="center" shrinkToFit="1"/>
    </xf>
    <xf numFmtId="181" fontId="3" fillId="0" borderId="24" xfId="1" applyNumberFormat="1" applyFont="1" applyFill="1" applyBorder="1" applyAlignment="1" applyProtection="1">
      <alignment horizontal="center" vertical="center" shrinkToFit="1"/>
    </xf>
    <xf numFmtId="181" fontId="12" fillId="0" borderId="23" xfId="1" applyNumberFormat="1" applyFont="1" applyFill="1" applyBorder="1" applyAlignment="1" applyProtection="1">
      <alignment horizontal="center" vertical="center" shrinkToFit="1"/>
    </xf>
    <xf numFmtId="181" fontId="12" fillId="0" borderId="24" xfId="1" applyNumberFormat="1" applyFont="1" applyFill="1" applyBorder="1" applyAlignment="1" applyProtection="1">
      <alignment horizontal="center" vertical="center" shrinkToFit="1"/>
    </xf>
    <xf numFmtId="181" fontId="3" fillId="0" borderId="23" xfId="0" applyNumberFormat="1" applyFont="1" applyFill="1" applyBorder="1" applyAlignment="1" applyProtection="1">
      <alignment horizontal="center" vertical="center" shrinkToFit="1"/>
    </xf>
    <xf numFmtId="181" fontId="12" fillId="0" borderId="22" xfId="1" applyNumberFormat="1" applyFont="1" applyFill="1" applyBorder="1" applyAlignment="1" applyProtection="1">
      <alignment horizontal="center" vertical="center" shrinkToFit="1"/>
    </xf>
    <xf numFmtId="181" fontId="12" fillId="0" borderId="19" xfId="1" applyNumberFormat="1" applyFont="1" applyFill="1" applyBorder="1" applyAlignment="1" applyProtection="1">
      <alignment horizontal="center" vertical="center" shrinkToFit="1"/>
    </xf>
    <xf numFmtId="181" fontId="12" fillId="0" borderId="20" xfId="1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/>
    </xf>
    <xf numFmtId="181" fontId="12" fillId="0" borderId="25" xfId="0" applyNumberFormat="1" applyFont="1" applyFill="1" applyBorder="1" applyAlignment="1" applyProtection="1">
      <alignment horizontal="center" vertical="center" shrinkToFit="1"/>
    </xf>
    <xf numFmtId="181" fontId="12" fillId="0" borderId="26" xfId="0" applyNumberFormat="1" applyFont="1" applyFill="1" applyBorder="1" applyAlignment="1" applyProtection="1">
      <alignment horizontal="center" vertical="center" shrinkToFit="1"/>
    </xf>
    <xf numFmtId="181" fontId="12" fillId="0" borderId="27" xfId="0" applyNumberFormat="1" applyFont="1" applyFill="1" applyBorder="1" applyAlignment="1" applyProtection="1">
      <alignment horizontal="center" vertical="center" shrinkToFit="1"/>
    </xf>
    <xf numFmtId="181" fontId="12" fillId="0" borderId="25" xfId="1" applyNumberFormat="1" applyFont="1" applyFill="1" applyBorder="1" applyAlignment="1" applyProtection="1">
      <alignment horizontal="center" vertical="center" shrinkToFit="1"/>
    </xf>
    <xf numFmtId="181" fontId="12" fillId="0" borderId="26" xfId="1" applyNumberFormat="1" applyFont="1" applyFill="1" applyBorder="1" applyAlignment="1" applyProtection="1">
      <alignment horizontal="center" vertical="center" shrinkToFit="1"/>
    </xf>
    <xf numFmtId="181" fontId="12" fillId="0" borderId="27" xfId="1" applyNumberFormat="1" applyFont="1" applyFill="1" applyBorder="1" applyAlignment="1" applyProtection="1">
      <alignment horizontal="center" vertical="center" shrinkToFit="1"/>
    </xf>
    <xf numFmtId="181" fontId="12" fillId="0" borderId="12" xfId="1" applyNumberFormat="1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181" fontId="12" fillId="0" borderId="18" xfId="0" applyNumberFormat="1" applyFont="1" applyFill="1" applyBorder="1" applyAlignment="1" applyProtection="1">
      <alignment horizontal="center" vertical="center" shrinkToFit="1"/>
    </xf>
    <xf numFmtId="181" fontId="12" fillId="0" borderId="19" xfId="0" applyNumberFormat="1" applyFont="1" applyFill="1" applyBorder="1" applyAlignment="1" applyProtection="1">
      <alignment horizontal="center" vertical="center" shrinkToFit="1"/>
    </xf>
    <xf numFmtId="181" fontId="12" fillId="0" borderId="20" xfId="0" applyNumberFormat="1" applyFont="1" applyFill="1" applyBorder="1" applyAlignment="1" applyProtection="1">
      <alignment horizontal="center" vertical="center" shrinkToFit="1"/>
    </xf>
    <xf numFmtId="181" fontId="12" fillId="0" borderId="18" xfId="1" applyNumberFormat="1" applyFont="1" applyFill="1" applyBorder="1" applyAlignment="1" applyProtection="1">
      <alignment horizontal="center" vertical="center" shrinkToFit="1"/>
    </xf>
    <xf numFmtId="181" fontId="12" fillId="0" borderId="12" xfId="0" applyNumberFormat="1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right" vertical="center"/>
    </xf>
    <xf numFmtId="183" fontId="12" fillId="0" borderId="18" xfId="0" applyNumberFormat="1" applyFont="1" applyFill="1" applyBorder="1" applyAlignment="1" applyProtection="1">
      <alignment horizontal="right" vertical="center"/>
    </xf>
    <xf numFmtId="183" fontId="12" fillId="0" borderId="19" xfId="0" applyNumberFormat="1" applyFont="1" applyFill="1" applyBorder="1" applyAlignment="1" applyProtection="1">
      <alignment horizontal="right" vertical="center"/>
    </xf>
    <xf numFmtId="183" fontId="12" fillId="0" borderId="20" xfId="0" applyNumberFormat="1" applyFont="1" applyFill="1" applyBorder="1" applyAlignment="1" applyProtection="1">
      <alignment horizontal="right" vertical="center"/>
    </xf>
    <xf numFmtId="181" fontId="12" fillId="0" borderId="21" xfId="0" applyNumberFormat="1" applyFont="1" applyFill="1" applyBorder="1" applyAlignment="1" applyProtection="1">
      <alignment horizontal="center" vertical="center" shrinkToFit="1"/>
    </xf>
    <xf numFmtId="181" fontId="12" fillId="0" borderId="21" xfId="1" applyNumberFormat="1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123825</xdr:colOff>
      <xdr:row>81</xdr:row>
      <xdr:rowOff>200025</xdr:rowOff>
    </xdr:from>
    <xdr:to>
      <xdr:col>122</xdr:col>
      <xdr:colOff>285750</xdr:colOff>
      <xdr:row>81</xdr:row>
      <xdr:rowOff>200025</xdr:rowOff>
    </xdr:to>
    <xdr:sp macro="" textlink="">
      <xdr:nvSpPr>
        <xdr:cNvPr id="6837" name="Oval 3"/>
        <xdr:cNvSpPr>
          <a:spLocks noChangeArrowheads="1"/>
        </xdr:cNvSpPr>
      </xdr:nvSpPr>
      <xdr:spPr bwMode="auto">
        <a:xfrm>
          <a:off x="15278100" y="1584007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128</xdr:col>
      <xdr:colOff>123825</xdr:colOff>
      <xdr:row>57</xdr:row>
      <xdr:rowOff>200025</xdr:rowOff>
    </xdr:from>
    <xdr:to>
      <xdr:col>128</xdr:col>
      <xdr:colOff>285750</xdr:colOff>
      <xdr:row>57</xdr:row>
      <xdr:rowOff>200025</xdr:rowOff>
    </xdr:to>
    <xdr:sp macro="" textlink="">
      <xdr:nvSpPr>
        <xdr:cNvPr id="10609" name="Oval 3"/>
        <xdr:cNvSpPr>
          <a:spLocks noChangeArrowheads="1"/>
        </xdr:cNvSpPr>
      </xdr:nvSpPr>
      <xdr:spPr bwMode="auto">
        <a:xfrm>
          <a:off x="19392900" y="102298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128</xdr:col>
      <xdr:colOff>123825</xdr:colOff>
      <xdr:row>61</xdr:row>
      <xdr:rowOff>200025</xdr:rowOff>
    </xdr:from>
    <xdr:to>
      <xdr:col>128</xdr:col>
      <xdr:colOff>285750</xdr:colOff>
      <xdr:row>61</xdr:row>
      <xdr:rowOff>200025</xdr:rowOff>
    </xdr:to>
    <xdr:sp macro="" textlink="">
      <xdr:nvSpPr>
        <xdr:cNvPr id="10610" name="Oval 3"/>
        <xdr:cNvSpPr>
          <a:spLocks noChangeArrowheads="1"/>
        </xdr:cNvSpPr>
      </xdr:nvSpPr>
      <xdr:spPr bwMode="auto">
        <a:xfrm>
          <a:off x="19392900" y="1084897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75</xdr:row>
      <xdr:rowOff>200025</xdr:rowOff>
    </xdr:from>
    <xdr:to>
      <xdr:col>122</xdr:col>
      <xdr:colOff>285750</xdr:colOff>
      <xdr:row>75</xdr:row>
      <xdr:rowOff>200025</xdr:rowOff>
    </xdr:to>
    <xdr:sp macro="" textlink="">
      <xdr:nvSpPr>
        <xdr:cNvPr id="10611" name="Oval 3"/>
        <xdr:cNvSpPr>
          <a:spLocks noChangeArrowheads="1"/>
        </xdr:cNvSpPr>
      </xdr:nvSpPr>
      <xdr:spPr bwMode="auto">
        <a:xfrm>
          <a:off x="15278100" y="1399222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73</xdr:row>
      <xdr:rowOff>200025</xdr:rowOff>
    </xdr:from>
    <xdr:to>
      <xdr:col>122</xdr:col>
      <xdr:colOff>285750</xdr:colOff>
      <xdr:row>73</xdr:row>
      <xdr:rowOff>200025</xdr:rowOff>
    </xdr:to>
    <xdr:sp macro="" textlink="">
      <xdr:nvSpPr>
        <xdr:cNvPr id="10612" name="Oval 3"/>
        <xdr:cNvSpPr>
          <a:spLocks noChangeArrowheads="1"/>
        </xdr:cNvSpPr>
      </xdr:nvSpPr>
      <xdr:spPr bwMode="auto">
        <a:xfrm>
          <a:off x="15278100" y="1338262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81</xdr:row>
      <xdr:rowOff>200025</xdr:rowOff>
    </xdr:from>
    <xdr:to>
      <xdr:col>122</xdr:col>
      <xdr:colOff>285750</xdr:colOff>
      <xdr:row>81</xdr:row>
      <xdr:rowOff>200025</xdr:rowOff>
    </xdr:to>
    <xdr:sp macro="" textlink="">
      <xdr:nvSpPr>
        <xdr:cNvPr id="10613" name="Oval 3"/>
        <xdr:cNvSpPr>
          <a:spLocks noChangeArrowheads="1"/>
        </xdr:cNvSpPr>
      </xdr:nvSpPr>
      <xdr:spPr bwMode="auto">
        <a:xfrm>
          <a:off x="15278100" y="1582102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128</xdr:col>
      <xdr:colOff>123825</xdr:colOff>
      <xdr:row>57</xdr:row>
      <xdr:rowOff>200025</xdr:rowOff>
    </xdr:from>
    <xdr:to>
      <xdr:col>128</xdr:col>
      <xdr:colOff>285750</xdr:colOff>
      <xdr:row>57</xdr:row>
      <xdr:rowOff>200025</xdr:rowOff>
    </xdr:to>
    <xdr:sp macro="" textlink="">
      <xdr:nvSpPr>
        <xdr:cNvPr id="11465" name="Oval 3"/>
        <xdr:cNvSpPr>
          <a:spLocks noChangeArrowheads="1"/>
        </xdr:cNvSpPr>
      </xdr:nvSpPr>
      <xdr:spPr bwMode="auto">
        <a:xfrm>
          <a:off x="19392900" y="10229850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128</xdr:col>
      <xdr:colOff>123825</xdr:colOff>
      <xdr:row>61</xdr:row>
      <xdr:rowOff>200025</xdr:rowOff>
    </xdr:from>
    <xdr:to>
      <xdr:col>128</xdr:col>
      <xdr:colOff>285750</xdr:colOff>
      <xdr:row>61</xdr:row>
      <xdr:rowOff>200025</xdr:rowOff>
    </xdr:to>
    <xdr:sp macro="" textlink="">
      <xdr:nvSpPr>
        <xdr:cNvPr id="11466" name="Oval 3"/>
        <xdr:cNvSpPr>
          <a:spLocks noChangeArrowheads="1"/>
        </xdr:cNvSpPr>
      </xdr:nvSpPr>
      <xdr:spPr bwMode="auto">
        <a:xfrm>
          <a:off x="19392900" y="1084897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75</xdr:row>
      <xdr:rowOff>200025</xdr:rowOff>
    </xdr:from>
    <xdr:to>
      <xdr:col>122</xdr:col>
      <xdr:colOff>285750</xdr:colOff>
      <xdr:row>75</xdr:row>
      <xdr:rowOff>200025</xdr:rowOff>
    </xdr:to>
    <xdr:sp macro="" textlink="">
      <xdr:nvSpPr>
        <xdr:cNvPr id="11467" name="Oval 3"/>
        <xdr:cNvSpPr>
          <a:spLocks noChangeArrowheads="1"/>
        </xdr:cNvSpPr>
      </xdr:nvSpPr>
      <xdr:spPr bwMode="auto">
        <a:xfrm>
          <a:off x="15278100" y="1399222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73</xdr:row>
      <xdr:rowOff>200025</xdr:rowOff>
    </xdr:from>
    <xdr:to>
      <xdr:col>122</xdr:col>
      <xdr:colOff>285750</xdr:colOff>
      <xdr:row>73</xdr:row>
      <xdr:rowOff>200025</xdr:rowOff>
    </xdr:to>
    <xdr:sp macro="" textlink="">
      <xdr:nvSpPr>
        <xdr:cNvPr id="11468" name="Oval 3"/>
        <xdr:cNvSpPr>
          <a:spLocks noChangeArrowheads="1"/>
        </xdr:cNvSpPr>
      </xdr:nvSpPr>
      <xdr:spPr bwMode="auto">
        <a:xfrm>
          <a:off x="15278100" y="1338262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122</xdr:col>
      <xdr:colOff>123825</xdr:colOff>
      <xdr:row>81</xdr:row>
      <xdr:rowOff>200025</xdr:rowOff>
    </xdr:from>
    <xdr:to>
      <xdr:col>122</xdr:col>
      <xdr:colOff>285750</xdr:colOff>
      <xdr:row>81</xdr:row>
      <xdr:rowOff>200025</xdr:rowOff>
    </xdr:to>
    <xdr:sp macro="" textlink="">
      <xdr:nvSpPr>
        <xdr:cNvPr id="11469" name="Oval 3"/>
        <xdr:cNvSpPr>
          <a:spLocks noChangeArrowheads="1"/>
        </xdr:cNvSpPr>
      </xdr:nvSpPr>
      <xdr:spPr bwMode="auto">
        <a:xfrm>
          <a:off x="15278100" y="15821025"/>
          <a:ext cx="16192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CS292"/>
  <sheetViews>
    <sheetView showGridLines="0" tabSelected="1" view="pageBreakPreview" zoomScaleNormal="100" zoomScaleSheetLayoutView="100" workbookViewId="0">
      <selection activeCell="AM60" sqref="AM60:BB61"/>
    </sheetView>
  </sheetViews>
  <sheetFormatPr defaultRowHeight="13.5"/>
  <cols>
    <col min="1" max="65" width="1.625" style="5" customWidth="1"/>
    <col min="66" max="66" width="2.25" style="5" customWidth="1"/>
    <col min="67" max="73" width="1.625" style="5" customWidth="1"/>
    <col min="74" max="74" width="1" style="5" customWidth="1"/>
    <col min="75" max="75" width="2.25" style="5" customWidth="1"/>
    <col min="76" max="122" width="1.625" style="5" customWidth="1"/>
    <col min="123" max="16384" width="9" style="5"/>
  </cols>
  <sheetData>
    <row r="1" spans="1:97" ht="19.5" customHeight="1">
      <c r="A1" s="5" t="s">
        <v>64</v>
      </c>
      <c r="B1" s="14"/>
      <c r="C1" s="14"/>
      <c r="D1" s="14"/>
      <c r="E1" s="14"/>
      <c r="F1" s="14"/>
      <c r="G1" s="14"/>
      <c r="BT1" s="202"/>
      <c r="BU1" s="202"/>
      <c r="BV1" s="202"/>
    </row>
    <row r="2" spans="1:97" ht="23.25" customHeight="1">
      <c r="A2" s="216" t="s">
        <v>28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7"/>
      <c r="BF2" s="7"/>
      <c r="BG2" s="7"/>
      <c r="BH2" s="7"/>
      <c r="BI2" s="7"/>
      <c r="BJ2" s="7"/>
      <c r="BK2" s="7"/>
      <c r="BL2" s="7"/>
      <c r="BM2" s="22"/>
      <c r="BN2" s="3"/>
      <c r="BO2" s="3"/>
      <c r="BP2" s="3"/>
      <c r="BQ2" s="3"/>
      <c r="BR2" s="3"/>
      <c r="BS2" s="7"/>
      <c r="BT2" s="7"/>
      <c r="BU2" s="7"/>
      <c r="BV2" s="7"/>
      <c r="BW2" s="3"/>
      <c r="BX2" s="1"/>
    </row>
    <row r="3" spans="1:97" ht="15" customHeight="1">
      <c r="A3" s="198" t="s">
        <v>26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7"/>
      <c r="BF3" s="7"/>
      <c r="BG3" s="7"/>
      <c r="BH3" s="7"/>
      <c r="BI3" s="7"/>
      <c r="BJ3" s="7"/>
      <c r="BK3" s="7"/>
      <c r="BL3" s="7"/>
      <c r="BM3" s="22"/>
      <c r="BN3" s="3"/>
      <c r="BO3" s="3"/>
      <c r="BP3" s="3"/>
      <c r="BQ3" s="3"/>
      <c r="BR3" s="3"/>
      <c r="BS3" s="7"/>
      <c r="BT3" s="7"/>
      <c r="BU3" s="7"/>
      <c r="BV3" s="7"/>
      <c r="BW3" s="3"/>
      <c r="BX3" s="1"/>
    </row>
    <row r="4" spans="1:97" s="2" customFormat="1" ht="5.25" customHeight="1">
      <c r="A4" s="7"/>
      <c r="B4" s="7"/>
      <c r="C4" s="7"/>
      <c r="D4" s="7"/>
      <c r="E4" s="7"/>
      <c r="F4" s="7"/>
      <c r="G4" s="7"/>
      <c r="H4" s="13"/>
      <c r="I4" s="13"/>
      <c r="J4" s="7"/>
      <c r="K4" s="7"/>
      <c r="L4" s="7"/>
      <c r="M4" s="7"/>
      <c r="N4" s="13"/>
      <c r="O4" s="13"/>
      <c r="P4" s="7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3"/>
      <c r="BX4" s="11"/>
    </row>
    <row r="5" spans="1:97" s="2" customFormat="1" ht="11.25" customHeight="1">
      <c r="E5" s="3"/>
      <c r="F5" s="126"/>
      <c r="G5" s="126"/>
      <c r="H5" s="126"/>
      <c r="I5" s="126"/>
      <c r="J5" s="126"/>
      <c r="K5" s="126"/>
      <c r="L5" s="168" t="s">
        <v>65</v>
      </c>
      <c r="M5" s="168"/>
      <c r="N5" s="168"/>
      <c r="O5" s="168"/>
      <c r="P5" s="168"/>
      <c r="Q5" s="168"/>
      <c r="V5" s="196" t="s">
        <v>16</v>
      </c>
      <c r="W5" s="149"/>
      <c r="X5" s="149"/>
      <c r="Y5" s="149"/>
      <c r="Z5" s="149"/>
      <c r="AA5" s="149"/>
      <c r="AB5" s="149"/>
      <c r="AC5" s="180" t="s">
        <v>1</v>
      </c>
      <c r="AD5" s="180"/>
      <c r="AE5" s="180"/>
      <c r="AF5" s="180"/>
      <c r="AG5" s="217" t="s">
        <v>2</v>
      </c>
      <c r="AH5" s="217"/>
      <c r="AI5" s="180" t="s">
        <v>3</v>
      </c>
      <c r="AJ5" s="180"/>
      <c r="AK5" s="180"/>
      <c r="AL5" s="180"/>
      <c r="AM5" s="180" t="s">
        <v>4</v>
      </c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0" t="s">
        <v>5</v>
      </c>
      <c r="AZ5" s="180"/>
      <c r="BA5" s="180"/>
      <c r="BB5" s="180"/>
      <c r="BC5" s="180"/>
      <c r="BD5" s="180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11"/>
    </row>
    <row r="6" spans="1:97" s="2" customFormat="1" ht="3" customHeight="1">
      <c r="E6" s="3"/>
      <c r="F6" s="126"/>
      <c r="G6" s="126"/>
      <c r="H6" s="126"/>
      <c r="I6" s="126"/>
      <c r="J6" s="126"/>
      <c r="K6" s="126"/>
      <c r="L6" s="168"/>
      <c r="M6" s="168"/>
      <c r="N6" s="168"/>
      <c r="O6" s="168"/>
      <c r="P6" s="168"/>
      <c r="Q6" s="168"/>
      <c r="V6" s="197"/>
      <c r="W6" s="198"/>
      <c r="X6" s="198"/>
      <c r="Y6" s="198"/>
      <c r="Z6" s="198"/>
      <c r="AA6" s="198"/>
      <c r="AB6" s="198"/>
      <c r="AC6" s="164"/>
      <c r="AD6" s="165"/>
      <c r="AE6" s="165"/>
      <c r="AF6" s="181"/>
      <c r="AG6" s="188">
        <v>1</v>
      </c>
      <c r="AH6" s="189"/>
      <c r="AI6" s="164"/>
      <c r="AJ6" s="165"/>
      <c r="AK6" s="165"/>
      <c r="AL6" s="181"/>
      <c r="AM6" s="164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81"/>
      <c r="AY6" s="183">
        <v>3</v>
      </c>
      <c r="AZ6" s="184"/>
      <c r="BA6" s="165"/>
      <c r="BB6" s="165"/>
      <c r="BC6" s="165"/>
      <c r="BD6" s="181"/>
      <c r="BE6" s="7"/>
      <c r="BF6" s="7"/>
      <c r="BG6" s="7"/>
      <c r="BH6" s="7"/>
      <c r="BI6" s="7"/>
      <c r="BJ6" s="7"/>
      <c r="BK6" s="7"/>
      <c r="BL6" s="7"/>
      <c r="BM6" s="7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"/>
      <c r="CC6" s="17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1"/>
    </row>
    <row r="7" spans="1:97" s="2" customFormat="1" ht="14.25" customHeight="1">
      <c r="E7" s="4"/>
      <c r="F7" s="127" t="str">
        <f>IF(ISBLANK(F5), " ", F5+1)</f>
        <v xml:space="preserve"> </v>
      </c>
      <c r="G7" s="127"/>
      <c r="H7" s="127"/>
      <c r="I7" s="127"/>
      <c r="J7" s="127"/>
      <c r="K7" s="127"/>
      <c r="L7" s="168" t="s">
        <v>66</v>
      </c>
      <c r="M7" s="168"/>
      <c r="N7" s="168"/>
      <c r="O7" s="168"/>
      <c r="P7" s="168"/>
      <c r="Q7" s="168"/>
      <c r="V7" s="197"/>
      <c r="W7" s="198"/>
      <c r="X7" s="198"/>
      <c r="Y7" s="198"/>
      <c r="Z7" s="198"/>
      <c r="AA7" s="198"/>
      <c r="AB7" s="198"/>
      <c r="AC7" s="166"/>
      <c r="AD7" s="167"/>
      <c r="AE7" s="167"/>
      <c r="AF7" s="182"/>
      <c r="AG7" s="190"/>
      <c r="AH7" s="191"/>
      <c r="AI7" s="166"/>
      <c r="AJ7" s="167"/>
      <c r="AK7" s="167"/>
      <c r="AL7" s="182"/>
      <c r="AM7" s="166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82"/>
      <c r="AY7" s="185"/>
      <c r="AZ7" s="186"/>
      <c r="BA7" s="167"/>
      <c r="BB7" s="167"/>
      <c r="BC7" s="167"/>
      <c r="BD7" s="182"/>
      <c r="BE7" s="7"/>
      <c r="BF7" s="7"/>
      <c r="BG7" s="7"/>
      <c r="BH7" s="7"/>
      <c r="BI7" s="7"/>
      <c r="BJ7" s="7"/>
      <c r="BK7" s="7"/>
      <c r="BL7" s="7"/>
      <c r="BM7" s="7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17"/>
      <c r="CC7" s="17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11"/>
    </row>
    <row r="8" spans="1:97" s="2" customFormat="1" ht="6" customHeight="1">
      <c r="V8" s="197"/>
      <c r="W8" s="198"/>
      <c r="X8" s="198"/>
      <c r="Y8" s="198"/>
      <c r="Z8" s="198"/>
      <c r="AA8" s="198"/>
      <c r="AB8" s="198"/>
      <c r="AC8" s="166"/>
      <c r="AD8" s="167"/>
      <c r="AE8" s="167"/>
      <c r="AF8" s="182"/>
      <c r="AG8" s="190"/>
      <c r="AH8" s="191"/>
      <c r="AI8" s="166"/>
      <c r="AJ8" s="167"/>
      <c r="AK8" s="167"/>
      <c r="AL8" s="182"/>
      <c r="AM8" s="166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82"/>
      <c r="AY8" s="185"/>
      <c r="AZ8" s="186"/>
      <c r="BA8" s="167"/>
      <c r="BB8" s="167"/>
      <c r="BC8" s="167"/>
      <c r="BD8" s="182"/>
      <c r="BE8" s="16"/>
      <c r="BF8" s="7"/>
      <c r="BG8" s="7"/>
      <c r="BH8" s="7"/>
      <c r="BI8" s="7"/>
      <c r="BJ8" s="7"/>
      <c r="BK8" s="7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9"/>
      <c r="CI8" s="7"/>
      <c r="CJ8" s="7"/>
      <c r="CK8" s="16"/>
      <c r="CL8" s="16"/>
      <c r="CM8" s="16"/>
      <c r="CN8" s="16"/>
      <c r="CO8" s="16"/>
      <c r="CP8" s="16"/>
      <c r="CQ8" s="16"/>
    </row>
    <row r="9" spans="1:97" s="2" customFormat="1" ht="16.5" customHeight="1">
      <c r="A9" s="173" t="s">
        <v>29</v>
      </c>
      <c r="B9" s="173"/>
      <c r="C9" s="173"/>
      <c r="D9" s="173"/>
      <c r="E9" s="173"/>
      <c r="F9" s="173"/>
      <c r="G9" s="173"/>
      <c r="H9" s="173"/>
      <c r="I9" s="173" t="s">
        <v>67</v>
      </c>
      <c r="J9" s="173"/>
      <c r="K9" s="173"/>
      <c r="L9" s="173"/>
      <c r="M9" s="173"/>
      <c r="N9" s="173"/>
      <c r="O9" s="173"/>
      <c r="P9" s="173"/>
      <c r="Q9" s="124" t="str">
        <f>IF(ISBLANK(F5), " ", F5)</f>
        <v xml:space="preserve"> </v>
      </c>
      <c r="R9" s="125"/>
      <c r="S9" s="125"/>
      <c r="T9" s="125"/>
      <c r="U9" s="125"/>
      <c r="V9" s="125"/>
      <c r="W9" s="125"/>
      <c r="X9" s="125"/>
      <c r="Y9" s="125"/>
      <c r="Z9" s="125"/>
      <c r="AA9" s="129" t="s">
        <v>71</v>
      </c>
      <c r="AB9" s="129"/>
      <c r="AC9" s="129"/>
      <c r="AD9" s="129"/>
      <c r="AE9" s="129"/>
      <c r="AF9" s="129"/>
      <c r="AG9" s="129"/>
      <c r="AH9" s="129"/>
      <c r="AI9" s="129"/>
      <c r="AJ9" s="130"/>
      <c r="AK9" s="124" t="str">
        <f>F7</f>
        <v xml:space="preserve"> </v>
      </c>
      <c r="AL9" s="125"/>
      <c r="AM9" s="125"/>
      <c r="AN9" s="125"/>
      <c r="AO9" s="125"/>
      <c r="AP9" s="125"/>
      <c r="AQ9" s="125"/>
      <c r="AR9" s="125"/>
      <c r="AS9" s="125"/>
      <c r="AT9" s="125"/>
      <c r="AU9" s="129" t="s">
        <v>72</v>
      </c>
      <c r="AV9" s="129"/>
      <c r="AW9" s="129"/>
      <c r="AX9" s="129"/>
      <c r="AY9" s="129"/>
      <c r="AZ9" s="129"/>
      <c r="BA9" s="129"/>
      <c r="BB9" s="129"/>
      <c r="BC9" s="129"/>
      <c r="BD9" s="130"/>
      <c r="BE9" s="24"/>
      <c r="BF9" s="7"/>
      <c r="BG9" s="7"/>
      <c r="BH9" s="7"/>
      <c r="BI9" s="7"/>
      <c r="BJ9" s="7"/>
      <c r="BK9" s="7"/>
    </row>
    <row r="10" spans="1:97" s="2" customFormat="1" ht="16.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 t="s">
        <v>30</v>
      </c>
      <c r="R10" s="173"/>
      <c r="S10" s="173"/>
      <c r="T10" s="173"/>
      <c r="U10" s="173"/>
      <c r="V10" s="173"/>
      <c r="W10" s="173"/>
      <c r="X10" s="173"/>
      <c r="Y10" s="124" t="s">
        <v>31</v>
      </c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226"/>
      <c r="AK10" s="173" t="s">
        <v>30</v>
      </c>
      <c r="AL10" s="173"/>
      <c r="AM10" s="173"/>
      <c r="AN10" s="173"/>
      <c r="AO10" s="173"/>
      <c r="AP10" s="173"/>
      <c r="AQ10" s="173"/>
      <c r="AR10" s="173"/>
      <c r="AS10" s="173" t="s">
        <v>32</v>
      </c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7"/>
      <c r="BF10" s="7"/>
      <c r="BG10" s="7"/>
      <c r="BH10" s="7"/>
      <c r="BI10" s="7"/>
      <c r="BJ10" s="7"/>
      <c r="BK10" s="7"/>
    </row>
    <row r="11" spans="1:97" ht="13.5" customHeight="1">
      <c r="A11" s="220" t="s">
        <v>70</v>
      </c>
      <c r="B11" s="221"/>
      <c r="C11" s="221"/>
      <c r="D11" s="221"/>
      <c r="E11" s="221"/>
      <c r="F11" s="221"/>
      <c r="G11" s="221"/>
      <c r="H11" s="222"/>
      <c r="I11" s="199">
        <v>9125000</v>
      </c>
      <c r="J11" s="200"/>
      <c r="K11" s="200"/>
      <c r="L11" s="200"/>
      <c r="M11" s="200"/>
      <c r="N11" s="200"/>
      <c r="O11" s="200"/>
      <c r="P11" s="201"/>
      <c r="Q11" s="178"/>
      <c r="R11" s="178"/>
      <c r="S11" s="178"/>
      <c r="T11" s="178"/>
      <c r="U11" s="178"/>
      <c r="V11" s="178"/>
      <c r="W11" s="178"/>
      <c r="X11" s="178"/>
      <c r="Y11" s="179">
        <f>I11*Q11</f>
        <v>0</v>
      </c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8"/>
      <c r="AL11" s="178"/>
      <c r="AM11" s="178"/>
      <c r="AN11" s="178"/>
      <c r="AO11" s="178"/>
      <c r="AP11" s="178"/>
      <c r="AQ11" s="178"/>
      <c r="AR11" s="178"/>
      <c r="AS11" s="163">
        <f>I11*AK11</f>
        <v>0</v>
      </c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</row>
    <row r="12" spans="1:97" ht="13.5" customHeight="1">
      <c r="A12" s="223"/>
      <c r="B12" s="224"/>
      <c r="C12" s="224"/>
      <c r="D12" s="224"/>
      <c r="E12" s="224"/>
      <c r="F12" s="224"/>
      <c r="G12" s="224"/>
      <c r="H12" s="225"/>
      <c r="I12" s="177" t="s">
        <v>34</v>
      </c>
      <c r="J12" s="177"/>
      <c r="K12" s="177"/>
      <c r="L12" s="177"/>
      <c r="M12" s="177"/>
      <c r="N12" s="177"/>
      <c r="O12" s="177"/>
      <c r="P12" s="177"/>
      <c r="Q12" s="172"/>
      <c r="R12" s="172"/>
      <c r="S12" s="172"/>
      <c r="T12" s="172"/>
      <c r="U12" s="172"/>
      <c r="V12" s="172"/>
      <c r="W12" s="172"/>
      <c r="X12" s="172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172"/>
      <c r="AL12" s="172"/>
      <c r="AM12" s="172"/>
      <c r="AN12" s="172"/>
      <c r="AO12" s="172"/>
      <c r="AP12" s="172"/>
      <c r="AQ12" s="172"/>
      <c r="AR12" s="17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</row>
    <row r="13" spans="1:97" ht="13.5" customHeight="1">
      <c r="A13" s="220" t="s">
        <v>69</v>
      </c>
      <c r="B13" s="221"/>
      <c r="C13" s="221"/>
      <c r="D13" s="221"/>
      <c r="E13" s="221"/>
      <c r="F13" s="221"/>
      <c r="G13" s="221"/>
      <c r="H13" s="222"/>
      <c r="I13" s="199">
        <v>8760000</v>
      </c>
      <c r="J13" s="200"/>
      <c r="K13" s="200"/>
      <c r="L13" s="200"/>
      <c r="M13" s="200"/>
      <c r="N13" s="200"/>
      <c r="O13" s="200"/>
      <c r="P13" s="201"/>
      <c r="Q13" s="178"/>
      <c r="R13" s="178"/>
      <c r="S13" s="178"/>
      <c r="T13" s="178"/>
      <c r="U13" s="178"/>
      <c r="V13" s="178"/>
      <c r="W13" s="178"/>
      <c r="X13" s="178"/>
      <c r="Y13" s="179">
        <f>I13*Q13</f>
        <v>0</v>
      </c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8"/>
      <c r="AL13" s="178"/>
      <c r="AM13" s="178"/>
      <c r="AN13" s="178"/>
      <c r="AO13" s="178"/>
      <c r="AP13" s="178"/>
      <c r="AQ13" s="178"/>
      <c r="AR13" s="178"/>
      <c r="AS13" s="163">
        <f>I13*AK13</f>
        <v>0</v>
      </c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</row>
    <row r="14" spans="1:97" ht="13.5" customHeight="1">
      <c r="A14" s="223"/>
      <c r="B14" s="224"/>
      <c r="C14" s="224"/>
      <c r="D14" s="224"/>
      <c r="E14" s="224"/>
      <c r="F14" s="224"/>
      <c r="G14" s="224"/>
      <c r="H14" s="225"/>
      <c r="I14" s="177" t="s">
        <v>34</v>
      </c>
      <c r="J14" s="177"/>
      <c r="K14" s="177"/>
      <c r="L14" s="177"/>
      <c r="M14" s="177"/>
      <c r="N14" s="177"/>
      <c r="O14" s="177"/>
      <c r="P14" s="177"/>
      <c r="Q14" s="172"/>
      <c r="R14" s="172"/>
      <c r="S14" s="172"/>
      <c r="T14" s="172"/>
      <c r="U14" s="172"/>
      <c r="V14" s="172"/>
      <c r="W14" s="172"/>
      <c r="X14" s="172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172"/>
      <c r="AL14" s="172"/>
      <c r="AM14" s="172"/>
      <c r="AN14" s="172"/>
      <c r="AO14" s="172"/>
      <c r="AP14" s="172"/>
      <c r="AQ14" s="172"/>
      <c r="AR14" s="17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</row>
    <row r="15" spans="1:97" ht="13.5" customHeight="1">
      <c r="A15" s="220" t="s">
        <v>68</v>
      </c>
      <c r="B15" s="221"/>
      <c r="C15" s="221"/>
      <c r="D15" s="221"/>
      <c r="E15" s="221"/>
      <c r="F15" s="221"/>
      <c r="G15" s="221"/>
      <c r="H15" s="222"/>
      <c r="I15" s="199">
        <v>8030000</v>
      </c>
      <c r="J15" s="200"/>
      <c r="K15" s="200"/>
      <c r="L15" s="200"/>
      <c r="M15" s="200"/>
      <c r="N15" s="200"/>
      <c r="O15" s="200"/>
      <c r="P15" s="201"/>
      <c r="Q15" s="178"/>
      <c r="R15" s="178"/>
      <c r="S15" s="178"/>
      <c r="T15" s="178"/>
      <c r="U15" s="178"/>
      <c r="V15" s="178"/>
      <c r="W15" s="178"/>
      <c r="X15" s="178"/>
      <c r="Y15" s="179">
        <f>I15*Q15</f>
        <v>0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8"/>
      <c r="AL15" s="178"/>
      <c r="AM15" s="178"/>
      <c r="AN15" s="178"/>
      <c r="AO15" s="178"/>
      <c r="AP15" s="178"/>
      <c r="AQ15" s="178"/>
      <c r="AR15" s="178"/>
      <c r="AS15" s="163">
        <f>I15*AK15</f>
        <v>0</v>
      </c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</row>
    <row r="16" spans="1:97" ht="13.5" customHeight="1">
      <c r="A16" s="223"/>
      <c r="B16" s="224"/>
      <c r="C16" s="224"/>
      <c r="D16" s="224"/>
      <c r="E16" s="224"/>
      <c r="F16" s="224"/>
      <c r="G16" s="224"/>
      <c r="H16" s="225"/>
      <c r="I16" s="177" t="s">
        <v>34</v>
      </c>
      <c r="J16" s="177"/>
      <c r="K16" s="177"/>
      <c r="L16" s="177"/>
      <c r="M16" s="177"/>
      <c r="N16" s="177"/>
      <c r="O16" s="177"/>
      <c r="P16" s="177"/>
      <c r="Q16" s="172"/>
      <c r="R16" s="172"/>
      <c r="S16" s="172"/>
      <c r="T16" s="172"/>
      <c r="U16" s="172"/>
      <c r="V16" s="172"/>
      <c r="W16" s="172"/>
      <c r="X16" s="172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172"/>
      <c r="AL16" s="172"/>
      <c r="AM16" s="172"/>
      <c r="AN16" s="172"/>
      <c r="AO16" s="172"/>
      <c r="AP16" s="172"/>
      <c r="AQ16" s="172"/>
      <c r="AR16" s="17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</row>
    <row r="17" spans="1:56" ht="13.5" customHeight="1">
      <c r="A17" s="220" t="s">
        <v>33</v>
      </c>
      <c r="B17" s="221"/>
      <c r="C17" s="221"/>
      <c r="D17" s="221"/>
      <c r="E17" s="221"/>
      <c r="F17" s="221"/>
      <c r="G17" s="221"/>
      <c r="H17" s="222"/>
      <c r="I17" s="199">
        <v>7300000</v>
      </c>
      <c r="J17" s="200"/>
      <c r="K17" s="200"/>
      <c r="L17" s="200"/>
      <c r="M17" s="200"/>
      <c r="N17" s="200"/>
      <c r="O17" s="200"/>
      <c r="P17" s="201"/>
      <c r="Q17" s="178"/>
      <c r="R17" s="178"/>
      <c r="S17" s="178"/>
      <c r="T17" s="178"/>
      <c r="U17" s="178"/>
      <c r="V17" s="178"/>
      <c r="W17" s="178"/>
      <c r="X17" s="178"/>
      <c r="Y17" s="179">
        <f>I17*Q17</f>
        <v>0</v>
      </c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8"/>
      <c r="AL17" s="178"/>
      <c r="AM17" s="178"/>
      <c r="AN17" s="178"/>
      <c r="AO17" s="178"/>
      <c r="AP17" s="178"/>
      <c r="AQ17" s="178"/>
      <c r="AR17" s="178"/>
      <c r="AS17" s="163">
        <f>I17*AK17</f>
        <v>0</v>
      </c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</row>
    <row r="18" spans="1:56" ht="13.5" customHeight="1">
      <c r="A18" s="223"/>
      <c r="B18" s="224"/>
      <c r="C18" s="224"/>
      <c r="D18" s="224"/>
      <c r="E18" s="224"/>
      <c r="F18" s="224"/>
      <c r="G18" s="224"/>
      <c r="H18" s="225"/>
      <c r="I18" s="177" t="s">
        <v>34</v>
      </c>
      <c r="J18" s="177"/>
      <c r="K18" s="177"/>
      <c r="L18" s="177"/>
      <c r="M18" s="177"/>
      <c r="N18" s="177"/>
      <c r="O18" s="177"/>
      <c r="P18" s="177"/>
      <c r="Q18" s="172"/>
      <c r="R18" s="172"/>
      <c r="S18" s="172"/>
      <c r="T18" s="172"/>
      <c r="U18" s="172"/>
      <c r="V18" s="172"/>
      <c r="W18" s="172"/>
      <c r="X18" s="172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172"/>
      <c r="AL18" s="172"/>
      <c r="AM18" s="172"/>
      <c r="AN18" s="172"/>
      <c r="AO18" s="172"/>
      <c r="AP18" s="172"/>
      <c r="AQ18" s="172"/>
      <c r="AR18" s="17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</row>
    <row r="19" spans="1:56" ht="13.5" customHeight="1">
      <c r="A19" s="220" t="s">
        <v>35</v>
      </c>
      <c r="B19" s="221"/>
      <c r="C19" s="221"/>
      <c r="D19" s="221"/>
      <c r="E19" s="221"/>
      <c r="F19" s="221"/>
      <c r="G19" s="221"/>
      <c r="H19" s="222"/>
      <c r="I19" s="199">
        <v>6570000</v>
      </c>
      <c r="J19" s="200"/>
      <c r="K19" s="200"/>
      <c r="L19" s="200"/>
      <c r="M19" s="200"/>
      <c r="N19" s="200"/>
      <c r="O19" s="200"/>
      <c r="P19" s="201"/>
      <c r="Q19" s="178"/>
      <c r="R19" s="178"/>
      <c r="S19" s="178"/>
      <c r="T19" s="178"/>
      <c r="U19" s="178"/>
      <c r="V19" s="178"/>
      <c r="W19" s="178"/>
      <c r="X19" s="178"/>
      <c r="Y19" s="179">
        <f>I19*Q19</f>
        <v>0</v>
      </c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8"/>
      <c r="AL19" s="178"/>
      <c r="AM19" s="178"/>
      <c r="AN19" s="178"/>
      <c r="AO19" s="178"/>
      <c r="AP19" s="178"/>
      <c r="AQ19" s="178"/>
      <c r="AR19" s="178"/>
      <c r="AS19" s="163">
        <f>I19*AK19</f>
        <v>0</v>
      </c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</row>
    <row r="20" spans="1:56" ht="13.5" customHeight="1">
      <c r="A20" s="223"/>
      <c r="B20" s="224"/>
      <c r="C20" s="224"/>
      <c r="D20" s="224"/>
      <c r="E20" s="224"/>
      <c r="F20" s="224"/>
      <c r="G20" s="224"/>
      <c r="H20" s="225"/>
      <c r="I20" s="177" t="s">
        <v>34</v>
      </c>
      <c r="J20" s="177"/>
      <c r="K20" s="177"/>
      <c r="L20" s="177"/>
      <c r="M20" s="177"/>
      <c r="N20" s="177"/>
      <c r="O20" s="177"/>
      <c r="P20" s="177"/>
      <c r="Q20" s="172"/>
      <c r="R20" s="172"/>
      <c r="S20" s="172"/>
      <c r="T20" s="172"/>
      <c r="U20" s="172"/>
      <c r="V20" s="172"/>
      <c r="W20" s="172"/>
      <c r="X20" s="172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172"/>
      <c r="AL20" s="172"/>
      <c r="AM20" s="172"/>
      <c r="AN20" s="172"/>
      <c r="AO20" s="172"/>
      <c r="AP20" s="172"/>
      <c r="AQ20" s="172"/>
      <c r="AR20" s="17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</row>
    <row r="21" spans="1:56" ht="13.5" customHeight="1">
      <c r="A21" s="220" t="s">
        <v>36</v>
      </c>
      <c r="B21" s="221"/>
      <c r="C21" s="221"/>
      <c r="D21" s="221"/>
      <c r="E21" s="221"/>
      <c r="F21" s="221"/>
      <c r="G21" s="221"/>
      <c r="H21" s="222"/>
      <c r="I21" s="199">
        <v>5840000</v>
      </c>
      <c r="J21" s="200"/>
      <c r="K21" s="200"/>
      <c r="L21" s="200"/>
      <c r="M21" s="200"/>
      <c r="N21" s="200"/>
      <c r="O21" s="200"/>
      <c r="P21" s="201"/>
      <c r="Q21" s="178"/>
      <c r="R21" s="178"/>
      <c r="S21" s="178"/>
      <c r="T21" s="178"/>
      <c r="U21" s="178"/>
      <c r="V21" s="178"/>
      <c r="W21" s="178"/>
      <c r="X21" s="178"/>
      <c r="Y21" s="179">
        <f>I21*Q21</f>
        <v>0</v>
      </c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8"/>
      <c r="AL21" s="178"/>
      <c r="AM21" s="178"/>
      <c r="AN21" s="178"/>
      <c r="AO21" s="178"/>
      <c r="AP21" s="178"/>
      <c r="AQ21" s="178"/>
      <c r="AR21" s="178"/>
      <c r="AS21" s="163">
        <f>I21*AK21</f>
        <v>0</v>
      </c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</row>
    <row r="22" spans="1:56" ht="13.5" customHeight="1">
      <c r="A22" s="223"/>
      <c r="B22" s="224"/>
      <c r="C22" s="224"/>
      <c r="D22" s="224"/>
      <c r="E22" s="224"/>
      <c r="F22" s="224"/>
      <c r="G22" s="224"/>
      <c r="H22" s="225"/>
      <c r="I22" s="177" t="s">
        <v>34</v>
      </c>
      <c r="J22" s="177"/>
      <c r="K22" s="177"/>
      <c r="L22" s="177"/>
      <c r="M22" s="177"/>
      <c r="N22" s="177"/>
      <c r="O22" s="177"/>
      <c r="P22" s="177"/>
      <c r="Q22" s="172"/>
      <c r="R22" s="172"/>
      <c r="S22" s="172"/>
      <c r="T22" s="172"/>
      <c r="U22" s="172"/>
      <c r="V22" s="172"/>
      <c r="W22" s="172"/>
      <c r="X22" s="172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172"/>
      <c r="AL22" s="172"/>
      <c r="AM22" s="172"/>
      <c r="AN22" s="172"/>
      <c r="AO22" s="172"/>
      <c r="AP22" s="172"/>
      <c r="AQ22" s="172"/>
      <c r="AR22" s="17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</row>
    <row r="23" spans="1:56" ht="13.5" customHeight="1">
      <c r="A23" s="220" t="s">
        <v>37</v>
      </c>
      <c r="B23" s="221"/>
      <c r="C23" s="221"/>
      <c r="D23" s="221"/>
      <c r="E23" s="221"/>
      <c r="F23" s="221"/>
      <c r="G23" s="221"/>
      <c r="H23" s="222"/>
      <c r="I23" s="199">
        <v>5110000</v>
      </c>
      <c r="J23" s="200"/>
      <c r="K23" s="200"/>
      <c r="L23" s="200"/>
      <c r="M23" s="200"/>
      <c r="N23" s="200"/>
      <c r="O23" s="200"/>
      <c r="P23" s="201"/>
      <c r="Q23" s="178"/>
      <c r="R23" s="178"/>
      <c r="S23" s="178"/>
      <c r="T23" s="178"/>
      <c r="U23" s="178"/>
      <c r="V23" s="178"/>
      <c r="W23" s="178"/>
      <c r="X23" s="178"/>
      <c r="Y23" s="179">
        <f>I23*Q23</f>
        <v>0</v>
      </c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8"/>
      <c r="AL23" s="178"/>
      <c r="AM23" s="178"/>
      <c r="AN23" s="178"/>
      <c r="AO23" s="178"/>
      <c r="AP23" s="178"/>
      <c r="AQ23" s="178"/>
      <c r="AR23" s="178"/>
      <c r="AS23" s="163">
        <f>I23*AK23</f>
        <v>0</v>
      </c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</row>
    <row r="24" spans="1:56" ht="13.5" customHeight="1">
      <c r="A24" s="223"/>
      <c r="B24" s="224"/>
      <c r="C24" s="224"/>
      <c r="D24" s="224"/>
      <c r="E24" s="224"/>
      <c r="F24" s="224"/>
      <c r="G24" s="224"/>
      <c r="H24" s="225"/>
      <c r="I24" s="177" t="s">
        <v>34</v>
      </c>
      <c r="J24" s="177"/>
      <c r="K24" s="177"/>
      <c r="L24" s="177"/>
      <c r="M24" s="177"/>
      <c r="N24" s="177"/>
      <c r="O24" s="177"/>
      <c r="P24" s="177"/>
      <c r="Q24" s="172"/>
      <c r="R24" s="172"/>
      <c r="S24" s="172"/>
      <c r="T24" s="172"/>
      <c r="U24" s="172"/>
      <c r="V24" s="172"/>
      <c r="W24" s="172"/>
      <c r="X24" s="172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172"/>
      <c r="AL24" s="172"/>
      <c r="AM24" s="172"/>
      <c r="AN24" s="172"/>
      <c r="AO24" s="172"/>
      <c r="AP24" s="172"/>
      <c r="AQ24" s="172"/>
      <c r="AR24" s="17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</row>
    <row r="25" spans="1:56" ht="13.5" customHeight="1">
      <c r="A25" s="220" t="s">
        <v>38</v>
      </c>
      <c r="B25" s="221"/>
      <c r="C25" s="221"/>
      <c r="D25" s="221"/>
      <c r="E25" s="221"/>
      <c r="F25" s="221"/>
      <c r="G25" s="221"/>
      <c r="H25" s="222"/>
      <c r="I25" s="199">
        <v>4380000</v>
      </c>
      <c r="J25" s="200"/>
      <c r="K25" s="200"/>
      <c r="L25" s="200"/>
      <c r="M25" s="200"/>
      <c r="N25" s="200"/>
      <c r="O25" s="200"/>
      <c r="P25" s="201"/>
      <c r="Q25" s="178"/>
      <c r="R25" s="178"/>
      <c r="S25" s="178"/>
      <c r="T25" s="178"/>
      <c r="U25" s="178"/>
      <c r="V25" s="178"/>
      <c r="W25" s="178"/>
      <c r="X25" s="178"/>
      <c r="Y25" s="179">
        <f>I25*Q25</f>
        <v>0</v>
      </c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8"/>
      <c r="AL25" s="178"/>
      <c r="AM25" s="178"/>
      <c r="AN25" s="178"/>
      <c r="AO25" s="178"/>
      <c r="AP25" s="178"/>
      <c r="AQ25" s="178"/>
      <c r="AR25" s="178"/>
      <c r="AS25" s="163">
        <f>I25*AK25</f>
        <v>0</v>
      </c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</row>
    <row r="26" spans="1:56" ht="13.5" customHeight="1">
      <c r="A26" s="223"/>
      <c r="B26" s="224"/>
      <c r="C26" s="224"/>
      <c r="D26" s="224"/>
      <c r="E26" s="224"/>
      <c r="F26" s="224"/>
      <c r="G26" s="224"/>
      <c r="H26" s="225"/>
      <c r="I26" s="177" t="s">
        <v>34</v>
      </c>
      <c r="J26" s="177"/>
      <c r="K26" s="177"/>
      <c r="L26" s="177"/>
      <c r="M26" s="177"/>
      <c r="N26" s="177"/>
      <c r="O26" s="177"/>
      <c r="P26" s="177"/>
      <c r="Q26" s="172"/>
      <c r="R26" s="172"/>
      <c r="S26" s="172"/>
      <c r="T26" s="172"/>
      <c r="U26" s="172"/>
      <c r="V26" s="172"/>
      <c r="W26" s="172"/>
      <c r="X26" s="172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172"/>
      <c r="AL26" s="172"/>
      <c r="AM26" s="172"/>
      <c r="AN26" s="172"/>
      <c r="AO26" s="172"/>
      <c r="AP26" s="172"/>
      <c r="AQ26" s="172"/>
      <c r="AR26" s="17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</row>
    <row r="27" spans="1:56" ht="13.5" customHeight="1">
      <c r="A27" s="220" t="s">
        <v>39</v>
      </c>
      <c r="B27" s="221"/>
      <c r="C27" s="221"/>
      <c r="D27" s="221"/>
      <c r="E27" s="221"/>
      <c r="F27" s="221"/>
      <c r="G27" s="221"/>
      <c r="H27" s="222"/>
      <c r="I27" s="199">
        <v>3650000</v>
      </c>
      <c r="J27" s="200"/>
      <c r="K27" s="200"/>
      <c r="L27" s="200"/>
      <c r="M27" s="200"/>
      <c r="N27" s="200"/>
      <c r="O27" s="200"/>
      <c r="P27" s="201"/>
      <c r="Q27" s="178"/>
      <c r="R27" s="178"/>
      <c r="S27" s="178"/>
      <c r="T27" s="178"/>
      <c r="U27" s="178"/>
      <c r="V27" s="178"/>
      <c r="W27" s="178"/>
      <c r="X27" s="178"/>
      <c r="Y27" s="179">
        <f>I27*Q27</f>
        <v>0</v>
      </c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8"/>
      <c r="AL27" s="178"/>
      <c r="AM27" s="178"/>
      <c r="AN27" s="178"/>
      <c r="AO27" s="178"/>
      <c r="AP27" s="178"/>
      <c r="AQ27" s="178"/>
      <c r="AR27" s="178"/>
      <c r="AS27" s="163">
        <f>I27*AK27</f>
        <v>0</v>
      </c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</row>
    <row r="28" spans="1:56" ht="13.5" customHeight="1">
      <c r="A28" s="223"/>
      <c r="B28" s="224"/>
      <c r="C28" s="224"/>
      <c r="D28" s="224"/>
      <c r="E28" s="224"/>
      <c r="F28" s="224"/>
      <c r="G28" s="224"/>
      <c r="H28" s="225"/>
      <c r="I28" s="177" t="s">
        <v>34</v>
      </c>
      <c r="J28" s="177"/>
      <c r="K28" s="177"/>
      <c r="L28" s="177"/>
      <c r="M28" s="177"/>
      <c r="N28" s="177"/>
      <c r="O28" s="177"/>
      <c r="P28" s="177"/>
      <c r="Q28" s="172"/>
      <c r="R28" s="172"/>
      <c r="S28" s="172"/>
      <c r="T28" s="172"/>
      <c r="U28" s="172"/>
      <c r="V28" s="172"/>
      <c r="W28" s="172"/>
      <c r="X28" s="172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172"/>
      <c r="AL28" s="172"/>
      <c r="AM28" s="172"/>
      <c r="AN28" s="172"/>
      <c r="AO28" s="172"/>
      <c r="AP28" s="172"/>
      <c r="AQ28" s="172"/>
      <c r="AR28" s="17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</row>
    <row r="29" spans="1:56" ht="13.5" customHeight="1">
      <c r="A29" s="220" t="s">
        <v>40</v>
      </c>
      <c r="B29" s="221"/>
      <c r="C29" s="221"/>
      <c r="D29" s="221"/>
      <c r="E29" s="221"/>
      <c r="F29" s="221"/>
      <c r="G29" s="221"/>
      <c r="H29" s="222"/>
      <c r="I29" s="199">
        <v>3285000</v>
      </c>
      <c r="J29" s="200"/>
      <c r="K29" s="200"/>
      <c r="L29" s="200"/>
      <c r="M29" s="200"/>
      <c r="N29" s="200"/>
      <c r="O29" s="200"/>
      <c r="P29" s="201"/>
      <c r="Q29" s="178"/>
      <c r="R29" s="178"/>
      <c r="S29" s="178"/>
      <c r="T29" s="178"/>
      <c r="U29" s="178"/>
      <c r="V29" s="178"/>
      <c r="W29" s="178"/>
      <c r="X29" s="178"/>
      <c r="Y29" s="179">
        <f>I29*Q29</f>
        <v>0</v>
      </c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8"/>
      <c r="AL29" s="178"/>
      <c r="AM29" s="178"/>
      <c r="AN29" s="178"/>
      <c r="AO29" s="178"/>
      <c r="AP29" s="178"/>
      <c r="AQ29" s="178"/>
      <c r="AR29" s="178"/>
      <c r="AS29" s="163">
        <f>I29*AK29</f>
        <v>0</v>
      </c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</row>
    <row r="30" spans="1:56" ht="13.5" customHeight="1">
      <c r="A30" s="223"/>
      <c r="B30" s="224"/>
      <c r="C30" s="224"/>
      <c r="D30" s="224"/>
      <c r="E30" s="224"/>
      <c r="F30" s="224"/>
      <c r="G30" s="224"/>
      <c r="H30" s="225"/>
      <c r="I30" s="177" t="s">
        <v>34</v>
      </c>
      <c r="J30" s="177"/>
      <c r="K30" s="177"/>
      <c r="L30" s="177"/>
      <c r="M30" s="177"/>
      <c r="N30" s="177"/>
      <c r="O30" s="177"/>
      <c r="P30" s="177"/>
      <c r="Q30" s="172"/>
      <c r="R30" s="172"/>
      <c r="S30" s="172"/>
      <c r="T30" s="172"/>
      <c r="U30" s="172"/>
      <c r="V30" s="172"/>
      <c r="W30" s="172"/>
      <c r="X30" s="172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172"/>
      <c r="AL30" s="172"/>
      <c r="AM30" s="172"/>
      <c r="AN30" s="172"/>
      <c r="AO30" s="172"/>
      <c r="AP30" s="172"/>
      <c r="AQ30" s="172"/>
      <c r="AR30" s="17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</row>
    <row r="31" spans="1:56" ht="13.5" customHeight="1">
      <c r="A31" s="220" t="s">
        <v>41</v>
      </c>
      <c r="B31" s="221"/>
      <c r="C31" s="221"/>
      <c r="D31" s="221"/>
      <c r="E31" s="221"/>
      <c r="F31" s="221"/>
      <c r="G31" s="221"/>
      <c r="H31" s="222"/>
      <c r="I31" s="199">
        <v>2920000</v>
      </c>
      <c r="J31" s="200"/>
      <c r="K31" s="200"/>
      <c r="L31" s="200"/>
      <c r="M31" s="200"/>
      <c r="N31" s="200"/>
      <c r="O31" s="200"/>
      <c r="P31" s="201"/>
      <c r="Q31" s="178"/>
      <c r="R31" s="178"/>
      <c r="S31" s="178"/>
      <c r="T31" s="178"/>
      <c r="U31" s="178"/>
      <c r="V31" s="178"/>
      <c r="W31" s="178"/>
      <c r="X31" s="178"/>
      <c r="Y31" s="179">
        <f>I31*Q31</f>
        <v>0</v>
      </c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8"/>
      <c r="AL31" s="178"/>
      <c r="AM31" s="178"/>
      <c r="AN31" s="178"/>
      <c r="AO31" s="178"/>
      <c r="AP31" s="178"/>
      <c r="AQ31" s="178"/>
      <c r="AR31" s="178"/>
      <c r="AS31" s="163">
        <f>I31*AK31</f>
        <v>0</v>
      </c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</row>
    <row r="32" spans="1:56" ht="13.5" customHeight="1">
      <c r="A32" s="223"/>
      <c r="B32" s="224"/>
      <c r="C32" s="224"/>
      <c r="D32" s="224"/>
      <c r="E32" s="224"/>
      <c r="F32" s="224"/>
      <c r="G32" s="224"/>
      <c r="H32" s="225"/>
      <c r="I32" s="177" t="s">
        <v>34</v>
      </c>
      <c r="J32" s="177"/>
      <c r="K32" s="177"/>
      <c r="L32" s="177"/>
      <c r="M32" s="177"/>
      <c r="N32" s="177"/>
      <c r="O32" s="177"/>
      <c r="P32" s="177"/>
      <c r="Q32" s="172"/>
      <c r="R32" s="172"/>
      <c r="S32" s="172"/>
      <c r="T32" s="172"/>
      <c r="U32" s="172"/>
      <c r="V32" s="172"/>
      <c r="W32" s="172"/>
      <c r="X32" s="172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172"/>
      <c r="AL32" s="172"/>
      <c r="AM32" s="172"/>
      <c r="AN32" s="172"/>
      <c r="AO32" s="172"/>
      <c r="AP32" s="172"/>
      <c r="AQ32" s="172"/>
      <c r="AR32" s="17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</row>
    <row r="33" spans="1:56" ht="13.5" customHeight="1">
      <c r="A33" s="220" t="s">
        <v>42</v>
      </c>
      <c r="B33" s="221"/>
      <c r="C33" s="221"/>
      <c r="D33" s="221"/>
      <c r="E33" s="221"/>
      <c r="F33" s="221"/>
      <c r="G33" s="221"/>
      <c r="H33" s="222"/>
      <c r="I33" s="199">
        <v>2555000</v>
      </c>
      <c r="J33" s="200"/>
      <c r="K33" s="200"/>
      <c r="L33" s="200"/>
      <c r="M33" s="200"/>
      <c r="N33" s="200"/>
      <c r="O33" s="200"/>
      <c r="P33" s="201"/>
      <c r="Q33" s="178"/>
      <c r="R33" s="178"/>
      <c r="S33" s="178"/>
      <c r="T33" s="178"/>
      <c r="U33" s="178"/>
      <c r="V33" s="178"/>
      <c r="W33" s="178"/>
      <c r="X33" s="178"/>
      <c r="Y33" s="179">
        <f>I33*Q33</f>
        <v>0</v>
      </c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8"/>
      <c r="AL33" s="178"/>
      <c r="AM33" s="178"/>
      <c r="AN33" s="178"/>
      <c r="AO33" s="178"/>
      <c r="AP33" s="178"/>
      <c r="AQ33" s="178"/>
      <c r="AR33" s="178"/>
      <c r="AS33" s="163">
        <f>I33*AK33</f>
        <v>0</v>
      </c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</row>
    <row r="34" spans="1:56" ht="13.5" customHeight="1">
      <c r="A34" s="223"/>
      <c r="B34" s="224"/>
      <c r="C34" s="224"/>
      <c r="D34" s="224"/>
      <c r="E34" s="224"/>
      <c r="F34" s="224"/>
      <c r="G34" s="224"/>
      <c r="H34" s="225"/>
      <c r="I34" s="177" t="s">
        <v>34</v>
      </c>
      <c r="J34" s="177"/>
      <c r="K34" s="177"/>
      <c r="L34" s="177"/>
      <c r="M34" s="177"/>
      <c r="N34" s="177"/>
      <c r="O34" s="177"/>
      <c r="P34" s="177"/>
      <c r="Q34" s="172"/>
      <c r="R34" s="172"/>
      <c r="S34" s="172"/>
      <c r="T34" s="172"/>
      <c r="U34" s="172"/>
      <c r="V34" s="172"/>
      <c r="W34" s="172"/>
      <c r="X34" s="172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172"/>
      <c r="AL34" s="172"/>
      <c r="AM34" s="172"/>
      <c r="AN34" s="172"/>
      <c r="AO34" s="172"/>
      <c r="AP34" s="172"/>
      <c r="AQ34" s="172"/>
      <c r="AR34" s="17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</row>
    <row r="35" spans="1:56" ht="13.5" customHeight="1">
      <c r="A35" s="220" t="s">
        <v>43</v>
      </c>
      <c r="B35" s="221"/>
      <c r="C35" s="221"/>
      <c r="D35" s="221"/>
      <c r="E35" s="221"/>
      <c r="F35" s="221"/>
      <c r="G35" s="221"/>
      <c r="H35" s="222"/>
      <c r="I35" s="199">
        <v>2190000</v>
      </c>
      <c r="J35" s="200"/>
      <c r="K35" s="200"/>
      <c r="L35" s="200"/>
      <c r="M35" s="200"/>
      <c r="N35" s="200"/>
      <c r="O35" s="200"/>
      <c r="P35" s="201"/>
      <c r="Q35" s="178"/>
      <c r="R35" s="178"/>
      <c r="S35" s="178"/>
      <c r="T35" s="178"/>
      <c r="U35" s="178"/>
      <c r="V35" s="178"/>
      <c r="W35" s="178"/>
      <c r="X35" s="178"/>
      <c r="Y35" s="179">
        <f>I35*Q35</f>
        <v>0</v>
      </c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8"/>
      <c r="AL35" s="178"/>
      <c r="AM35" s="178"/>
      <c r="AN35" s="178"/>
      <c r="AO35" s="178"/>
      <c r="AP35" s="178"/>
      <c r="AQ35" s="178"/>
      <c r="AR35" s="178"/>
      <c r="AS35" s="163">
        <f>I35*AK35</f>
        <v>0</v>
      </c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</row>
    <row r="36" spans="1:56" ht="13.5" customHeight="1">
      <c r="A36" s="223"/>
      <c r="B36" s="224"/>
      <c r="C36" s="224"/>
      <c r="D36" s="224"/>
      <c r="E36" s="224"/>
      <c r="F36" s="224"/>
      <c r="G36" s="224"/>
      <c r="H36" s="225"/>
      <c r="I36" s="177" t="s">
        <v>34</v>
      </c>
      <c r="J36" s="177"/>
      <c r="K36" s="177"/>
      <c r="L36" s="177"/>
      <c r="M36" s="177"/>
      <c r="N36" s="177"/>
      <c r="O36" s="177"/>
      <c r="P36" s="177"/>
      <c r="Q36" s="172"/>
      <c r="R36" s="172"/>
      <c r="S36" s="172"/>
      <c r="T36" s="172"/>
      <c r="U36" s="172"/>
      <c r="V36" s="172"/>
      <c r="W36" s="172"/>
      <c r="X36" s="172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172"/>
      <c r="AL36" s="172"/>
      <c r="AM36" s="172"/>
      <c r="AN36" s="172"/>
      <c r="AO36" s="172"/>
      <c r="AP36" s="172"/>
      <c r="AQ36" s="172"/>
      <c r="AR36" s="17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</row>
    <row r="37" spans="1:56" ht="13.5" customHeight="1">
      <c r="A37" s="220" t="s">
        <v>44</v>
      </c>
      <c r="B37" s="221"/>
      <c r="C37" s="221"/>
      <c r="D37" s="221"/>
      <c r="E37" s="221"/>
      <c r="F37" s="221"/>
      <c r="G37" s="221"/>
      <c r="H37" s="222"/>
      <c r="I37" s="199">
        <v>1825000</v>
      </c>
      <c r="J37" s="200"/>
      <c r="K37" s="200"/>
      <c r="L37" s="200"/>
      <c r="M37" s="200"/>
      <c r="N37" s="200"/>
      <c r="O37" s="200"/>
      <c r="P37" s="201"/>
      <c r="Q37" s="178"/>
      <c r="R37" s="178"/>
      <c r="S37" s="178"/>
      <c r="T37" s="178"/>
      <c r="U37" s="178"/>
      <c r="V37" s="178"/>
      <c r="W37" s="178"/>
      <c r="X37" s="178"/>
      <c r="Y37" s="179">
        <f>I37*Q37</f>
        <v>0</v>
      </c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8"/>
      <c r="AL37" s="178"/>
      <c r="AM37" s="178"/>
      <c r="AN37" s="178"/>
      <c r="AO37" s="178"/>
      <c r="AP37" s="178"/>
      <c r="AQ37" s="178"/>
      <c r="AR37" s="178"/>
      <c r="AS37" s="163">
        <f>I37*AK37</f>
        <v>0</v>
      </c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</row>
    <row r="38" spans="1:56" ht="13.5" customHeight="1">
      <c r="A38" s="223"/>
      <c r="B38" s="224"/>
      <c r="C38" s="224"/>
      <c r="D38" s="224"/>
      <c r="E38" s="224"/>
      <c r="F38" s="224"/>
      <c r="G38" s="224"/>
      <c r="H38" s="225"/>
      <c r="I38" s="177" t="s">
        <v>34</v>
      </c>
      <c r="J38" s="177"/>
      <c r="K38" s="177"/>
      <c r="L38" s="177"/>
      <c r="M38" s="177"/>
      <c r="N38" s="177"/>
      <c r="O38" s="177"/>
      <c r="P38" s="177"/>
      <c r="Q38" s="172"/>
      <c r="R38" s="172"/>
      <c r="S38" s="172"/>
      <c r="T38" s="172"/>
      <c r="U38" s="172"/>
      <c r="V38" s="172"/>
      <c r="W38" s="172"/>
      <c r="X38" s="172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172"/>
      <c r="AL38" s="172"/>
      <c r="AM38" s="172"/>
      <c r="AN38" s="172"/>
      <c r="AO38" s="172"/>
      <c r="AP38" s="172"/>
      <c r="AQ38" s="172"/>
      <c r="AR38" s="17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</row>
    <row r="39" spans="1:56" ht="13.5" customHeight="1">
      <c r="A39" s="220" t="s">
        <v>45</v>
      </c>
      <c r="B39" s="221"/>
      <c r="C39" s="221"/>
      <c r="D39" s="221"/>
      <c r="E39" s="221"/>
      <c r="F39" s="221"/>
      <c r="G39" s="221"/>
      <c r="H39" s="222"/>
      <c r="I39" s="199">
        <v>1460000</v>
      </c>
      <c r="J39" s="200"/>
      <c r="K39" s="200"/>
      <c r="L39" s="200"/>
      <c r="M39" s="200"/>
      <c r="N39" s="200"/>
      <c r="O39" s="200"/>
      <c r="P39" s="201"/>
      <c r="Q39" s="178"/>
      <c r="R39" s="178"/>
      <c r="S39" s="178"/>
      <c r="T39" s="178"/>
      <c r="U39" s="178"/>
      <c r="V39" s="178"/>
      <c r="W39" s="178"/>
      <c r="X39" s="178"/>
      <c r="Y39" s="179">
        <f>I39*Q39</f>
        <v>0</v>
      </c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8"/>
      <c r="AL39" s="178"/>
      <c r="AM39" s="178"/>
      <c r="AN39" s="178"/>
      <c r="AO39" s="178"/>
      <c r="AP39" s="178"/>
      <c r="AQ39" s="178"/>
      <c r="AR39" s="178"/>
      <c r="AS39" s="163">
        <f>I39*AK39</f>
        <v>0</v>
      </c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</row>
    <row r="40" spans="1:56" ht="13.5" customHeight="1">
      <c r="A40" s="223"/>
      <c r="B40" s="224"/>
      <c r="C40" s="224"/>
      <c r="D40" s="224"/>
      <c r="E40" s="224"/>
      <c r="F40" s="224"/>
      <c r="G40" s="224"/>
      <c r="H40" s="225"/>
      <c r="I40" s="177" t="s">
        <v>34</v>
      </c>
      <c r="J40" s="177"/>
      <c r="K40" s="177"/>
      <c r="L40" s="177"/>
      <c r="M40" s="177"/>
      <c r="N40" s="177"/>
      <c r="O40" s="177"/>
      <c r="P40" s="177"/>
      <c r="Q40" s="172"/>
      <c r="R40" s="172"/>
      <c r="S40" s="172"/>
      <c r="T40" s="172"/>
      <c r="U40" s="172"/>
      <c r="V40" s="172"/>
      <c r="W40" s="172"/>
      <c r="X40" s="172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172"/>
      <c r="AL40" s="172"/>
      <c r="AM40" s="172"/>
      <c r="AN40" s="172"/>
      <c r="AO40" s="172"/>
      <c r="AP40" s="172"/>
      <c r="AQ40" s="172"/>
      <c r="AR40" s="17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</row>
    <row r="41" spans="1:56" ht="13.5" customHeight="1">
      <c r="A41" s="220" t="s">
        <v>46</v>
      </c>
      <c r="B41" s="221"/>
      <c r="C41" s="221"/>
      <c r="D41" s="221"/>
      <c r="E41" s="221"/>
      <c r="F41" s="221"/>
      <c r="G41" s="221"/>
      <c r="H41" s="222"/>
      <c r="I41" s="199">
        <v>1277500</v>
      </c>
      <c r="J41" s="200"/>
      <c r="K41" s="200"/>
      <c r="L41" s="200"/>
      <c r="M41" s="200"/>
      <c r="N41" s="200"/>
      <c r="O41" s="200"/>
      <c r="P41" s="201"/>
      <c r="Q41" s="178"/>
      <c r="R41" s="178"/>
      <c r="S41" s="178"/>
      <c r="T41" s="178"/>
      <c r="U41" s="178"/>
      <c r="V41" s="178"/>
      <c r="W41" s="178"/>
      <c r="X41" s="178"/>
      <c r="Y41" s="179">
        <f>I41*Q41</f>
        <v>0</v>
      </c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8"/>
      <c r="AL41" s="178"/>
      <c r="AM41" s="178"/>
      <c r="AN41" s="178"/>
      <c r="AO41" s="178"/>
      <c r="AP41" s="178"/>
      <c r="AQ41" s="178"/>
      <c r="AR41" s="178"/>
      <c r="AS41" s="163">
        <f>I41*AK41</f>
        <v>0</v>
      </c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</row>
    <row r="42" spans="1:56" ht="13.5" customHeight="1">
      <c r="A42" s="223"/>
      <c r="B42" s="224"/>
      <c r="C42" s="224"/>
      <c r="D42" s="224"/>
      <c r="E42" s="224"/>
      <c r="F42" s="224"/>
      <c r="G42" s="224"/>
      <c r="H42" s="225"/>
      <c r="I42" s="177" t="s">
        <v>34</v>
      </c>
      <c r="J42" s="177"/>
      <c r="K42" s="177"/>
      <c r="L42" s="177"/>
      <c r="M42" s="177"/>
      <c r="N42" s="177"/>
      <c r="O42" s="177"/>
      <c r="P42" s="177"/>
      <c r="Q42" s="172"/>
      <c r="R42" s="172"/>
      <c r="S42" s="172"/>
      <c r="T42" s="172"/>
      <c r="U42" s="172"/>
      <c r="V42" s="172"/>
      <c r="W42" s="172"/>
      <c r="X42" s="172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172"/>
      <c r="AL42" s="172"/>
      <c r="AM42" s="172"/>
      <c r="AN42" s="172"/>
      <c r="AO42" s="172"/>
      <c r="AP42" s="172"/>
      <c r="AQ42" s="172"/>
      <c r="AR42" s="17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</row>
    <row r="43" spans="1:56" ht="16.5" customHeight="1">
      <c r="A43" s="148" t="s">
        <v>47</v>
      </c>
      <c r="B43" s="149"/>
      <c r="C43" s="149"/>
      <c r="D43" s="149"/>
      <c r="E43" s="149"/>
      <c r="F43" s="149"/>
      <c r="G43" s="149"/>
      <c r="H43" s="150"/>
      <c r="I43" s="154" t="s">
        <v>48</v>
      </c>
      <c r="J43" s="155"/>
      <c r="K43" s="155"/>
      <c r="L43" s="155"/>
      <c r="M43" s="155"/>
      <c r="N43" s="155"/>
      <c r="O43" s="155"/>
      <c r="P43" s="156"/>
      <c r="Q43" s="133">
        <f>Q17+Q19+Q21+Q23+Q25+Q27+Q29+Q31+Q33+Q35+Q37+Q39+Q41+Q11+Q13+Q15</f>
        <v>0</v>
      </c>
      <c r="R43" s="134"/>
      <c r="S43" s="134"/>
      <c r="T43" s="134"/>
      <c r="U43" s="134"/>
      <c r="V43" s="134"/>
      <c r="W43" s="134" t="s">
        <v>54</v>
      </c>
      <c r="X43" s="135"/>
      <c r="Y43" s="232">
        <f>Y17+Y19+Y21+Y23+Y25+Y27+Y29+Y31+Y33+Y35+Y37+Y39+Y41+Y11+Y13+Y15</f>
        <v>0</v>
      </c>
      <c r="Z43" s="233"/>
      <c r="AA43" s="233"/>
      <c r="AB43" s="233"/>
      <c r="AC43" s="233"/>
      <c r="AD43" s="233"/>
      <c r="AE43" s="233"/>
      <c r="AF43" s="233"/>
      <c r="AG43" s="233"/>
      <c r="AH43" s="233"/>
      <c r="AI43" s="233" t="s">
        <v>55</v>
      </c>
      <c r="AJ43" s="246"/>
      <c r="AK43" s="133">
        <f>AK17+AK19+AK21+AK23+AK25+AK27+AK29+AK31+AK33+AK35+AK37+AK39+AK41+AK11+AK13+AK15</f>
        <v>0</v>
      </c>
      <c r="AL43" s="134"/>
      <c r="AM43" s="134"/>
      <c r="AN43" s="134"/>
      <c r="AO43" s="134"/>
      <c r="AP43" s="134"/>
      <c r="AQ43" s="134" t="s">
        <v>54</v>
      </c>
      <c r="AR43" s="135"/>
      <c r="AS43" s="232">
        <f>AS17+AS19+AS21+AS23+AS25+AS27+AS29+AS31+AS33+AS35+AS37+AS39+AS41+AS11+AS13+AS15</f>
        <v>0</v>
      </c>
      <c r="AT43" s="233"/>
      <c r="AU43" s="233"/>
      <c r="AV43" s="233"/>
      <c r="AW43" s="233"/>
      <c r="AX43" s="233"/>
      <c r="AY43" s="233"/>
      <c r="AZ43" s="233"/>
      <c r="BA43" s="233"/>
      <c r="BB43" s="233"/>
      <c r="BC43" s="160" t="s">
        <v>55</v>
      </c>
      <c r="BD43" s="161"/>
    </row>
    <row r="44" spans="1:56" ht="15.75" customHeight="1">
      <c r="A44" s="151"/>
      <c r="B44" s="152"/>
      <c r="C44" s="152"/>
      <c r="D44" s="152"/>
      <c r="E44" s="152"/>
      <c r="F44" s="152"/>
      <c r="G44" s="152"/>
      <c r="H44" s="153"/>
      <c r="I44" s="175" t="s">
        <v>49</v>
      </c>
      <c r="J44" s="175"/>
      <c r="K44" s="175"/>
      <c r="L44" s="175"/>
      <c r="M44" s="175"/>
      <c r="N44" s="175"/>
      <c r="O44" s="175"/>
      <c r="P44" s="175"/>
      <c r="Q44" s="136">
        <f>Q18+Q20+Q22+Q24+Q26+Q28+Q30+Q32+Q34+Q36+Q38+Q40+Q42+Q12+Q14+Q16</f>
        <v>0</v>
      </c>
      <c r="R44" s="137"/>
      <c r="S44" s="137"/>
      <c r="T44" s="137"/>
      <c r="U44" s="137"/>
      <c r="V44" s="137"/>
      <c r="W44" s="137" t="s">
        <v>54</v>
      </c>
      <c r="X44" s="231"/>
      <c r="Y44" s="227">
        <f>Y18+Y20+Y22+Y24+Y26+Y28+Y30+Y32+Y34+Y36+Y38+Y40+Y42+Y12+Y14+Y16</f>
        <v>0</v>
      </c>
      <c r="Z44" s="228"/>
      <c r="AA44" s="228"/>
      <c r="AB44" s="228"/>
      <c r="AC44" s="228"/>
      <c r="AD44" s="228"/>
      <c r="AE44" s="228"/>
      <c r="AF44" s="228"/>
      <c r="AG44" s="228"/>
      <c r="AH44" s="228"/>
      <c r="AI44" s="228" t="s">
        <v>55</v>
      </c>
      <c r="AJ44" s="229"/>
      <c r="AK44" s="136">
        <f>AK18+AK20+AK22+AK24+AK26+AK28+AK30+AK32+AK34+AK36+AK38+AK40+AK42+AK12+AK14+AK16</f>
        <v>0</v>
      </c>
      <c r="AL44" s="137"/>
      <c r="AM44" s="137"/>
      <c r="AN44" s="137"/>
      <c r="AO44" s="137"/>
      <c r="AP44" s="137"/>
      <c r="AQ44" s="137" t="s">
        <v>54</v>
      </c>
      <c r="AR44" s="231"/>
      <c r="AS44" s="227">
        <f>AS18+AS20+AS22+AS24+AS26+AS28+AS30+AS32+AS34+AS36+AS38+AS40+AS42+AS12+AS14+AS16</f>
        <v>0</v>
      </c>
      <c r="AT44" s="228"/>
      <c r="AU44" s="228"/>
      <c r="AV44" s="228"/>
      <c r="AW44" s="228"/>
      <c r="AX44" s="228"/>
      <c r="AY44" s="228"/>
      <c r="AZ44" s="228"/>
      <c r="BA44" s="228"/>
      <c r="BB44" s="228"/>
      <c r="BC44" s="244" t="s">
        <v>55</v>
      </c>
      <c r="BD44" s="245"/>
    </row>
    <row r="45" spans="1:56" ht="15.75" customHeight="1">
      <c r="A45" s="140" t="s">
        <v>52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  <c r="Q45" s="146">
        <f>Q43+Q44</f>
        <v>0</v>
      </c>
      <c r="R45" s="147"/>
      <c r="S45" s="147"/>
      <c r="T45" s="147"/>
      <c r="U45" s="147"/>
      <c r="V45" s="147"/>
      <c r="W45" s="147" t="s">
        <v>54</v>
      </c>
      <c r="X45" s="147"/>
      <c r="Y45" s="157">
        <f>Y43+Y44</f>
        <v>0</v>
      </c>
      <c r="Z45" s="158"/>
      <c r="AA45" s="158"/>
      <c r="AB45" s="158"/>
      <c r="AC45" s="158"/>
      <c r="AD45" s="158"/>
      <c r="AE45" s="158"/>
      <c r="AF45" s="158"/>
      <c r="AG45" s="158"/>
      <c r="AH45" s="158"/>
      <c r="AI45" s="158" t="s">
        <v>55</v>
      </c>
      <c r="AJ45" s="159"/>
      <c r="AK45" s="146">
        <f>AK43+AK44</f>
        <v>0</v>
      </c>
      <c r="AL45" s="147"/>
      <c r="AM45" s="147"/>
      <c r="AN45" s="147"/>
      <c r="AO45" s="147"/>
      <c r="AP45" s="147"/>
      <c r="AQ45" s="147" t="s">
        <v>54</v>
      </c>
      <c r="AR45" s="147"/>
      <c r="AS45" s="234">
        <f>AS43+AS44</f>
        <v>0</v>
      </c>
      <c r="AT45" s="138"/>
      <c r="AU45" s="138"/>
      <c r="AV45" s="138"/>
      <c r="AW45" s="138"/>
      <c r="AX45" s="138"/>
      <c r="AY45" s="138"/>
      <c r="AZ45" s="138"/>
      <c r="BA45" s="138"/>
      <c r="BB45" s="138"/>
      <c r="BC45" s="138" t="s">
        <v>55</v>
      </c>
      <c r="BD45" s="139"/>
    </row>
    <row r="46" spans="1:56" ht="15.75" customHeight="1">
      <c r="A46" s="143" t="s">
        <v>50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  <c r="Q46" s="230" t="s">
        <v>57</v>
      </c>
      <c r="R46" s="131"/>
      <c r="S46" s="235">
        <f>ROUNDDOWN(Y45/1000,0)</f>
        <v>0</v>
      </c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131" t="s">
        <v>56</v>
      </c>
      <c r="AI46" s="131"/>
      <c r="AJ46" s="132"/>
      <c r="AK46" s="230" t="s">
        <v>58</v>
      </c>
      <c r="AL46" s="131"/>
      <c r="AM46" s="240">
        <f>ROUNDDOWN(AS45/1000,0)</f>
        <v>0</v>
      </c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38" t="s">
        <v>56</v>
      </c>
      <c r="BC46" s="238"/>
      <c r="BD46" s="239"/>
    </row>
    <row r="47" spans="1:56" ht="15.75" customHeight="1">
      <c r="A47" s="143" t="s">
        <v>51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  <c r="Q47" s="230" t="s">
        <v>59</v>
      </c>
      <c r="R47" s="131"/>
      <c r="S47" s="131" t="s">
        <v>73</v>
      </c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2"/>
      <c r="AK47" s="230" t="s">
        <v>60</v>
      </c>
      <c r="AL47" s="131"/>
      <c r="AM47" s="131" t="s">
        <v>73</v>
      </c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2"/>
    </row>
    <row r="48" spans="1:56" ht="16.5" customHeight="1">
      <c r="A48" s="143" t="s">
        <v>53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  <c r="Q48" s="230" t="s">
        <v>61</v>
      </c>
      <c r="R48" s="131"/>
      <c r="S48" s="131"/>
      <c r="T48" s="131"/>
      <c r="U48" s="240">
        <f>S46*3</f>
        <v>0</v>
      </c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1"/>
      <c r="AK48" s="230" t="s">
        <v>62</v>
      </c>
      <c r="AL48" s="131"/>
      <c r="AM48" s="131"/>
      <c r="AN48" s="131"/>
      <c r="AO48" s="240">
        <f>AM46*3</f>
        <v>0</v>
      </c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1"/>
    </row>
    <row r="49" spans="1:75" s="2" customFormat="1" ht="22.5" customHeight="1">
      <c r="A49" s="8"/>
      <c r="B49" s="236" t="s">
        <v>17</v>
      </c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52"/>
      <c r="AK49" s="52"/>
      <c r="AL49" s="52"/>
      <c r="AM49" s="52"/>
      <c r="AN49" s="53" t="s">
        <v>7</v>
      </c>
      <c r="AO49" s="53"/>
      <c r="AP49" s="54"/>
      <c r="AQ49" s="53"/>
      <c r="AR49" s="53"/>
      <c r="AS49" s="237"/>
      <c r="AT49" s="237"/>
      <c r="AU49" s="237"/>
      <c r="AV49" s="237"/>
      <c r="AW49" s="66" t="s">
        <v>8</v>
      </c>
      <c r="AX49" s="237"/>
      <c r="AY49" s="237"/>
      <c r="AZ49" s="237"/>
      <c r="BA49" s="237"/>
      <c r="BB49" s="237"/>
      <c r="BC49" s="237"/>
      <c r="BD49" s="18" t="s">
        <v>9</v>
      </c>
    </row>
    <row r="50" spans="1:75" s="2" customFormat="1" ht="15" customHeight="1">
      <c r="A50" s="8"/>
      <c r="B50" s="128"/>
      <c r="C50" s="128"/>
      <c r="D50" s="128"/>
      <c r="E50" s="128"/>
      <c r="F50" s="128"/>
      <c r="G50" s="176" t="s">
        <v>0</v>
      </c>
      <c r="H50" s="176"/>
      <c r="I50" s="213"/>
      <c r="J50" s="213"/>
      <c r="K50" s="176" t="s">
        <v>6</v>
      </c>
      <c r="L50" s="176"/>
      <c r="M50" s="213"/>
      <c r="N50" s="213"/>
      <c r="O50" s="176" t="s">
        <v>15</v>
      </c>
      <c r="P50" s="176"/>
      <c r="Q50" s="49"/>
      <c r="R50" s="49"/>
      <c r="S50" s="49"/>
      <c r="T50" s="49"/>
      <c r="U50" s="49"/>
      <c r="V50" s="49"/>
      <c r="W50" s="49"/>
      <c r="X50" s="49"/>
      <c r="Y50" s="49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52"/>
      <c r="AK50" s="52"/>
      <c r="AL50" s="52"/>
      <c r="AM50" s="55"/>
      <c r="AN50" s="53" t="s">
        <v>10</v>
      </c>
      <c r="AO50" s="53"/>
      <c r="AP50" s="54"/>
      <c r="AQ50" s="53"/>
      <c r="AR50" s="53"/>
      <c r="AS50" s="204"/>
      <c r="AT50" s="204"/>
      <c r="AU50" s="204"/>
      <c r="AV50" s="66" t="s">
        <v>8</v>
      </c>
      <c r="AW50" s="204"/>
      <c r="AX50" s="204"/>
      <c r="AY50" s="204"/>
      <c r="AZ50" s="66" t="s">
        <v>8</v>
      </c>
      <c r="BA50" s="204"/>
      <c r="BB50" s="204"/>
      <c r="BC50" s="204"/>
      <c r="BD50" s="18" t="s">
        <v>9</v>
      </c>
      <c r="BE50" s="8"/>
      <c r="BF50" s="8"/>
      <c r="BG50" s="8"/>
    </row>
    <row r="51" spans="1:75" s="2" customFormat="1" ht="9" customHeight="1">
      <c r="A51" s="8"/>
      <c r="B51" s="50"/>
      <c r="C51" s="50"/>
      <c r="D51" s="50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0"/>
      <c r="P51" s="50"/>
      <c r="Q51" s="49"/>
      <c r="R51" s="49"/>
      <c r="S51" s="49"/>
      <c r="T51" s="49"/>
      <c r="U51" s="49"/>
      <c r="V51" s="49"/>
      <c r="W51" s="49"/>
      <c r="X51" s="49"/>
      <c r="Y51" s="49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52"/>
      <c r="AK51" s="52"/>
      <c r="AL51" s="52"/>
      <c r="AM51" s="52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</row>
    <row r="52" spans="1:75" s="2" customFormat="1" ht="22.5" customHeight="1">
      <c r="A52" s="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8"/>
      <c r="AA52" s="8"/>
      <c r="AB52" s="8"/>
      <c r="AC52" s="8"/>
      <c r="AD52" s="8"/>
      <c r="AE52" s="8"/>
      <c r="AF52" s="203" t="s">
        <v>12</v>
      </c>
      <c r="AG52" s="203"/>
      <c r="AH52" s="203"/>
      <c r="AI52" s="203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</row>
    <row r="53" spans="1:75" s="2" customFormat="1" ht="21.75" customHeight="1">
      <c r="A53" s="15"/>
      <c r="B53" s="210"/>
      <c r="C53" s="210"/>
      <c r="D53" s="210"/>
      <c r="E53" s="210"/>
      <c r="F53" s="210"/>
      <c r="G53" s="210"/>
      <c r="H53" s="215" t="s">
        <v>27</v>
      </c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8"/>
      <c r="AA53" s="211" t="s">
        <v>11</v>
      </c>
      <c r="AB53" s="211"/>
      <c r="AC53" s="211"/>
      <c r="AD53" s="211"/>
      <c r="AE53" s="211"/>
      <c r="AF53" s="8"/>
      <c r="AG53" s="8"/>
      <c r="AH53" s="8"/>
      <c r="AI53" s="8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5"/>
      <c r="AU53" s="52"/>
      <c r="AV53" s="56"/>
      <c r="AW53" s="52"/>
      <c r="AX53" s="52"/>
      <c r="AY53" s="52"/>
      <c r="AZ53" s="52"/>
      <c r="BA53" s="52"/>
      <c r="BB53" s="52"/>
      <c r="BC53" s="55"/>
    </row>
    <row r="54" spans="1:75" s="2" customFormat="1" ht="10.5" customHeight="1">
      <c r="A54" s="15"/>
      <c r="B54" s="29"/>
      <c r="C54" s="29"/>
      <c r="D54" s="29"/>
      <c r="E54" s="29"/>
      <c r="F54" s="29"/>
      <c r="G54" s="29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8"/>
      <c r="AA54" s="19"/>
      <c r="AB54" s="19"/>
      <c r="AC54" s="19"/>
      <c r="AD54" s="19"/>
      <c r="AE54" s="19"/>
      <c r="AF54" s="211" t="s">
        <v>13</v>
      </c>
      <c r="AG54" s="211"/>
      <c r="AH54" s="211"/>
      <c r="AI54" s="211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</row>
    <row r="55" spans="1:75" s="2" customFormat="1" ht="12" customHeight="1">
      <c r="A55" s="10"/>
      <c r="B55" s="29"/>
      <c r="C55" s="29"/>
      <c r="D55" s="29"/>
      <c r="E55" s="29"/>
      <c r="F55" s="29"/>
      <c r="G55" s="29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8"/>
      <c r="AA55" s="8"/>
      <c r="AB55" s="8"/>
      <c r="AC55" s="8"/>
      <c r="AD55" s="8"/>
      <c r="AE55" s="8"/>
      <c r="AF55" s="203"/>
      <c r="AG55" s="203"/>
      <c r="AH55" s="203"/>
      <c r="AI55" s="203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E55" s="18"/>
      <c r="BF55" s="18"/>
      <c r="BG55" s="18"/>
      <c r="BH55" s="18"/>
      <c r="BI55" s="18"/>
      <c r="BJ55" s="18"/>
      <c r="BK55" s="10"/>
      <c r="BL55" s="10"/>
      <c r="BM55" s="10"/>
    </row>
    <row r="56" spans="1:75" s="2" customFormat="1" ht="11.1" customHeight="1">
      <c r="A56" s="10"/>
      <c r="B56" s="29"/>
      <c r="C56" s="29"/>
      <c r="D56" s="29"/>
      <c r="E56" s="29"/>
      <c r="F56" s="29"/>
      <c r="G56" s="29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9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21" t="s">
        <v>14</v>
      </c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18"/>
      <c r="BF56" s="18"/>
      <c r="BG56" s="18"/>
      <c r="BH56" s="18"/>
      <c r="BI56" s="18"/>
      <c r="BJ56" s="18"/>
      <c r="BK56" s="10"/>
      <c r="BL56" s="10"/>
      <c r="BM56" s="10"/>
    </row>
    <row r="57" spans="1:75" s="2" customFormat="1" ht="11.1" customHeight="1">
      <c r="A57" s="10"/>
      <c r="B57" s="15"/>
      <c r="C57" s="15"/>
      <c r="D57" s="15"/>
      <c r="E57" s="15"/>
      <c r="F57" s="15"/>
      <c r="G57" s="15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8"/>
      <c r="W57" s="8"/>
      <c r="X57" s="8"/>
      <c r="Y57" s="8"/>
      <c r="Z57" s="10"/>
      <c r="AA57" s="10"/>
      <c r="AB57" s="10"/>
      <c r="AC57" s="10"/>
      <c r="AD57" s="10"/>
      <c r="AE57" s="10"/>
      <c r="AF57" s="10"/>
      <c r="AG57" s="25"/>
      <c r="AH57" s="25"/>
      <c r="AI57" s="25"/>
      <c r="AJ57" s="27"/>
      <c r="AK57" s="26"/>
      <c r="AL57" s="26"/>
      <c r="AM57" s="26"/>
      <c r="AN57" s="26"/>
      <c r="AO57" s="26"/>
      <c r="AP57" s="26"/>
      <c r="AQ57" s="26"/>
      <c r="AR57" s="26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0"/>
      <c r="BL57" s="10"/>
      <c r="BM57" s="10"/>
    </row>
    <row r="58" spans="1:75" s="2" customFormat="1" ht="14.25" customHeight="1">
      <c r="A58" s="10"/>
      <c r="B58" s="192" t="s">
        <v>25</v>
      </c>
      <c r="C58" s="193"/>
      <c r="D58" s="193"/>
      <c r="E58" s="169" t="s">
        <v>63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44"/>
      <c r="Z58" s="10"/>
      <c r="AA58" s="30"/>
      <c r="AB58" s="31"/>
      <c r="AC58" s="31"/>
      <c r="AD58" s="31"/>
      <c r="AE58" s="31"/>
      <c r="AF58" s="39"/>
      <c r="AG58" s="57"/>
      <c r="AH58" s="57"/>
      <c r="AI58" s="57"/>
      <c r="AJ58" s="58"/>
      <c r="AK58" s="58"/>
      <c r="AL58" s="58"/>
      <c r="AM58" s="59" t="s">
        <v>7</v>
      </c>
      <c r="AN58" s="59"/>
      <c r="AO58" s="60"/>
      <c r="AP58" s="59"/>
      <c r="AQ58" s="59"/>
      <c r="AR58" s="214"/>
      <c r="AS58" s="214"/>
      <c r="AT58" s="214"/>
      <c r="AU58" s="214"/>
      <c r="AV58" s="64" t="s">
        <v>8</v>
      </c>
      <c r="AW58" s="214"/>
      <c r="AX58" s="214"/>
      <c r="AY58" s="214"/>
      <c r="AZ58" s="214"/>
      <c r="BA58" s="214"/>
      <c r="BB58" s="214"/>
      <c r="BC58" s="32" t="s">
        <v>9</v>
      </c>
      <c r="BD58" s="18"/>
      <c r="BE58" s="18"/>
      <c r="BF58" s="18"/>
      <c r="BG58" s="18"/>
      <c r="BH58" s="18"/>
      <c r="BI58" s="18"/>
      <c r="BJ58" s="18"/>
      <c r="BK58" s="10"/>
      <c r="BL58" s="10"/>
      <c r="BM58" s="10"/>
    </row>
    <row r="59" spans="1:75" s="2" customFormat="1" ht="13.5" customHeight="1">
      <c r="A59" s="10"/>
      <c r="B59" s="194"/>
      <c r="C59" s="195"/>
      <c r="D59" s="195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45"/>
      <c r="Z59" s="10"/>
      <c r="AA59" s="33"/>
      <c r="AB59" s="10"/>
      <c r="AC59" s="10"/>
      <c r="AD59" s="10"/>
      <c r="AE59" s="10"/>
      <c r="AF59" s="40"/>
      <c r="AG59" s="61"/>
      <c r="AH59" s="61"/>
      <c r="AI59" s="61"/>
      <c r="AJ59" s="62"/>
      <c r="AK59" s="62"/>
      <c r="AL59" s="62"/>
      <c r="AM59" s="53" t="s">
        <v>10</v>
      </c>
      <c r="AN59" s="53"/>
      <c r="AO59" s="54"/>
      <c r="AP59" s="53"/>
      <c r="AQ59" s="53"/>
      <c r="AR59" s="205"/>
      <c r="AS59" s="205"/>
      <c r="AT59" s="205"/>
      <c r="AU59" s="65" t="s">
        <v>8</v>
      </c>
      <c r="AV59" s="205"/>
      <c r="AW59" s="205"/>
      <c r="AX59" s="205"/>
      <c r="AY59" s="65" t="s">
        <v>8</v>
      </c>
      <c r="AZ59" s="205"/>
      <c r="BA59" s="205"/>
      <c r="BB59" s="205"/>
      <c r="BC59" s="34" t="s">
        <v>9</v>
      </c>
      <c r="BD59" s="18"/>
      <c r="BE59" s="18"/>
      <c r="BF59" s="18"/>
      <c r="BG59" s="18"/>
      <c r="BH59" s="18"/>
      <c r="BI59" s="18"/>
      <c r="BJ59" s="18"/>
      <c r="BK59" s="10"/>
      <c r="BL59" s="10"/>
      <c r="BM59" s="10"/>
    </row>
    <row r="60" spans="1:75" ht="9" customHeight="1">
      <c r="A60" s="10"/>
      <c r="B60" s="41"/>
      <c r="C60" s="10"/>
      <c r="D60" s="1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40"/>
      <c r="Z60" s="10"/>
      <c r="AA60" s="43"/>
      <c r="AB60" s="20"/>
      <c r="AC60" s="20"/>
      <c r="AD60" s="20"/>
      <c r="AE60" s="20"/>
      <c r="AF60" s="40"/>
      <c r="AG60" s="61"/>
      <c r="AH60" s="61"/>
      <c r="AI60" s="61"/>
      <c r="AJ60" s="53"/>
      <c r="AK60" s="53"/>
      <c r="AL60" s="53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34"/>
      <c r="BD60" s="18"/>
      <c r="BE60" s="18"/>
      <c r="BF60" s="18"/>
      <c r="BG60" s="18"/>
      <c r="BH60" s="18"/>
      <c r="BI60" s="18"/>
      <c r="BJ60" s="18"/>
      <c r="BK60" s="10"/>
      <c r="BL60" s="10"/>
      <c r="BM60" s="10"/>
    </row>
    <row r="61" spans="1:75" ht="18" customHeight="1">
      <c r="A61" s="10"/>
      <c r="B61" s="41"/>
      <c r="C61" s="12"/>
      <c r="D61" s="1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40"/>
      <c r="Z61" s="10"/>
      <c r="AA61" s="42" t="s">
        <v>18</v>
      </c>
      <c r="AB61" s="20"/>
      <c r="AC61" s="20"/>
      <c r="AD61" s="20"/>
      <c r="AF61" s="40"/>
      <c r="AG61" s="61"/>
      <c r="AH61" s="208" t="s">
        <v>21</v>
      </c>
      <c r="AI61" s="208"/>
      <c r="AJ61" s="208"/>
      <c r="AK61" s="63"/>
      <c r="AL61" s="63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34"/>
      <c r="BD61" s="18"/>
      <c r="BE61" s="18"/>
      <c r="BF61" s="18"/>
      <c r="BG61" s="18"/>
      <c r="BH61" s="18"/>
      <c r="BI61" s="18"/>
      <c r="BJ61" s="18"/>
      <c r="BK61" s="10"/>
      <c r="BL61" s="10"/>
      <c r="BM61" s="10"/>
    </row>
    <row r="62" spans="1:75" ht="8.25" customHeight="1">
      <c r="B62" s="41"/>
      <c r="C62" s="10"/>
      <c r="D62" s="1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40"/>
      <c r="Z62" s="10"/>
      <c r="AA62" s="43"/>
      <c r="AB62" s="20"/>
      <c r="AC62" s="20"/>
      <c r="AD62" s="20"/>
      <c r="AE62" s="20" t="s">
        <v>20</v>
      </c>
      <c r="AF62" s="40"/>
      <c r="AG62" s="61"/>
      <c r="AH62" s="61"/>
      <c r="AI62" s="61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34"/>
      <c r="BD62" s="18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</row>
    <row r="63" spans="1:75" ht="18" customHeight="1">
      <c r="B63" s="41"/>
      <c r="C63" s="12"/>
      <c r="D63" s="1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40"/>
      <c r="Z63" s="10"/>
      <c r="AA63" s="42" t="s">
        <v>19</v>
      </c>
      <c r="AB63" s="20"/>
      <c r="AC63" s="20"/>
      <c r="AD63" s="20"/>
      <c r="AE63" s="20"/>
      <c r="AF63" s="40"/>
      <c r="AG63" s="61"/>
      <c r="AH63" s="208" t="s">
        <v>23</v>
      </c>
      <c r="AI63" s="208"/>
      <c r="AJ63" s="208"/>
      <c r="AK63" s="63"/>
      <c r="AL63" s="63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34"/>
      <c r="BD63" s="18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</row>
    <row r="64" spans="1:75" ht="11.25" customHeight="1">
      <c r="B64" s="41"/>
      <c r="C64" s="10"/>
      <c r="D64" s="1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40"/>
      <c r="Z64" s="6"/>
      <c r="AA64" s="33"/>
      <c r="AB64" s="10"/>
      <c r="AC64" s="10"/>
      <c r="AD64" s="10"/>
      <c r="AE64" s="10"/>
      <c r="AF64" s="40"/>
      <c r="AG64" s="61"/>
      <c r="AH64" s="61"/>
      <c r="AI64" s="61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62"/>
      <c r="AX64" s="53"/>
      <c r="AY64" s="53"/>
      <c r="AZ64" s="53"/>
      <c r="BA64" s="53"/>
      <c r="BB64" s="53"/>
      <c r="BC64" s="35"/>
      <c r="BD64" s="18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</row>
    <row r="65" spans="2:74" ht="17.25" customHeight="1">
      <c r="B65" s="41"/>
      <c r="C65" s="12"/>
      <c r="D65" s="12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40"/>
      <c r="AA65" s="33"/>
      <c r="AB65" s="10"/>
      <c r="AC65" s="10"/>
      <c r="AD65" s="10"/>
      <c r="AE65" s="10"/>
      <c r="AF65" s="40"/>
      <c r="AG65" s="61"/>
      <c r="AH65" s="208" t="s">
        <v>22</v>
      </c>
      <c r="AI65" s="208"/>
      <c r="AJ65" s="208"/>
      <c r="AK65" s="208"/>
      <c r="AL65" s="208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35"/>
      <c r="BD65" s="18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</row>
    <row r="66" spans="2:74" ht="8.25" customHeight="1"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AA66" s="36"/>
      <c r="AB66" s="37"/>
      <c r="AC66" s="37"/>
      <c r="AD66" s="37"/>
      <c r="AE66" s="37"/>
      <c r="AF66" s="38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8"/>
      <c r="BD66" s="10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</row>
    <row r="67" spans="2:74" ht="10.5" customHeight="1">
      <c r="Y67" s="6"/>
      <c r="AA67" s="10"/>
      <c r="AB67" s="10"/>
      <c r="AC67" s="10"/>
      <c r="AD67" s="10"/>
      <c r="AE67" s="10"/>
      <c r="AF67" s="10"/>
      <c r="AG67" s="10"/>
      <c r="AH67" s="209" t="s">
        <v>24</v>
      </c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10"/>
      <c r="BD67" s="10"/>
    </row>
    <row r="68" spans="2:74" ht="12.75" customHeight="1"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2:74" ht="9.75" customHeight="1"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2:74" ht="24" customHeight="1"/>
    <row r="71" spans="2:74" ht="24" customHeight="1"/>
    <row r="72" spans="2:74" ht="24" customHeight="1"/>
    <row r="73" spans="2:74" ht="24" customHeight="1"/>
    <row r="74" spans="2:74" ht="24" customHeight="1"/>
    <row r="75" spans="2:74" ht="24" customHeight="1"/>
    <row r="76" spans="2:74" ht="24" customHeight="1"/>
    <row r="77" spans="2:74" ht="24" customHeight="1"/>
    <row r="78" spans="2:74" ht="24" customHeight="1"/>
    <row r="79" spans="2:74" ht="24" customHeight="1"/>
    <row r="80" spans="2:74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</sheetData>
  <sheetProtection sheet="1" selectLockedCells="1"/>
  <mergeCells count="298">
    <mergeCell ref="BC44:BD44"/>
    <mergeCell ref="AI43:AJ43"/>
    <mergeCell ref="AK15:AR15"/>
    <mergeCell ref="I16:P16"/>
    <mergeCell ref="Q16:X16"/>
    <mergeCell ref="Y16:AJ16"/>
    <mergeCell ref="AJ54:BC55"/>
    <mergeCell ref="AM65:BB65"/>
    <mergeCell ref="AK16:AR16"/>
    <mergeCell ref="AS16:BD16"/>
    <mergeCell ref="AO48:BD48"/>
    <mergeCell ref="AM47:BD47"/>
    <mergeCell ref="A11:H12"/>
    <mergeCell ref="I11:P11"/>
    <mergeCell ref="A15:H16"/>
    <mergeCell ref="I15:P15"/>
    <mergeCell ref="Q15:X15"/>
    <mergeCell ref="Y15:AJ15"/>
    <mergeCell ref="A13:H14"/>
    <mergeCell ref="I13:P13"/>
    <mergeCell ref="Q13:X13"/>
    <mergeCell ref="Y13:AJ13"/>
    <mergeCell ref="AK13:AR13"/>
    <mergeCell ref="AS13:BD13"/>
    <mergeCell ref="Y14:AJ14"/>
    <mergeCell ref="AK14:AR14"/>
    <mergeCell ref="AS14:BD14"/>
    <mergeCell ref="Q11:X11"/>
    <mergeCell ref="Y11:AJ11"/>
    <mergeCell ref="AS15:BD15"/>
    <mergeCell ref="AR59:AT59"/>
    <mergeCell ref="AV59:AX59"/>
    <mergeCell ref="AK11:AR11"/>
    <mergeCell ref="AS11:BD11"/>
    <mergeCell ref="Q48:T48"/>
    <mergeCell ref="U48:AJ48"/>
    <mergeCell ref="AK48:AN48"/>
    <mergeCell ref="I12:P12"/>
    <mergeCell ref="Q12:X12"/>
    <mergeCell ref="Y12:AJ12"/>
    <mergeCell ref="AK12:AR12"/>
    <mergeCell ref="I14:P14"/>
    <mergeCell ref="Q14:X14"/>
    <mergeCell ref="B49:S49"/>
    <mergeCell ref="AS49:AV49"/>
    <mergeCell ref="AX49:BC49"/>
    <mergeCell ref="AK46:AL46"/>
    <mergeCell ref="BB46:BD46"/>
    <mergeCell ref="AM46:BA46"/>
    <mergeCell ref="Q47:R47"/>
    <mergeCell ref="S47:AJ47"/>
    <mergeCell ref="AK47:AL47"/>
    <mergeCell ref="AS44:BB44"/>
    <mergeCell ref="W45:X45"/>
    <mergeCell ref="AS45:BB45"/>
    <mergeCell ref="W44:X44"/>
    <mergeCell ref="Y43:AH43"/>
    <mergeCell ref="S46:AG46"/>
    <mergeCell ref="AS42:BD42"/>
    <mergeCell ref="AS41:BD41"/>
    <mergeCell ref="AS39:BD39"/>
    <mergeCell ref="AS37:BD37"/>
    <mergeCell ref="AK37:AR37"/>
    <mergeCell ref="Q46:R46"/>
    <mergeCell ref="AQ43:AR43"/>
    <mergeCell ref="AK44:AP44"/>
    <mergeCell ref="AQ44:AR44"/>
    <mergeCell ref="AS43:BB43"/>
    <mergeCell ref="A41:H42"/>
    <mergeCell ref="I41:P41"/>
    <mergeCell ref="AK41:AR41"/>
    <mergeCell ref="A39:H40"/>
    <mergeCell ref="I39:P39"/>
    <mergeCell ref="Y44:AH44"/>
    <mergeCell ref="AI44:AJ44"/>
    <mergeCell ref="AK43:AP43"/>
    <mergeCell ref="AK42:AR42"/>
    <mergeCell ref="I20:P20"/>
    <mergeCell ref="Q20:X20"/>
    <mergeCell ref="AS40:BD40"/>
    <mergeCell ref="Y20:AJ20"/>
    <mergeCell ref="AK20:AR20"/>
    <mergeCell ref="A19:H20"/>
    <mergeCell ref="I19:P19"/>
    <mergeCell ref="Q19:X19"/>
    <mergeCell ref="Y19:AJ19"/>
    <mergeCell ref="AK19:AR19"/>
    <mergeCell ref="I42:P42"/>
    <mergeCell ref="Q42:X42"/>
    <mergeCell ref="Y42:AJ42"/>
    <mergeCell ref="Q39:X39"/>
    <mergeCell ref="Y39:AJ39"/>
    <mergeCell ref="AK40:AR40"/>
    <mergeCell ref="Y41:AJ41"/>
    <mergeCell ref="I38:P38"/>
    <mergeCell ref="Q38:X38"/>
    <mergeCell ref="Y38:AJ38"/>
    <mergeCell ref="AK38:AR38"/>
    <mergeCell ref="AS38:BD38"/>
    <mergeCell ref="Q41:X41"/>
    <mergeCell ref="AK39:AR39"/>
    <mergeCell ref="I40:P40"/>
    <mergeCell ref="Q40:X40"/>
    <mergeCell ref="Y40:AJ40"/>
    <mergeCell ref="I36:P36"/>
    <mergeCell ref="Q36:X36"/>
    <mergeCell ref="Y36:AJ36"/>
    <mergeCell ref="AK36:AR36"/>
    <mergeCell ref="AS36:BD36"/>
    <mergeCell ref="I35:P35"/>
    <mergeCell ref="Q35:X35"/>
    <mergeCell ref="Y35:AJ35"/>
    <mergeCell ref="I34:P34"/>
    <mergeCell ref="Q34:X34"/>
    <mergeCell ref="Y34:AJ34"/>
    <mergeCell ref="AK34:AR34"/>
    <mergeCell ref="AS34:BD34"/>
    <mergeCell ref="AS35:BD35"/>
    <mergeCell ref="AK35:AR35"/>
    <mergeCell ref="A29:H30"/>
    <mergeCell ref="I29:P29"/>
    <mergeCell ref="Q29:X29"/>
    <mergeCell ref="Y29:AJ29"/>
    <mergeCell ref="AK29:AR29"/>
    <mergeCell ref="AK30:AR30"/>
    <mergeCell ref="I30:P30"/>
    <mergeCell ref="A27:H28"/>
    <mergeCell ref="I27:P27"/>
    <mergeCell ref="Q27:X27"/>
    <mergeCell ref="Y27:AJ27"/>
    <mergeCell ref="AK27:AR27"/>
    <mergeCell ref="AS27:BD27"/>
    <mergeCell ref="I28:P28"/>
    <mergeCell ref="Q28:X28"/>
    <mergeCell ref="Y28:AJ28"/>
    <mergeCell ref="AS28:BD28"/>
    <mergeCell ref="A25:H26"/>
    <mergeCell ref="I25:P25"/>
    <mergeCell ref="Q25:X25"/>
    <mergeCell ref="Y25:AJ25"/>
    <mergeCell ref="AK25:AR25"/>
    <mergeCell ref="AS25:BD25"/>
    <mergeCell ref="I26:P26"/>
    <mergeCell ref="Q26:X26"/>
    <mergeCell ref="Y26:AJ26"/>
    <mergeCell ref="AS26:BD26"/>
    <mergeCell ref="A23:H24"/>
    <mergeCell ref="I23:P23"/>
    <mergeCell ref="Q23:X23"/>
    <mergeCell ref="Y23:AJ23"/>
    <mergeCell ref="AK23:AR23"/>
    <mergeCell ref="AS23:BD23"/>
    <mergeCell ref="I24:P24"/>
    <mergeCell ref="Q24:X24"/>
    <mergeCell ref="Y24:AJ24"/>
    <mergeCell ref="AS24:BD24"/>
    <mergeCell ref="A21:H22"/>
    <mergeCell ref="I21:P21"/>
    <mergeCell ref="Q21:X21"/>
    <mergeCell ref="Y21:AJ21"/>
    <mergeCell ref="AK21:AR21"/>
    <mergeCell ref="AK22:AR22"/>
    <mergeCell ref="A9:H10"/>
    <mergeCell ref="I9:P10"/>
    <mergeCell ref="Q10:X10"/>
    <mergeCell ref="Y10:AJ10"/>
    <mergeCell ref="AK10:AR10"/>
    <mergeCell ref="A37:H38"/>
    <mergeCell ref="I37:P37"/>
    <mergeCell ref="Q37:X37"/>
    <mergeCell ref="Y37:AJ37"/>
    <mergeCell ref="A35:H36"/>
    <mergeCell ref="A33:H34"/>
    <mergeCell ref="I33:P33"/>
    <mergeCell ref="Q33:X33"/>
    <mergeCell ref="Y33:AJ33"/>
    <mergeCell ref="Y32:AJ32"/>
    <mergeCell ref="AK32:AR32"/>
    <mergeCell ref="AK33:AR33"/>
    <mergeCell ref="A31:H32"/>
    <mergeCell ref="I32:P32"/>
    <mergeCell ref="Q32:X32"/>
    <mergeCell ref="Q31:X31"/>
    <mergeCell ref="AS50:AU50"/>
    <mergeCell ref="A48:P48"/>
    <mergeCell ref="A17:H18"/>
    <mergeCell ref="I17:P17"/>
    <mergeCell ref="AS21:BD21"/>
    <mergeCell ref="Y22:AJ22"/>
    <mergeCell ref="Y18:AJ18"/>
    <mergeCell ref="I22:P22"/>
    <mergeCell ref="AK17:AR17"/>
    <mergeCell ref="A2:BD2"/>
    <mergeCell ref="A3:BD3"/>
    <mergeCell ref="AC5:AF5"/>
    <mergeCell ref="AG5:AH5"/>
    <mergeCell ref="Q4:BA4"/>
    <mergeCell ref="Q30:X30"/>
    <mergeCell ref="Y30:AJ30"/>
    <mergeCell ref="AK18:AR18"/>
    <mergeCell ref="AS17:BD17"/>
    <mergeCell ref="AS18:BD18"/>
    <mergeCell ref="G50:H50"/>
    <mergeCell ref="I50:J50"/>
    <mergeCell ref="K50:L50"/>
    <mergeCell ref="M50:N50"/>
    <mergeCell ref="AR58:AU58"/>
    <mergeCell ref="AW58:BB58"/>
    <mergeCell ref="H53:Y53"/>
    <mergeCell ref="AZ59:BB59"/>
    <mergeCell ref="AM60:BB61"/>
    <mergeCell ref="AH61:AJ61"/>
    <mergeCell ref="AH67:BB67"/>
    <mergeCell ref="B53:G53"/>
    <mergeCell ref="AF54:AI55"/>
    <mergeCell ref="AA53:AE53"/>
    <mergeCell ref="AH63:AJ63"/>
    <mergeCell ref="AH65:AL65"/>
    <mergeCell ref="AM63:BB63"/>
    <mergeCell ref="BT1:BV1"/>
    <mergeCell ref="AF52:AI52"/>
    <mergeCell ref="BN6:BS6"/>
    <mergeCell ref="BT6:CA6"/>
    <mergeCell ref="AK6:AL8"/>
    <mergeCell ref="AW50:AY50"/>
    <mergeCell ref="BA50:BC50"/>
    <mergeCell ref="AI5:AL5"/>
    <mergeCell ref="AI6:AJ8"/>
    <mergeCell ref="AS31:BD31"/>
    <mergeCell ref="AC6:AD8"/>
    <mergeCell ref="AE6:AF8"/>
    <mergeCell ref="AG6:AH8"/>
    <mergeCell ref="AU6:AV8"/>
    <mergeCell ref="AO6:AP8"/>
    <mergeCell ref="B58:D59"/>
    <mergeCell ref="V5:AB8"/>
    <mergeCell ref="Y31:AJ31"/>
    <mergeCell ref="AK31:AR31"/>
    <mergeCell ref="I31:P31"/>
    <mergeCell ref="CL6:CN6"/>
    <mergeCell ref="A47:P47"/>
    <mergeCell ref="CO6:CR6"/>
    <mergeCell ref="AY5:BD5"/>
    <mergeCell ref="AW6:AX8"/>
    <mergeCell ref="AY6:AZ8"/>
    <mergeCell ref="BA6:BB8"/>
    <mergeCell ref="BC6:BD8"/>
    <mergeCell ref="AM5:AX5"/>
    <mergeCell ref="CD6:CF6"/>
    <mergeCell ref="CG6:CK6"/>
    <mergeCell ref="I44:P44"/>
    <mergeCell ref="O50:P50"/>
    <mergeCell ref="AQ6:AR8"/>
    <mergeCell ref="AS6:AT8"/>
    <mergeCell ref="I18:P18"/>
    <mergeCell ref="Q17:X17"/>
    <mergeCell ref="Q18:X18"/>
    <mergeCell ref="Y17:AJ17"/>
    <mergeCell ref="L5:Q6"/>
    <mergeCell ref="AM6:AN8"/>
    <mergeCell ref="L7:Q7"/>
    <mergeCell ref="E58:X65"/>
    <mergeCell ref="AJ52:BC52"/>
    <mergeCell ref="AQ45:AR45"/>
    <mergeCell ref="Q22:X22"/>
    <mergeCell ref="AK24:AR24"/>
    <mergeCell ref="AS10:BD10"/>
    <mergeCell ref="AK26:AR26"/>
    <mergeCell ref="AK28:AR28"/>
    <mergeCell ref="AU9:BD9"/>
    <mergeCell ref="AS22:BD22"/>
    <mergeCell ref="AS30:BD30"/>
    <mergeCell ref="AS29:BD29"/>
    <mergeCell ref="AS32:BD32"/>
    <mergeCell ref="AS33:BD33"/>
    <mergeCell ref="AS19:BD19"/>
    <mergeCell ref="AS20:BD20"/>
    <mergeCell ref="AS12:BD12"/>
    <mergeCell ref="BC45:BD45"/>
    <mergeCell ref="A45:P45"/>
    <mergeCell ref="A46:P46"/>
    <mergeCell ref="AK45:AP45"/>
    <mergeCell ref="A43:H44"/>
    <mergeCell ref="I43:P43"/>
    <mergeCell ref="Y45:AH45"/>
    <mergeCell ref="AI45:AJ45"/>
    <mergeCell ref="Q45:V45"/>
    <mergeCell ref="BC43:BD43"/>
    <mergeCell ref="Q9:Z9"/>
    <mergeCell ref="AK9:AT9"/>
    <mergeCell ref="F5:K6"/>
    <mergeCell ref="F7:K7"/>
    <mergeCell ref="B50:F50"/>
    <mergeCell ref="AA9:AJ9"/>
    <mergeCell ref="AH46:AJ46"/>
    <mergeCell ref="Q43:V43"/>
    <mergeCell ref="W43:X43"/>
    <mergeCell ref="Q44:V44"/>
  </mergeCells>
  <phoneticPr fontId="2"/>
  <conditionalFormatting sqref="BV5:CO5 CQ5">
    <cfRule type="cellIs" dxfId="2" priority="1" stopIfTrue="1" operator="equal">
      <formula>0</formula>
    </cfRule>
  </conditionalFormatting>
  <dataValidations count="1">
    <dataValidation type="whole" allowBlank="1" showInputMessage="1" showErrorMessage="1" sqref="F5:K6">
      <formula1>1000</formula1>
      <formula2>9999</formula2>
    </dataValidation>
  </dataValidations>
  <pageMargins left="0.74803149606299213" right="0.74803149606299213" top="0.51181102362204722" bottom="0" header="0.51181102362204722" footer="0.51181102362204722"/>
  <pageSetup paperSize="9" scale="95" orientation="portrait" blackAndWhite="1" r:id="rId1"/>
  <headerFooter alignWithMargins="0"/>
  <colBreaks count="1" manualBreakCount="1">
    <brk id="56" max="3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CS292"/>
  <sheetViews>
    <sheetView showGridLines="0" view="pageBreakPreview" zoomScaleNormal="100" zoomScaleSheetLayoutView="100" workbookViewId="0">
      <selection activeCell="AM60" sqref="AM60:BB61"/>
    </sheetView>
  </sheetViews>
  <sheetFormatPr defaultRowHeight="13.5"/>
  <cols>
    <col min="1" max="65" width="1.625" style="5" customWidth="1"/>
    <col min="66" max="66" width="2.25" style="5" customWidth="1"/>
    <col min="67" max="73" width="1.625" style="5" customWidth="1"/>
    <col min="74" max="74" width="1" style="5" customWidth="1"/>
    <col min="75" max="75" width="2.25" style="5" customWidth="1"/>
    <col min="76" max="122" width="1.625" style="5" customWidth="1"/>
    <col min="123" max="16384" width="9" style="5"/>
  </cols>
  <sheetData>
    <row r="1" spans="1:97" ht="19.5" customHeight="1">
      <c r="A1" s="68" t="s">
        <v>64</v>
      </c>
      <c r="B1" s="69"/>
      <c r="C1" s="69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T1" s="202"/>
      <c r="BU1" s="202"/>
      <c r="BV1" s="202"/>
    </row>
    <row r="2" spans="1:97" ht="23.25" customHeight="1">
      <c r="A2" s="341" t="s">
        <v>28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7"/>
      <c r="BF2" s="7"/>
      <c r="BG2" s="7"/>
      <c r="BH2" s="7"/>
      <c r="BI2" s="7"/>
      <c r="BJ2" s="7"/>
      <c r="BK2" s="7"/>
      <c r="BL2" s="7"/>
      <c r="BM2" s="22"/>
      <c r="BN2" s="3"/>
      <c r="BO2" s="3"/>
      <c r="BP2" s="3"/>
      <c r="BQ2" s="3"/>
      <c r="BR2" s="3"/>
      <c r="BS2" s="7"/>
      <c r="BT2" s="7"/>
      <c r="BU2" s="7"/>
      <c r="BV2" s="7"/>
      <c r="BW2" s="3"/>
      <c r="BX2" s="1"/>
    </row>
    <row r="3" spans="1:97" ht="15" customHeight="1">
      <c r="A3" s="338" t="s">
        <v>26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7"/>
      <c r="BF3" s="7"/>
      <c r="BG3" s="7"/>
      <c r="BH3" s="7"/>
      <c r="BI3" s="7"/>
      <c r="BJ3" s="7"/>
      <c r="BK3" s="7"/>
      <c r="BL3" s="7"/>
      <c r="BM3" s="22"/>
      <c r="BN3" s="3"/>
      <c r="BO3" s="3"/>
      <c r="BP3" s="3"/>
      <c r="BQ3" s="3"/>
      <c r="BR3" s="3"/>
      <c r="BS3" s="7"/>
      <c r="BT3" s="7"/>
      <c r="BU3" s="7"/>
      <c r="BV3" s="7"/>
      <c r="BW3" s="3"/>
      <c r="BX3" s="1"/>
    </row>
    <row r="4" spans="1:97" s="2" customFormat="1" ht="5.25" customHeight="1">
      <c r="A4" s="70"/>
      <c r="B4" s="70"/>
      <c r="C4" s="70"/>
      <c r="D4" s="70"/>
      <c r="E4" s="70"/>
      <c r="F4" s="70"/>
      <c r="G4" s="70"/>
      <c r="H4" s="71"/>
      <c r="I4" s="71"/>
      <c r="J4" s="70"/>
      <c r="K4" s="70"/>
      <c r="L4" s="70"/>
      <c r="M4" s="70"/>
      <c r="N4" s="71"/>
      <c r="O4" s="71"/>
      <c r="P4" s="70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70"/>
      <c r="BC4" s="70"/>
      <c r="BD4" s="70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3"/>
      <c r="BX4" s="11"/>
    </row>
    <row r="5" spans="1:97" s="2" customFormat="1" ht="11.25" customHeight="1">
      <c r="A5" s="72"/>
      <c r="B5" s="72"/>
      <c r="C5" s="72"/>
      <c r="D5" s="72"/>
      <c r="E5" s="73"/>
      <c r="F5" s="339" t="str">
        <f>IF(ISBLANK('１枚目'!F5:K6), " ",'１枚目'!F5:K6)</f>
        <v xml:space="preserve"> </v>
      </c>
      <c r="G5" s="339"/>
      <c r="H5" s="339"/>
      <c r="I5" s="339"/>
      <c r="J5" s="339"/>
      <c r="K5" s="339"/>
      <c r="L5" s="335" t="s">
        <v>65</v>
      </c>
      <c r="M5" s="335"/>
      <c r="N5" s="335"/>
      <c r="O5" s="335"/>
      <c r="P5" s="335"/>
      <c r="Q5" s="335"/>
      <c r="R5" s="72"/>
      <c r="S5" s="72"/>
      <c r="T5" s="72"/>
      <c r="U5" s="72"/>
      <c r="V5" s="336" t="s">
        <v>16</v>
      </c>
      <c r="W5" s="309"/>
      <c r="X5" s="309"/>
      <c r="Y5" s="309"/>
      <c r="Z5" s="309"/>
      <c r="AA5" s="309"/>
      <c r="AB5" s="309"/>
      <c r="AC5" s="251" t="s">
        <v>1</v>
      </c>
      <c r="AD5" s="251"/>
      <c r="AE5" s="251"/>
      <c r="AF5" s="251"/>
      <c r="AG5" s="340" t="s">
        <v>2</v>
      </c>
      <c r="AH5" s="340"/>
      <c r="AI5" s="251" t="s">
        <v>3</v>
      </c>
      <c r="AJ5" s="251"/>
      <c r="AK5" s="251"/>
      <c r="AL5" s="251"/>
      <c r="AM5" s="251" t="s">
        <v>4</v>
      </c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251" t="s">
        <v>5</v>
      </c>
      <c r="AZ5" s="251"/>
      <c r="BA5" s="251"/>
      <c r="BB5" s="251"/>
      <c r="BC5" s="251"/>
      <c r="BD5" s="251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11"/>
    </row>
    <row r="6" spans="1:97" s="2" customFormat="1" ht="3" customHeight="1">
      <c r="A6" s="72"/>
      <c r="B6" s="72"/>
      <c r="C6" s="72"/>
      <c r="D6" s="72"/>
      <c r="E6" s="73"/>
      <c r="F6" s="339"/>
      <c r="G6" s="339"/>
      <c r="H6" s="339"/>
      <c r="I6" s="339"/>
      <c r="J6" s="339"/>
      <c r="K6" s="339"/>
      <c r="L6" s="335"/>
      <c r="M6" s="335"/>
      <c r="N6" s="335"/>
      <c r="O6" s="335"/>
      <c r="P6" s="335"/>
      <c r="Q6" s="335"/>
      <c r="R6" s="72"/>
      <c r="S6" s="72"/>
      <c r="T6" s="72"/>
      <c r="U6" s="72"/>
      <c r="V6" s="337"/>
      <c r="W6" s="338"/>
      <c r="X6" s="338"/>
      <c r="Y6" s="338"/>
      <c r="Z6" s="338"/>
      <c r="AA6" s="338"/>
      <c r="AB6" s="338"/>
      <c r="AC6" s="260">
        <f>'１枚目'!AC6:AD8</f>
        <v>0</v>
      </c>
      <c r="AD6" s="252"/>
      <c r="AE6" s="252">
        <f>'１枚目'!AE6:AF8</f>
        <v>0</v>
      </c>
      <c r="AF6" s="253"/>
      <c r="AG6" s="256">
        <v>1</v>
      </c>
      <c r="AH6" s="257"/>
      <c r="AI6" s="260">
        <f>'１枚目'!AI6:AJ8</f>
        <v>0</v>
      </c>
      <c r="AJ6" s="252"/>
      <c r="AK6" s="252">
        <f>'１枚目'!AK6:AL8</f>
        <v>0</v>
      </c>
      <c r="AL6" s="253"/>
      <c r="AM6" s="260">
        <f>'１枚目'!AM6:AN8</f>
        <v>0</v>
      </c>
      <c r="AN6" s="252"/>
      <c r="AO6" s="252">
        <f>'１枚目'!AO6:AP8</f>
        <v>0</v>
      </c>
      <c r="AP6" s="252"/>
      <c r="AQ6" s="252">
        <f>'１枚目'!AQ6:AR8</f>
        <v>0</v>
      </c>
      <c r="AR6" s="252"/>
      <c r="AS6" s="252">
        <f>'１枚目'!AS6:AT8</f>
        <v>0</v>
      </c>
      <c r="AT6" s="252"/>
      <c r="AU6" s="252">
        <f>'１枚目'!AU6:AV8</f>
        <v>0</v>
      </c>
      <c r="AV6" s="252"/>
      <c r="AW6" s="252">
        <f>'１枚目'!AW6:AX8</f>
        <v>0</v>
      </c>
      <c r="AX6" s="253"/>
      <c r="AY6" s="260">
        <v>3</v>
      </c>
      <c r="AZ6" s="252"/>
      <c r="BA6" s="252">
        <f>'１枚目'!BA6:BB8</f>
        <v>0</v>
      </c>
      <c r="BB6" s="252"/>
      <c r="BC6" s="252">
        <f>'１枚目'!BC6:BD8</f>
        <v>0</v>
      </c>
      <c r="BD6" s="253"/>
      <c r="BE6" s="7"/>
      <c r="BF6" s="7"/>
      <c r="BG6" s="7"/>
      <c r="BH6" s="7"/>
      <c r="BI6" s="7"/>
      <c r="BJ6" s="7"/>
      <c r="BK6" s="7"/>
      <c r="BL6" s="7"/>
      <c r="BM6" s="7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"/>
      <c r="CC6" s="17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1"/>
    </row>
    <row r="7" spans="1:97" s="2" customFormat="1" ht="14.25" customHeight="1">
      <c r="A7" s="72"/>
      <c r="B7" s="72"/>
      <c r="C7" s="72"/>
      <c r="D7" s="72"/>
      <c r="E7" s="74"/>
      <c r="F7" s="339" t="str">
        <f>'１枚目'!F7:K7</f>
        <v xml:space="preserve"> </v>
      </c>
      <c r="G7" s="339"/>
      <c r="H7" s="339"/>
      <c r="I7" s="339"/>
      <c r="J7" s="339"/>
      <c r="K7" s="339"/>
      <c r="L7" s="335" t="s">
        <v>66</v>
      </c>
      <c r="M7" s="335"/>
      <c r="N7" s="335"/>
      <c r="O7" s="335"/>
      <c r="P7" s="335"/>
      <c r="Q7" s="335"/>
      <c r="R7" s="72"/>
      <c r="S7" s="72"/>
      <c r="T7" s="72"/>
      <c r="U7" s="72"/>
      <c r="V7" s="337"/>
      <c r="W7" s="338"/>
      <c r="X7" s="338"/>
      <c r="Y7" s="338"/>
      <c r="Z7" s="338"/>
      <c r="AA7" s="338"/>
      <c r="AB7" s="338"/>
      <c r="AC7" s="261"/>
      <c r="AD7" s="254"/>
      <c r="AE7" s="254"/>
      <c r="AF7" s="255"/>
      <c r="AG7" s="258"/>
      <c r="AH7" s="259"/>
      <c r="AI7" s="261"/>
      <c r="AJ7" s="254"/>
      <c r="AK7" s="254"/>
      <c r="AL7" s="255"/>
      <c r="AM7" s="261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5"/>
      <c r="AY7" s="261"/>
      <c r="AZ7" s="254"/>
      <c r="BA7" s="254"/>
      <c r="BB7" s="254"/>
      <c r="BC7" s="254"/>
      <c r="BD7" s="255"/>
      <c r="BE7" s="7"/>
      <c r="BF7" s="7"/>
      <c r="BG7" s="7"/>
      <c r="BH7" s="7"/>
      <c r="BI7" s="7"/>
      <c r="BJ7" s="7"/>
      <c r="BK7" s="7"/>
      <c r="BL7" s="7"/>
      <c r="BM7" s="7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17"/>
      <c r="CC7" s="17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11"/>
    </row>
    <row r="8" spans="1:97" s="2" customFormat="1" ht="6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337"/>
      <c r="W8" s="338"/>
      <c r="X8" s="338"/>
      <c r="Y8" s="338"/>
      <c r="Z8" s="338"/>
      <c r="AA8" s="338"/>
      <c r="AB8" s="338"/>
      <c r="AC8" s="261"/>
      <c r="AD8" s="254"/>
      <c r="AE8" s="254"/>
      <c r="AF8" s="255"/>
      <c r="AG8" s="258"/>
      <c r="AH8" s="259"/>
      <c r="AI8" s="261"/>
      <c r="AJ8" s="254"/>
      <c r="AK8" s="254"/>
      <c r="AL8" s="255"/>
      <c r="AM8" s="261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5"/>
      <c r="AY8" s="261"/>
      <c r="AZ8" s="254"/>
      <c r="BA8" s="254"/>
      <c r="BB8" s="254"/>
      <c r="BC8" s="254"/>
      <c r="BD8" s="255"/>
      <c r="BE8" s="16"/>
      <c r="BF8" s="7"/>
      <c r="BG8" s="7"/>
      <c r="BH8" s="7"/>
      <c r="BI8" s="7"/>
      <c r="BJ8" s="7"/>
      <c r="BK8" s="7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9"/>
      <c r="CI8" s="7"/>
      <c r="CJ8" s="7"/>
      <c r="CK8" s="16"/>
      <c r="CL8" s="16"/>
      <c r="CM8" s="16"/>
      <c r="CN8" s="16"/>
      <c r="CO8" s="16"/>
      <c r="CP8" s="16"/>
      <c r="CQ8" s="16"/>
    </row>
    <row r="9" spans="1:97" s="2" customFormat="1" ht="16.5" customHeight="1">
      <c r="A9" s="334" t="s">
        <v>29</v>
      </c>
      <c r="B9" s="334"/>
      <c r="C9" s="334"/>
      <c r="D9" s="334"/>
      <c r="E9" s="334"/>
      <c r="F9" s="334"/>
      <c r="G9" s="334"/>
      <c r="H9" s="334"/>
      <c r="I9" s="334" t="s">
        <v>67</v>
      </c>
      <c r="J9" s="334"/>
      <c r="K9" s="334"/>
      <c r="L9" s="334"/>
      <c r="M9" s="334"/>
      <c r="N9" s="334"/>
      <c r="O9" s="334"/>
      <c r="P9" s="334"/>
      <c r="Q9" s="247" t="str">
        <f>'１枚目'!Q9:Z9</f>
        <v xml:space="preserve"> </v>
      </c>
      <c r="R9" s="248"/>
      <c r="S9" s="248"/>
      <c r="T9" s="248"/>
      <c r="U9" s="248"/>
      <c r="V9" s="248"/>
      <c r="W9" s="248"/>
      <c r="X9" s="248"/>
      <c r="Y9" s="248"/>
      <c r="Z9" s="248"/>
      <c r="AA9" s="249" t="s">
        <v>71</v>
      </c>
      <c r="AB9" s="249"/>
      <c r="AC9" s="249"/>
      <c r="AD9" s="249"/>
      <c r="AE9" s="249"/>
      <c r="AF9" s="249"/>
      <c r="AG9" s="249"/>
      <c r="AH9" s="249"/>
      <c r="AI9" s="249"/>
      <c r="AJ9" s="250"/>
      <c r="AK9" s="247" t="str">
        <f>'１枚目'!AK9:AT9</f>
        <v xml:space="preserve"> </v>
      </c>
      <c r="AL9" s="248"/>
      <c r="AM9" s="248"/>
      <c r="AN9" s="248"/>
      <c r="AO9" s="248"/>
      <c r="AP9" s="248"/>
      <c r="AQ9" s="248"/>
      <c r="AR9" s="248"/>
      <c r="AS9" s="248"/>
      <c r="AT9" s="248"/>
      <c r="AU9" s="249" t="s">
        <v>72</v>
      </c>
      <c r="AV9" s="249"/>
      <c r="AW9" s="249"/>
      <c r="AX9" s="249"/>
      <c r="AY9" s="249"/>
      <c r="AZ9" s="249"/>
      <c r="BA9" s="249"/>
      <c r="BB9" s="249"/>
      <c r="BC9" s="249"/>
      <c r="BD9" s="250"/>
      <c r="BE9" s="24"/>
      <c r="BF9" s="7"/>
      <c r="BG9" s="7"/>
      <c r="BH9" s="7"/>
      <c r="BI9" s="7"/>
      <c r="BJ9" s="7"/>
      <c r="BK9" s="7"/>
    </row>
    <row r="10" spans="1:97" s="2" customFormat="1" ht="16.5" customHeight="1">
      <c r="A10" s="334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 t="s">
        <v>30</v>
      </c>
      <c r="R10" s="334"/>
      <c r="S10" s="334"/>
      <c r="T10" s="334"/>
      <c r="U10" s="334"/>
      <c r="V10" s="334"/>
      <c r="W10" s="334"/>
      <c r="X10" s="334"/>
      <c r="Y10" s="334" t="s">
        <v>31</v>
      </c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 t="s">
        <v>30</v>
      </c>
      <c r="AL10" s="334"/>
      <c r="AM10" s="334"/>
      <c r="AN10" s="334"/>
      <c r="AO10" s="334"/>
      <c r="AP10" s="334"/>
      <c r="AQ10" s="334"/>
      <c r="AR10" s="334"/>
      <c r="AS10" s="334" t="s">
        <v>32</v>
      </c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7"/>
      <c r="BF10" s="7"/>
      <c r="BG10" s="7"/>
      <c r="BH10" s="7"/>
      <c r="BI10" s="7"/>
      <c r="BJ10" s="7"/>
      <c r="BK10" s="7"/>
    </row>
    <row r="11" spans="1:97" ht="13.5" customHeight="1">
      <c r="A11" s="322" t="s">
        <v>70</v>
      </c>
      <c r="B11" s="323"/>
      <c r="C11" s="323"/>
      <c r="D11" s="323"/>
      <c r="E11" s="323"/>
      <c r="F11" s="323"/>
      <c r="G11" s="323"/>
      <c r="H11" s="324"/>
      <c r="I11" s="328">
        <v>9125000</v>
      </c>
      <c r="J11" s="329"/>
      <c r="K11" s="329"/>
      <c r="L11" s="329"/>
      <c r="M11" s="329"/>
      <c r="N11" s="329"/>
      <c r="O11" s="329"/>
      <c r="P11" s="330"/>
      <c r="Q11" s="331">
        <f>'１枚目'!Q11:X11</f>
        <v>0</v>
      </c>
      <c r="R11" s="331"/>
      <c r="S11" s="331"/>
      <c r="T11" s="331"/>
      <c r="U11" s="331"/>
      <c r="V11" s="331"/>
      <c r="W11" s="331"/>
      <c r="X11" s="331"/>
      <c r="Y11" s="331">
        <f>I11*Q11</f>
        <v>0</v>
      </c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>
        <f>'１枚目'!AK11:AR11</f>
        <v>0</v>
      </c>
      <c r="AL11" s="331"/>
      <c r="AM11" s="331"/>
      <c r="AN11" s="331"/>
      <c r="AO11" s="331"/>
      <c r="AP11" s="331"/>
      <c r="AQ11" s="331"/>
      <c r="AR11" s="331"/>
      <c r="AS11" s="332">
        <f>I11*AK11</f>
        <v>0</v>
      </c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</row>
    <row r="12" spans="1:97" ht="13.5" customHeight="1">
      <c r="A12" s="325"/>
      <c r="B12" s="326"/>
      <c r="C12" s="326"/>
      <c r="D12" s="326"/>
      <c r="E12" s="326"/>
      <c r="F12" s="326"/>
      <c r="G12" s="326"/>
      <c r="H12" s="327"/>
      <c r="I12" s="333" t="s">
        <v>34</v>
      </c>
      <c r="J12" s="333"/>
      <c r="K12" s="333"/>
      <c r="L12" s="333"/>
      <c r="M12" s="333"/>
      <c r="N12" s="333"/>
      <c r="O12" s="333"/>
      <c r="P12" s="333"/>
      <c r="Q12" s="321">
        <f>'１枚目'!Q12:X12</f>
        <v>0</v>
      </c>
      <c r="R12" s="321"/>
      <c r="S12" s="321"/>
      <c r="T12" s="321"/>
      <c r="U12" s="321"/>
      <c r="V12" s="321"/>
      <c r="W12" s="321"/>
      <c r="X12" s="321"/>
      <c r="Y12" s="321">
        <f>'１枚目'!Y12:AJ12</f>
        <v>0</v>
      </c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>
        <f>'１枚目'!AK12:AR12</f>
        <v>0</v>
      </c>
      <c r="AL12" s="321"/>
      <c r="AM12" s="321"/>
      <c r="AN12" s="321"/>
      <c r="AO12" s="321"/>
      <c r="AP12" s="321"/>
      <c r="AQ12" s="321"/>
      <c r="AR12" s="321"/>
      <c r="AS12" s="307">
        <f>'１枚目'!AS12:BD12</f>
        <v>0</v>
      </c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</row>
    <row r="13" spans="1:97" ht="13.5" customHeight="1">
      <c r="A13" s="322" t="s">
        <v>69</v>
      </c>
      <c r="B13" s="323"/>
      <c r="C13" s="323"/>
      <c r="D13" s="323"/>
      <c r="E13" s="323"/>
      <c r="F13" s="323"/>
      <c r="G13" s="323"/>
      <c r="H13" s="324"/>
      <c r="I13" s="328">
        <v>8760000</v>
      </c>
      <c r="J13" s="329"/>
      <c r="K13" s="329"/>
      <c r="L13" s="329"/>
      <c r="M13" s="329"/>
      <c r="N13" s="329"/>
      <c r="O13" s="329"/>
      <c r="P13" s="330"/>
      <c r="Q13" s="331">
        <f>'１枚目'!Q13:X13</f>
        <v>0</v>
      </c>
      <c r="R13" s="331"/>
      <c r="S13" s="331"/>
      <c r="T13" s="331"/>
      <c r="U13" s="331"/>
      <c r="V13" s="331"/>
      <c r="W13" s="331"/>
      <c r="X13" s="331"/>
      <c r="Y13" s="331">
        <f>I13*Q13</f>
        <v>0</v>
      </c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>
        <f>'１枚目'!AK13:AR13</f>
        <v>0</v>
      </c>
      <c r="AL13" s="331"/>
      <c r="AM13" s="331"/>
      <c r="AN13" s="331"/>
      <c r="AO13" s="331"/>
      <c r="AP13" s="331"/>
      <c r="AQ13" s="331"/>
      <c r="AR13" s="331"/>
      <c r="AS13" s="332">
        <f>I13*AK13</f>
        <v>0</v>
      </c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</row>
    <row r="14" spans="1:97" ht="13.5" customHeight="1">
      <c r="A14" s="325"/>
      <c r="B14" s="326"/>
      <c r="C14" s="326"/>
      <c r="D14" s="326"/>
      <c r="E14" s="326"/>
      <c r="F14" s="326"/>
      <c r="G14" s="326"/>
      <c r="H14" s="327"/>
      <c r="I14" s="333" t="s">
        <v>34</v>
      </c>
      <c r="J14" s="333"/>
      <c r="K14" s="333"/>
      <c r="L14" s="333"/>
      <c r="M14" s="333"/>
      <c r="N14" s="333"/>
      <c r="O14" s="333"/>
      <c r="P14" s="333"/>
      <c r="Q14" s="321">
        <f>'１枚目'!Q14:X14</f>
        <v>0</v>
      </c>
      <c r="R14" s="321"/>
      <c r="S14" s="321"/>
      <c r="T14" s="321"/>
      <c r="U14" s="321"/>
      <c r="V14" s="321"/>
      <c r="W14" s="321"/>
      <c r="X14" s="321"/>
      <c r="Y14" s="321">
        <f>'１枚目'!Y14:AJ14</f>
        <v>0</v>
      </c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>
        <f>'１枚目'!AK14:AR14</f>
        <v>0</v>
      </c>
      <c r="AL14" s="321"/>
      <c r="AM14" s="321"/>
      <c r="AN14" s="321"/>
      <c r="AO14" s="321"/>
      <c r="AP14" s="321"/>
      <c r="AQ14" s="321"/>
      <c r="AR14" s="321"/>
      <c r="AS14" s="307">
        <f>'１枚目'!AS14:BD14</f>
        <v>0</v>
      </c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</row>
    <row r="15" spans="1:97" ht="13.5" customHeight="1">
      <c r="A15" s="322" t="s">
        <v>68</v>
      </c>
      <c r="B15" s="323"/>
      <c r="C15" s="323"/>
      <c r="D15" s="323"/>
      <c r="E15" s="323"/>
      <c r="F15" s="323"/>
      <c r="G15" s="323"/>
      <c r="H15" s="324"/>
      <c r="I15" s="328">
        <v>8030000</v>
      </c>
      <c r="J15" s="329"/>
      <c r="K15" s="329"/>
      <c r="L15" s="329"/>
      <c r="M15" s="329"/>
      <c r="N15" s="329"/>
      <c r="O15" s="329"/>
      <c r="P15" s="330"/>
      <c r="Q15" s="331">
        <f>'１枚目'!Q15:X15</f>
        <v>0</v>
      </c>
      <c r="R15" s="331"/>
      <c r="S15" s="331"/>
      <c r="T15" s="331"/>
      <c r="U15" s="331"/>
      <c r="V15" s="331"/>
      <c r="W15" s="331"/>
      <c r="X15" s="331"/>
      <c r="Y15" s="331">
        <f>I15*Q15</f>
        <v>0</v>
      </c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>
        <f>'１枚目'!AK15:AR15</f>
        <v>0</v>
      </c>
      <c r="AL15" s="331"/>
      <c r="AM15" s="331"/>
      <c r="AN15" s="331"/>
      <c r="AO15" s="331"/>
      <c r="AP15" s="331"/>
      <c r="AQ15" s="331"/>
      <c r="AR15" s="331"/>
      <c r="AS15" s="332">
        <f>I15*AK15</f>
        <v>0</v>
      </c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</row>
    <row r="16" spans="1:97" ht="13.5" customHeight="1">
      <c r="A16" s="325"/>
      <c r="B16" s="326"/>
      <c r="C16" s="326"/>
      <c r="D16" s="326"/>
      <c r="E16" s="326"/>
      <c r="F16" s="326"/>
      <c r="G16" s="326"/>
      <c r="H16" s="327"/>
      <c r="I16" s="333" t="s">
        <v>34</v>
      </c>
      <c r="J16" s="333"/>
      <c r="K16" s="333"/>
      <c r="L16" s="333"/>
      <c r="M16" s="333"/>
      <c r="N16" s="333"/>
      <c r="O16" s="333"/>
      <c r="P16" s="333"/>
      <c r="Q16" s="321">
        <f>'１枚目'!Q16:X16</f>
        <v>0</v>
      </c>
      <c r="R16" s="321"/>
      <c r="S16" s="321"/>
      <c r="T16" s="321"/>
      <c r="U16" s="321"/>
      <c r="V16" s="321"/>
      <c r="W16" s="321"/>
      <c r="X16" s="321"/>
      <c r="Y16" s="321">
        <f>'１枚目'!Y16:AJ16</f>
        <v>0</v>
      </c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>
        <f>'１枚目'!AK16:AR16</f>
        <v>0</v>
      </c>
      <c r="AL16" s="321"/>
      <c r="AM16" s="321"/>
      <c r="AN16" s="321"/>
      <c r="AO16" s="321"/>
      <c r="AP16" s="321"/>
      <c r="AQ16" s="321"/>
      <c r="AR16" s="321"/>
      <c r="AS16" s="307">
        <f>'１枚目'!AS16:BD16</f>
        <v>0</v>
      </c>
      <c r="AT16" s="307"/>
      <c r="AU16" s="307"/>
      <c r="AV16" s="307"/>
      <c r="AW16" s="307"/>
      <c r="AX16" s="307"/>
      <c r="AY16" s="307"/>
      <c r="AZ16" s="307"/>
      <c r="BA16" s="307"/>
      <c r="BB16" s="307"/>
      <c r="BC16" s="307"/>
      <c r="BD16" s="307"/>
    </row>
    <row r="17" spans="1:56" ht="13.5" customHeight="1">
      <c r="A17" s="322" t="s">
        <v>33</v>
      </c>
      <c r="B17" s="323"/>
      <c r="C17" s="323"/>
      <c r="D17" s="323"/>
      <c r="E17" s="323"/>
      <c r="F17" s="323"/>
      <c r="G17" s="323"/>
      <c r="H17" s="324"/>
      <c r="I17" s="328">
        <v>7300000</v>
      </c>
      <c r="J17" s="329"/>
      <c r="K17" s="329"/>
      <c r="L17" s="329"/>
      <c r="M17" s="329"/>
      <c r="N17" s="329"/>
      <c r="O17" s="329"/>
      <c r="P17" s="330"/>
      <c r="Q17" s="331">
        <f>'１枚目'!Q17:X17</f>
        <v>0</v>
      </c>
      <c r="R17" s="331"/>
      <c r="S17" s="331"/>
      <c r="T17" s="331"/>
      <c r="U17" s="331"/>
      <c r="V17" s="331"/>
      <c r="W17" s="331"/>
      <c r="X17" s="331"/>
      <c r="Y17" s="331">
        <f>I17*Q17</f>
        <v>0</v>
      </c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>
        <f>'１枚目'!AK17:AR17</f>
        <v>0</v>
      </c>
      <c r="AL17" s="331"/>
      <c r="AM17" s="331"/>
      <c r="AN17" s="331"/>
      <c r="AO17" s="331"/>
      <c r="AP17" s="331"/>
      <c r="AQ17" s="331"/>
      <c r="AR17" s="331"/>
      <c r="AS17" s="332">
        <f>I17*AK17</f>
        <v>0</v>
      </c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</row>
    <row r="18" spans="1:56" ht="13.5" customHeight="1">
      <c r="A18" s="325"/>
      <c r="B18" s="326"/>
      <c r="C18" s="326"/>
      <c r="D18" s="326"/>
      <c r="E18" s="326"/>
      <c r="F18" s="326"/>
      <c r="G18" s="326"/>
      <c r="H18" s="327"/>
      <c r="I18" s="333" t="s">
        <v>34</v>
      </c>
      <c r="J18" s="333"/>
      <c r="K18" s="333"/>
      <c r="L18" s="333"/>
      <c r="M18" s="333"/>
      <c r="N18" s="333"/>
      <c r="O18" s="333"/>
      <c r="P18" s="333"/>
      <c r="Q18" s="321">
        <f>'１枚目'!Q18:X18</f>
        <v>0</v>
      </c>
      <c r="R18" s="321"/>
      <c r="S18" s="321"/>
      <c r="T18" s="321"/>
      <c r="U18" s="321"/>
      <c r="V18" s="321"/>
      <c r="W18" s="321"/>
      <c r="X18" s="321"/>
      <c r="Y18" s="321">
        <f>'１枚目'!Y18:AJ18</f>
        <v>0</v>
      </c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>
        <f>'１枚目'!AK18:AR18</f>
        <v>0</v>
      </c>
      <c r="AL18" s="321"/>
      <c r="AM18" s="321"/>
      <c r="AN18" s="321"/>
      <c r="AO18" s="321"/>
      <c r="AP18" s="321"/>
      <c r="AQ18" s="321"/>
      <c r="AR18" s="321"/>
      <c r="AS18" s="307">
        <f>'１枚目'!AS18:BD18</f>
        <v>0</v>
      </c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</row>
    <row r="19" spans="1:56" ht="13.5" customHeight="1">
      <c r="A19" s="322" t="s">
        <v>35</v>
      </c>
      <c r="B19" s="323"/>
      <c r="C19" s="323"/>
      <c r="D19" s="323"/>
      <c r="E19" s="323"/>
      <c r="F19" s="323"/>
      <c r="G19" s="323"/>
      <c r="H19" s="324"/>
      <c r="I19" s="328">
        <v>6570000</v>
      </c>
      <c r="J19" s="329"/>
      <c r="K19" s="329"/>
      <c r="L19" s="329"/>
      <c r="M19" s="329"/>
      <c r="N19" s="329"/>
      <c r="O19" s="329"/>
      <c r="P19" s="330"/>
      <c r="Q19" s="331">
        <f>'１枚目'!Q19:X19</f>
        <v>0</v>
      </c>
      <c r="R19" s="331"/>
      <c r="S19" s="331"/>
      <c r="T19" s="331"/>
      <c r="U19" s="331"/>
      <c r="V19" s="331"/>
      <c r="W19" s="331"/>
      <c r="X19" s="331"/>
      <c r="Y19" s="331">
        <f>I19*Q19</f>
        <v>0</v>
      </c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>
        <f>'１枚目'!AK19:AR19</f>
        <v>0</v>
      </c>
      <c r="AL19" s="331"/>
      <c r="AM19" s="331"/>
      <c r="AN19" s="331"/>
      <c r="AO19" s="331"/>
      <c r="AP19" s="331"/>
      <c r="AQ19" s="331"/>
      <c r="AR19" s="331"/>
      <c r="AS19" s="332">
        <f>I19*AK19</f>
        <v>0</v>
      </c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</row>
    <row r="20" spans="1:56" ht="13.5" customHeight="1">
      <c r="A20" s="325"/>
      <c r="B20" s="326"/>
      <c r="C20" s="326"/>
      <c r="D20" s="326"/>
      <c r="E20" s="326"/>
      <c r="F20" s="326"/>
      <c r="G20" s="326"/>
      <c r="H20" s="327"/>
      <c r="I20" s="333" t="s">
        <v>34</v>
      </c>
      <c r="J20" s="333"/>
      <c r="K20" s="333"/>
      <c r="L20" s="333"/>
      <c r="M20" s="333"/>
      <c r="N20" s="333"/>
      <c r="O20" s="333"/>
      <c r="P20" s="333"/>
      <c r="Q20" s="321">
        <f>'１枚目'!Q20:X20</f>
        <v>0</v>
      </c>
      <c r="R20" s="321"/>
      <c r="S20" s="321"/>
      <c r="T20" s="321"/>
      <c r="U20" s="321"/>
      <c r="V20" s="321"/>
      <c r="W20" s="321"/>
      <c r="X20" s="321"/>
      <c r="Y20" s="321">
        <f>'１枚目'!Y20:AJ20</f>
        <v>0</v>
      </c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>
        <f>'１枚目'!AK20:AR20</f>
        <v>0</v>
      </c>
      <c r="AL20" s="321"/>
      <c r="AM20" s="321"/>
      <c r="AN20" s="321"/>
      <c r="AO20" s="321"/>
      <c r="AP20" s="321"/>
      <c r="AQ20" s="321"/>
      <c r="AR20" s="321"/>
      <c r="AS20" s="307">
        <f>'１枚目'!AS20:BD20</f>
        <v>0</v>
      </c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</row>
    <row r="21" spans="1:56" ht="13.5" customHeight="1">
      <c r="A21" s="322" t="s">
        <v>36</v>
      </c>
      <c r="B21" s="323"/>
      <c r="C21" s="323"/>
      <c r="D21" s="323"/>
      <c r="E21" s="323"/>
      <c r="F21" s="323"/>
      <c r="G21" s="323"/>
      <c r="H21" s="324"/>
      <c r="I21" s="328">
        <v>5840000</v>
      </c>
      <c r="J21" s="329"/>
      <c r="K21" s="329"/>
      <c r="L21" s="329"/>
      <c r="M21" s="329"/>
      <c r="N21" s="329"/>
      <c r="O21" s="329"/>
      <c r="P21" s="330"/>
      <c r="Q21" s="331">
        <f>'１枚目'!Q21:X21</f>
        <v>0</v>
      </c>
      <c r="R21" s="331"/>
      <c r="S21" s="331"/>
      <c r="T21" s="331"/>
      <c r="U21" s="331"/>
      <c r="V21" s="331"/>
      <c r="W21" s="331"/>
      <c r="X21" s="331"/>
      <c r="Y21" s="331">
        <f>I21*Q21</f>
        <v>0</v>
      </c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>
        <f>'１枚目'!AK21:AR21</f>
        <v>0</v>
      </c>
      <c r="AL21" s="331"/>
      <c r="AM21" s="331"/>
      <c r="AN21" s="331"/>
      <c r="AO21" s="331"/>
      <c r="AP21" s="331"/>
      <c r="AQ21" s="331"/>
      <c r="AR21" s="331"/>
      <c r="AS21" s="332">
        <f>I21*AK21</f>
        <v>0</v>
      </c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</row>
    <row r="22" spans="1:56" ht="13.5" customHeight="1">
      <c r="A22" s="325"/>
      <c r="B22" s="326"/>
      <c r="C22" s="326"/>
      <c r="D22" s="326"/>
      <c r="E22" s="326"/>
      <c r="F22" s="326"/>
      <c r="G22" s="326"/>
      <c r="H22" s="327"/>
      <c r="I22" s="333" t="s">
        <v>34</v>
      </c>
      <c r="J22" s="333"/>
      <c r="K22" s="333"/>
      <c r="L22" s="333"/>
      <c r="M22" s="333"/>
      <c r="N22" s="333"/>
      <c r="O22" s="333"/>
      <c r="P22" s="333"/>
      <c r="Q22" s="321">
        <f>'１枚目'!Q22:X22</f>
        <v>0</v>
      </c>
      <c r="R22" s="321"/>
      <c r="S22" s="321"/>
      <c r="T22" s="321"/>
      <c r="U22" s="321"/>
      <c r="V22" s="321"/>
      <c r="W22" s="321"/>
      <c r="X22" s="321"/>
      <c r="Y22" s="321">
        <f>'１枚目'!Y22:AJ22</f>
        <v>0</v>
      </c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>
        <f>'１枚目'!AK22:AR22</f>
        <v>0</v>
      </c>
      <c r="AL22" s="321"/>
      <c r="AM22" s="321"/>
      <c r="AN22" s="321"/>
      <c r="AO22" s="321"/>
      <c r="AP22" s="321"/>
      <c r="AQ22" s="321"/>
      <c r="AR22" s="321"/>
      <c r="AS22" s="307">
        <f>'１枚目'!AS22:BD22</f>
        <v>0</v>
      </c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</row>
    <row r="23" spans="1:56" ht="13.5" customHeight="1">
      <c r="A23" s="322" t="s">
        <v>37</v>
      </c>
      <c r="B23" s="323"/>
      <c r="C23" s="323"/>
      <c r="D23" s="323"/>
      <c r="E23" s="323"/>
      <c r="F23" s="323"/>
      <c r="G23" s="323"/>
      <c r="H23" s="324"/>
      <c r="I23" s="328">
        <v>5110000</v>
      </c>
      <c r="J23" s="329"/>
      <c r="K23" s="329"/>
      <c r="L23" s="329"/>
      <c r="M23" s="329"/>
      <c r="N23" s="329"/>
      <c r="O23" s="329"/>
      <c r="P23" s="330"/>
      <c r="Q23" s="331">
        <f>'１枚目'!Q23:X23</f>
        <v>0</v>
      </c>
      <c r="R23" s="331"/>
      <c r="S23" s="331"/>
      <c r="T23" s="331"/>
      <c r="U23" s="331"/>
      <c r="V23" s="331"/>
      <c r="W23" s="331"/>
      <c r="X23" s="331"/>
      <c r="Y23" s="331">
        <f>I23*Q23</f>
        <v>0</v>
      </c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>
        <f>'１枚目'!AK23:AR23</f>
        <v>0</v>
      </c>
      <c r="AL23" s="331"/>
      <c r="AM23" s="331"/>
      <c r="AN23" s="331"/>
      <c r="AO23" s="331"/>
      <c r="AP23" s="331"/>
      <c r="AQ23" s="331"/>
      <c r="AR23" s="331"/>
      <c r="AS23" s="332">
        <f>I23*AK23</f>
        <v>0</v>
      </c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</row>
    <row r="24" spans="1:56" ht="13.5" customHeight="1">
      <c r="A24" s="325"/>
      <c r="B24" s="326"/>
      <c r="C24" s="326"/>
      <c r="D24" s="326"/>
      <c r="E24" s="326"/>
      <c r="F24" s="326"/>
      <c r="G24" s="326"/>
      <c r="H24" s="327"/>
      <c r="I24" s="333" t="s">
        <v>34</v>
      </c>
      <c r="J24" s="333"/>
      <c r="K24" s="333"/>
      <c r="L24" s="333"/>
      <c r="M24" s="333"/>
      <c r="N24" s="333"/>
      <c r="O24" s="333"/>
      <c r="P24" s="333"/>
      <c r="Q24" s="321">
        <f>'１枚目'!Q24:X24</f>
        <v>0</v>
      </c>
      <c r="R24" s="321"/>
      <c r="S24" s="321"/>
      <c r="T24" s="321"/>
      <c r="U24" s="321"/>
      <c r="V24" s="321"/>
      <c r="W24" s="321"/>
      <c r="X24" s="321"/>
      <c r="Y24" s="321">
        <f>'１枚目'!Y24:AJ24</f>
        <v>0</v>
      </c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>
        <f>'１枚目'!AK24:AR24</f>
        <v>0</v>
      </c>
      <c r="AL24" s="321"/>
      <c r="AM24" s="321"/>
      <c r="AN24" s="321"/>
      <c r="AO24" s="321"/>
      <c r="AP24" s="321"/>
      <c r="AQ24" s="321"/>
      <c r="AR24" s="321"/>
      <c r="AS24" s="307">
        <f>'１枚目'!AS24:BD24</f>
        <v>0</v>
      </c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</row>
    <row r="25" spans="1:56" ht="13.5" customHeight="1">
      <c r="A25" s="322" t="s">
        <v>38</v>
      </c>
      <c r="B25" s="323"/>
      <c r="C25" s="323"/>
      <c r="D25" s="323"/>
      <c r="E25" s="323"/>
      <c r="F25" s="323"/>
      <c r="G25" s="323"/>
      <c r="H25" s="324"/>
      <c r="I25" s="328">
        <v>4380000</v>
      </c>
      <c r="J25" s="329"/>
      <c r="K25" s="329"/>
      <c r="L25" s="329"/>
      <c r="M25" s="329"/>
      <c r="N25" s="329"/>
      <c r="O25" s="329"/>
      <c r="P25" s="330"/>
      <c r="Q25" s="331">
        <f>'１枚目'!Q25:X25</f>
        <v>0</v>
      </c>
      <c r="R25" s="331"/>
      <c r="S25" s="331"/>
      <c r="T25" s="331"/>
      <c r="U25" s="331"/>
      <c r="V25" s="331"/>
      <c r="W25" s="331"/>
      <c r="X25" s="331"/>
      <c r="Y25" s="331">
        <f>I25*Q25</f>
        <v>0</v>
      </c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>
        <f>'１枚目'!AK25:AR25</f>
        <v>0</v>
      </c>
      <c r="AL25" s="331"/>
      <c r="AM25" s="331"/>
      <c r="AN25" s="331"/>
      <c r="AO25" s="331"/>
      <c r="AP25" s="331"/>
      <c r="AQ25" s="331"/>
      <c r="AR25" s="331"/>
      <c r="AS25" s="332">
        <f>I25*AK25</f>
        <v>0</v>
      </c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</row>
    <row r="26" spans="1:56" ht="13.5" customHeight="1">
      <c r="A26" s="325"/>
      <c r="B26" s="326"/>
      <c r="C26" s="326"/>
      <c r="D26" s="326"/>
      <c r="E26" s="326"/>
      <c r="F26" s="326"/>
      <c r="G26" s="326"/>
      <c r="H26" s="327"/>
      <c r="I26" s="333" t="s">
        <v>34</v>
      </c>
      <c r="J26" s="333"/>
      <c r="K26" s="333"/>
      <c r="L26" s="333"/>
      <c r="M26" s="333"/>
      <c r="N26" s="333"/>
      <c r="O26" s="333"/>
      <c r="P26" s="333"/>
      <c r="Q26" s="321">
        <f>'１枚目'!Q26:X26</f>
        <v>0</v>
      </c>
      <c r="R26" s="321"/>
      <c r="S26" s="321"/>
      <c r="T26" s="321"/>
      <c r="U26" s="321"/>
      <c r="V26" s="321"/>
      <c r="W26" s="321"/>
      <c r="X26" s="321"/>
      <c r="Y26" s="321">
        <f>'１枚目'!Y26:AJ26</f>
        <v>0</v>
      </c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>
        <f>'１枚目'!AK26:AR26</f>
        <v>0</v>
      </c>
      <c r="AL26" s="321"/>
      <c r="AM26" s="321"/>
      <c r="AN26" s="321"/>
      <c r="AO26" s="321"/>
      <c r="AP26" s="321"/>
      <c r="AQ26" s="321"/>
      <c r="AR26" s="321"/>
      <c r="AS26" s="307">
        <f>'１枚目'!AS26:BD26</f>
        <v>0</v>
      </c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</row>
    <row r="27" spans="1:56" ht="13.5" customHeight="1">
      <c r="A27" s="322" t="s">
        <v>39</v>
      </c>
      <c r="B27" s="323"/>
      <c r="C27" s="323"/>
      <c r="D27" s="323"/>
      <c r="E27" s="323"/>
      <c r="F27" s="323"/>
      <c r="G27" s="323"/>
      <c r="H27" s="324"/>
      <c r="I27" s="328">
        <v>3650000</v>
      </c>
      <c r="J27" s="329"/>
      <c r="K27" s="329"/>
      <c r="L27" s="329"/>
      <c r="M27" s="329"/>
      <c r="N27" s="329"/>
      <c r="O27" s="329"/>
      <c r="P27" s="330"/>
      <c r="Q27" s="331">
        <f>'１枚目'!Q27:X27</f>
        <v>0</v>
      </c>
      <c r="R27" s="331"/>
      <c r="S27" s="331"/>
      <c r="T27" s="331"/>
      <c r="U27" s="331"/>
      <c r="V27" s="331"/>
      <c r="W27" s="331"/>
      <c r="X27" s="331"/>
      <c r="Y27" s="331">
        <f>I27*Q27</f>
        <v>0</v>
      </c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>
        <f>'１枚目'!AK27:AR27</f>
        <v>0</v>
      </c>
      <c r="AL27" s="331"/>
      <c r="AM27" s="331"/>
      <c r="AN27" s="331"/>
      <c r="AO27" s="331"/>
      <c r="AP27" s="331"/>
      <c r="AQ27" s="331"/>
      <c r="AR27" s="331"/>
      <c r="AS27" s="332">
        <f>I27*AK27</f>
        <v>0</v>
      </c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</row>
    <row r="28" spans="1:56" ht="13.5" customHeight="1">
      <c r="A28" s="325"/>
      <c r="B28" s="326"/>
      <c r="C28" s="326"/>
      <c r="D28" s="326"/>
      <c r="E28" s="326"/>
      <c r="F28" s="326"/>
      <c r="G28" s="326"/>
      <c r="H28" s="327"/>
      <c r="I28" s="333" t="s">
        <v>34</v>
      </c>
      <c r="J28" s="333"/>
      <c r="K28" s="333"/>
      <c r="L28" s="333"/>
      <c r="M28" s="333"/>
      <c r="N28" s="333"/>
      <c r="O28" s="333"/>
      <c r="P28" s="333"/>
      <c r="Q28" s="321">
        <f>'１枚目'!Q28:X28</f>
        <v>0</v>
      </c>
      <c r="R28" s="321"/>
      <c r="S28" s="321"/>
      <c r="T28" s="321"/>
      <c r="U28" s="321"/>
      <c r="V28" s="321"/>
      <c r="W28" s="321"/>
      <c r="X28" s="321"/>
      <c r="Y28" s="321">
        <f>'１枚目'!Y28:AJ28</f>
        <v>0</v>
      </c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>
        <f>'１枚目'!AK28:AR28</f>
        <v>0</v>
      </c>
      <c r="AL28" s="321"/>
      <c r="AM28" s="321"/>
      <c r="AN28" s="321"/>
      <c r="AO28" s="321"/>
      <c r="AP28" s="321"/>
      <c r="AQ28" s="321"/>
      <c r="AR28" s="321"/>
      <c r="AS28" s="307">
        <f>'１枚目'!AS28:BD28</f>
        <v>0</v>
      </c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</row>
    <row r="29" spans="1:56" ht="13.5" customHeight="1">
      <c r="A29" s="322" t="s">
        <v>40</v>
      </c>
      <c r="B29" s="323"/>
      <c r="C29" s="323"/>
      <c r="D29" s="323"/>
      <c r="E29" s="323"/>
      <c r="F29" s="323"/>
      <c r="G29" s="323"/>
      <c r="H29" s="324"/>
      <c r="I29" s="328">
        <v>3285000</v>
      </c>
      <c r="J29" s="329"/>
      <c r="K29" s="329"/>
      <c r="L29" s="329"/>
      <c r="M29" s="329"/>
      <c r="N29" s="329"/>
      <c r="O29" s="329"/>
      <c r="P29" s="330"/>
      <c r="Q29" s="331">
        <f>'１枚目'!Q29:X29</f>
        <v>0</v>
      </c>
      <c r="R29" s="331"/>
      <c r="S29" s="331"/>
      <c r="T29" s="331"/>
      <c r="U29" s="331"/>
      <c r="V29" s="331"/>
      <c r="W29" s="331"/>
      <c r="X29" s="331"/>
      <c r="Y29" s="331">
        <f>I29*Q29</f>
        <v>0</v>
      </c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>
        <f>'１枚目'!AK29:AR29</f>
        <v>0</v>
      </c>
      <c r="AL29" s="331"/>
      <c r="AM29" s="331"/>
      <c r="AN29" s="331"/>
      <c r="AO29" s="331"/>
      <c r="AP29" s="331"/>
      <c r="AQ29" s="331"/>
      <c r="AR29" s="331"/>
      <c r="AS29" s="332">
        <f>I29*AK29</f>
        <v>0</v>
      </c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</row>
    <row r="30" spans="1:56" ht="13.5" customHeight="1">
      <c r="A30" s="325"/>
      <c r="B30" s="326"/>
      <c r="C30" s="326"/>
      <c r="D30" s="326"/>
      <c r="E30" s="326"/>
      <c r="F30" s="326"/>
      <c r="G30" s="326"/>
      <c r="H30" s="327"/>
      <c r="I30" s="333" t="s">
        <v>34</v>
      </c>
      <c r="J30" s="333"/>
      <c r="K30" s="333"/>
      <c r="L30" s="333"/>
      <c r="M30" s="333"/>
      <c r="N30" s="333"/>
      <c r="O30" s="333"/>
      <c r="P30" s="333"/>
      <c r="Q30" s="321">
        <f>'１枚目'!Q30:X30</f>
        <v>0</v>
      </c>
      <c r="R30" s="321"/>
      <c r="S30" s="321"/>
      <c r="T30" s="321"/>
      <c r="U30" s="321"/>
      <c r="V30" s="321"/>
      <c r="W30" s="321"/>
      <c r="X30" s="321"/>
      <c r="Y30" s="321">
        <f>'１枚目'!Y30:AJ30</f>
        <v>0</v>
      </c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>
        <f>'１枚目'!AK30:AR30</f>
        <v>0</v>
      </c>
      <c r="AL30" s="321"/>
      <c r="AM30" s="321"/>
      <c r="AN30" s="321"/>
      <c r="AO30" s="321"/>
      <c r="AP30" s="321"/>
      <c r="AQ30" s="321"/>
      <c r="AR30" s="321"/>
      <c r="AS30" s="307">
        <f>'１枚目'!AS30:BD30</f>
        <v>0</v>
      </c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</row>
    <row r="31" spans="1:56" ht="13.5" customHeight="1">
      <c r="A31" s="322" t="s">
        <v>41</v>
      </c>
      <c r="B31" s="323"/>
      <c r="C31" s="323"/>
      <c r="D31" s="323"/>
      <c r="E31" s="323"/>
      <c r="F31" s="323"/>
      <c r="G31" s="323"/>
      <c r="H31" s="324"/>
      <c r="I31" s="328">
        <v>2920000</v>
      </c>
      <c r="J31" s="329"/>
      <c r="K31" s="329"/>
      <c r="L31" s="329"/>
      <c r="M31" s="329"/>
      <c r="N31" s="329"/>
      <c r="O31" s="329"/>
      <c r="P31" s="330"/>
      <c r="Q31" s="331">
        <f>'１枚目'!Q31:X31</f>
        <v>0</v>
      </c>
      <c r="R31" s="331"/>
      <c r="S31" s="331"/>
      <c r="T31" s="331"/>
      <c r="U31" s="331"/>
      <c r="V31" s="331"/>
      <c r="W31" s="331"/>
      <c r="X31" s="331"/>
      <c r="Y31" s="331">
        <f>I31*Q31</f>
        <v>0</v>
      </c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>
        <f>'１枚目'!AK31:AR31</f>
        <v>0</v>
      </c>
      <c r="AL31" s="331"/>
      <c r="AM31" s="331"/>
      <c r="AN31" s="331"/>
      <c r="AO31" s="331"/>
      <c r="AP31" s="331"/>
      <c r="AQ31" s="331"/>
      <c r="AR31" s="331"/>
      <c r="AS31" s="332">
        <f>I31*AK31</f>
        <v>0</v>
      </c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</row>
    <row r="32" spans="1:56" ht="13.5" customHeight="1">
      <c r="A32" s="325"/>
      <c r="B32" s="326"/>
      <c r="C32" s="326"/>
      <c r="D32" s="326"/>
      <c r="E32" s="326"/>
      <c r="F32" s="326"/>
      <c r="G32" s="326"/>
      <c r="H32" s="327"/>
      <c r="I32" s="333" t="s">
        <v>34</v>
      </c>
      <c r="J32" s="333"/>
      <c r="K32" s="333"/>
      <c r="L32" s="333"/>
      <c r="M32" s="333"/>
      <c r="N32" s="333"/>
      <c r="O32" s="333"/>
      <c r="P32" s="333"/>
      <c r="Q32" s="321">
        <f>'１枚目'!Q32:X32</f>
        <v>0</v>
      </c>
      <c r="R32" s="321"/>
      <c r="S32" s="321"/>
      <c r="T32" s="321"/>
      <c r="U32" s="321"/>
      <c r="V32" s="321"/>
      <c r="W32" s="321"/>
      <c r="X32" s="321"/>
      <c r="Y32" s="321">
        <f>'１枚目'!Y32:AJ32</f>
        <v>0</v>
      </c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>
        <f>'１枚目'!AK32:AR32</f>
        <v>0</v>
      </c>
      <c r="AL32" s="321"/>
      <c r="AM32" s="321"/>
      <c r="AN32" s="321"/>
      <c r="AO32" s="321"/>
      <c r="AP32" s="321"/>
      <c r="AQ32" s="321"/>
      <c r="AR32" s="321"/>
      <c r="AS32" s="307">
        <f>'１枚目'!AS32:BD32</f>
        <v>0</v>
      </c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</row>
    <row r="33" spans="1:56" ht="13.5" customHeight="1">
      <c r="A33" s="322" t="s">
        <v>42</v>
      </c>
      <c r="B33" s="323"/>
      <c r="C33" s="323"/>
      <c r="D33" s="323"/>
      <c r="E33" s="323"/>
      <c r="F33" s="323"/>
      <c r="G33" s="323"/>
      <c r="H33" s="324"/>
      <c r="I33" s="328">
        <v>2555000</v>
      </c>
      <c r="J33" s="329"/>
      <c r="K33" s="329"/>
      <c r="L33" s="329"/>
      <c r="M33" s="329"/>
      <c r="N33" s="329"/>
      <c r="O33" s="329"/>
      <c r="P33" s="330"/>
      <c r="Q33" s="331">
        <f>'１枚目'!Q33:X33</f>
        <v>0</v>
      </c>
      <c r="R33" s="331"/>
      <c r="S33" s="331"/>
      <c r="T33" s="331"/>
      <c r="U33" s="331"/>
      <c r="V33" s="331"/>
      <c r="W33" s="331"/>
      <c r="X33" s="331"/>
      <c r="Y33" s="331">
        <f>I33*Q33</f>
        <v>0</v>
      </c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>
        <f>'１枚目'!AK33:AR33</f>
        <v>0</v>
      </c>
      <c r="AL33" s="331"/>
      <c r="AM33" s="331"/>
      <c r="AN33" s="331"/>
      <c r="AO33" s="331"/>
      <c r="AP33" s="331"/>
      <c r="AQ33" s="331"/>
      <c r="AR33" s="331"/>
      <c r="AS33" s="332">
        <f>I33*AK33</f>
        <v>0</v>
      </c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</row>
    <row r="34" spans="1:56" ht="13.5" customHeight="1">
      <c r="A34" s="325"/>
      <c r="B34" s="326"/>
      <c r="C34" s="326"/>
      <c r="D34" s="326"/>
      <c r="E34" s="326"/>
      <c r="F34" s="326"/>
      <c r="G34" s="326"/>
      <c r="H34" s="327"/>
      <c r="I34" s="333" t="s">
        <v>34</v>
      </c>
      <c r="J34" s="333"/>
      <c r="K34" s="333"/>
      <c r="L34" s="333"/>
      <c r="M34" s="333"/>
      <c r="N34" s="333"/>
      <c r="O34" s="333"/>
      <c r="P34" s="333"/>
      <c r="Q34" s="321">
        <f>'１枚目'!Q34:X34</f>
        <v>0</v>
      </c>
      <c r="R34" s="321"/>
      <c r="S34" s="321"/>
      <c r="T34" s="321"/>
      <c r="U34" s="321"/>
      <c r="V34" s="321"/>
      <c r="W34" s="321"/>
      <c r="X34" s="321"/>
      <c r="Y34" s="321">
        <f>'１枚目'!Y34:AJ34</f>
        <v>0</v>
      </c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>
        <f>'１枚目'!AK34:AR34</f>
        <v>0</v>
      </c>
      <c r="AL34" s="321"/>
      <c r="AM34" s="321"/>
      <c r="AN34" s="321"/>
      <c r="AO34" s="321"/>
      <c r="AP34" s="321"/>
      <c r="AQ34" s="321"/>
      <c r="AR34" s="321"/>
      <c r="AS34" s="307">
        <f>'１枚目'!AS34:BD34</f>
        <v>0</v>
      </c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</row>
    <row r="35" spans="1:56" ht="13.5" customHeight="1">
      <c r="A35" s="322" t="s">
        <v>43</v>
      </c>
      <c r="B35" s="323"/>
      <c r="C35" s="323"/>
      <c r="D35" s="323"/>
      <c r="E35" s="323"/>
      <c r="F35" s="323"/>
      <c r="G35" s="323"/>
      <c r="H35" s="324"/>
      <c r="I35" s="328">
        <v>2190000</v>
      </c>
      <c r="J35" s="329"/>
      <c r="K35" s="329"/>
      <c r="L35" s="329"/>
      <c r="M35" s="329"/>
      <c r="N35" s="329"/>
      <c r="O35" s="329"/>
      <c r="P35" s="330"/>
      <c r="Q35" s="331">
        <f>'１枚目'!Q35:X35</f>
        <v>0</v>
      </c>
      <c r="R35" s="331"/>
      <c r="S35" s="331"/>
      <c r="T35" s="331"/>
      <c r="U35" s="331"/>
      <c r="V35" s="331"/>
      <c r="W35" s="331"/>
      <c r="X35" s="331"/>
      <c r="Y35" s="331">
        <f>I35*Q35</f>
        <v>0</v>
      </c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>
        <f>'１枚目'!AK35:AR35</f>
        <v>0</v>
      </c>
      <c r="AL35" s="331"/>
      <c r="AM35" s="331"/>
      <c r="AN35" s="331"/>
      <c r="AO35" s="331"/>
      <c r="AP35" s="331"/>
      <c r="AQ35" s="331"/>
      <c r="AR35" s="331"/>
      <c r="AS35" s="332">
        <f>I35*AK35</f>
        <v>0</v>
      </c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</row>
    <row r="36" spans="1:56" ht="13.5" customHeight="1">
      <c r="A36" s="325"/>
      <c r="B36" s="326"/>
      <c r="C36" s="326"/>
      <c r="D36" s="326"/>
      <c r="E36" s="326"/>
      <c r="F36" s="326"/>
      <c r="G36" s="326"/>
      <c r="H36" s="327"/>
      <c r="I36" s="333" t="s">
        <v>34</v>
      </c>
      <c r="J36" s="333"/>
      <c r="K36" s="333"/>
      <c r="L36" s="333"/>
      <c r="M36" s="333"/>
      <c r="N36" s="333"/>
      <c r="O36" s="333"/>
      <c r="P36" s="333"/>
      <c r="Q36" s="321">
        <f>'１枚目'!Q36:X36</f>
        <v>0</v>
      </c>
      <c r="R36" s="321"/>
      <c r="S36" s="321"/>
      <c r="T36" s="321"/>
      <c r="U36" s="321"/>
      <c r="V36" s="321"/>
      <c r="W36" s="321"/>
      <c r="X36" s="321"/>
      <c r="Y36" s="321">
        <f>'１枚目'!Y36:AJ36</f>
        <v>0</v>
      </c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>
        <f>'１枚目'!AK36:AR36</f>
        <v>0</v>
      </c>
      <c r="AL36" s="321"/>
      <c r="AM36" s="321"/>
      <c r="AN36" s="321"/>
      <c r="AO36" s="321"/>
      <c r="AP36" s="321"/>
      <c r="AQ36" s="321"/>
      <c r="AR36" s="321"/>
      <c r="AS36" s="307">
        <f>'１枚目'!AS36:BD36</f>
        <v>0</v>
      </c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</row>
    <row r="37" spans="1:56" ht="13.5" customHeight="1">
      <c r="A37" s="322" t="s">
        <v>44</v>
      </c>
      <c r="B37" s="323"/>
      <c r="C37" s="323"/>
      <c r="D37" s="323"/>
      <c r="E37" s="323"/>
      <c r="F37" s="323"/>
      <c r="G37" s="323"/>
      <c r="H37" s="324"/>
      <c r="I37" s="328">
        <v>1825000</v>
      </c>
      <c r="J37" s="329"/>
      <c r="K37" s="329"/>
      <c r="L37" s="329"/>
      <c r="M37" s="329"/>
      <c r="N37" s="329"/>
      <c r="O37" s="329"/>
      <c r="P37" s="330"/>
      <c r="Q37" s="331">
        <f>'１枚目'!Q37:X37</f>
        <v>0</v>
      </c>
      <c r="R37" s="331"/>
      <c r="S37" s="331"/>
      <c r="T37" s="331"/>
      <c r="U37" s="331"/>
      <c r="V37" s="331"/>
      <c r="W37" s="331"/>
      <c r="X37" s="331"/>
      <c r="Y37" s="331">
        <f>I37*Q37</f>
        <v>0</v>
      </c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>
        <f>'１枚目'!AK37:AR37</f>
        <v>0</v>
      </c>
      <c r="AL37" s="331"/>
      <c r="AM37" s="331"/>
      <c r="AN37" s="331"/>
      <c r="AO37" s="331"/>
      <c r="AP37" s="331"/>
      <c r="AQ37" s="331"/>
      <c r="AR37" s="331"/>
      <c r="AS37" s="332">
        <f>I37*AK37</f>
        <v>0</v>
      </c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</row>
    <row r="38" spans="1:56" ht="13.5" customHeight="1">
      <c r="A38" s="325"/>
      <c r="B38" s="326"/>
      <c r="C38" s="326"/>
      <c r="D38" s="326"/>
      <c r="E38" s="326"/>
      <c r="F38" s="326"/>
      <c r="G38" s="326"/>
      <c r="H38" s="327"/>
      <c r="I38" s="333" t="s">
        <v>34</v>
      </c>
      <c r="J38" s="333"/>
      <c r="K38" s="333"/>
      <c r="L38" s="333"/>
      <c r="M38" s="333"/>
      <c r="N38" s="333"/>
      <c r="O38" s="333"/>
      <c r="P38" s="333"/>
      <c r="Q38" s="321">
        <f>'１枚目'!Q38:X38</f>
        <v>0</v>
      </c>
      <c r="R38" s="321"/>
      <c r="S38" s="321"/>
      <c r="T38" s="321"/>
      <c r="U38" s="321"/>
      <c r="V38" s="321"/>
      <c r="W38" s="321"/>
      <c r="X38" s="321"/>
      <c r="Y38" s="321">
        <f>'１枚目'!Y38:AJ38</f>
        <v>0</v>
      </c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>
        <f>'１枚目'!AK38:AR38</f>
        <v>0</v>
      </c>
      <c r="AL38" s="321"/>
      <c r="AM38" s="321"/>
      <c r="AN38" s="321"/>
      <c r="AO38" s="321"/>
      <c r="AP38" s="321"/>
      <c r="AQ38" s="321"/>
      <c r="AR38" s="321"/>
      <c r="AS38" s="307">
        <f>'１枚目'!AS38:BD38</f>
        <v>0</v>
      </c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</row>
    <row r="39" spans="1:56" ht="13.5" customHeight="1">
      <c r="A39" s="322" t="s">
        <v>45</v>
      </c>
      <c r="B39" s="323"/>
      <c r="C39" s="323"/>
      <c r="D39" s="323"/>
      <c r="E39" s="323"/>
      <c r="F39" s="323"/>
      <c r="G39" s="323"/>
      <c r="H39" s="324"/>
      <c r="I39" s="328">
        <v>1460000</v>
      </c>
      <c r="J39" s="329"/>
      <c r="K39" s="329"/>
      <c r="L39" s="329"/>
      <c r="M39" s="329"/>
      <c r="N39" s="329"/>
      <c r="O39" s="329"/>
      <c r="P39" s="330"/>
      <c r="Q39" s="331">
        <f>'１枚目'!Q39:X39</f>
        <v>0</v>
      </c>
      <c r="R39" s="331"/>
      <c r="S39" s="331"/>
      <c r="T39" s="331"/>
      <c r="U39" s="331"/>
      <c r="V39" s="331"/>
      <c r="W39" s="331"/>
      <c r="X39" s="331"/>
      <c r="Y39" s="331">
        <f>I39*Q39</f>
        <v>0</v>
      </c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>
        <f>'１枚目'!AK39:AR39</f>
        <v>0</v>
      </c>
      <c r="AL39" s="331"/>
      <c r="AM39" s="331"/>
      <c r="AN39" s="331"/>
      <c r="AO39" s="331"/>
      <c r="AP39" s="331"/>
      <c r="AQ39" s="331"/>
      <c r="AR39" s="331"/>
      <c r="AS39" s="332">
        <f>I39*AK39</f>
        <v>0</v>
      </c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</row>
    <row r="40" spans="1:56" ht="13.5" customHeight="1">
      <c r="A40" s="325"/>
      <c r="B40" s="326"/>
      <c r="C40" s="326"/>
      <c r="D40" s="326"/>
      <c r="E40" s="326"/>
      <c r="F40" s="326"/>
      <c r="G40" s="326"/>
      <c r="H40" s="327"/>
      <c r="I40" s="333" t="s">
        <v>34</v>
      </c>
      <c r="J40" s="333"/>
      <c r="K40" s="333"/>
      <c r="L40" s="333"/>
      <c r="M40" s="333"/>
      <c r="N40" s="333"/>
      <c r="O40" s="333"/>
      <c r="P40" s="333"/>
      <c r="Q40" s="321">
        <f>'１枚目'!Q40:X40</f>
        <v>0</v>
      </c>
      <c r="R40" s="321"/>
      <c r="S40" s="321"/>
      <c r="T40" s="321"/>
      <c r="U40" s="321"/>
      <c r="V40" s="321"/>
      <c r="W40" s="321"/>
      <c r="X40" s="321"/>
      <c r="Y40" s="321">
        <f>'１枚目'!Y40:AJ40</f>
        <v>0</v>
      </c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>
        <f>'１枚目'!AK40:AR40</f>
        <v>0</v>
      </c>
      <c r="AL40" s="321"/>
      <c r="AM40" s="321"/>
      <c r="AN40" s="321"/>
      <c r="AO40" s="321"/>
      <c r="AP40" s="321"/>
      <c r="AQ40" s="321"/>
      <c r="AR40" s="321"/>
      <c r="AS40" s="307">
        <f>'１枚目'!AS40:BD40</f>
        <v>0</v>
      </c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</row>
    <row r="41" spans="1:56" ht="13.5" customHeight="1">
      <c r="A41" s="322" t="s">
        <v>46</v>
      </c>
      <c r="B41" s="323"/>
      <c r="C41" s="323"/>
      <c r="D41" s="323"/>
      <c r="E41" s="323"/>
      <c r="F41" s="323"/>
      <c r="G41" s="323"/>
      <c r="H41" s="324"/>
      <c r="I41" s="328">
        <v>1277500</v>
      </c>
      <c r="J41" s="329"/>
      <c r="K41" s="329"/>
      <c r="L41" s="329"/>
      <c r="M41" s="329"/>
      <c r="N41" s="329"/>
      <c r="O41" s="329"/>
      <c r="P41" s="330"/>
      <c r="Q41" s="331">
        <f>'１枚目'!Q41:X41</f>
        <v>0</v>
      </c>
      <c r="R41" s="331"/>
      <c r="S41" s="331"/>
      <c r="T41" s="331"/>
      <c r="U41" s="331"/>
      <c r="V41" s="331"/>
      <c r="W41" s="331"/>
      <c r="X41" s="331"/>
      <c r="Y41" s="331">
        <f>I41*Q41</f>
        <v>0</v>
      </c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>
        <f>'１枚目'!AK41:AR41</f>
        <v>0</v>
      </c>
      <c r="AL41" s="331"/>
      <c r="AM41" s="331"/>
      <c r="AN41" s="331"/>
      <c r="AO41" s="331"/>
      <c r="AP41" s="331"/>
      <c r="AQ41" s="331"/>
      <c r="AR41" s="331"/>
      <c r="AS41" s="332">
        <f>I41*AK41</f>
        <v>0</v>
      </c>
      <c r="AT41" s="332"/>
      <c r="AU41" s="332"/>
      <c r="AV41" s="332"/>
      <c r="AW41" s="332"/>
      <c r="AX41" s="332"/>
      <c r="AY41" s="332"/>
      <c r="AZ41" s="332"/>
      <c r="BA41" s="332"/>
      <c r="BB41" s="332"/>
      <c r="BC41" s="332"/>
      <c r="BD41" s="332"/>
    </row>
    <row r="42" spans="1:56" ht="13.5" customHeight="1">
      <c r="A42" s="325"/>
      <c r="B42" s="326"/>
      <c r="C42" s="326"/>
      <c r="D42" s="326"/>
      <c r="E42" s="326"/>
      <c r="F42" s="326"/>
      <c r="G42" s="326"/>
      <c r="H42" s="327"/>
      <c r="I42" s="333" t="s">
        <v>34</v>
      </c>
      <c r="J42" s="333"/>
      <c r="K42" s="333"/>
      <c r="L42" s="333"/>
      <c r="M42" s="333"/>
      <c r="N42" s="333"/>
      <c r="O42" s="333"/>
      <c r="P42" s="333"/>
      <c r="Q42" s="321">
        <f>'１枚目'!Q42:X42</f>
        <v>0</v>
      </c>
      <c r="R42" s="321"/>
      <c r="S42" s="321"/>
      <c r="T42" s="321"/>
      <c r="U42" s="321"/>
      <c r="V42" s="321"/>
      <c r="W42" s="321"/>
      <c r="X42" s="321"/>
      <c r="Y42" s="321">
        <f>'１枚目'!Y42:AJ42</f>
        <v>0</v>
      </c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>
        <f>'１枚目'!AK42:AR42</f>
        <v>0</v>
      </c>
      <c r="AL42" s="321"/>
      <c r="AM42" s="321"/>
      <c r="AN42" s="321"/>
      <c r="AO42" s="321"/>
      <c r="AP42" s="321"/>
      <c r="AQ42" s="321"/>
      <c r="AR42" s="321"/>
      <c r="AS42" s="307">
        <f>'１枚目'!AS42:BD42</f>
        <v>0</v>
      </c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</row>
    <row r="43" spans="1:56" ht="16.5" customHeight="1">
      <c r="A43" s="308" t="s">
        <v>47</v>
      </c>
      <c r="B43" s="309"/>
      <c r="C43" s="309"/>
      <c r="D43" s="309"/>
      <c r="E43" s="309"/>
      <c r="F43" s="309"/>
      <c r="G43" s="309"/>
      <c r="H43" s="310"/>
      <c r="I43" s="314" t="s">
        <v>48</v>
      </c>
      <c r="J43" s="315"/>
      <c r="K43" s="315"/>
      <c r="L43" s="315"/>
      <c r="M43" s="315"/>
      <c r="N43" s="315"/>
      <c r="O43" s="315"/>
      <c r="P43" s="316"/>
      <c r="Q43" s="317">
        <f>Q17+Q19+Q21+Q23+Q25+Q27+Q29+Q31+Q33+Q35+Q37+Q39+Q41+Q11+Q13+Q15</f>
        <v>0</v>
      </c>
      <c r="R43" s="318"/>
      <c r="S43" s="318"/>
      <c r="T43" s="318"/>
      <c r="U43" s="318"/>
      <c r="V43" s="318"/>
      <c r="W43" s="318" t="s">
        <v>54</v>
      </c>
      <c r="X43" s="319"/>
      <c r="Y43" s="317">
        <f>Y17+Y19+Y21+Y23+Y25+Y27+Y29+Y31+Y33+Y35+Y37+Y39+Y41+Y11+Y13+Y15</f>
        <v>0</v>
      </c>
      <c r="Z43" s="318"/>
      <c r="AA43" s="318"/>
      <c r="AB43" s="318"/>
      <c r="AC43" s="318"/>
      <c r="AD43" s="318"/>
      <c r="AE43" s="318"/>
      <c r="AF43" s="318"/>
      <c r="AG43" s="318"/>
      <c r="AH43" s="318"/>
      <c r="AI43" s="318" t="s">
        <v>55</v>
      </c>
      <c r="AJ43" s="319"/>
      <c r="AK43" s="317">
        <f>AK17+AK19+AK21+AK23+AK25+AK27+AK29+AK31+AK33+AK35+AK37+AK39+AK41+AK11+AK13+AK15</f>
        <v>0</v>
      </c>
      <c r="AL43" s="318"/>
      <c r="AM43" s="318"/>
      <c r="AN43" s="318"/>
      <c r="AO43" s="318"/>
      <c r="AP43" s="318"/>
      <c r="AQ43" s="318" t="s">
        <v>54</v>
      </c>
      <c r="AR43" s="319"/>
      <c r="AS43" s="320">
        <f>AS17+AS19+AS21+AS23+AS25+AS27+AS29+AS31+AS33+AS35+AS37+AS39+AS41+AS11+AS13+AS15</f>
        <v>0</v>
      </c>
      <c r="AT43" s="298"/>
      <c r="AU43" s="298"/>
      <c r="AV43" s="298"/>
      <c r="AW43" s="298"/>
      <c r="AX43" s="298"/>
      <c r="AY43" s="298"/>
      <c r="AZ43" s="298"/>
      <c r="BA43" s="298"/>
      <c r="BB43" s="298"/>
      <c r="BC43" s="298" t="s">
        <v>55</v>
      </c>
      <c r="BD43" s="299"/>
    </row>
    <row r="44" spans="1:56" ht="15.75" customHeight="1">
      <c r="A44" s="311"/>
      <c r="B44" s="312"/>
      <c r="C44" s="312"/>
      <c r="D44" s="312"/>
      <c r="E44" s="312"/>
      <c r="F44" s="312"/>
      <c r="G44" s="312"/>
      <c r="H44" s="313"/>
      <c r="I44" s="300" t="s">
        <v>49</v>
      </c>
      <c r="J44" s="300"/>
      <c r="K44" s="300"/>
      <c r="L44" s="300"/>
      <c r="M44" s="300"/>
      <c r="N44" s="300"/>
      <c r="O44" s="300"/>
      <c r="P44" s="300"/>
      <c r="Q44" s="301">
        <f>Q18+Q20+Q22+Q24+Q26+Q28+Q30+Q32+Q34+Q36+Q38+Q40+Q42+Q12+Q14+Q16</f>
        <v>0</v>
      </c>
      <c r="R44" s="302"/>
      <c r="S44" s="302"/>
      <c r="T44" s="302"/>
      <c r="U44" s="302"/>
      <c r="V44" s="302"/>
      <c r="W44" s="302" t="s">
        <v>54</v>
      </c>
      <c r="X44" s="303"/>
      <c r="Y44" s="301">
        <f>Y18+Y20+Y22+Y24+Y26+Y28+Y30+Y32+Y34+Y36+Y38+Y40+Y42+Y12+Y14+Y16</f>
        <v>0</v>
      </c>
      <c r="Z44" s="302"/>
      <c r="AA44" s="302"/>
      <c r="AB44" s="302"/>
      <c r="AC44" s="302"/>
      <c r="AD44" s="302"/>
      <c r="AE44" s="302"/>
      <c r="AF44" s="302"/>
      <c r="AG44" s="302"/>
      <c r="AH44" s="302"/>
      <c r="AI44" s="302" t="s">
        <v>55</v>
      </c>
      <c r="AJ44" s="303"/>
      <c r="AK44" s="301">
        <f>AK18+AK20+AK22+AK24+AK26+AK28+AK30+AK32+AK34+AK36+AK38+AK40+AK42+AK12+AK14+AK16</f>
        <v>0</v>
      </c>
      <c r="AL44" s="302"/>
      <c r="AM44" s="302"/>
      <c r="AN44" s="302"/>
      <c r="AO44" s="302"/>
      <c r="AP44" s="302"/>
      <c r="AQ44" s="302" t="s">
        <v>54</v>
      </c>
      <c r="AR44" s="303"/>
      <c r="AS44" s="304">
        <f>AS18+AS20+AS22+AS24+AS26+AS28+AS30+AS32+AS34+AS36+AS38+AS40+AS42+AS12+AS14+AS16</f>
        <v>0</v>
      </c>
      <c r="AT44" s="305"/>
      <c r="AU44" s="305"/>
      <c r="AV44" s="305"/>
      <c r="AW44" s="305"/>
      <c r="AX44" s="305"/>
      <c r="AY44" s="305"/>
      <c r="AZ44" s="305"/>
      <c r="BA44" s="305"/>
      <c r="BB44" s="305"/>
      <c r="BC44" s="305" t="s">
        <v>55</v>
      </c>
      <c r="BD44" s="306"/>
    </row>
    <row r="45" spans="1:56" ht="15.75" customHeight="1">
      <c r="A45" s="344" t="s">
        <v>52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6"/>
      <c r="Q45" s="289">
        <f>Q43+Q44</f>
        <v>0</v>
      </c>
      <c r="R45" s="290"/>
      <c r="S45" s="290"/>
      <c r="T45" s="290"/>
      <c r="U45" s="290"/>
      <c r="V45" s="290"/>
      <c r="W45" s="290" t="s">
        <v>54</v>
      </c>
      <c r="X45" s="290"/>
      <c r="Y45" s="289">
        <f>Y43+Y44</f>
        <v>0</v>
      </c>
      <c r="Z45" s="290"/>
      <c r="AA45" s="290"/>
      <c r="AB45" s="290"/>
      <c r="AC45" s="290"/>
      <c r="AD45" s="290"/>
      <c r="AE45" s="290"/>
      <c r="AF45" s="290"/>
      <c r="AG45" s="290"/>
      <c r="AH45" s="290"/>
      <c r="AI45" s="290" t="s">
        <v>55</v>
      </c>
      <c r="AJ45" s="291"/>
      <c r="AK45" s="289">
        <f>AK43+AK44</f>
        <v>0</v>
      </c>
      <c r="AL45" s="290"/>
      <c r="AM45" s="290"/>
      <c r="AN45" s="290"/>
      <c r="AO45" s="290"/>
      <c r="AP45" s="290"/>
      <c r="AQ45" s="290" t="s">
        <v>54</v>
      </c>
      <c r="AR45" s="290"/>
      <c r="AS45" s="297">
        <f>AS43+AS44</f>
        <v>0</v>
      </c>
      <c r="AT45" s="294"/>
      <c r="AU45" s="294"/>
      <c r="AV45" s="294"/>
      <c r="AW45" s="294"/>
      <c r="AX45" s="294"/>
      <c r="AY45" s="294"/>
      <c r="AZ45" s="294"/>
      <c r="BA45" s="294"/>
      <c r="BB45" s="294"/>
      <c r="BC45" s="294" t="s">
        <v>55</v>
      </c>
      <c r="BD45" s="295"/>
    </row>
    <row r="46" spans="1:56" ht="15.75" customHeight="1">
      <c r="A46" s="286" t="s">
        <v>50</v>
      </c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8"/>
      <c r="Q46" s="289" t="s">
        <v>57</v>
      </c>
      <c r="R46" s="290"/>
      <c r="S46" s="296">
        <f>ROUNDDOWN(Y45/1000,0)</f>
        <v>0</v>
      </c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0" t="s">
        <v>56</v>
      </c>
      <c r="AI46" s="290"/>
      <c r="AJ46" s="291"/>
      <c r="AK46" s="289" t="s">
        <v>58</v>
      </c>
      <c r="AL46" s="290"/>
      <c r="AM46" s="292">
        <f>ROUNDDOWN(AS45/1000,0)</f>
        <v>0</v>
      </c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4" t="s">
        <v>56</v>
      </c>
      <c r="BC46" s="294"/>
      <c r="BD46" s="295"/>
    </row>
    <row r="47" spans="1:56" ht="15.75" customHeight="1">
      <c r="A47" s="286" t="s">
        <v>51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8"/>
      <c r="Q47" s="289" t="s">
        <v>59</v>
      </c>
      <c r="R47" s="290"/>
      <c r="S47" s="290" t="s">
        <v>73</v>
      </c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1"/>
      <c r="AK47" s="289" t="s">
        <v>60</v>
      </c>
      <c r="AL47" s="290"/>
      <c r="AM47" s="290" t="s">
        <v>73</v>
      </c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1"/>
    </row>
    <row r="48" spans="1:56" ht="16.5" customHeight="1">
      <c r="A48" s="286" t="s">
        <v>53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8"/>
      <c r="Q48" s="289" t="s">
        <v>61</v>
      </c>
      <c r="R48" s="290"/>
      <c r="S48" s="290"/>
      <c r="T48" s="290"/>
      <c r="U48" s="292">
        <f>S46*3</f>
        <v>0</v>
      </c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3"/>
      <c r="AK48" s="289" t="s">
        <v>62</v>
      </c>
      <c r="AL48" s="290"/>
      <c r="AM48" s="290"/>
      <c r="AN48" s="290"/>
      <c r="AO48" s="292">
        <f>AM46*3</f>
        <v>0</v>
      </c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3"/>
    </row>
    <row r="49" spans="1:75" s="2" customFormat="1" ht="22.5" customHeight="1">
      <c r="A49" s="75"/>
      <c r="B49" s="283" t="s">
        <v>17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6"/>
      <c r="AG49" s="76"/>
      <c r="AH49" s="76"/>
      <c r="AI49" s="76"/>
      <c r="AJ49" s="76"/>
      <c r="AK49" s="76"/>
      <c r="AL49" s="76"/>
      <c r="AM49" s="76"/>
      <c r="AN49" s="77" t="s">
        <v>7</v>
      </c>
      <c r="AO49" s="77"/>
      <c r="AP49" s="78"/>
      <c r="AQ49" s="77"/>
      <c r="AR49" s="77"/>
      <c r="AS49" s="284">
        <f>'１枚目'!AS49:AV49</f>
        <v>0</v>
      </c>
      <c r="AT49" s="284"/>
      <c r="AU49" s="284"/>
      <c r="AV49" s="284"/>
      <c r="AW49" s="77" t="s">
        <v>8</v>
      </c>
      <c r="AX49" s="284">
        <f>'１枚目'!AX49:BC49</f>
        <v>0</v>
      </c>
      <c r="AY49" s="284"/>
      <c r="AZ49" s="284"/>
      <c r="BA49" s="284"/>
      <c r="BB49" s="284"/>
      <c r="BC49" s="284"/>
      <c r="BD49" s="79" t="s">
        <v>9</v>
      </c>
    </row>
    <row r="50" spans="1:75" s="2" customFormat="1" ht="15" customHeight="1">
      <c r="A50" s="75"/>
      <c r="B50" s="282" t="str">
        <f>IF(ISBLANK('１枚目'!B50:F50), " ", '１枚目'!B50:F50)</f>
        <v xml:space="preserve"> </v>
      </c>
      <c r="C50" s="282"/>
      <c r="D50" s="282"/>
      <c r="E50" s="282"/>
      <c r="F50" s="282"/>
      <c r="G50" s="285" t="s">
        <v>0</v>
      </c>
      <c r="H50" s="285"/>
      <c r="I50" s="285">
        <f>'１枚目'!I50:J50</f>
        <v>0</v>
      </c>
      <c r="J50" s="285"/>
      <c r="K50" s="285" t="s">
        <v>6</v>
      </c>
      <c r="L50" s="285"/>
      <c r="M50" s="285">
        <f>'１枚目'!M50:N50</f>
        <v>0</v>
      </c>
      <c r="N50" s="285"/>
      <c r="O50" s="285" t="s">
        <v>15</v>
      </c>
      <c r="P50" s="285"/>
      <c r="Q50" s="80"/>
      <c r="R50" s="80"/>
      <c r="S50" s="80"/>
      <c r="T50" s="80"/>
      <c r="U50" s="80"/>
      <c r="V50" s="80"/>
      <c r="W50" s="80"/>
      <c r="X50" s="80"/>
      <c r="Y50" s="80"/>
      <c r="Z50" s="75"/>
      <c r="AA50" s="75"/>
      <c r="AB50" s="75"/>
      <c r="AC50" s="75"/>
      <c r="AD50" s="75"/>
      <c r="AE50" s="75"/>
      <c r="AF50" s="76"/>
      <c r="AG50" s="76"/>
      <c r="AH50" s="76"/>
      <c r="AI50" s="76"/>
      <c r="AJ50" s="76"/>
      <c r="AK50" s="76"/>
      <c r="AL50" s="76"/>
      <c r="AM50" s="81"/>
      <c r="AN50" s="77" t="s">
        <v>10</v>
      </c>
      <c r="AO50" s="77"/>
      <c r="AP50" s="78"/>
      <c r="AQ50" s="77"/>
      <c r="AR50" s="77"/>
      <c r="AS50" s="265">
        <f>'１枚目'!AS50:AU50</f>
        <v>0</v>
      </c>
      <c r="AT50" s="265"/>
      <c r="AU50" s="265"/>
      <c r="AV50" s="77" t="s">
        <v>8</v>
      </c>
      <c r="AW50" s="265">
        <f>'１枚目'!AW50:AY50</f>
        <v>0</v>
      </c>
      <c r="AX50" s="265"/>
      <c r="AY50" s="265"/>
      <c r="AZ50" s="77" t="s">
        <v>8</v>
      </c>
      <c r="BA50" s="265">
        <f>'１枚目'!BA50:BC50</f>
        <v>0</v>
      </c>
      <c r="BB50" s="265"/>
      <c r="BC50" s="265"/>
      <c r="BD50" s="79" t="s">
        <v>9</v>
      </c>
      <c r="BE50" s="8"/>
      <c r="BF50" s="8"/>
      <c r="BG50" s="8"/>
    </row>
    <row r="51" spans="1:75" s="2" customFormat="1" ht="9" customHeight="1">
      <c r="A51" s="7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0"/>
      <c r="R51" s="80"/>
      <c r="S51" s="80"/>
      <c r="T51" s="80"/>
      <c r="U51" s="80"/>
      <c r="V51" s="80"/>
      <c r="W51" s="80"/>
      <c r="X51" s="80"/>
      <c r="Y51" s="80"/>
      <c r="Z51" s="75"/>
      <c r="AA51" s="75"/>
      <c r="AB51" s="75"/>
      <c r="AC51" s="75"/>
      <c r="AD51" s="75"/>
      <c r="AE51" s="75"/>
      <c r="AF51" s="76"/>
      <c r="AG51" s="76"/>
      <c r="AH51" s="76"/>
      <c r="AI51" s="76"/>
      <c r="AJ51" s="76"/>
      <c r="AK51" s="76"/>
      <c r="AL51" s="76"/>
      <c r="AM51" s="76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72"/>
    </row>
    <row r="52" spans="1:75" s="2" customFormat="1" ht="22.5" customHeight="1">
      <c r="A52" s="75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75"/>
      <c r="AA52" s="75"/>
      <c r="AB52" s="75"/>
      <c r="AC52" s="75"/>
      <c r="AD52" s="75"/>
      <c r="AE52" s="75"/>
      <c r="AF52" s="266" t="s">
        <v>12</v>
      </c>
      <c r="AG52" s="266"/>
      <c r="AH52" s="266"/>
      <c r="AI52" s="266"/>
      <c r="AJ52" s="268">
        <f>'１枚目'!AJ52:BC52</f>
        <v>0</v>
      </c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  <c r="BC52" s="268"/>
      <c r="BD52" s="72"/>
    </row>
    <row r="53" spans="1:75" s="2" customFormat="1" ht="21.75" customHeight="1">
      <c r="A53" s="83"/>
      <c r="B53" s="279">
        <f>'１枚目'!B53:G53</f>
        <v>0</v>
      </c>
      <c r="C53" s="279"/>
      <c r="D53" s="279"/>
      <c r="E53" s="279"/>
      <c r="F53" s="279"/>
      <c r="G53" s="279"/>
      <c r="H53" s="280" t="s">
        <v>27</v>
      </c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75"/>
      <c r="AA53" s="281" t="s">
        <v>11</v>
      </c>
      <c r="AB53" s="281"/>
      <c r="AC53" s="281"/>
      <c r="AD53" s="281"/>
      <c r="AE53" s="281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81"/>
      <c r="AU53" s="76"/>
      <c r="AV53" s="85"/>
      <c r="AW53" s="76"/>
      <c r="AX53" s="76"/>
      <c r="AY53" s="76"/>
      <c r="AZ53" s="76"/>
      <c r="BA53" s="76"/>
      <c r="BB53" s="76"/>
      <c r="BC53" s="81"/>
      <c r="BD53" s="72"/>
    </row>
    <row r="54" spans="1:75" s="2" customFormat="1" ht="10.5" customHeight="1">
      <c r="A54" s="83"/>
      <c r="B54" s="67"/>
      <c r="C54" s="67"/>
      <c r="D54" s="67"/>
      <c r="E54" s="67"/>
      <c r="F54" s="67"/>
      <c r="G54" s="67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75"/>
      <c r="AA54" s="84"/>
      <c r="AB54" s="84"/>
      <c r="AC54" s="84"/>
      <c r="AD54" s="84"/>
      <c r="AE54" s="84"/>
      <c r="AF54" s="265" t="s">
        <v>13</v>
      </c>
      <c r="AG54" s="265"/>
      <c r="AH54" s="265"/>
      <c r="AI54" s="265"/>
      <c r="AJ54" s="267">
        <f>'１枚目'!AJ54:AZ55</f>
        <v>0</v>
      </c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72"/>
    </row>
    <row r="55" spans="1:75" s="2" customFormat="1" ht="12" customHeight="1">
      <c r="A55" s="87"/>
      <c r="B55" s="67"/>
      <c r="C55" s="67"/>
      <c r="D55" s="67"/>
      <c r="E55" s="67"/>
      <c r="F55" s="67"/>
      <c r="G55" s="67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75"/>
      <c r="AA55" s="75"/>
      <c r="AB55" s="75"/>
      <c r="AC55" s="75"/>
      <c r="AD55" s="75"/>
      <c r="AE55" s="75"/>
      <c r="AF55" s="266"/>
      <c r="AG55" s="266"/>
      <c r="AH55" s="266"/>
      <c r="AI55" s="266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72"/>
      <c r="BE55" s="18"/>
      <c r="BF55" s="18"/>
      <c r="BG55" s="18"/>
      <c r="BH55" s="18"/>
      <c r="BI55" s="18"/>
      <c r="BJ55" s="18"/>
      <c r="BK55" s="10"/>
      <c r="BL55" s="10"/>
      <c r="BM55" s="10"/>
    </row>
    <row r="56" spans="1:75" s="2" customFormat="1" ht="11.1" customHeight="1">
      <c r="A56" s="87"/>
      <c r="B56" s="67"/>
      <c r="C56" s="67"/>
      <c r="D56" s="67"/>
      <c r="E56" s="67"/>
      <c r="F56" s="67"/>
      <c r="G56" s="67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89" t="s">
        <v>14</v>
      </c>
      <c r="AL56" s="72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18"/>
      <c r="BF56" s="18"/>
      <c r="BG56" s="18"/>
      <c r="BH56" s="18"/>
      <c r="BI56" s="18"/>
      <c r="BJ56" s="18"/>
      <c r="BK56" s="10"/>
      <c r="BL56" s="10"/>
      <c r="BM56" s="10"/>
    </row>
    <row r="57" spans="1:75" s="2" customFormat="1" ht="11.1" customHeight="1">
      <c r="A57" s="87"/>
      <c r="B57" s="83"/>
      <c r="C57" s="83"/>
      <c r="D57" s="83"/>
      <c r="E57" s="83"/>
      <c r="F57" s="83"/>
      <c r="G57" s="83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75"/>
      <c r="W57" s="75"/>
      <c r="X57" s="75"/>
      <c r="Y57" s="75"/>
      <c r="Z57" s="87"/>
      <c r="AA57" s="87"/>
      <c r="AB57" s="87"/>
      <c r="AC57" s="87"/>
      <c r="AD57" s="87"/>
      <c r="AE57" s="87"/>
      <c r="AF57" s="87"/>
      <c r="AG57" s="91"/>
      <c r="AH57" s="91"/>
      <c r="AI57" s="91"/>
      <c r="AJ57" s="92"/>
      <c r="AK57" s="93"/>
      <c r="AL57" s="93"/>
      <c r="AM57" s="93"/>
      <c r="AN57" s="93"/>
      <c r="AO57" s="93"/>
      <c r="AP57" s="93"/>
      <c r="AQ57" s="93"/>
      <c r="AR57" s="93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18"/>
      <c r="BF57" s="18"/>
      <c r="BG57" s="18"/>
      <c r="BH57" s="18"/>
      <c r="BI57" s="18"/>
      <c r="BJ57" s="18"/>
      <c r="BK57" s="10"/>
      <c r="BL57" s="10"/>
      <c r="BM57" s="10"/>
    </row>
    <row r="58" spans="1:75" s="2" customFormat="1" ht="12.75" customHeight="1">
      <c r="A58" s="87"/>
      <c r="B58" s="270" t="s">
        <v>25</v>
      </c>
      <c r="C58" s="271"/>
      <c r="D58" s="271"/>
      <c r="E58" s="274" t="s">
        <v>63</v>
      </c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94"/>
      <c r="Z58" s="87"/>
      <c r="AA58" s="95"/>
      <c r="AB58" s="96"/>
      <c r="AC58" s="96"/>
      <c r="AD58" s="96"/>
      <c r="AE58" s="96"/>
      <c r="AF58" s="97"/>
      <c r="AG58" s="98"/>
      <c r="AH58" s="99"/>
      <c r="AI58" s="99"/>
      <c r="AJ58" s="100"/>
      <c r="AK58" s="100"/>
      <c r="AL58" s="100"/>
      <c r="AM58" s="101" t="s">
        <v>7</v>
      </c>
      <c r="AN58" s="101"/>
      <c r="AO58" s="102"/>
      <c r="AP58" s="101"/>
      <c r="AQ58" s="101"/>
      <c r="AR58" s="276">
        <f>'１枚目'!AR58:AU58</f>
        <v>0</v>
      </c>
      <c r="AS58" s="276"/>
      <c r="AT58" s="276"/>
      <c r="AU58" s="276"/>
      <c r="AV58" s="101" t="s">
        <v>8</v>
      </c>
      <c r="AW58" s="276">
        <f>'１枚目'!AW58:BB58</f>
        <v>0</v>
      </c>
      <c r="AX58" s="276"/>
      <c r="AY58" s="276"/>
      <c r="AZ58" s="276"/>
      <c r="BA58" s="276"/>
      <c r="BB58" s="276"/>
      <c r="BC58" s="103" t="s">
        <v>9</v>
      </c>
      <c r="BD58" s="79"/>
      <c r="BE58" s="18"/>
      <c r="BF58" s="18"/>
      <c r="BG58" s="18"/>
      <c r="BH58" s="18"/>
      <c r="BI58" s="18"/>
      <c r="BJ58" s="18"/>
      <c r="BK58" s="10"/>
      <c r="BL58" s="10"/>
      <c r="BM58" s="10"/>
    </row>
    <row r="59" spans="1:75" s="2" customFormat="1" ht="13.5" customHeight="1">
      <c r="A59" s="87"/>
      <c r="B59" s="272"/>
      <c r="C59" s="273"/>
      <c r="D59" s="273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104"/>
      <c r="Z59" s="87"/>
      <c r="AA59" s="105"/>
      <c r="AB59" s="87"/>
      <c r="AC59" s="87"/>
      <c r="AD59" s="87"/>
      <c r="AE59" s="87"/>
      <c r="AF59" s="106"/>
      <c r="AG59" s="91"/>
      <c r="AH59" s="107"/>
      <c r="AI59" s="107"/>
      <c r="AJ59" s="108"/>
      <c r="AK59" s="108"/>
      <c r="AL59" s="108"/>
      <c r="AM59" s="77" t="s">
        <v>10</v>
      </c>
      <c r="AN59" s="77"/>
      <c r="AO59" s="78"/>
      <c r="AP59" s="77"/>
      <c r="AQ59" s="77"/>
      <c r="AR59" s="265">
        <f>'１枚目'!AR59:AT59</f>
        <v>0</v>
      </c>
      <c r="AS59" s="265"/>
      <c r="AT59" s="265"/>
      <c r="AU59" s="77" t="s">
        <v>8</v>
      </c>
      <c r="AV59" s="265">
        <f>'１枚目'!AV59:AX59</f>
        <v>0</v>
      </c>
      <c r="AW59" s="265"/>
      <c r="AX59" s="265"/>
      <c r="AY59" s="77" t="s">
        <v>8</v>
      </c>
      <c r="AZ59" s="265">
        <f>'１枚目'!AZ59:BB59</f>
        <v>0</v>
      </c>
      <c r="BA59" s="265"/>
      <c r="BB59" s="265"/>
      <c r="BC59" s="109" t="s">
        <v>9</v>
      </c>
      <c r="BD59" s="79"/>
      <c r="BE59" s="18"/>
      <c r="BF59" s="18"/>
      <c r="BG59" s="18"/>
      <c r="BH59" s="18"/>
      <c r="BI59" s="18"/>
      <c r="BJ59" s="18"/>
      <c r="BK59" s="10"/>
      <c r="BL59" s="10"/>
      <c r="BM59" s="10"/>
    </row>
    <row r="60" spans="1:75" ht="9" customHeight="1">
      <c r="A60" s="87"/>
      <c r="B60" s="110"/>
      <c r="C60" s="87"/>
      <c r="D60" s="87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106"/>
      <c r="Z60" s="87"/>
      <c r="AA60" s="111"/>
      <c r="AB60" s="112"/>
      <c r="AC60" s="112"/>
      <c r="AD60" s="112"/>
      <c r="AE60" s="112"/>
      <c r="AF60" s="106"/>
      <c r="AG60" s="91"/>
      <c r="AH60" s="107"/>
      <c r="AI60" s="107"/>
      <c r="AJ60" s="77"/>
      <c r="AK60" s="77"/>
      <c r="AL60" s="77"/>
      <c r="AM60" s="277">
        <f>'１枚目'!AM60:BB61</f>
        <v>0</v>
      </c>
      <c r="AN60" s="277"/>
      <c r="AO60" s="277"/>
      <c r="AP60" s="277"/>
      <c r="AQ60" s="277"/>
      <c r="AR60" s="277"/>
      <c r="AS60" s="277"/>
      <c r="AT60" s="277"/>
      <c r="AU60" s="277"/>
      <c r="AV60" s="277"/>
      <c r="AW60" s="277"/>
      <c r="AX60" s="277"/>
      <c r="AY60" s="277"/>
      <c r="AZ60" s="277"/>
      <c r="BA60" s="277"/>
      <c r="BB60" s="277"/>
      <c r="BC60" s="109"/>
      <c r="BD60" s="79"/>
      <c r="BE60" s="18"/>
      <c r="BF60" s="18"/>
      <c r="BG60" s="18"/>
      <c r="BH60" s="18"/>
      <c r="BI60" s="18"/>
      <c r="BJ60" s="18"/>
      <c r="BK60" s="10"/>
      <c r="BL60" s="10"/>
      <c r="BM60" s="10"/>
    </row>
    <row r="61" spans="1:75" ht="18" customHeight="1">
      <c r="A61" s="87"/>
      <c r="B61" s="110"/>
      <c r="C61" s="113"/>
      <c r="D61" s="87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106"/>
      <c r="Z61" s="87"/>
      <c r="AA61" s="114" t="s">
        <v>18</v>
      </c>
      <c r="AB61" s="112"/>
      <c r="AC61" s="112"/>
      <c r="AD61" s="112"/>
      <c r="AE61" s="68"/>
      <c r="AF61" s="106"/>
      <c r="AG61" s="91"/>
      <c r="AH61" s="263" t="s">
        <v>21</v>
      </c>
      <c r="AI61" s="263"/>
      <c r="AJ61" s="263"/>
      <c r="AK61" s="115"/>
      <c r="AL61" s="115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278"/>
      <c r="BB61" s="278"/>
      <c r="BC61" s="109"/>
      <c r="BD61" s="79"/>
      <c r="BE61" s="18"/>
      <c r="BF61" s="18"/>
      <c r="BG61" s="18"/>
      <c r="BH61" s="18"/>
      <c r="BI61" s="18"/>
      <c r="BJ61" s="18"/>
      <c r="BK61" s="10"/>
      <c r="BL61" s="10"/>
      <c r="BM61" s="10"/>
    </row>
    <row r="62" spans="1:75" ht="8.25" customHeight="1">
      <c r="A62" s="68"/>
      <c r="B62" s="110"/>
      <c r="C62" s="87"/>
      <c r="D62" s="87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106"/>
      <c r="Z62" s="87"/>
      <c r="AA62" s="111"/>
      <c r="AB62" s="112"/>
      <c r="AC62" s="112"/>
      <c r="AD62" s="112"/>
      <c r="AE62" s="112" t="s">
        <v>20</v>
      </c>
      <c r="AF62" s="106"/>
      <c r="AG62" s="91"/>
      <c r="AH62" s="107"/>
      <c r="AI62" s="10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109"/>
      <c r="BD62" s="79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</row>
    <row r="63" spans="1:75" ht="18" customHeight="1">
      <c r="A63" s="68"/>
      <c r="B63" s="110"/>
      <c r="C63" s="113"/>
      <c r="D63" s="87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106"/>
      <c r="Z63" s="87"/>
      <c r="AA63" s="114" t="s">
        <v>19</v>
      </c>
      <c r="AB63" s="112"/>
      <c r="AC63" s="112"/>
      <c r="AD63" s="112"/>
      <c r="AE63" s="112"/>
      <c r="AF63" s="106"/>
      <c r="AG63" s="91"/>
      <c r="AH63" s="263" t="s">
        <v>23</v>
      </c>
      <c r="AI63" s="263"/>
      <c r="AJ63" s="263"/>
      <c r="AK63" s="115"/>
      <c r="AL63" s="115"/>
      <c r="AM63" s="262">
        <f>'１枚目'!AM63:BB63</f>
        <v>0</v>
      </c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109"/>
      <c r="BD63" s="79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</row>
    <row r="64" spans="1:75" ht="11.25" customHeight="1">
      <c r="A64" s="68"/>
      <c r="B64" s="110"/>
      <c r="C64" s="87"/>
      <c r="D64" s="87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106"/>
      <c r="Z64" s="116"/>
      <c r="AA64" s="105"/>
      <c r="AB64" s="87"/>
      <c r="AC64" s="87"/>
      <c r="AD64" s="87"/>
      <c r="AE64" s="87"/>
      <c r="AF64" s="106"/>
      <c r="AG64" s="91"/>
      <c r="AH64" s="107"/>
      <c r="AI64" s="10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108"/>
      <c r="AX64" s="77"/>
      <c r="AY64" s="77"/>
      <c r="AZ64" s="77"/>
      <c r="BA64" s="77"/>
      <c r="BB64" s="77"/>
      <c r="BC64" s="117"/>
      <c r="BD64" s="79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</row>
    <row r="65" spans="1:74" ht="17.25" customHeight="1">
      <c r="A65" s="68"/>
      <c r="B65" s="110"/>
      <c r="C65" s="113"/>
      <c r="D65" s="113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106"/>
      <c r="Z65" s="68"/>
      <c r="AA65" s="105"/>
      <c r="AB65" s="87"/>
      <c r="AC65" s="87"/>
      <c r="AD65" s="87"/>
      <c r="AE65" s="87"/>
      <c r="AF65" s="106"/>
      <c r="AG65" s="91"/>
      <c r="AH65" s="263" t="s">
        <v>22</v>
      </c>
      <c r="AI65" s="263"/>
      <c r="AJ65" s="263"/>
      <c r="AK65" s="263"/>
      <c r="AL65" s="263"/>
      <c r="AM65" s="269">
        <f>'１枚目'!AM65:AZ65</f>
        <v>0</v>
      </c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117"/>
      <c r="BD65" s="79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</row>
    <row r="66" spans="1:74" ht="8.25" customHeight="1">
      <c r="A66" s="68"/>
      <c r="B66" s="118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68"/>
      <c r="AA66" s="121"/>
      <c r="AB66" s="122"/>
      <c r="AC66" s="122"/>
      <c r="AD66" s="122"/>
      <c r="AE66" s="122"/>
      <c r="AF66" s="123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3"/>
      <c r="BD66" s="87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</row>
    <row r="67" spans="1:74" ht="10.5" customHeight="1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116"/>
      <c r="Z67" s="68"/>
      <c r="AA67" s="87"/>
      <c r="AB67" s="87"/>
      <c r="AC67" s="87"/>
      <c r="AD67" s="87"/>
      <c r="AE67" s="87"/>
      <c r="AF67" s="87"/>
      <c r="AG67" s="87"/>
      <c r="AH67" s="264" t="s">
        <v>24</v>
      </c>
      <c r="AI67" s="264"/>
      <c r="AJ67" s="264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  <c r="BC67" s="87"/>
      <c r="BD67" s="87"/>
    </row>
    <row r="68" spans="1:74" ht="12.75" customHeight="1"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74" ht="9.75" customHeight="1"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74" ht="24" customHeight="1"/>
    <row r="71" spans="1:74" ht="24" customHeight="1"/>
    <row r="72" spans="1:74" ht="24" customHeight="1"/>
    <row r="73" spans="1:74" ht="24" customHeight="1"/>
    <row r="74" spans="1:74" ht="24" customHeight="1"/>
    <row r="75" spans="1:74" ht="24" customHeight="1"/>
    <row r="76" spans="1:74" ht="24" customHeight="1"/>
    <row r="77" spans="1:74" ht="24" customHeight="1"/>
    <row r="78" spans="1:74" ht="24" customHeight="1"/>
    <row r="79" spans="1:74" ht="24" customHeight="1"/>
    <row r="80" spans="1:74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</sheetData>
  <sheetProtection sheet="1" selectLockedCells="1"/>
  <mergeCells count="298">
    <mergeCell ref="AS16:BD16"/>
    <mergeCell ref="AK14:AR14"/>
    <mergeCell ref="AS14:BD14"/>
    <mergeCell ref="A15:H16"/>
    <mergeCell ref="I15:P15"/>
    <mergeCell ref="Q15:X15"/>
    <mergeCell ref="Y15:AJ15"/>
    <mergeCell ref="AK15:AR15"/>
    <mergeCell ref="I16:P16"/>
    <mergeCell ref="AS12:BD12"/>
    <mergeCell ref="A13:H14"/>
    <mergeCell ref="I13:P13"/>
    <mergeCell ref="Q13:X13"/>
    <mergeCell ref="Y13:AJ13"/>
    <mergeCell ref="AK13:AR13"/>
    <mergeCell ref="AS13:BD13"/>
    <mergeCell ref="Y14:AJ14"/>
    <mergeCell ref="A45:P45"/>
    <mergeCell ref="Q45:V45"/>
    <mergeCell ref="A35:H36"/>
    <mergeCell ref="Y22:AJ22"/>
    <mergeCell ref="AK22:AR22"/>
    <mergeCell ref="Q16:X16"/>
    <mergeCell ref="Y16:AJ16"/>
    <mergeCell ref="AK16:AR16"/>
    <mergeCell ref="I35:P35"/>
    <mergeCell ref="Q35:X35"/>
    <mergeCell ref="Y35:AJ35"/>
    <mergeCell ref="AK35:AR35"/>
    <mergeCell ref="AS35:BD35"/>
    <mergeCell ref="A11:H12"/>
    <mergeCell ref="I11:P11"/>
    <mergeCell ref="Q11:X11"/>
    <mergeCell ref="Y11:AJ11"/>
    <mergeCell ref="AS15:BD15"/>
    <mergeCell ref="Y10:AJ10"/>
    <mergeCell ref="AK10:AR10"/>
    <mergeCell ref="Q12:X12"/>
    <mergeCell ref="AK11:AR11"/>
    <mergeCell ref="AS11:BD11"/>
    <mergeCell ref="I34:P34"/>
    <mergeCell ref="Q34:X34"/>
    <mergeCell ref="Y34:AJ34"/>
    <mergeCell ref="AK34:AR34"/>
    <mergeCell ref="AS34:BD34"/>
    <mergeCell ref="BT1:BV1"/>
    <mergeCell ref="A9:H10"/>
    <mergeCell ref="I9:P10"/>
    <mergeCell ref="BC6:BD8"/>
    <mergeCell ref="AG5:AH5"/>
    <mergeCell ref="AC5:AF5"/>
    <mergeCell ref="A2:BD2"/>
    <mergeCell ref="Q4:BA4"/>
    <mergeCell ref="L5:Q6"/>
    <mergeCell ref="AI5:AL5"/>
    <mergeCell ref="AO6:AP8"/>
    <mergeCell ref="Q10:X10"/>
    <mergeCell ref="AK6:AL8"/>
    <mergeCell ref="I14:P14"/>
    <mergeCell ref="Q14:X14"/>
    <mergeCell ref="A3:BD3"/>
    <mergeCell ref="I12:P12"/>
    <mergeCell ref="Y12:AJ12"/>
    <mergeCell ref="AK12:AR12"/>
    <mergeCell ref="AM5:AX5"/>
    <mergeCell ref="BA6:BB8"/>
    <mergeCell ref="F5:K6"/>
    <mergeCell ref="F7:K7"/>
    <mergeCell ref="AS6:AT8"/>
    <mergeCell ref="AQ6:AR8"/>
    <mergeCell ref="A23:H24"/>
    <mergeCell ref="I23:P23"/>
    <mergeCell ref="Q23:X23"/>
    <mergeCell ref="Y23:AJ23"/>
    <mergeCell ref="AM6:AN8"/>
    <mergeCell ref="BT6:CA6"/>
    <mergeCell ref="CD6:CF6"/>
    <mergeCell ref="CG6:CK6"/>
    <mergeCell ref="CL6:CN6"/>
    <mergeCell ref="CO6:CR6"/>
    <mergeCell ref="L7:Q7"/>
    <mergeCell ref="AU6:AV8"/>
    <mergeCell ref="AW6:AX8"/>
    <mergeCell ref="BN6:BS6"/>
    <mergeCell ref="AC6:AD8"/>
    <mergeCell ref="AS10:BD10"/>
    <mergeCell ref="A17:H18"/>
    <mergeCell ref="I17:P17"/>
    <mergeCell ref="Q17:X17"/>
    <mergeCell ref="Y17:AJ17"/>
    <mergeCell ref="AK17:AR17"/>
    <mergeCell ref="AS17:BD17"/>
    <mergeCell ref="I18:P18"/>
    <mergeCell ref="Q18:X18"/>
    <mergeCell ref="Y18:AJ18"/>
    <mergeCell ref="AK18:AR18"/>
    <mergeCell ref="AS18:BD18"/>
    <mergeCell ref="A19:H20"/>
    <mergeCell ref="I19:P19"/>
    <mergeCell ref="Q19:X19"/>
    <mergeCell ref="Y19:AJ19"/>
    <mergeCell ref="AK19:AR19"/>
    <mergeCell ref="AS19:BD19"/>
    <mergeCell ref="I20:P20"/>
    <mergeCell ref="Q20:X20"/>
    <mergeCell ref="Y20:AJ20"/>
    <mergeCell ref="AK20:AR20"/>
    <mergeCell ref="AS20:BD20"/>
    <mergeCell ref="A21:H22"/>
    <mergeCell ref="I21:P21"/>
    <mergeCell ref="Q21:X21"/>
    <mergeCell ref="Y21:AJ21"/>
    <mergeCell ref="AK21:AR21"/>
    <mergeCell ref="AS21:BD21"/>
    <mergeCell ref="I22:P22"/>
    <mergeCell ref="Q22:X22"/>
    <mergeCell ref="AK23:AR23"/>
    <mergeCell ref="AS23:BD23"/>
    <mergeCell ref="I24:P24"/>
    <mergeCell ref="Q24:X24"/>
    <mergeCell ref="Y24:AJ24"/>
    <mergeCell ref="AK24:AR24"/>
    <mergeCell ref="AS24:BD24"/>
    <mergeCell ref="AS22:BD22"/>
    <mergeCell ref="A25:H26"/>
    <mergeCell ref="I25:P25"/>
    <mergeCell ref="Q25:X25"/>
    <mergeCell ref="Y25:AJ25"/>
    <mergeCell ref="AK25:AR25"/>
    <mergeCell ref="AS25:BD25"/>
    <mergeCell ref="I26:P26"/>
    <mergeCell ref="Q26:X26"/>
    <mergeCell ref="Y26:AJ26"/>
    <mergeCell ref="AK26:AR26"/>
    <mergeCell ref="AS26:BD26"/>
    <mergeCell ref="A27:H28"/>
    <mergeCell ref="I27:P27"/>
    <mergeCell ref="Q27:X27"/>
    <mergeCell ref="Y27:AJ27"/>
    <mergeCell ref="AK27:AR27"/>
    <mergeCell ref="AS27:BD27"/>
    <mergeCell ref="I28:P28"/>
    <mergeCell ref="Q28:X28"/>
    <mergeCell ref="Y28:AJ28"/>
    <mergeCell ref="AK28:AR28"/>
    <mergeCell ref="AS28:BD28"/>
    <mergeCell ref="A29:H30"/>
    <mergeCell ref="I29:P29"/>
    <mergeCell ref="Q29:X29"/>
    <mergeCell ref="Y29:AJ29"/>
    <mergeCell ref="AK29:AR29"/>
    <mergeCell ref="AS29:BD29"/>
    <mergeCell ref="I30:P30"/>
    <mergeCell ref="Q30:X30"/>
    <mergeCell ref="Y30:AJ30"/>
    <mergeCell ref="AK30:AR30"/>
    <mergeCell ref="AS30:BD30"/>
    <mergeCell ref="A31:H32"/>
    <mergeCell ref="I31:P31"/>
    <mergeCell ref="Q31:X31"/>
    <mergeCell ref="Y31:AJ31"/>
    <mergeCell ref="AK31:AR31"/>
    <mergeCell ref="AS31:BD31"/>
    <mergeCell ref="I32:P32"/>
    <mergeCell ref="Q32:X32"/>
    <mergeCell ref="Y32:AJ32"/>
    <mergeCell ref="AK32:AR32"/>
    <mergeCell ref="AS32:BD32"/>
    <mergeCell ref="A33:H34"/>
    <mergeCell ref="I33:P33"/>
    <mergeCell ref="Q33:X33"/>
    <mergeCell ref="Y33:AJ33"/>
    <mergeCell ref="AK33:AR33"/>
    <mergeCell ref="AS33:BD33"/>
    <mergeCell ref="I36:P36"/>
    <mergeCell ref="Q36:X36"/>
    <mergeCell ref="Y36:AJ36"/>
    <mergeCell ref="AK36:AR36"/>
    <mergeCell ref="AS36:BD36"/>
    <mergeCell ref="Q37:X37"/>
    <mergeCell ref="Y37:AJ37"/>
    <mergeCell ref="AK37:AR37"/>
    <mergeCell ref="AS37:BD37"/>
    <mergeCell ref="AK38:AR38"/>
    <mergeCell ref="AS38:BD38"/>
    <mergeCell ref="Q39:X39"/>
    <mergeCell ref="Y39:AJ39"/>
    <mergeCell ref="AK39:AR39"/>
    <mergeCell ref="AS39:BD39"/>
    <mergeCell ref="A37:H38"/>
    <mergeCell ref="I37:P37"/>
    <mergeCell ref="A41:H42"/>
    <mergeCell ref="I41:P41"/>
    <mergeCell ref="Q41:X41"/>
    <mergeCell ref="Y41:AJ41"/>
    <mergeCell ref="Q40:X40"/>
    <mergeCell ref="I38:P38"/>
    <mergeCell ref="Q38:X38"/>
    <mergeCell ref="Y38:AJ38"/>
    <mergeCell ref="Y40:AJ40"/>
    <mergeCell ref="A39:H40"/>
    <mergeCell ref="I39:P39"/>
    <mergeCell ref="AK41:AR41"/>
    <mergeCell ref="AS41:BD41"/>
    <mergeCell ref="Q42:X42"/>
    <mergeCell ref="I42:P42"/>
    <mergeCell ref="I40:P40"/>
    <mergeCell ref="AK40:AR40"/>
    <mergeCell ref="AS40:BD40"/>
    <mergeCell ref="AI43:AJ43"/>
    <mergeCell ref="AK43:AP43"/>
    <mergeCell ref="AQ43:AR43"/>
    <mergeCell ref="AS43:BB43"/>
    <mergeCell ref="Y42:AJ42"/>
    <mergeCell ref="AK42:AR42"/>
    <mergeCell ref="AK44:AP44"/>
    <mergeCell ref="AQ44:AR44"/>
    <mergeCell ref="AS44:BB44"/>
    <mergeCell ref="BC44:BD44"/>
    <mergeCell ref="AS42:BD42"/>
    <mergeCell ref="A43:H44"/>
    <mergeCell ref="I43:P43"/>
    <mergeCell ref="Q43:V43"/>
    <mergeCell ref="W43:X43"/>
    <mergeCell ref="Y43:AH43"/>
    <mergeCell ref="AI45:AJ45"/>
    <mergeCell ref="AK45:AP45"/>
    <mergeCell ref="AQ45:AR45"/>
    <mergeCell ref="AS45:BB45"/>
    <mergeCell ref="BC43:BD43"/>
    <mergeCell ref="I44:P44"/>
    <mergeCell ref="Q44:V44"/>
    <mergeCell ref="W44:X44"/>
    <mergeCell ref="Y44:AH44"/>
    <mergeCell ref="AI44:AJ44"/>
    <mergeCell ref="BC45:BD45"/>
    <mergeCell ref="A46:P46"/>
    <mergeCell ref="Q46:R46"/>
    <mergeCell ref="S46:AG46"/>
    <mergeCell ref="AH46:AJ46"/>
    <mergeCell ref="AK46:AL46"/>
    <mergeCell ref="AM46:BA46"/>
    <mergeCell ref="BB46:BD46"/>
    <mergeCell ref="W45:X45"/>
    <mergeCell ref="Y45:AH45"/>
    <mergeCell ref="A47:P47"/>
    <mergeCell ref="Q47:R47"/>
    <mergeCell ref="S47:AJ47"/>
    <mergeCell ref="AK47:AL47"/>
    <mergeCell ref="AM47:BD47"/>
    <mergeCell ref="A48:P48"/>
    <mergeCell ref="Q48:T48"/>
    <mergeCell ref="U48:AJ48"/>
    <mergeCell ref="AK48:AN48"/>
    <mergeCell ref="AO48:BD48"/>
    <mergeCell ref="B49:S49"/>
    <mergeCell ref="AS49:AV49"/>
    <mergeCell ref="AX49:BC49"/>
    <mergeCell ref="G50:H50"/>
    <mergeCell ref="I50:J50"/>
    <mergeCell ref="K50:L50"/>
    <mergeCell ref="M50:N50"/>
    <mergeCell ref="O50:P50"/>
    <mergeCell ref="AS50:AU50"/>
    <mergeCell ref="AW50:AY50"/>
    <mergeCell ref="BA50:BC50"/>
    <mergeCell ref="AF52:AI52"/>
    <mergeCell ref="AJ52:BC52"/>
    <mergeCell ref="B53:G53"/>
    <mergeCell ref="H53:Y53"/>
    <mergeCell ref="AA53:AE53"/>
    <mergeCell ref="B50:F50"/>
    <mergeCell ref="B58:D59"/>
    <mergeCell ref="E58:X65"/>
    <mergeCell ref="AR58:AU58"/>
    <mergeCell ref="AW58:BB58"/>
    <mergeCell ref="AR59:AT59"/>
    <mergeCell ref="AV59:AX59"/>
    <mergeCell ref="AZ59:BB59"/>
    <mergeCell ref="AH61:AJ61"/>
    <mergeCell ref="AH63:AJ63"/>
    <mergeCell ref="AM60:BB61"/>
    <mergeCell ref="AM63:BB63"/>
    <mergeCell ref="AH65:AL65"/>
    <mergeCell ref="AH67:BB67"/>
    <mergeCell ref="AF54:AI55"/>
    <mergeCell ref="AJ54:BC55"/>
    <mergeCell ref="AM65:BB65"/>
    <mergeCell ref="Q9:Z9"/>
    <mergeCell ref="AK9:AT9"/>
    <mergeCell ref="AA9:AJ9"/>
    <mergeCell ref="AU9:BD9"/>
    <mergeCell ref="AY5:BD5"/>
    <mergeCell ref="AE6:AF8"/>
    <mergeCell ref="AG6:AH8"/>
    <mergeCell ref="AI6:AJ8"/>
    <mergeCell ref="V5:AB8"/>
    <mergeCell ref="AY6:AZ8"/>
  </mergeCells>
  <phoneticPr fontId="2"/>
  <conditionalFormatting sqref="BV8:CO8 CQ8 BG5:CO5 CQ5">
    <cfRule type="cellIs" dxfId="1" priority="5" stopIfTrue="1" operator="equal">
      <formula>0</formula>
    </cfRule>
  </conditionalFormatting>
  <pageMargins left="0.74803149606299213" right="0.74803149606299213" top="0.31496062992125984" bottom="0" header="0.51181102362204722" footer="0.51181102362204722"/>
  <pageSetup paperSize="9" scale="96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CS292"/>
  <sheetViews>
    <sheetView showGridLines="0" view="pageBreakPreview" zoomScaleNormal="100" zoomScaleSheetLayoutView="100" workbookViewId="0">
      <selection activeCell="AM60" sqref="AM60:BB61"/>
    </sheetView>
  </sheetViews>
  <sheetFormatPr defaultRowHeight="13.5"/>
  <cols>
    <col min="1" max="65" width="1.625" style="5" customWidth="1"/>
    <col min="66" max="66" width="2.25" style="5" customWidth="1"/>
    <col min="67" max="73" width="1.625" style="5" customWidth="1"/>
    <col min="74" max="74" width="1" style="5" customWidth="1"/>
    <col min="75" max="75" width="2.25" style="5" customWidth="1"/>
    <col min="76" max="122" width="1.625" style="5" customWidth="1"/>
    <col min="123" max="16384" width="9" style="5"/>
  </cols>
  <sheetData>
    <row r="1" spans="1:97" ht="19.5" customHeight="1">
      <c r="A1" s="68" t="s">
        <v>64</v>
      </c>
      <c r="B1" s="69"/>
      <c r="C1" s="69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T1" s="202"/>
      <c r="BU1" s="202"/>
      <c r="BV1" s="202"/>
    </row>
    <row r="2" spans="1:97" ht="23.25" customHeight="1">
      <c r="A2" s="341" t="s">
        <v>28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7"/>
      <c r="BF2" s="7"/>
      <c r="BG2" s="7"/>
      <c r="BH2" s="7"/>
      <c r="BI2" s="7"/>
      <c r="BJ2" s="7"/>
      <c r="BK2" s="7"/>
      <c r="BL2" s="7"/>
      <c r="BM2" s="22"/>
      <c r="BN2" s="3"/>
      <c r="BO2" s="3"/>
      <c r="BP2" s="3"/>
      <c r="BQ2" s="3"/>
      <c r="BR2" s="3"/>
      <c r="BS2" s="7"/>
      <c r="BT2" s="7"/>
      <c r="BU2" s="7"/>
      <c r="BV2" s="7"/>
      <c r="BW2" s="3"/>
      <c r="BX2" s="1"/>
    </row>
    <row r="3" spans="1:97" ht="15" customHeight="1">
      <c r="A3" s="338" t="s">
        <v>26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  <c r="BC3" s="338"/>
      <c r="BD3" s="338"/>
      <c r="BE3" s="7"/>
      <c r="BF3" s="7"/>
      <c r="BG3" s="7"/>
      <c r="BH3" s="7"/>
      <c r="BI3" s="7"/>
      <c r="BJ3" s="7"/>
      <c r="BK3" s="7"/>
      <c r="BL3" s="7"/>
      <c r="BM3" s="22"/>
      <c r="BN3" s="3"/>
      <c r="BO3" s="3"/>
      <c r="BP3" s="3"/>
      <c r="BQ3" s="3"/>
      <c r="BR3" s="3"/>
      <c r="BS3" s="7"/>
      <c r="BT3" s="7"/>
      <c r="BU3" s="7"/>
      <c r="BV3" s="7"/>
      <c r="BW3" s="3"/>
      <c r="BX3" s="1"/>
    </row>
    <row r="4" spans="1:97" s="2" customFormat="1" ht="5.25" customHeight="1">
      <c r="A4" s="70"/>
      <c r="B4" s="70"/>
      <c r="C4" s="70"/>
      <c r="D4" s="70"/>
      <c r="E4" s="70"/>
      <c r="F4" s="70"/>
      <c r="G4" s="70"/>
      <c r="H4" s="71"/>
      <c r="I4" s="71"/>
      <c r="J4" s="70"/>
      <c r="K4" s="70"/>
      <c r="L4" s="70"/>
      <c r="M4" s="70"/>
      <c r="N4" s="71"/>
      <c r="O4" s="71"/>
      <c r="P4" s="70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70"/>
      <c r="BC4" s="70"/>
      <c r="BD4" s="70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3"/>
      <c r="BX4" s="11"/>
    </row>
    <row r="5" spans="1:97" s="2" customFormat="1" ht="11.25" customHeight="1">
      <c r="A5" s="72"/>
      <c r="B5" s="72"/>
      <c r="C5" s="72"/>
      <c r="D5" s="72"/>
      <c r="E5" s="73"/>
      <c r="F5" s="339" t="str">
        <f>IF(ISBLANK('１枚目'!F5:K6)," ",'１枚目'!F5:K6)</f>
        <v xml:space="preserve"> </v>
      </c>
      <c r="G5" s="339"/>
      <c r="H5" s="339"/>
      <c r="I5" s="339"/>
      <c r="J5" s="339"/>
      <c r="K5" s="339"/>
      <c r="L5" s="335" t="s">
        <v>65</v>
      </c>
      <c r="M5" s="335"/>
      <c r="N5" s="335"/>
      <c r="O5" s="335"/>
      <c r="P5" s="335"/>
      <c r="Q5" s="335"/>
      <c r="R5" s="72"/>
      <c r="S5" s="72"/>
      <c r="T5" s="72"/>
      <c r="U5" s="72"/>
      <c r="V5" s="336" t="s">
        <v>16</v>
      </c>
      <c r="W5" s="309"/>
      <c r="X5" s="309"/>
      <c r="Y5" s="309"/>
      <c r="Z5" s="309"/>
      <c r="AA5" s="309"/>
      <c r="AB5" s="309"/>
      <c r="AC5" s="251" t="s">
        <v>1</v>
      </c>
      <c r="AD5" s="251"/>
      <c r="AE5" s="251"/>
      <c r="AF5" s="251"/>
      <c r="AG5" s="340" t="s">
        <v>2</v>
      </c>
      <c r="AH5" s="340"/>
      <c r="AI5" s="251" t="s">
        <v>3</v>
      </c>
      <c r="AJ5" s="251"/>
      <c r="AK5" s="251"/>
      <c r="AL5" s="251"/>
      <c r="AM5" s="251" t="s">
        <v>4</v>
      </c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251" t="s">
        <v>5</v>
      </c>
      <c r="AZ5" s="251"/>
      <c r="BA5" s="251"/>
      <c r="BB5" s="251"/>
      <c r="BC5" s="251"/>
      <c r="BD5" s="251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11"/>
    </row>
    <row r="6" spans="1:97" s="2" customFormat="1" ht="3" customHeight="1">
      <c r="A6" s="72"/>
      <c r="B6" s="72"/>
      <c r="C6" s="72"/>
      <c r="D6" s="72"/>
      <c r="E6" s="73"/>
      <c r="F6" s="339"/>
      <c r="G6" s="339"/>
      <c r="H6" s="339"/>
      <c r="I6" s="339"/>
      <c r="J6" s="339"/>
      <c r="K6" s="339"/>
      <c r="L6" s="335"/>
      <c r="M6" s="335"/>
      <c r="N6" s="335"/>
      <c r="O6" s="335"/>
      <c r="P6" s="335"/>
      <c r="Q6" s="335"/>
      <c r="R6" s="72"/>
      <c r="S6" s="72"/>
      <c r="T6" s="72"/>
      <c r="U6" s="72"/>
      <c r="V6" s="337"/>
      <c r="W6" s="338"/>
      <c r="X6" s="338"/>
      <c r="Y6" s="338"/>
      <c r="Z6" s="338"/>
      <c r="AA6" s="338"/>
      <c r="AB6" s="338"/>
      <c r="AC6" s="260">
        <f>'１枚目'!AC6:AD8</f>
        <v>0</v>
      </c>
      <c r="AD6" s="252"/>
      <c r="AE6" s="252">
        <f>'１枚目'!AE6:AF8</f>
        <v>0</v>
      </c>
      <c r="AF6" s="253"/>
      <c r="AG6" s="256">
        <v>1</v>
      </c>
      <c r="AH6" s="257"/>
      <c r="AI6" s="260">
        <f>'１枚目'!AI6:AJ8</f>
        <v>0</v>
      </c>
      <c r="AJ6" s="252"/>
      <c r="AK6" s="252">
        <f>'１枚目'!AK6:AL8</f>
        <v>0</v>
      </c>
      <c r="AL6" s="253"/>
      <c r="AM6" s="260">
        <f>'１枚目'!AM6:AN8</f>
        <v>0</v>
      </c>
      <c r="AN6" s="252"/>
      <c r="AO6" s="252">
        <f>'１枚目'!AO6:AP8</f>
        <v>0</v>
      </c>
      <c r="AP6" s="252"/>
      <c r="AQ6" s="252">
        <f>'１枚目'!AQ6:AR8</f>
        <v>0</v>
      </c>
      <c r="AR6" s="252"/>
      <c r="AS6" s="252">
        <f>'１枚目'!AS6:AT8</f>
        <v>0</v>
      </c>
      <c r="AT6" s="252"/>
      <c r="AU6" s="252">
        <f>'１枚目'!AU6:AV8</f>
        <v>0</v>
      </c>
      <c r="AV6" s="252"/>
      <c r="AW6" s="252">
        <f>'１枚目'!AW6:AX8</f>
        <v>0</v>
      </c>
      <c r="AX6" s="253"/>
      <c r="AY6" s="260">
        <v>3</v>
      </c>
      <c r="AZ6" s="252"/>
      <c r="BA6" s="252">
        <f>'１枚目'!BA6:BB8</f>
        <v>0</v>
      </c>
      <c r="BB6" s="252"/>
      <c r="BC6" s="252">
        <f>'１枚目'!BC6:BD8</f>
        <v>0</v>
      </c>
      <c r="BD6" s="253"/>
      <c r="BE6" s="7"/>
      <c r="BF6" s="7"/>
      <c r="BG6" s="7"/>
      <c r="BH6" s="7"/>
      <c r="BI6" s="7"/>
      <c r="BJ6" s="7"/>
      <c r="BK6" s="7"/>
      <c r="BL6" s="7"/>
      <c r="BM6" s="7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"/>
      <c r="CC6" s="17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1"/>
    </row>
    <row r="7" spans="1:97" s="2" customFormat="1" ht="14.25" customHeight="1">
      <c r="A7" s="72"/>
      <c r="B7" s="72"/>
      <c r="C7" s="72"/>
      <c r="D7" s="72"/>
      <c r="E7" s="74"/>
      <c r="F7" s="339" t="str">
        <f>'１枚目'!F7:K7</f>
        <v xml:space="preserve"> </v>
      </c>
      <c r="G7" s="339"/>
      <c r="H7" s="339"/>
      <c r="I7" s="339"/>
      <c r="J7" s="339"/>
      <c r="K7" s="339"/>
      <c r="L7" s="335" t="s">
        <v>66</v>
      </c>
      <c r="M7" s="335"/>
      <c r="N7" s="335"/>
      <c r="O7" s="335"/>
      <c r="P7" s="335"/>
      <c r="Q7" s="335"/>
      <c r="R7" s="72"/>
      <c r="S7" s="72"/>
      <c r="T7" s="72"/>
      <c r="U7" s="72"/>
      <c r="V7" s="337"/>
      <c r="W7" s="338"/>
      <c r="X7" s="338"/>
      <c r="Y7" s="338"/>
      <c r="Z7" s="338"/>
      <c r="AA7" s="338"/>
      <c r="AB7" s="338"/>
      <c r="AC7" s="261"/>
      <c r="AD7" s="254"/>
      <c r="AE7" s="254"/>
      <c r="AF7" s="255"/>
      <c r="AG7" s="258"/>
      <c r="AH7" s="259"/>
      <c r="AI7" s="261"/>
      <c r="AJ7" s="254"/>
      <c r="AK7" s="254"/>
      <c r="AL7" s="255"/>
      <c r="AM7" s="261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5"/>
      <c r="AY7" s="261"/>
      <c r="AZ7" s="254"/>
      <c r="BA7" s="254"/>
      <c r="BB7" s="254"/>
      <c r="BC7" s="254"/>
      <c r="BD7" s="255"/>
      <c r="BE7" s="7"/>
      <c r="BF7" s="7"/>
      <c r="BG7" s="7"/>
      <c r="BH7" s="7"/>
      <c r="BI7" s="7"/>
      <c r="BJ7" s="7"/>
      <c r="BK7" s="7"/>
      <c r="BL7" s="7"/>
      <c r="BM7" s="7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17"/>
      <c r="CC7" s="17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11"/>
    </row>
    <row r="8" spans="1:97" s="2" customFormat="1" ht="6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337"/>
      <c r="W8" s="338"/>
      <c r="X8" s="338"/>
      <c r="Y8" s="338"/>
      <c r="Z8" s="338"/>
      <c r="AA8" s="338"/>
      <c r="AB8" s="338"/>
      <c r="AC8" s="261"/>
      <c r="AD8" s="254"/>
      <c r="AE8" s="254"/>
      <c r="AF8" s="255"/>
      <c r="AG8" s="258"/>
      <c r="AH8" s="259"/>
      <c r="AI8" s="261"/>
      <c r="AJ8" s="254"/>
      <c r="AK8" s="254"/>
      <c r="AL8" s="255"/>
      <c r="AM8" s="261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5"/>
      <c r="AY8" s="261"/>
      <c r="AZ8" s="254"/>
      <c r="BA8" s="254"/>
      <c r="BB8" s="254"/>
      <c r="BC8" s="254"/>
      <c r="BD8" s="255"/>
      <c r="BE8" s="16"/>
      <c r="BF8" s="7"/>
      <c r="BG8" s="7"/>
      <c r="BH8" s="7"/>
      <c r="BI8" s="7"/>
      <c r="BJ8" s="7"/>
      <c r="BK8" s="7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9"/>
      <c r="CI8" s="7"/>
      <c r="CJ8" s="7"/>
      <c r="CK8" s="16"/>
      <c r="CL8" s="16"/>
      <c r="CM8" s="16"/>
      <c r="CN8" s="16"/>
      <c r="CO8" s="16"/>
      <c r="CP8" s="16"/>
      <c r="CQ8" s="16"/>
    </row>
    <row r="9" spans="1:97" s="2" customFormat="1" ht="16.5" customHeight="1">
      <c r="A9" s="334" t="s">
        <v>29</v>
      </c>
      <c r="B9" s="334"/>
      <c r="C9" s="334"/>
      <c r="D9" s="334"/>
      <c r="E9" s="334"/>
      <c r="F9" s="334"/>
      <c r="G9" s="334"/>
      <c r="H9" s="334"/>
      <c r="I9" s="334" t="s">
        <v>67</v>
      </c>
      <c r="J9" s="334"/>
      <c r="K9" s="334"/>
      <c r="L9" s="334"/>
      <c r="M9" s="334"/>
      <c r="N9" s="334"/>
      <c r="O9" s="334"/>
      <c r="P9" s="334"/>
      <c r="Q9" s="247" t="str">
        <f>'１枚目'!Q9:Z9</f>
        <v xml:space="preserve"> </v>
      </c>
      <c r="R9" s="248"/>
      <c r="S9" s="248"/>
      <c r="T9" s="248"/>
      <c r="U9" s="248"/>
      <c r="V9" s="248"/>
      <c r="W9" s="248"/>
      <c r="X9" s="248"/>
      <c r="Y9" s="248"/>
      <c r="Z9" s="248"/>
      <c r="AA9" s="249" t="s">
        <v>71</v>
      </c>
      <c r="AB9" s="249"/>
      <c r="AC9" s="249"/>
      <c r="AD9" s="249"/>
      <c r="AE9" s="249"/>
      <c r="AF9" s="249"/>
      <c r="AG9" s="249"/>
      <c r="AH9" s="249"/>
      <c r="AI9" s="249"/>
      <c r="AJ9" s="250"/>
      <c r="AK9" s="247" t="str">
        <f>'１枚目'!AK9:AT9</f>
        <v xml:space="preserve"> </v>
      </c>
      <c r="AL9" s="248"/>
      <c r="AM9" s="248"/>
      <c r="AN9" s="248"/>
      <c r="AO9" s="248"/>
      <c r="AP9" s="248"/>
      <c r="AQ9" s="248"/>
      <c r="AR9" s="248"/>
      <c r="AS9" s="248"/>
      <c r="AT9" s="248"/>
      <c r="AU9" s="249" t="s">
        <v>72</v>
      </c>
      <c r="AV9" s="249"/>
      <c r="AW9" s="249"/>
      <c r="AX9" s="249"/>
      <c r="AY9" s="249"/>
      <c r="AZ9" s="249"/>
      <c r="BA9" s="249"/>
      <c r="BB9" s="249"/>
      <c r="BC9" s="249"/>
      <c r="BD9" s="250"/>
      <c r="BE9" s="24"/>
      <c r="BF9" s="7"/>
      <c r="BG9" s="7"/>
      <c r="BH9" s="7"/>
      <c r="BI9" s="7"/>
      <c r="BJ9" s="7"/>
      <c r="BK9" s="7"/>
    </row>
    <row r="10" spans="1:97" s="2" customFormat="1" ht="16.5" customHeight="1">
      <c r="A10" s="334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 t="s">
        <v>30</v>
      </c>
      <c r="R10" s="334"/>
      <c r="S10" s="334"/>
      <c r="T10" s="334"/>
      <c r="U10" s="334"/>
      <c r="V10" s="334"/>
      <c r="W10" s="334"/>
      <c r="X10" s="334"/>
      <c r="Y10" s="334" t="s">
        <v>31</v>
      </c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 t="s">
        <v>30</v>
      </c>
      <c r="AL10" s="334"/>
      <c r="AM10" s="334"/>
      <c r="AN10" s="334"/>
      <c r="AO10" s="334"/>
      <c r="AP10" s="334"/>
      <c r="AQ10" s="334"/>
      <c r="AR10" s="334"/>
      <c r="AS10" s="334" t="s">
        <v>32</v>
      </c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7"/>
      <c r="BF10" s="7"/>
      <c r="BG10" s="7"/>
      <c r="BH10" s="7"/>
      <c r="BI10" s="7"/>
      <c r="BJ10" s="7"/>
      <c r="BK10" s="7"/>
    </row>
    <row r="11" spans="1:97" ht="13.5" customHeight="1">
      <c r="A11" s="322" t="s">
        <v>70</v>
      </c>
      <c r="B11" s="323"/>
      <c r="C11" s="323"/>
      <c r="D11" s="323"/>
      <c r="E11" s="323"/>
      <c r="F11" s="323"/>
      <c r="G11" s="323"/>
      <c r="H11" s="324"/>
      <c r="I11" s="328">
        <v>9125000</v>
      </c>
      <c r="J11" s="329"/>
      <c r="K11" s="329"/>
      <c r="L11" s="329"/>
      <c r="M11" s="329"/>
      <c r="N11" s="329"/>
      <c r="O11" s="329"/>
      <c r="P11" s="330"/>
      <c r="Q11" s="331">
        <f>'１枚目'!Q11:X11</f>
        <v>0</v>
      </c>
      <c r="R11" s="331"/>
      <c r="S11" s="331"/>
      <c r="T11" s="331"/>
      <c r="U11" s="331"/>
      <c r="V11" s="331"/>
      <c r="W11" s="331"/>
      <c r="X11" s="331"/>
      <c r="Y11" s="331">
        <f>I11*Q11</f>
        <v>0</v>
      </c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>
        <f>'１枚目'!AK11:AR11</f>
        <v>0</v>
      </c>
      <c r="AL11" s="331"/>
      <c r="AM11" s="331"/>
      <c r="AN11" s="331"/>
      <c r="AO11" s="331"/>
      <c r="AP11" s="331"/>
      <c r="AQ11" s="331"/>
      <c r="AR11" s="331"/>
      <c r="AS11" s="332">
        <f>I11*AK11</f>
        <v>0</v>
      </c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</row>
    <row r="12" spans="1:97" ht="13.5" customHeight="1">
      <c r="A12" s="325"/>
      <c r="B12" s="326"/>
      <c r="C12" s="326"/>
      <c r="D12" s="326"/>
      <c r="E12" s="326"/>
      <c r="F12" s="326"/>
      <c r="G12" s="326"/>
      <c r="H12" s="327"/>
      <c r="I12" s="333" t="s">
        <v>34</v>
      </c>
      <c r="J12" s="333"/>
      <c r="K12" s="333"/>
      <c r="L12" s="333"/>
      <c r="M12" s="333"/>
      <c r="N12" s="333"/>
      <c r="O12" s="333"/>
      <c r="P12" s="333"/>
      <c r="Q12" s="321">
        <f>'１枚目'!Q12:X12</f>
        <v>0</v>
      </c>
      <c r="R12" s="321"/>
      <c r="S12" s="321"/>
      <c r="T12" s="321"/>
      <c r="U12" s="321"/>
      <c r="V12" s="321"/>
      <c r="W12" s="321"/>
      <c r="X12" s="321"/>
      <c r="Y12" s="321">
        <f>'１枚目'!Y12:AJ12</f>
        <v>0</v>
      </c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>
        <f>'１枚目'!AK12:AR12</f>
        <v>0</v>
      </c>
      <c r="AL12" s="321"/>
      <c r="AM12" s="321"/>
      <c r="AN12" s="321"/>
      <c r="AO12" s="321"/>
      <c r="AP12" s="321"/>
      <c r="AQ12" s="321"/>
      <c r="AR12" s="321"/>
      <c r="AS12" s="307">
        <f>'１枚目'!AS12:BD12</f>
        <v>0</v>
      </c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</row>
    <row r="13" spans="1:97" ht="13.5" customHeight="1">
      <c r="A13" s="322" t="s">
        <v>69</v>
      </c>
      <c r="B13" s="323"/>
      <c r="C13" s="323"/>
      <c r="D13" s="323"/>
      <c r="E13" s="323"/>
      <c r="F13" s="323"/>
      <c r="G13" s="323"/>
      <c r="H13" s="324"/>
      <c r="I13" s="328">
        <v>8760000</v>
      </c>
      <c r="J13" s="329"/>
      <c r="K13" s="329"/>
      <c r="L13" s="329"/>
      <c r="M13" s="329"/>
      <c r="N13" s="329"/>
      <c r="O13" s="329"/>
      <c r="P13" s="330"/>
      <c r="Q13" s="331">
        <f>'１枚目'!Q13:X13</f>
        <v>0</v>
      </c>
      <c r="R13" s="331"/>
      <c r="S13" s="331"/>
      <c r="T13" s="331"/>
      <c r="U13" s="331"/>
      <c r="V13" s="331"/>
      <c r="W13" s="331"/>
      <c r="X13" s="331"/>
      <c r="Y13" s="331">
        <f>I13*Q13</f>
        <v>0</v>
      </c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>
        <f>'１枚目'!AK13:AR13</f>
        <v>0</v>
      </c>
      <c r="AL13" s="331"/>
      <c r="AM13" s="331"/>
      <c r="AN13" s="331"/>
      <c r="AO13" s="331"/>
      <c r="AP13" s="331"/>
      <c r="AQ13" s="331"/>
      <c r="AR13" s="331"/>
      <c r="AS13" s="332">
        <f>I13*AK13</f>
        <v>0</v>
      </c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</row>
    <row r="14" spans="1:97" ht="13.5" customHeight="1">
      <c r="A14" s="325"/>
      <c r="B14" s="326"/>
      <c r="C14" s="326"/>
      <c r="D14" s="326"/>
      <c r="E14" s="326"/>
      <c r="F14" s="326"/>
      <c r="G14" s="326"/>
      <c r="H14" s="327"/>
      <c r="I14" s="333" t="s">
        <v>34</v>
      </c>
      <c r="J14" s="333"/>
      <c r="K14" s="333"/>
      <c r="L14" s="333"/>
      <c r="M14" s="333"/>
      <c r="N14" s="333"/>
      <c r="O14" s="333"/>
      <c r="P14" s="333"/>
      <c r="Q14" s="321">
        <f>'１枚目'!Q14:X14</f>
        <v>0</v>
      </c>
      <c r="R14" s="321"/>
      <c r="S14" s="321"/>
      <c r="T14" s="321"/>
      <c r="U14" s="321"/>
      <c r="V14" s="321"/>
      <c r="W14" s="321"/>
      <c r="X14" s="321"/>
      <c r="Y14" s="321">
        <f>'１枚目'!Y14:AJ14</f>
        <v>0</v>
      </c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>
        <f>'１枚目'!AK14:AR14</f>
        <v>0</v>
      </c>
      <c r="AL14" s="321"/>
      <c r="AM14" s="321"/>
      <c r="AN14" s="321"/>
      <c r="AO14" s="321"/>
      <c r="AP14" s="321"/>
      <c r="AQ14" s="321"/>
      <c r="AR14" s="321"/>
      <c r="AS14" s="307">
        <f>'１枚目'!AS14:BD14</f>
        <v>0</v>
      </c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</row>
    <row r="15" spans="1:97" ht="13.5" customHeight="1">
      <c r="A15" s="322" t="s">
        <v>68</v>
      </c>
      <c r="B15" s="323"/>
      <c r="C15" s="323"/>
      <c r="D15" s="323"/>
      <c r="E15" s="323"/>
      <c r="F15" s="323"/>
      <c r="G15" s="323"/>
      <c r="H15" s="324"/>
      <c r="I15" s="328">
        <v>8030000</v>
      </c>
      <c r="J15" s="329"/>
      <c r="K15" s="329"/>
      <c r="L15" s="329"/>
      <c r="M15" s="329"/>
      <c r="N15" s="329"/>
      <c r="O15" s="329"/>
      <c r="P15" s="330"/>
      <c r="Q15" s="331">
        <f>'１枚目'!Q15:X15</f>
        <v>0</v>
      </c>
      <c r="R15" s="331"/>
      <c r="S15" s="331"/>
      <c r="T15" s="331"/>
      <c r="U15" s="331"/>
      <c r="V15" s="331"/>
      <c r="W15" s="331"/>
      <c r="X15" s="331"/>
      <c r="Y15" s="331">
        <f>I15*Q15</f>
        <v>0</v>
      </c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>
        <f>'１枚目'!AK15:AR15</f>
        <v>0</v>
      </c>
      <c r="AL15" s="331"/>
      <c r="AM15" s="331"/>
      <c r="AN15" s="331"/>
      <c r="AO15" s="331"/>
      <c r="AP15" s="331"/>
      <c r="AQ15" s="331"/>
      <c r="AR15" s="331"/>
      <c r="AS15" s="332">
        <f>I15*AK15</f>
        <v>0</v>
      </c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</row>
    <row r="16" spans="1:97" ht="13.5" customHeight="1">
      <c r="A16" s="325"/>
      <c r="B16" s="326"/>
      <c r="C16" s="326"/>
      <c r="D16" s="326"/>
      <c r="E16" s="326"/>
      <c r="F16" s="326"/>
      <c r="G16" s="326"/>
      <c r="H16" s="327"/>
      <c r="I16" s="333" t="s">
        <v>34</v>
      </c>
      <c r="J16" s="333"/>
      <c r="K16" s="333"/>
      <c r="L16" s="333"/>
      <c r="M16" s="333"/>
      <c r="N16" s="333"/>
      <c r="O16" s="333"/>
      <c r="P16" s="333"/>
      <c r="Q16" s="321">
        <f>'１枚目'!Q16:X16</f>
        <v>0</v>
      </c>
      <c r="R16" s="321"/>
      <c r="S16" s="321"/>
      <c r="T16" s="321"/>
      <c r="U16" s="321"/>
      <c r="V16" s="321"/>
      <c r="W16" s="321"/>
      <c r="X16" s="321"/>
      <c r="Y16" s="321">
        <f>'１枚目'!Y16:AJ16</f>
        <v>0</v>
      </c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>
        <f>'１枚目'!AK16:AR16</f>
        <v>0</v>
      </c>
      <c r="AL16" s="321"/>
      <c r="AM16" s="321"/>
      <c r="AN16" s="321"/>
      <c r="AO16" s="321"/>
      <c r="AP16" s="321"/>
      <c r="AQ16" s="321"/>
      <c r="AR16" s="321"/>
      <c r="AS16" s="307">
        <f>'１枚目'!AS16:BD16</f>
        <v>0</v>
      </c>
      <c r="AT16" s="307"/>
      <c r="AU16" s="307"/>
      <c r="AV16" s="307"/>
      <c r="AW16" s="307"/>
      <c r="AX16" s="307"/>
      <c r="AY16" s="307"/>
      <c r="AZ16" s="307"/>
      <c r="BA16" s="307"/>
      <c r="BB16" s="307"/>
      <c r="BC16" s="307"/>
      <c r="BD16" s="307"/>
    </row>
    <row r="17" spans="1:56" ht="13.5" customHeight="1">
      <c r="A17" s="322" t="s">
        <v>33</v>
      </c>
      <c r="B17" s="323"/>
      <c r="C17" s="323"/>
      <c r="D17" s="323"/>
      <c r="E17" s="323"/>
      <c r="F17" s="323"/>
      <c r="G17" s="323"/>
      <c r="H17" s="324"/>
      <c r="I17" s="328">
        <v>7300000</v>
      </c>
      <c r="J17" s="329"/>
      <c r="K17" s="329"/>
      <c r="L17" s="329"/>
      <c r="M17" s="329"/>
      <c r="N17" s="329"/>
      <c r="O17" s="329"/>
      <c r="P17" s="330"/>
      <c r="Q17" s="331">
        <f>'１枚目'!Q17:X17</f>
        <v>0</v>
      </c>
      <c r="R17" s="331"/>
      <c r="S17" s="331"/>
      <c r="T17" s="331"/>
      <c r="U17" s="331"/>
      <c r="V17" s="331"/>
      <c r="W17" s="331"/>
      <c r="X17" s="331"/>
      <c r="Y17" s="331">
        <f>I17*Q17</f>
        <v>0</v>
      </c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>
        <f>'１枚目'!AK17:AR17</f>
        <v>0</v>
      </c>
      <c r="AL17" s="331"/>
      <c r="AM17" s="331"/>
      <c r="AN17" s="331"/>
      <c r="AO17" s="331"/>
      <c r="AP17" s="331"/>
      <c r="AQ17" s="331"/>
      <c r="AR17" s="331"/>
      <c r="AS17" s="332">
        <f>I17*AK17</f>
        <v>0</v>
      </c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</row>
    <row r="18" spans="1:56" ht="13.5" customHeight="1">
      <c r="A18" s="325"/>
      <c r="B18" s="326"/>
      <c r="C18" s="326"/>
      <c r="D18" s="326"/>
      <c r="E18" s="326"/>
      <c r="F18" s="326"/>
      <c r="G18" s="326"/>
      <c r="H18" s="327"/>
      <c r="I18" s="333" t="s">
        <v>34</v>
      </c>
      <c r="J18" s="333"/>
      <c r="K18" s="333"/>
      <c r="L18" s="333"/>
      <c r="M18" s="333"/>
      <c r="N18" s="333"/>
      <c r="O18" s="333"/>
      <c r="P18" s="333"/>
      <c r="Q18" s="321">
        <f>'１枚目'!Q18:X18</f>
        <v>0</v>
      </c>
      <c r="R18" s="321"/>
      <c r="S18" s="321"/>
      <c r="T18" s="321"/>
      <c r="U18" s="321"/>
      <c r="V18" s="321"/>
      <c r="W18" s="321"/>
      <c r="X18" s="321"/>
      <c r="Y18" s="321">
        <f>'１枚目'!Y18:AJ18</f>
        <v>0</v>
      </c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>
        <f>'１枚目'!AK18:AR18</f>
        <v>0</v>
      </c>
      <c r="AL18" s="321"/>
      <c r="AM18" s="321"/>
      <c r="AN18" s="321"/>
      <c r="AO18" s="321"/>
      <c r="AP18" s="321"/>
      <c r="AQ18" s="321"/>
      <c r="AR18" s="321"/>
      <c r="AS18" s="307">
        <f>'１枚目'!AS18:BD18</f>
        <v>0</v>
      </c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</row>
    <row r="19" spans="1:56" ht="13.5" customHeight="1">
      <c r="A19" s="322" t="s">
        <v>35</v>
      </c>
      <c r="B19" s="323"/>
      <c r="C19" s="323"/>
      <c r="D19" s="323"/>
      <c r="E19" s="323"/>
      <c r="F19" s="323"/>
      <c r="G19" s="323"/>
      <c r="H19" s="324"/>
      <c r="I19" s="328">
        <v>6570000</v>
      </c>
      <c r="J19" s="329"/>
      <c r="K19" s="329"/>
      <c r="L19" s="329"/>
      <c r="M19" s="329"/>
      <c r="N19" s="329"/>
      <c r="O19" s="329"/>
      <c r="P19" s="330"/>
      <c r="Q19" s="331">
        <f>'１枚目'!Q19:X19</f>
        <v>0</v>
      </c>
      <c r="R19" s="331"/>
      <c r="S19" s="331"/>
      <c r="T19" s="331"/>
      <c r="U19" s="331"/>
      <c r="V19" s="331"/>
      <c r="W19" s="331"/>
      <c r="X19" s="331"/>
      <c r="Y19" s="331">
        <f>I19*Q19</f>
        <v>0</v>
      </c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>
        <f>'１枚目'!AK19:AR19</f>
        <v>0</v>
      </c>
      <c r="AL19" s="331"/>
      <c r="AM19" s="331"/>
      <c r="AN19" s="331"/>
      <c r="AO19" s="331"/>
      <c r="AP19" s="331"/>
      <c r="AQ19" s="331"/>
      <c r="AR19" s="331"/>
      <c r="AS19" s="332">
        <f>I19*AK19</f>
        <v>0</v>
      </c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</row>
    <row r="20" spans="1:56" ht="13.5" customHeight="1">
      <c r="A20" s="325"/>
      <c r="B20" s="326"/>
      <c r="C20" s="326"/>
      <c r="D20" s="326"/>
      <c r="E20" s="326"/>
      <c r="F20" s="326"/>
      <c r="G20" s="326"/>
      <c r="H20" s="327"/>
      <c r="I20" s="333" t="s">
        <v>34</v>
      </c>
      <c r="J20" s="333"/>
      <c r="K20" s="333"/>
      <c r="L20" s="333"/>
      <c r="M20" s="333"/>
      <c r="N20" s="333"/>
      <c r="O20" s="333"/>
      <c r="P20" s="333"/>
      <c r="Q20" s="321">
        <f>'１枚目'!Q20:X20</f>
        <v>0</v>
      </c>
      <c r="R20" s="321"/>
      <c r="S20" s="321"/>
      <c r="T20" s="321"/>
      <c r="U20" s="321"/>
      <c r="V20" s="321"/>
      <c r="W20" s="321"/>
      <c r="X20" s="321"/>
      <c r="Y20" s="321">
        <f>'１枚目'!Y20:AJ20</f>
        <v>0</v>
      </c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>
        <f>'１枚目'!AK20:AR20</f>
        <v>0</v>
      </c>
      <c r="AL20" s="321"/>
      <c r="AM20" s="321"/>
      <c r="AN20" s="321"/>
      <c r="AO20" s="321"/>
      <c r="AP20" s="321"/>
      <c r="AQ20" s="321"/>
      <c r="AR20" s="321"/>
      <c r="AS20" s="307">
        <f>'１枚目'!AS20:BD20</f>
        <v>0</v>
      </c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</row>
    <row r="21" spans="1:56" ht="13.5" customHeight="1">
      <c r="A21" s="322" t="s">
        <v>36</v>
      </c>
      <c r="B21" s="323"/>
      <c r="C21" s="323"/>
      <c r="D21" s="323"/>
      <c r="E21" s="323"/>
      <c r="F21" s="323"/>
      <c r="G21" s="323"/>
      <c r="H21" s="324"/>
      <c r="I21" s="328">
        <v>5840000</v>
      </c>
      <c r="J21" s="329"/>
      <c r="K21" s="329"/>
      <c r="L21" s="329"/>
      <c r="M21" s="329"/>
      <c r="N21" s="329"/>
      <c r="O21" s="329"/>
      <c r="P21" s="330"/>
      <c r="Q21" s="331">
        <f>'１枚目'!Q21:X21</f>
        <v>0</v>
      </c>
      <c r="R21" s="331"/>
      <c r="S21" s="331"/>
      <c r="T21" s="331"/>
      <c r="U21" s="331"/>
      <c r="V21" s="331"/>
      <c r="W21" s="331"/>
      <c r="X21" s="331"/>
      <c r="Y21" s="331">
        <f>I21*Q21</f>
        <v>0</v>
      </c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>
        <f>'１枚目'!AK21:AR21</f>
        <v>0</v>
      </c>
      <c r="AL21" s="331"/>
      <c r="AM21" s="331"/>
      <c r="AN21" s="331"/>
      <c r="AO21" s="331"/>
      <c r="AP21" s="331"/>
      <c r="AQ21" s="331"/>
      <c r="AR21" s="331"/>
      <c r="AS21" s="332">
        <f>I21*AK21</f>
        <v>0</v>
      </c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</row>
    <row r="22" spans="1:56" ht="13.5" customHeight="1">
      <c r="A22" s="325"/>
      <c r="B22" s="326"/>
      <c r="C22" s="326"/>
      <c r="D22" s="326"/>
      <c r="E22" s="326"/>
      <c r="F22" s="326"/>
      <c r="G22" s="326"/>
      <c r="H22" s="327"/>
      <c r="I22" s="333" t="s">
        <v>34</v>
      </c>
      <c r="J22" s="333"/>
      <c r="K22" s="333"/>
      <c r="L22" s="333"/>
      <c r="M22" s="333"/>
      <c r="N22" s="333"/>
      <c r="O22" s="333"/>
      <c r="P22" s="333"/>
      <c r="Q22" s="321">
        <f>'１枚目'!Q22:X22</f>
        <v>0</v>
      </c>
      <c r="R22" s="321"/>
      <c r="S22" s="321"/>
      <c r="T22" s="321"/>
      <c r="U22" s="321"/>
      <c r="V22" s="321"/>
      <c r="W22" s="321"/>
      <c r="X22" s="321"/>
      <c r="Y22" s="321">
        <f>'１枚目'!Y22:AJ22</f>
        <v>0</v>
      </c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>
        <f>'１枚目'!AK22:AR22</f>
        <v>0</v>
      </c>
      <c r="AL22" s="321"/>
      <c r="AM22" s="321"/>
      <c r="AN22" s="321"/>
      <c r="AO22" s="321"/>
      <c r="AP22" s="321"/>
      <c r="AQ22" s="321"/>
      <c r="AR22" s="321"/>
      <c r="AS22" s="307">
        <f>'１枚目'!AS22:BD22</f>
        <v>0</v>
      </c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</row>
    <row r="23" spans="1:56" ht="13.5" customHeight="1">
      <c r="A23" s="322" t="s">
        <v>37</v>
      </c>
      <c r="B23" s="323"/>
      <c r="C23" s="323"/>
      <c r="D23" s="323"/>
      <c r="E23" s="323"/>
      <c r="F23" s="323"/>
      <c r="G23" s="323"/>
      <c r="H23" s="324"/>
      <c r="I23" s="328">
        <v>5110000</v>
      </c>
      <c r="J23" s="329"/>
      <c r="K23" s="329"/>
      <c r="L23" s="329"/>
      <c r="M23" s="329"/>
      <c r="N23" s="329"/>
      <c r="O23" s="329"/>
      <c r="P23" s="330"/>
      <c r="Q23" s="331">
        <f>'１枚目'!Q23:X23</f>
        <v>0</v>
      </c>
      <c r="R23" s="331"/>
      <c r="S23" s="331"/>
      <c r="T23" s="331"/>
      <c r="U23" s="331"/>
      <c r="V23" s="331"/>
      <c r="W23" s="331"/>
      <c r="X23" s="331"/>
      <c r="Y23" s="331">
        <f>I23*Q23</f>
        <v>0</v>
      </c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>
        <f>'１枚目'!AK23:AR23</f>
        <v>0</v>
      </c>
      <c r="AL23" s="331"/>
      <c r="AM23" s="331"/>
      <c r="AN23" s="331"/>
      <c r="AO23" s="331"/>
      <c r="AP23" s="331"/>
      <c r="AQ23" s="331"/>
      <c r="AR23" s="331"/>
      <c r="AS23" s="332">
        <f>I23*AK23</f>
        <v>0</v>
      </c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</row>
    <row r="24" spans="1:56" ht="13.5" customHeight="1">
      <c r="A24" s="325"/>
      <c r="B24" s="326"/>
      <c r="C24" s="326"/>
      <c r="D24" s="326"/>
      <c r="E24" s="326"/>
      <c r="F24" s="326"/>
      <c r="G24" s="326"/>
      <c r="H24" s="327"/>
      <c r="I24" s="333" t="s">
        <v>34</v>
      </c>
      <c r="J24" s="333"/>
      <c r="K24" s="333"/>
      <c r="L24" s="333"/>
      <c r="M24" s="333"/>
      <c r="N24" s="333"/>
      <c r="O24" s="333"/>
      <c r="P24" s="333"/>
      <c r="Q24" s="321">
        <f>'１枚目'!Q24:X24</f>
        <v>0</v>
      </c>
      <c r="R24" s="321"/>
      <c r="S24" s="321"/>
      <c r="T24" s="321"/>
      <c r="U24" s="321"/>
      <c r="V24" s="321"/>
      <c r="W24" s="321"/>
      <c r="X24" s="321"/>
      <c r="Y24" s="321">
        <f>'１枚目'!Y24:AJ24</f>
        <v>0</v>
      </c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>
        <f>'１枚目'!AK24:AR24</f>
        <v>0</v>
      </c>
      <c r="AL24" s="321"/>
      <c r="AM24" s="321"/>
      <c r="AN24" s="321"/>
      <c r="AO24" s="321"/>
      <c r="AP24" s="321"/>
      <c r="AQ24" s="321"/>
      <c r="AR24" s="321"/>
      <c r="AS24" s="307">
        <f>'１枚目'!AS24:BD24</f>
        <v>0</v>
      </c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</row>
    <row r="25" spans="1:56" ht="13.5" customHeight="1">
      <c r="A25" s="322" t="s">
        <v>38</v>
      </c>
      <c r="B25" s="323"/>
      <c r="C25" s="323"/>
      <c r="D25" s="323"/>
      <c r="E25" s="323"/>
      <c r="F25" s="323"/>
      <c r="G25" s="323"/>
      <c r="H25" s="324"/>
      <c r="I25" s="328">
        <v>4380000</v>
      </c>
      <c r="J25" s="329"/>
      <c r="K25" s="329"/>
      <c r="L25" s="329"/>
      <c r="M25" s="329"/>
      <c r="N25" s="329"/>
      <c r="O25" s="329"/>
      <c r="P25" s="330"/>
      <c r="Q25" s="331">
        <f>'１枚目'!Q25:X25</f>
        <v>0</v>
      </c>
      <c r="R25" s="331"/>
      <c r="S25" s="331"/>
      <c r="T25" s="331"/>
      <c r="U25" s="331"/>
      <c r="V25" s="331"/>
      <c r="W25" s="331"/>
      <c r="X25" s="331"/>
      <c r="Y25" s="331">
        <f>I25*Q25</f>
        <v>0</v>
      </c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>
        <f>'１枚目'!AK25:AR25</f>
        <v>0</v>
      </c>
      <c r="AL25" s="331"/>
      <c r="AM25" s="331"/>
      <c r="AN25" s="331"/>
      <c r="AO25" s="331"/>
      <c r="AP25" s="331"/>
      <c r="AQ25" s="331"/>
      <c r="AR25" s="331"/>
      <c r="AS25" s="332">
        <f>I25*AK25</f>
        <v>0</v>
      </c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</row>
    <row r="26" spans="1:56" ht="13.5" customHeight="1">
      <c r="A26" s="325"/>
      <c r="B26" s="326"/>
      <c r="C26" s="326"/>
      <c r="D26" s="326"/>
      <c r="E26" s="326"/>
      <c r="F26" s="326"/>
      <c r="G26" s="326"/>
      <c r="H26" s="327"/>
      <c r="I26" s="333" t="s">
        <v>34</v>
      </c>
      <c r="J26" s="333"/>
      <c r="K26" s="333"/>
      <c r="L26" s="333"/>
      <c r="M26" s="333"/>
      <c r="N26" s="333"/>
      <c r="O26" s="333"/>
      <c r="P26" s="333"/>
      <c r="Q26" s="321">
        <f>'１枚目'!Q26:X26</f>
        <v>0</v>
      </c>
      <c r="R26" s="321"/>
      <c r="S26" s="321"/>
      <c r="T26" s="321"/>
      <c r="U26" s="321"/>
      <c r="V26" s="321"/>
      <c r="W26" s="321"/>
      <c r="X26" s="321"/>
      <c r="Y26" s="321">
        <f>'１枚目'!Y26:AJ26</f>
        <v>0</v>
      </c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>
        <f>'１枚目'!AK26:AR26</f>
        <v>0</v>
      </c>
      <c r="AL26" s="321"/>
      <c r="AM26" s="321"/>
      <c r="AN26" s="321"/>
      <c r="AO26" s="321"/>
      <c r="AP26" s="321"/>
      <c r="AQ26" s="321"/>
      <c r="AR26" s="321"/>
      <c r="AS26" s="307">
        <f>'１枚目'!AS26:BD26</f>
        <v>0</v>
      </c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</row>
    <row r="27" spans="1:56" ht="13.5" customHeight="1">
      <c r="A27" s="322" t="s">
        <v>39</v>
      </c>
      <c r="B27" s="323"/>
      <c r="C27" s="323"/>
      <c r="D27" s="323"/>
      <c r="E27" s="323"/>
      <c r="F27" s="323"/>
      <c r="G27" s="323"/>
      <c r="H27" s="324"/>
      <c r="I27" s="328">
        <v>3650000</v>
      </c>
      <c r="J27" s="329"/>
      <c r="K27" s="329"/>
      <c r="L27" s="329"/>
      <c r="M27" s="329"/>
      <c r="N27" s="329"/>
      <c r="O27" s="329"/>
      <c r="P27" s="330"/>
      <c r="Q27" s="331">
        <f>'１枚目'!Q27:X27</f>
        <v>0</v>
      </c>
      <c r="R27" s="331"/>
      <c r="S27" s="331"/>
      <c r="T27" s="331"/>
      <c r="U27" s="331"/>
      <c r="V27" s="331"/>
      <c r="W27" s="331"/>
      <c r="X27" s="331"/>
      <c r="Y27" s="331">
        <f>I27*Q27</f>
        <v>0</v>
      </c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>
        <f>'１枚目'!AK27:AR27</f>
        <v>0</v>
      </c>
      <c r="AL27" s="331"/>
      <c r="AM27" s="331"/>
      <c r="AN27" s="331"/>
      <c r="AO27" s="331"/>
      <c r="AP27" s="331"/>
      <c r="AQ27" s="331"/>
      <c r="AR27" s="331"/>
      <c r="AS27" s="332">
        <f>I27*AK27</f>
        <v>0</v>
      </c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</row>
    <row r="28" spans="1:56" ht="13.5" customHeight="1">
      <c r="A28" s="325"/>
      <c r="B28" s="326"/>
      <c r="C28" s="326"/>
      <c r="D28" s="326"/>
      <c r="E28" s="326"/>
      <c r="F28" s="326"/>
      <c r="G28" s="326"/>
      <c r="H28" s="327"/>
      <c r="I28" s="333" t="s">
        <v>34</v>
      </c>
      <c r="J28" s="333"/>
      <c r="K28" s="333"/>
      <c r="L28" s="333"/>
      <c r="M28" s="333"/>
      <c r="N28" s="333"/>
      <c r="O28" s="333"/>
      <c r="P28" s="333"/>
      <c r="Q28" s="321">
        <f>'１枚目'!Q28:X28</f>
        <v>0</v>
      </c>
      <c r="R28" s="321"/>
      <c r="S28" s="321"/>
      <c r="T28" s="321"/>
      <c r="U28" s="321"/>
      <c r="V28" s="321"/>
      <c r="W28" s="321"/>
      <c r="X28" s="321"/>
      <c r="Y28" s="321">
        <f>'１枚目'!Y28:AJ28</f>
        <v>0</v>
      </c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>
        <f>'１枚目'!AK28:AR28</f>
        <v>0</v>
      </c>
      <c r="AL28" s="321"/>
      <c r="AM28" s="321"/>
      <c r="AN28" s="321"/>
      <c r="AO28" s="321"/>
      <c r="AP28" s="321"/>
      <c r="AQ28" s="321"/>
      <c r="AR28" s="321"/>
      <c r="AS28" s="307">
        <f>'１枚目'!AS28:BD28</f>
        <v>0</v>
      </c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</row>
    <row r="29" spans="1:56" ht="13.5" customHeight="1">
      <c r="A29" s="322" t="s">
        <v>40</v>
      </c>
      <c r="B29" s="323"/>
      <c r="C29" s="323"/>
      <c r="D29" s="323"/>
      <c r="E29" s="323"/>
      <c r="F29" s="323"/>
      <c r="G29" s="323"/>
      <c r="H29" s="324"/>
      <c r="I29" s="328">
        <v>3285000</v>
      </c>
      <c r="J29" s="329"/>
      <c r="K29" s="329"/>
      <c r="L29" s="329"/>
      <c r="M29" s="329"/>
      <c r="N29" s="329"/>
      <c r="O29" s="329"/>
      <c r="P29" s="330"/>
      <c r="Q29" s="331">
        <f>'１枚目'!Q29:X29</f>
        <v>0</v>
      </c>
      <c r="R29" s="331"/>
      <c r="S29" s="331"/>
      <c r="T29" s="331"/>
      <c r="U29" s="331"/>
      <c r="V29" s="331"/>
      <c r="W29" s="331"/>
      <c r="X29" s="331"/>
      <c r="Y29" s="331">
        <f>I29*Q29</f>
        <v>0</v>
      </c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>
        <f>'１枚目'!AK29:AR29</f>
        <v>0</v>
      </c>
      <c r="AL29" s="331"/>
      <c r="AM29" s="331"/>
      <c r="AN29" s="331"/>
      <c r="AO29" s="331"/>
      <c r="AP29" s="331"/>
      <c r="AQ29" s="331"/>
      <c r="AR29" s="331"/>
      <c r="AS29" s="332">
        <f>I29*AK29</f>
        <v>0</v>
      </c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</row>
    <row r="30" spans="1:56" ht="13.5" customHeight="1">
      <c r="A30" s="325"/>
      <c r="B30" s="326"/>
      <c r="C30" s="326"/>
      <c r="D30" s="326"/>
      <c r="E30" s="326"/>
      <c r="F30" s="326"/>
      <c r="G30" s="326"/>
      <c r="H30" s="327"/>
      <c r="I30" s="333" t="s">
        <v>34</v>
      </c>
      <c r="J30" s="333"/>
      <c r="K30" s="333"/>
      <c r="L30" s="333"/>
      <c r="M30" s="333"/>
      <c r="N30" s="333"/>
      <c r="O30" s="333"/>
      <c r="P30" s="333"/>
      <c r="Q30" s="321">
        <f>'１枚目'!Q30:X30</f>
        <v>0</v>
      </c>
      <c r="R30" s="321"/>
      <c r="S30" s="321"/>
      <c r="T30" s="321"/>
      <c r="U30" s="321"/>
      <c r="V30" s="321"/>
      <c r="W30" s="321"/>
      <c r="X30" s="321"/>
      <c r="Y30" s="321">
        <f>'１枚目'!Y30:AJ30</f>
        <v>0</v>
      </c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>
        <f>'１枚目'!AK30:AR30</f>
        <v>0</v>
      </c>
      <c r="AL30" s="321"/>
      <c r="AM30" s="321"/>
      <c r="AN30" s="321"/>
      <c r="AO30" s="321"/>
      <c r="AP30" s="321"/>
      <c r="AQ30" s="321"/>
      <c r="AR30" s="321"/>
      <c r="AS30" s="307">
        <f>'１枚目'!AS30:BD30</f>
        <v>0</v>
      </c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</row>
    <row r="31" spans="1:56" ht="13.5" customHeight="1">
      <c r="A31" s="322" t="s">
        <v>41</v>
      </c>
      <c r="B31" s="323"/>
      <c r="C31" s="323"/>
      <c r="D31" s="323"/>
      <c r="E31" s="323"/>
      <c r="F31" s="323"/>
      <c r="G31" s="323"/>
      <c r="H31" s="324"/>
      <c r="I31" s="328">
        <v>2920000</v>
      </c>
      <c r="J31" s="329"/>
      <c r="K31" s="329"/>
      <c r="L31" s="329"/>
      <c r="M31" s="329"/>
      <c r="N31" s="329"/>
      <c r="O31" s="329"/>
      <c r="P31" s="330"/>
      <c r="Q31" s="331">
        <f>'１枚目'!Q31:X31</f>
        <v>0</v>
      </c>
      <c r="R31" s="331"/>
      <c r="S31" s="331"/>
      <c r="T31" s="331"/>
      <c r="U31" s="331"/>
      <c r="V31" s="331"/>
      <c r="W31" s="331"/>
      <c r="X31" s="331"/>
      <c r="Y31" s="331">
        <f>I31*Q31</f>
        <v>0</v>
      </c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>
        <f>'１枚目'!AK31:AR31</f>
        <v>0</v>
      </c>
      <c r="AL31" s="331"/>
      <c r="AM31" s="331"/>
      <c r="AN31" s="331"/>
      <c r="AO31" s="331"/>
      <c r="AP31" s="331"/>
      <c r="AQ31" s="331"/>
      <c r="AR31" s="331"/>
      <c r="AS31" s="332">
        <f>I31*AK31</f>
        <v>0</v>
      </c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</row>
    <row r="32" spans="1:56" ht="13.5" customHeight="1">
      <c r="A32" s="325"/>
      <c r="B32" s="326"/>
      <c r="C32" s="326"/>
      <c r="D32" s="326"/>
      <c r="E32" s="326"/>
      <c r="F32" s="326"/>
      <c r="G32" s="326"/>
      <c r="H32" s="327"/>
      <c r="I32" s="333" t="s">
        <v>34</v>
      </c>
      <c r="J32" s="333"/>
      <c r="K32" s="333"/>
      <c r="L32" s="333"/>
      <c r="M32" s="333"/>
      <c r="N32" s="333"/>
      <c r="O32" s="333"/>
      <c r="P32" s="333"/>
      <c r="Q32" s="321">
        <f>'１枚目'!Q32:X32</f>
        <v>0</v>
      </c>
      <c r="R32" s="321"/>
      <c r="S32" s="321"/>
      <c r="T32" s="321"/>
      <c r="U32" s="321"/>
      <c r="V32" s="321"/>
      <c r="W32" s="321"/>
      <c r="X32" s="321"/>
      <c r="Y32" s="321">
        <f>'１枚目'!Y32:AJ32</f>
        <v>0</v>
      </c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>
        <f>'１枚目'!AK32:AR32</f>
        <v>0</v>
      </c>
      <c r="AL32" s="321"/>
      <c r="AM32" s="321"/>
      <c r="AN32" s="321"/>
      <c r="AO32" s="321"/>
      <c r="AP32" s="321"/>
      <c r="AQ32" s="321"/>
      <c r="AR32" s="321"/>
      <c r="AS32" s="307">
        <f>'１枚目'!AS32:BD32</f>
        <v>0</v>
      </c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</row>
    <row r="33" spans="1:56" ht="13.5" customHeight="1">
      <c r="A33" s="322" t="s">
        <v>42</v>
      </c>
      <c r="B33" s="323"/>
      <c r="C33" s="323"/>
      <c r="D33" s="323"/>
      <c r="E33" s="323"/>
      <c r="F33" s="323"/>
      <c r="G33" s="323"/>
      <c r="H33" s="324"/>
      <c r="I33" s="328">
        <v>2555000</v>
      </c>
      <c r="J33" s="329"/>
      <c r="K33" s="329"/>
      <c r="L33" s="329"/>
      <c r="M33" s="329"/>
      <c r="N33" s="329"/>
      <c r="O33" s="329"/>
      <c r="P33" s="330"/>
      <c r="Q33" s="331">
        <f>'１枚目'!Q33:X33</f>
        <v>0</v>
      </c>
      <c r="R33" s="331"/>
      <c r="S33" s="331"/>
      <c r="T33" s="331"/>
      <c r="U33" s="331"/>
      <c r="V33" s="331"/>
      <c r="W33" s="331"/>
      <c r="X33" s="331"/>
      <c r="Y33" s="331">
        <f>I33*Q33</f>
        <v>0</v>
      </c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>
        <f>'１枚目'!AK33:AR33</f>
        <v>0</v>
      </c>
      <c r="AL33" s="331"/>
      <c r="AM33" s="331"/>
      <c r="AN33" s="331"/>
      <c r="AO33" s="331"/>
      <c r="AP33" s="331"/>
      <c r="AQ33" s="331"/>
      <c r="AR33" s="331"/>
      <c r="AS33" s="332">
        <f>I33*AK33</f>
        <v>0</v>
      </c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</row>
    <row r="34" spans="1:56" ht="13.5" customHeight="1">
      <c r="A34" s="325"/>
      <c r="B34" s="326"/>
      <c r="C34" s="326"/>
      <c r="D34" s="326"/>
      <c r="E34" s="326"/>
      <c r="F34" s="326"/>
      <c r="G34" s="326"/>
      <c r="H34" s="327"/>
      <c r="I34" s="333" t="s">
        <v>34</v>
      </c>
      <c r="J34" s="333"/>
      <c r="K34" s="333"/>
      <c r="L34" s="333"/>
      <c r="M34" s="333"/>
      <c r="N34" s="333"/>
      <c r="O34" s="333"/>
      <c r="P34" s="333"/>
      <c r="Q34" s="321">
        <f>'１枚目'!Q34:X34</f>
        <v>0</v>
      </c>
      <c r="R34" s="321"/>
      <c r="S34" s="321"/>
      <c r="T34" s="321"/>
      <c r="U34" s="321"/>
      <c r="V34" s="321"/>
      <c r="W34" s="321"/>
      <c r="X34" s="321"/>
      <c r="Y34" s="321">
        <f>'１枚目'!Y34:AJ34</f>
        <v>0</v>
      </c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>
        <f>'１枚目'!AK34:AR34</f>
        <v>0</v>
      </c>
      <c r="AL34" s="321"/>
      <c r="AM34" s="321"/>
      <c r="AN34" s="321"/>
      <c r="AO34" s="321"/>
      <c r="AP34" s="321"/>
      <c r="AQ34" s="321"/>
      <c r="AR34" s="321"/>
      <c r="AS34" s="307">
        <f>'１枚目'!AS34:BD34</f>
        <v>0</v>
      </c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</row>
    <row r="35" spans="1:56" ht="13.5" customHeight="1">
      <c r="A35" s="322" t="s">
        <v>43</v>
      </c>
      <c r="B35" s="323"/>
      <c r="C35" s="323"/>
      <c r="D35" s="323"/>
      <c r="E35" s="323"/>
      <c r="F35" s="323"/>
      <c r="G35" s="323"/>
      <c r="H35" s="324"/>
      <c r="I35" s="328">
        <v>2190000</v>
      </c>
      <c r="J35" s="329"/>
      <c r="K35" s="329"/>
      <c r="L35" s="329"/>
      <c r="M35" s="329"/>
      <c r="N35" s="329"/>
      <c r="O35" s="329"/>
      <c r="P35" s="330"/>
      <c r="Q35" s="331">
        <f>'１枚目'!Q35:X35</f>
        <v>0</v>
      </c>
      <c r="R35" s="331"/>
      <c r="S35" s="331"/>
      <c r="T35" s="331"/>
      <c r="U35" s="331"/>
      <c r="V35" s="331"/>
      <c r="W35" s="331"/>
      <c r="X35" s="331"/>
      <c r="Y35" s="331">
        <f>I35*Q35</f>
        <v>0</v>
      </c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>
        <f>'１枚目'!AK35:AR35</f>
        <v>0</v>
      </c>
      <c r="AL35" s="331"/>
      <c r="AM35" s="331"/>
      <c r="AN35" s="331"/>
      <c r="AO35" s="331"/>
      <c r="AP35" s="331"/>
      <c r="AQ35" s="331"/>
      <c r="AR35" s="331"/>
      <c r="AS35" s="332">
        <f>I35*AK35</f>
        <v>0</v>
      </c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</row>
    <row r="36" spans="1:56" ht="13.5" customHeight="1">
      <c r="A36" s="325"/>
      <c r="B36" s="326"/>
      <c r="C36" s="326"/>
      <c r="D36" s="326"/>
      <c r="E36" s="326"/>
      <c r="F36" s="326"/>
      <c r="G36" s="326"/>
      <c r="H36" s="327"/>
      <c r="I36" s="333" t="s">
        <v>34</v>
      </c>
      <c r="J36" s="333"/>
      <c r="K36" s="333"/>
      <c r="L36" s="333"/>
      <c r="M36" s="333"/>
      <c r="N36" s="333"/>
      <c r="O36" s="333"/>
      <c r="P36" s="333"/>
      <c r="Q36" s="321">
        <f>'１枚目'!Q36:X36</f>
        <v>0</v>
      </c>
      <c r="R36" s="321"/>
      <c r="S36" s="321"/>
      <c r="T36" s="321"/>
      <c r="U36" s="321"/>
      <c r="V36" s="321"/>
      <c r="W36" s="321"/>
      <c r="X36" s="321"/>
      <c r="Y36" s="321">
        <f>'１枚目'!Y36:AJ36</f>
        <v>0</v>
      </c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>
        <f>'１枚目'!AK36:AR36</f>
        <v>0</v>
      </c>
      <c r="AL36" s="321"/>
      <c r="AM36" s="321"/>
      <c r="AN36" s="321"/>
      <c r="AO36" s="321"/>
      <c r="AP36" s="321"/>
      <c r="AQ36" s="321"/>
      <c r="AR36" s="321"/>
      <c r="AS36" s="307">
        <f>'１枚目'!AS36:BD36</f>
        <v>0</v>
      </c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</row>
    <row r="37" spans="1:56" ht="13.5" customHeight="1">
      <c r="A37" s="322" t="s">
        <v>44</v>
      </c>
      <c r="B37" s="323"/>
      <c r="C37" s="323"/>
      <c r="D37" s="323"/>
      <c r="E37" s="323"/>
      <c r="F37" s="323"/>
      <c r="G37" s="323"/>
      <c r="H37" s="324"/>
      <c r="I37" s="328">
        <v>1825000</v>
      </c>
      <c r="J37" s="329"/>
      <c r="K37" s="329"/>
      <c r="L37" s="329"/>
      <c r="M37" s="329"/>
      <c r="N37" s="329"/>
      <c r="O37" s="329"/>
      <c r="P37" s="330"/>
      <c r="Q37" s="331">
        <f>'１枚目'!Q37:X37</f>
        <v>0</v>
      </c>
      <c r="R37" s="331"/>
      <c r="S37" s="331"/>
      <c r="T37" s="331"/>
      <c r="U37" s="331"/>
      <c r="V37" s="331"/>
      <c r="W37" s="331"/>
      <c r="X37" s="331"/>
      <c r="Y37" s="331">
        <f>I37*Q37</f>
        <v>0</v>
      </c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>
        <f>'１枚目'!AK37:AR37</f>
        <v>0</v>
      </c>
      <c r="AL37" s="331"/>
      <c r="AM37" s="331"/>
      <c r="AN37" s="331"/>
      <c r="AO37" s="331"/>
      <c r="AP37" s="331"/>
      <c r="AQ37" s="331"/>
      <c r="AR37" s="331"/>
      <c r="AS37" s="332">
        <f>I37*AK37</f>
        <v>0</v>
      </c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</row>
    <row r="38" spans="1:56" ht="13.5" customHeight="1">
      <c r="A38" s="325"/>
      <c r="B38" s="326"/>
      <c r="C38" s="326"/>
      <c r="D38" s="326"/>
      <c r="E38" s="326"/>
      <c r="F38" s="326"/>
      <c r="G38" s="326"/>
      <c r="H38" s="327"/>
      <c r="I38" s="333" t="s">
        <v>34</v>
      </c>
      <c r="J38" s="333"/>
      <c r="K38" s="333"/>
      <c r="L38" s="333"/>
      <c r="M38" s="333"/>
      <c r="N38" s="333"/>
      <c r="O38" s="333"/>
      <c r="P38" s="333"/>
      <c r="Q38" s="321">
        <f>'１枚目'!Q38:X38</f>
        <v>0</v>
      </c>
      <c r="R38" s="321"/>
      <c r="S38" s="321"/>
      <c r="T38" s="321"/>
      <c r="U38" s="321"/>
      <c r="V38" s="321"/>
      <c r="W38" s="321"/>
      <c r="X38" s="321"/>
      <c r="Y38" s="321">
        <f>'１枚目'!Y38:AJ38</f>
        <v>0</v>
      </c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>
        <f>'１枚目'!AK38:AR38</f>
        <v>0</v>
      </c>
      <c r="AL38" s="321"/>
      <c r="AM38" s="321"/>
      <c r="AN38" s="321"/>
      <c r="AO38" s="321"/>
      <c r="AP38" s="321"/>
      <c r="AQ38" s="321"/>
      <c r="AR38" s="321"/>
      <c r="AS38" s="307">
        <f>'１枚目'!AS38:BD38</f>
        <v>0</v>
      </c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</row>
    <row r="39" spans="1:56" ht="13.5" customHeight="1">
      <c r="A39" s="322" t="s">
        <v>45</v>
      </c>
      <c r="B39" s="323"/>
      <c r="C39" s="323"/>
      <c r="D39" s="323"/>
      <c r="E39" s="323"/>
      <c r="F39" s="323"/>
      <c r="G39" s="323"/>
      <c r="H39" s="324"/>
      <c r="I39" s="328">
        <v>1460000</v>
      </c>
      <c r="J39" s="329"/>
      <c r="K39" s="329"/>
      <c r="L39" s="329"/>
      <c r="M39" s="329"/>
      <c r="N39" s="329"/>
      <c r="O39" s="329"/>
      <c r="P39" s="330"/>
      <c r="Q39" s="331">
        <f>'１枚目'!Q39:X39</f>
        <v>0</v>
      </c>
      <c r="R39" s="331"/>
      <c r="S39" s="331"/>
      <c r="T39" s="331"/>
      <c r="U39" s="331"/>
      <c r="V39" s="331"/>
      <c r="W39" s="331"/>
      <c r="X39" s="331"/>
      <c r="Y39" s="331">
        <f>I39*Q39</f>
        <v>0</v>
      </c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>
        <f>'１枚目'!AK39:AR39</f>
        <v>0</v>
      </c>
      <c r="AL39" s="331"/>
      <c r="AM39" s="331"/>
      <c r="AN39" s="331"/>
      <c r="AO39" s="331"/>
      <c r="AP39" s="331"/>
      <c r="AQ39" s="331"/>
      <c r="AR39" s="331"/>
      <c r="AS39" s="332">
        <f>I39*AK39</f>
        <v>0</v>
      </c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</row>
    <row r="40" spans="1:56" ht="13.5" customHeight="1">
      <c r="A40" s="325"/>
      <c r="B40" s="326"/>
      <c r="C40" s="326"/>
      <c r="D40" s="326"/>
      <c r="E40" s="326"/>
      <c r="F40" s="326"/>
      <c r="G40" s="326"/>
      <c r="H40" s="327"/>
      <c r="I40" s="333" t="s">
        <v>34</v>
      </c>
      <c r="J40" s="333"/>
      <c r="K40" s="333"/>
      <c r="L40" s="333"/>
      <c r="M40" s="333"/>
      <c r="N40" s="333"/>
      <c r="O40" s="333"/>
      <c r="P40" s="333"/>
      <c r="Q40" s="321">
        <f>'１枚目'!Q40:X40</f>
        <v>0</v>
      </c>
      <c r="R40" s="321"/>
      <c r="S40" s="321"/>
      <c r="T40" s="321"/>
      <c r="U40" s="321"/>
      <c r="V40" s="321"/>
      <c r="W40" s="321"/>
      <c r="X40" s="321"/>
      <c r="Y40" s="321">
        <f>'１枚目'!Y40:AJ40</f>
        <v>0</v>
      </c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>
        <f>'１枚目'!AK40:AR40</f>
        <v>0</v>
      </c>
      <c r="AL40" s="321"/>
      <c r="AM40" s="321"/>
      <c r="AN40" s="321"/>
      <c r="AO40" s="321"/>
      <c r="AP40" s="321"/>
      <c r="AQ40" s="321"/>
      <c r="AR40" s="321"/>
      <c r="AS40" s="307">
        <f>'１枚目'!AS40:BD40</f>
        <v>0</v>
      </c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</row>
    <row r="41" spans="1:56" ht="13.5" customHeight="1">
      <c r="A41" s="322" t="s">
        <v>46</v>
      </c>
      <c r="B41" s="323"/>
      <c r="C41" s="323"/>
      <c r="D41" s="323"/>
      <c r="E41" s="323"/>
      <c r="F41" s="323"/>
      <c r="G41" s="323"/>
      <c r="H41" s="324"/>
      <c r="I41" s="328">
        <v>1277500</v>
      </c>
      <c r="J41" s="329"/>
      <c r="K41" s="329"/>
      <c r="L41" s="329"/>
      <c r="M41" s="329"/>
      <c r="N41" s="329"/>
      <c r="O41" s="329"/>
      <c r="P41" s="330"/>
      <c r="Q41" s="331">
        <f>'１枚目'!Q41:X41</f>
        <v>0</v>
      </c>
      <c r="R41" s="331"/>
      <c r="S41" s="331"/>
      <c r="T41" s="331"/>
      <c r="U41" s="331"/>
      <c r="V41" s="331"/>
      <c r="W41" s="331"/>
      <c r="X41" s="331"/>
      <c r="Y41" s="331">
        <f>I41*Q41</f>
        <v>0</v>
      </c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>
        <f>'１枚目'!AK41:AR41</f>
        <v>0</v>
      </c>
      <c r="AL41" s="331"/>
      <c r="AM41" s="331"/>
      <c r="AN41" s="331"/>
      <c r="AO41" s="331"/>
      <c r="AP41" s="331"/>
      <c r="AQ41" s="331"/>
      <c r="AR41" s="331"/>
      <c r="AS41" s="332">
        <f>I41*AK41</f>
        <v>0</v>
      </c>
      <c r="AT41" s="332"/>
      <c r="AU41" s="332"/>
      <c r="AV41" s="332"/>
      <c r="AW41" s="332"/>
      <c r="AX41" s="332"/>
      <c r="AY41" s="332"/>
      <c r="AZ41" s="332"/>
      <c r="BA41" s="332"/>
      <c r="BB41" s="332"/>
      <c r="BC41" s="332"/>
      <c r="BD41" s="332"/>
    </row>
    <row r="42" spans="1:56" ht="13.5" customHeight="1">
      <c r="A42" s="325"/>
      <c r="B42" s="326"/>
      <c r="C42" s="326"/>
      <c r="D42" s="326"/>
      <c r="E42" s="326"/>
      <c r="F42" s="326"/>
      <c r="G42" s="326"/>
      <c r="H42" s="327"/>
      <c r="I42" s="333" t="s">
        <v>34</v>
      </c>
      <c r="J42" s="333"/>
      <c r="K42" s="333"/>
      <c r="L42" s="333"/>
      <c r="M42" s="333"/>
      <c r="N42" s="333"/>
      <c r="O42" s="333"/>
      <c r="P42" s="333"/>
      <c r="Q42" s="321">
        <f>'１枚目'!Q42:X42</f>
        <v>0</v>
      </c>
      <c r="R42" s="321"/>
      <c r="S42" s="321"/>
      <c r="T42" s="321"/>
      <c r="U42" s="321"/>
      <c r="V42" s="321"/>
      <c r="W42" s="321"/>
      <c r="X42" s="321"/>
      <c r="Y42" s="321">
        <f>'１枚目'!Y42:AJ42</f>
        <v>0</v>
      </c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>
        <f>'１枚目'!AK42:AR42</f>
        <v>0</v>
      </c>
      <c r="AL42" s="321"/>
      <c r="AM42" s="321"/>
      <c r="AN42" s="321"/>
      <c r="AO42" s="321"/>
      <c r="AP42" s="321"/>
      <c r="AQ42" s="321"/>
      <c r="AR42" s="321"/>
      <c r="AS42" s="307">
        <f>'１枚目'!AS42:BD42</f>
        <v>0</v>
      </c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</row>
    <row r="43" spans="1:56" ht="16.5" customHeight="1">
      <c r="A43" s="308" t="s">
        <v>47</v>
      </c>
      <c r="B43" s="309"/>
      <c r="C43" s="309"/>
      <c r="D43" s="309"/>
      <c r="E43" s="309"/>
      <c r="F43" s="309"/>
      <c r="G43" s="309"/>
      <c r="H43" s="310"/>
      <c r="I43" s="314" t="s">
        <v>48</v>
      </c>
      <c r="J43" s="315"/>
      <c r="K43" s="315"/>
      <c r="L43" s="315"/>
      <c r="M43" s="315"/>
      <c r="N43" s="315"/>
      <c r="O43" s="315"/>
      <c r="P43" s="316"/>
      <c r="Q43" s="317">
        <f>Q17+Q19+Q21+Q23+Q25+Q27+Q29+Q31+Q33+Q35+Q37+Q39+Q41+Q11+Q13+Q15</f>
        <v>0</v>
      </c>
      <c r="R43" s="318"/>
      <c r="S43" s="318"/>
      <c r="T43" s="318"/>
      <c r="U43" s="318"/>
      <c r="V43" s="318"/>
      <c r="W43" s="318" t="s">
        <v>54</v>
      </c>
      <c r="X43" s="319"/>
      <c r="Y43" s="317">
        <f>Y17+Y19+Y21+Y23+Y25+Y27+Y29+Y31+Y33+Y35+Y37+Y39+Y41+Y11+Y13+Y15</f>
        <v>0</v>
      </c>
      <c r="Z43" s="318"/>
      <c r="AA43" s="318"/>
      <c r="AB43" s="318"/>
      <c r="AC43" s="318"/>
      <c r="AD43" s="318"/>
      <c r="AE43" s="318"/>
      <c r="AF43" s="318"/>
      <c r="AG43" s="318"/>
      <c r="AH43" s="318"/>
      <c r="AI43" s="318" t="s">
        <v>55</v>
      </c>
      <c r="AJ43" s="319"/>
      <c r="AK43" s="317">
        <f>AK17+AK19+AK21+AK23+AK25+AK27+AK29+AK31+AK33+AK35+AK37+AK39+AK41+AK11+AK13+AK15</f>
        <v>0</v>
      </c>
      <c r="AL43" s="318"/>
      <c r="AM43" s="318"/>
      <c r="AN43" s="318"/>
      <c r="AO43" s="318"/>
      <c r="AP43" s="318"/>
      <c r="AQ43" s="318" t="s">
        <v>54</v>
      </c>
      <c r="AR43" s="319"/>
      <c r="AS43" s="320">
        <f>AS17+AS19+AS21+AS23+AS25+AS27+AS29+AS31+AS33+AS35+AS37+AS39+AS41+AS11+AS13+AS15</f>
        <v>0</v>
      </c>
      <c r="AT43" s="298"/>
      <c r="AU43" s="298"/>
      <c r="AV43" s="298"/>
      <c r="AW43" s="298"/>
      <c r="AX43" s="298"/>
      <c r="AY43" s="298"/>
      <c r="AZ43" s="298"/>
      <c r="BA43" s="298"/>
      <c r="BB43" s="298"/>
      <c r="BC43" s="298" t="s">
        <v>55</v>
      </c>
      <c r="BD43" s="299"/>
    </row>
    <row r="44" spans="1:56" ht="15.75" customHeight="1">
      <c r="A44" s="311"/>
      <c r="B44" s="312"/>
      <c r="C44" s="312"/>
      <c r="D44" s="312"/>
      <c r="E44" s="312"/>
      <c r="F44" s="312"/>
      <c r="G44" s="312"/>
      <c r="H44" s="313"/>
      <c r="I44" s="300" t="s">
        <v>49</v>
      </c>
      <c r="J44" s="300"/>
      <c r="K44" s="300"/>
      <c r="L44" s="300"/>
      <c r="M44" s="300"/>
      <c r="N44" s="300"/>
      <c r="O44" s="300"/>
      <c r="P44" s="300"/>
      <c r="Q44" s="301">
        <f>Q18+Q20+Q22+Q24+Q26+Q28+Q30+Q32+Q34+Q36+Q38+Q40+Q42+Q12+Q14+Q16</f>
        <v>0</v>
      </c>
      <c r="R44" s="302"/>
      <c r="S44" s="302"/>
      <c r="T44" s="302"/>
      <c r="U44" s="302"/>
      <c r="V44" s="302"/>
      <c r="W44" s="302" t="s">
        <v>54</v>
      </c>
      <c r="X44" s="303"/>
      <c r="Y44" s="301">
        <f>Y18+Y20+Y22+Y24+Y26+Y28+Y30+Y32+Y34+Y36+Y38+Y40+Y42+Y12+Y14+Y16</f>
        <v>0</v>
      </c>
      <c r="Z44" s="302"/>
      <c r="AA44" s="302"/>
      <c r="AB44" s="302"/>
      <c r="AC44" s="302"/>
      <c r="AD44" s="302"/>
      <c r="AE44" s="302"/>
      <c r="AF44" s="302"/>
      <c r="AG44" s="302"/>
      <c r="AH44" s="302"/>
      <c r="AI44" s="302" t="s">
        <v>55</v>
      </c>
      <c r="AJ44" s="303"/>
      <c r="AK44" s="301">
        <f>AK18+AK20+AK22+AK24+AK26+AK28+AK30+AK32+AK34+AK36+AK38+AK40+AK42+AK12+AK14+AK16</f>
        <v>0</v>
      </c>
      <c r="AL44" s="302"/>
      <c r="AM44" s="302"/>
      <c r="AN44" s="302"/>
      <c r="AO44" s="302"/>
      <c r="AP44" s="302"/>
      <c r="AQ44" s="302" t="s">
        <v>54</v>
      </c>
      <c r="AR44" s="303"/>
      <c r="AS44" s="304">
        <f>AS18+AS20+AS22+AS24+AS26+AS28+AS30+AS32+AS34+AS36+AS38+AS40+AS42+AS12+AS14+AS16</f>
        <v>0</v>
      </c>
      <c r="AT44" s="305"/>
      <c r="AU44" s="305"/>
      <c r="AV44" s="305"/>
      <c r="AW44" s="305"/>
      <c r="AX44" s="305"/>
      <c r="AY44" s="305"/>
      <c r="AZ44" s="305"/>
      <c r="BA44" s="305"/>
      <c r="BB44" s="305"/>
      <c r="BC44" s="305" t="s">
        <v>55</v>
      </c>
      <c r="BD44" s="306"/>
    </row>
    <row r="45" spans="1:56" ht="15.75" customHeight="1">
      <c r="A45" s="344" t="s">
        <v>52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6"/>
      <c r="Q45" s="289">
        <f>Q43+Q44</f>
        <v>0</v>
      </c>
      <c r="R45" s="290"/>
      <c r="S45" s="290"/>
      <c r="T45" s="290"/>
      <c r="U45" s="290"/>
      <c r="V45" s="290"/>
      <c r="W45" s="290" t="s">
        <v>54</v>
      </c>
      <c r="X45" s="290"/>
      <c r="Y45" s="289">
        <f>Y43+Y44</f>
        <v>0</v>
      </c>
      <c r="Z45" s="290"/>
      <c r="AA45" s="290"/>
      <c r="AB45" s="290"/>
      <c r="AC45" s="290"/>
      <c r="AD45" s="290"/>
      <c r="AE45" s="290"/>
      <c r="AF45" s="290"/>
      <c r="AG45" s="290"/>
      <c r="AH45" s="290"/>
      <c r="AI45" s="290" t="s">
        <v>55</v>
      </c>
      <c r="AJ45" s="291"/>
      <c r="AK45" s="289">
        <f>AK43+AK44</f>
        <v>0</v>
      </c>
      <c r="AL45" s="290"/>
      <c r="AM45" s="290"/>
      <c r="AN45" s="290"/>
      <c r="AO45" s="290"/>
      <c r="AP45" s="290"/>
      <c r="AQ45" s="290" t="s">
        <v>54</v>
      </c>
      <c r="AR45" s="290"/>
      <c r="AS45" s="297">
        <f>AS43+AS44</f>
        <v>0</v>
      </c>
      <c r="AT45" s="294"/>
      <c r="AU45" s="294"/>
      <c r="AV45" s="294"/>
      <c r="AW45" s="294"/>
      <c r="AX45" s="294"/>
      <c r="AY45" s="294"/>
      <c r="AZ45" s="294"/>
      <c r="BA45" s="294"/>
      <c r="BB45" s="294"/>
      <c r="BC45" s="294" t="s">
        <v>55</v>
      </c>
      <c r="BD45" s="295"/>
    </row>
    <row r="46" spans="1:56" ht="15.75" customHeight="1">
      <c r="A46" s="286" t="s">
        <v>50</v>
      </c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8"/>
      <c r="Q46" s="289" t="s">
        <v>57</v>
      </c>
      <c r="R46" s="290"/>
      <c r="S46" s="296">
        <f>ROUNDDOWN(Y45/1000,0)</f>
        <v>0</v>
      </c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0" t="s">
        <v>56</v>
      </c>
      <c r="AI46" s="290"/>
      <c r="AJ46" s="291"/>
      <c r="AK46" s="289" t="s">
        <v>58</v>
      </c>
      <c r="AL46" s="290"/>
      <c r="AM46" s="292">
        <f>ROUNDDOWN(AS45/1000,0)</f>
        <v>0</v>
      </c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4" t="s">
        <v>56</v>
      </c>
      <c r="BC46" s="294"/>
      <c r="BD46" s="295"/>
    </row>
    <row r="47" spans="1:56" ht="15.75" customHeight="1">
      <c r="A47" s="286" t="s">
        <v>51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8"/>
      <c r="Q47" s="289" t="s">
        <v>59</v>
      </c>
      <c r="R47" s="290"/>
      <c r="S47" s="290" t="s">
        <v>73</v>
      </c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1"/>
      <c r="AK47" s="289" t="s">
        <v>60</v>
      </c>
      <c r="AL47" s="290"/>
      <c r="AM47" s="290" t="s">
        <v>73</v>
      </c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1"/>
    </row>
    <row r="48" spans="1:56" ht="16.5" customHeight="1">
      <c r="A48" s="286" t="s">
        <v>53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8"/>
      <c r="Q48" s="289" t="s">
        <v>61</v>
      </c>
      <c r="R48" s="290"/>
      <c r="S48" s="290"/>
      <c r="T48" s="290"/>
      <c r="U48" s="292">
        <f>S46*3</f>
        <v>0</v>
      </c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3"/>
      <c r="AK48" s="289" t="s">
        <v>62</v>
      </c>
      <c r="AL48" s="290"/>
      <c r="AM48" s="290"/>
      <c r="AN48" s="290"/>
      <c r="AO48" s="292">
        <f>AM46*3</f>
        <v>0</v>
      </c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3"/>
    </row>
    <row r="49" spans="1:75" s="2" customFormat="1" ht="22.5" customHeight="1">
      <c r="A49" s="75"/>
      <c r="B49" s="283" t="s">
        <v>17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6"/>
      <c r="AG49" s="76"/>
      <c r="AH49" s="76"/>
      <c r="AI49" s="76"/>
      <c r="AJ49" s="76"/>
      <c r="AK49" s="76"/>
      <c r="AL49" s="76"/>
      <c r="AM49" s="76"/>
      <c r="AN49" s="77" t="s">
        <v>7</v>
      </c>
      <c r="AO49" s="77"/>
      <c r="AP49" s="78"/>
      <c r="AQ49" s="77"/>
      <c r="AR49" s="77"/>
      <c r="AS49" s="284">
        <f>'１枚目'!AS49:AV49</f>
        <v>0</v>
      </c>
      <c r="AT49" s="284"/>
      <c r="AU49" s="284"/>
      <c r="AV49" s="284"/>
      <c r="AW49" s="77" t="s">
        <v>8</v>
      </c>
      <c r="AX49" s="284">
        <f>'１枚目'!AX49:BC49</f>
        <v>0</v>
      </c>
      <c r="AY49" s="284"/>
      <c r="AZ49" s="284"/>
      <c r="BA49" s="284"/>
      <c r="BB49" s="284"/>
      <c r="BC49" s="284"/>
      <c r="BD49" s="79" t="s">
        <v>9</v>
      </c>
    </row>
    <row r="50" spans="1:75" s="2" customFormat="1" ht="15" customHeight="1">
      <c r="A50" s="75"/>
      <c r="B50" s="282" t="str">
        <f>IF(ISBLANK('１枚目'!B50:F50), " ", '１枚目'!B50:F50)</f>
        <v xml:space="preserve"> </v>
      </c>
      <c r="C50" s="282"/>
      <c r="D50" s="282"/>
      <c r="E50" s="282"/>
      <c r="F50" s="282"/>
      <c r="G50" s="285" t="s">
        <v>0</v>
      </c>
      <c r="H50" s="285"/>
      <c r="I50" s="285">
        <f>'１枚目'!I50:J50</f>
        <v>0</v>
      </c>
      <c r="J50" s="285"/>
      <c r="K50" s="285" t="s">
        <v>6</v>
      </c>
      <c r="L50" s="285"/>
      <c r="M50" s="285">
        <f>'１枚目'!M50:N50</f>
        <v>0</v>
      </c>
      <c r="N50" s="285"/>
      <c r="O50" s="285" t="s">
        <v>15</v>
      </c>
      <c r="P50" s="285"/>
      <c r="Q50" s="80"/>
      <c r="R50" s="80"/>
      <c r="S50" s="80"/>
      <c r="T50" s="80"/>
      <c r="U50" s="80"/>
      <c r="V50" s="80"/>
      <c r="W50" s="80"/>
      <c r="X50" s="80"/>
      <c r="Y50" s="80"/>
      <c r="Z50" s="75"/>
      <c r="AA50" s="75"/>
      <c r="AB50" s="75"/>
      <c r="AC50" s="75"/>
      <c r="AD50" s="75"/>
      <c r="AE50" s="75"/>
      <c r="AF50" s="76"/>
      <c r="AG50" s="76"/>
      <c r="AH50" s="76"/>
      <c r="AI50" s="76"/>
      <c r="AJ50" s="76"/>
      <c r="AK50" s="76"/>
      <c r="AL50" s="76"/>
      <c r="AM50" s="81"/>
      <c r="AN50" s="77" t="s">
        <v>10</v>
      </c>
      <c r="AO50" s="77"/>
      <c r="AP50" s="78"/>
      <c r="AQ50" s="77"/>
      <c r="AR50" s="77"/>
      <c r="AS50" s="265">
        <f>'１枚目'!AS50:AU50</f>
        <v>0</v>
      </c>
      <c r="AT50" s="265"/>
      <c r="AU50" s="265"/>
      <c r="AV50" s="77" t="s">
        <v>8</v>
      </c>
      <c r="AW50" s="265">
        <f>'１枚目'!AW50:AY50</f>
        <v>0</v>
      </c>
      <c r="AX50" s="265"/>
      <c r="AY50" s="265"/>
      <c r="AZ50" s="77" t="s">
        <v>8</v>
      </c>
      <c r="BA50" s="265">
        <f>'１枚目'!BA50:BC50</f>
        <v>0</v>
      </c>
      <c r="BB50" s="265"/>
      <c r="BC50" s="265"/>
      <c r="BD50" s="79" t="s">
        <v>9</v>
      </c>
      <c r="BE50" s="8"/>
      <c r="BF50" s="8"/>
      <c r="BG50" s="8"/>
    </row>
    <row r="51" spans="1:75" s="2" customFormat="1" ht="9" customHeight="1">
      <c r="A51" s="7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0"/>
      <c r="R51" s="80"/>
      <c r="S51" s="80"/>
      <c r="T51" s="80"/>
      <c r="U51" s="80"/>
      <c r="V51" s="80"/>
      <c r="W51" s="80"/>
      <c r="X51" s="80"/>
      <c r="Y51" s="80"/>
      <c r="Z51" s="75"/>
      <c r="AA51" s="75"/>
      <c r="AB51" s="75"/>
      <c r="AC51" s="75"/>
      <c r="AD51" s="75"/>
      <c r="AE51" s="75"/>
      <c r="AF51" s="76"/>
      <c r="AG51" s="76"/>
      <c r="AH51" s="76"/>
      <c r="AI51" s="76"/>
      <c r="AJ51" s="76"/>
      <c r="AK51" s="76"/>
      <c r="AL51" s="76"/>
      <c r="AM51" s="76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72"/>
    </row>
    <row r="52" spans="1:75" s="2" customFormat="1" ht="22.5" customHeight="1">
      <c r="A52" s="75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75"/>
      <c r="AA52" s="75"/>
      <c r="AB52" s="75"/>
      <c r="AC52" s="75"/>
      <c r="AD52" s="75"/>
      <c r="AE52" s="75"/>
      <c r="AF52" s="266" t="s">
        <v>12</v>
      </c>
      <c r="AG52" s="266"/>
      <c r="AH52" s="266"/>
      <c r="AI52" s="266"/>
      <c r="AJ52" s="268">
        <f>'１枚目'!AJ52:BC52</f>
        <v>0</v>
      </c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  <c r="BC52" s="268"/>
      <c r="BD52" s="72"/>
    </row>
    <row r="53" spans="1:75" s="2" customFormat="1" ht="21.75" customHeight="1">
      <c r="A53" s="83"/>
      <c r="B53" s="279">
        <f>'１枚目'!B53:G53</f>
        <v>0</v>
      </c>
      <c r="C53" s="279"/>
      <c r="D53" s="279"/>
      <c r="E53" s="279"/>
      <c r="F53" s="279"/>
      <c r="G53" s="279"/>
      <c r="H53" s="280" t="s">
        <v>27</v>
      </c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75"/>
      <c r="AA53" s="281" t="s">
        <v>11</v>
      </c>
      <c r="AB53" s="281"/>
      <c r="AC53" s="281"/>
      <c r="AD53" s="281"/>
      <c r="AE53" s="281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81"/>
      <c r="AU53" s="76"/>
      <c r="AV53" s="85"/>
      <c r="AW53" s="76"/>
      <c r="AX53" s="76"/>
      <c r="AY53" s="76"/>
      <c r="AZ53" s="76"/>
      <c r="BA53" s="76"/>
      <c r="BB53" s="76"/>
      <c r="BC53" s="81"/>
      <c r="BD53" s="72"/>
    </row>
    <row r="54" spans="1:75" s="2" customFormat="1" ht="10.5" customHeight="1">
      <c r="A54" s="83"/>
      <c r="B54" s="67"/>
      <c r="C54" s="67"/>
      <c r="D54" s="67"/>
      <c r="E54" s="67"/>
      <c r="F54" s="67"/>
      <c r="G54" s="67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75"/>
      <c r="AA54" s="84"/>
      <c r="AB54" s="84"/>
      <c r="AC54" s="84"/>
      <c r="AD54" s="84"/>
      <c r="AE54" s="84"/>
      <c r="AF54" s="265" t="s">
        <v>13</v>
      </c>
      <c r="AG54" s="265"/>
      <c r="AH54" s="265"/>
      <c r="AI54" s="265"/>
      <c r="AJ54" s="267">
        <f>'１枚目'!AJ54:AZ55</f>
        <v>0</v>
      </c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72"/>
    </row>
    <row r="55" spans="1:75" s="2" customFormat="1" ht="12" customHeight="1">
      <c r="A55" s="87"/>
      <c r="B55" s="67"/>
      <c r="C55" s="67"/>
      <c r="D55" s="67"/>
      <c r="E55" s="67"/>
      <c r="F55" s="67"/>
      <c r="G55" s="67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75"/>
      <c r="AA55" s="75"/>
      <c r="AB55" s="75"/>
      <c r="AC55" s="75"/>
      <c r="AD55" s="75"/>
      <c r="AE55" s="75"/>
      <c r="AF55" s="266"/>
      <c r="AG55" s="266"/>
      <c r="AH55" s="266"/>
      <c r="AI55" s="266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72"/>
      <c r="BE55" s="18"/>
      <c r="BF55" s="18"/>
      <c r="BG55" s="18"/>
      <c r="BH55" s="18"/>
      <c r="BI55" s="18"/>
      <c r="BJ55" s="18"/>
      <c r="BK55" s="10"/>
      <c r="BL55" s="10"/>
      <c r="BM55" s="10"/>
    </row>
    <row r="56" spans="1:75" s="2" customFormat="1" ht="11.1" customHeight="1">
      <c r="A56" s="87"/>
      <c r="B56" s="67"/>
      <c r="C56" s="67"/>
      <c r="D56" s="67"/>
      <c r="E56" s="67"/>
      <c r="F56" s="67"/>
      <c r="G56" s="67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89" t="s">
        <v>14</v>
      </c>
      <c r="AL56" s="72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18"/>
      <c r="BF56" s="18"/>
      <c r="BG56" s="18"/>
      <c r="BH56" s="18"/>
      <c r="BI56" s="18"/>
      <c r="BJ56" s="18"/>
      <c r="BK56" s="10"/>
      <c r="BL56" s="10"/>
      <c r="BM56" s="10"/>
    </row>
    <row r="57" spans="1:75" s="2" customFormat="1" ht="11.1" customHeight="1">
      <c r="A57" s="87"/>
      <c r="B57" s="83"/>
      <c r="C57" s="83"/>
      <c r="D57" s="83"/>
      <c r="E57" s="83"/>
      <c r="F57" s="83"/>
      <c r="G57" s="83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75"/>
      <c r="W57" s="75"/>
      <c r="X57" s="75"/>
      <c r="Y57" s="75"/>
      <c r="Z57" s="87"/>
      <c r="AA57" s="87"/>
      <c r="AB57" s="87"/>
      <c r="AC57" s="87"/>
      <c r="AD57" s="87"/>
      <c r="AE57" s="87"/>
      <c r="AF57" s="87"/>
      <c r="AG57" s="91"/>
      <c r="AH57" s="91"/>
      <c r="AI57" s="91"/>
      <c r="AJ57" s="92"/>
      <c r="AK57" s="93"/>
      <c r="AL57" s="93"/>
      <c r="AM57" s="93"/>
      <c r="AN57" s="93"/>
      <c r="AO57" s="93"/>
      <c r="AP57" s="93"/>
      <c r="AQ57" s="93"/>
      <c r="AR57" s="93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18"/>
      <c r="BF57" s="18"/>
      <c r="BG57" s="18"/>
      <c r="BH57" s="18"/>
      <c r="BI57" s="18"/>
      <c r="BJ57" s="18"/>
      <c r="BK57" s="10"/>
      <c r="BL57" s="10"/>
      <c r="BM57" s="10"/>
    </row>
    <row r="58" spans="1:75" s="2" customFormat="1" ht="12.75" customHeight="1">
      <c r="A58" s="87"/>
      <c r="B58" s="270" t="s">
        <v>25</v>
      </c>
      <c r="C58" s="271"/>
      <c r="D58" s="271"/>
      <c r="E58" s="274" t="s">
        <v>63</v>
      </c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94"/>
      <c r="Z58" s="87"/>
      <c r="AA58" s="95"/>
      <c r="AB58" s="96"/>
      <c r="AC58" s="96"/>
      <c r="AD58" s="96"/>
      <c r="AE58" s="96"/>
      <c r="AF58" s="97"/>
      <c r="AG58" s="98"/>
      <c r="AH58" s="99"/>
      <c r="AI58" s="99"/>
      <c r="AJ58" s="100"/>
      <c r="AK58" s="100"/>
      <c r="AL58" s="100"/>
      <c r="AM58" s="101" t="s">
        <v>7</v>
      </c>
      <c r="AN58" s="101"/>
      <c r="AO58" s="102"/>
      <c r="AP58" s="101"/>
      <c r="AQ58" s="101"/>
      <c r="AR58" s="276">
        <f>'１枚目'!AR58:AU58</f>
        <v>0</v>
      </c>
      <c r="AS58" s="276"/>
      <c r="AT58" s="276"/>
      <c r="AU58" s="276"/>
      <c r="AV58" s="101" t="s">
        <v>8</v>
      </c>
      <c r="AW58" s="276">
        <f>'１枚目'!AW58:BB58</f>
        <v>0</v>
      </c>
      <c r="AX58" s="276"/>
      <c r="AY58" s="276"/>
      <c r="AZ58" s="276"/>
      <c r="BA58" s="276"/>
      <c r="BB58" s="276"/>
      <c r="BC58" s="103" t="s">
        <v>9</v>
      </c>
      <c r="BD58" s="79"/>
      <c r="BE58" s="18"/>
      <c r="BF58" s="18"/>
      <c r="BG58" s="18"/>
      <c r="BH58" s="18"/>
      <c r="BI58" s="18"/>
      <c r="BJ58" s="18"/>
      <c r="BK58" s="10"/>
      <c r="BL58" s="10"/>
      <c r="BM58" s="10"/>
    </row>
    <row r="59" spans="1:75" s="2" customFormat="1" ht="13.5" customHeight="1">
      <c r="A59" s="87"/>
      <c r="B59" s="272"/>
      <c r="C59" s="273"/>
      <c r="D59" s="273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104"/>
      <c r="Z59" s="87"/>
      <c r="AA59" s="105"/>
      <c r="AB59" s="87"/>
      <c r="AC59" s="87"/>
      <c r="AD59" s="87"/>
      <c r="AE59" s="87"/>
      <c r="AF59" s="106"/>
      <c r="AG59" s="91"/>
      <c r="AH59" s="107"/>
      <c r="AI59" s="107"/>
      <c r="AJ59" s="108"/>
      <c r="AK59" s="108"/>
      <c r="AL59" s="108"/>
      <c r="AM59" s="77" t="s">
        <v>10</v>
      </c>
      <c r="AN59" s="77"/>
      <c r="AO59" s="78"/>
      <c r="AP59" s="77"/>
      <c r="AQ59" s="77"/>
      <c r="AR59" s="265">
        <f>'１枚目'!AR59:AT59</f>
        <v>0</v>
      </c>
      <c r="AS59" s="265"/>
      <c r="AT59" s="265"/>
      <c r="AU59" s="77" t="s">
        <v>8</v>
      </c>
      <c r="AV59" s="265">
        <f>'１枚目'!AV59:AX59</f>
        <v>0</v>
      </c>
      <c r="AW59" s="265"/>
      <c r="AX59" s="265"/>
      <c r="AY59" s="77" t="s">
        <v>8</v>
      </c>
      <c r="AZ59" s="265">
        <f>'１枚目'!AZ59:BB59</f>
        <v>0</v>
      </c>
      <c r="BA59" s="265"/>
      <c r="BB59" s="265"/>
      <c r="BC59" s="109" t="s">
        <v>9</v>
      </c>
      <c r="BD59" s="79"/>
      <c r="BE59" s="18"/>
      <c r="BF59" s="18"/>
      <c r="BG59" s="18"/>
      <c r="BH59" s="18"/>
      <c r="BI59" s="18"/>
      <c r="BJ59" s="18"/>
      <c r="BK59" s="10"/>
      <c r="BL59" s="10"/>
      <c r="BM59" s="10"/>
    </row>
    <row r="60" spans="1:75" ht="9" customHeight="1">
      <c r="A60" s="87"/>
      <c r="B60" s="110"/>
      <c r="C60" s="87"/>
      <c r="D60" s="87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106"/>
      <c r="Z60" s="87"/>
      <c r="AA60" s="111"/>
      <c r="AB60" s="112"/>
      <c r="AC60" s="112"/>
      <c r="AD60" s="112"/>
      <c r="AE60" s="112"/>
      <c r="AF60" s="106"/>
      <c r="AG60" s="91"/>
      <c r="AH60" s="107"/>
      <c r="AI60" s="107"/>
      <c r="AJ60" s="77"/>
      <c r="AK60" s="77"/>
      <c r="AL60" s="77"/>
      <c r="AM60" s="277">
        <f>'１枚目'!AM60:BB61</f>
        <v>0</v>
      </c>
      <c r="AN60" s="277"/>
      <c r="AO60" s="277"/>
      <c r="AP60" s="277"/>
      <c r="AQ60" s="277"/>
      <c r="AR60" s="277"/>
      <c r="AS60" s="277"/>
      <c r="AT60" s="277"/>
      <c r="AU60" s="277"/>
      <c r="AV60" s="277"/>
      <c r="AW60" s="277"/>
      <c r="AX60" s="277"/>
      <c r="AY60" s="277"/>
      <c r="AZ60" s="277"/>
      <c r="BA60" s="277"/>
      <c r="BB60" s="277"/>
      <c r="BC60" s="109"/>
      <c r="BD60" s="79"/>
      <c r="BE60" s="18"/>
      <c r="BF60" s="18"/>
      <c r="BG60" s="18"/>
      <c r="BH60" s="18"/>
      <c r="BI60" s="18"/>
      <c r="BJ60" s="18"/>
      <c r="BK60" s="10"/>
      <c r="BL60" s="10"/>
      <c r="BM60" s="10"/>
    </row>
    <row r="61" spans="1:75" ht="18" customHeight="1">
      <c r="A61" s="87"/>
      <c r="B61" s="110"/>
      <c r="C61" s="113"/>
      <c r="D61" s="87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106"/>
      <c r="Z61" s="87"/>
      <c r="AA61" s="114" t="s">
        <v>18</v>
      </c>
      <c r="AB61" s="112"/>
      <c r="AC61" s="112"/>
      <c r="AD61" s="112"/>
      <c r="AE61" s="68"/>
      <c r="AF61" s="106"/>
      <c r="AG61" s="91"/>
      <c r="AH61" s="263" t="s">
        <v>21</v>
      </c>
      <c r="AI61" s="263"/>
      <c r="AJ61" s="263"/>
      <c r="AK61" s="115"/>
      <c r="AL61" s="115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278"/>
      <c r="BB61" s="278"/>
      <c r="BC61" s="109"/>
      <c r="BD61" s="79"/>
      <c r="BE61" s="18"/>
      <c r="BF61" s="18"/>
      <c r="BG61" s="18"/>
      <c r="BH61" s="18"/>
      <c r="BI61" s="18"/>
      <c r="BJ61" s="18"/>
      <c r="BK61" s="10"/>
      <c r="BL61" s="10"/>
      <c r="BM61" s="10"/>
    </row>
    <row r="62" spans="1:75" ht="8.25" customHeight="1">
      <c r="A62" s="68"/>
      <c r="B62" s="110"/>
      <c r="C62" s="87"/>
      <c r="D62" s="87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106"/>
      <c r="Z62" s="87"/>
      <c r="AA62" s="111"/>
      <c r="AB62" s="112"/>
      <c r="AC62" s="112"/>
      <c r="AD62" s="112"/>
      <c r="AE62" s="112" t="s">
        <v>20</v>
      </c>
      <c r="AF62" s="106"/>
      <c r="AG62" s="91"/>
      <c r="AH62" s="107"/>
      <c r="AI62" s="10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109"/>
      <c r="BD62" s="79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</row>
    <row r="63" spans="1:75" ht="18" customHeight="1">
      <c r="A63" s="68"/>
      <c r="B63" s="110"/>
      <c r="C63" s="113"/>
      <c r="D63" s="87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106"/>
      <c r="Z63" s="87"/>
      <c r="AA63" s="114" t="s">
        <v>19</v>
      </c>
      <c r="AB63" s="112"/>
      <c r="AC63" s="112"/>
      <c r="AD63" s="112"/>
      <c r="AE63" s="112"/>
      <c r="AF63" s="106"/>
      <c r="AG63" s="91"/>
      <c r="AH63" s="263" t="s">
        <v>23</v>
      </c>
      <c r="AI63" s="263"/>
      <c r="AJ63" s="263"/>
      <c r="AK63" s="115"/>
      <c r="AL63" s="115"/>
      <c r="AM63" s="262">
        <f>'１枚目'!AM63:BB63</f>
        <v>0</v>
      </c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109"/>
      <c r="BD63" s="79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</row>
    <row r="64" spans="1:75" ht="11.25" customHeight="1">
      <c r="A64" s="68"/>
      <c r="B64" s="110"/>
      <c r="C64" s="87"/>
      <c r="D64" s="87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106"/>
      <c r="Z64" s="116"/>
      <c r="AA64" s="105"/>
      <c r="AB64" s="87"/>
      <c r="AC64" s="87"/>
      <c r="AD64" s="87"/>
      <c r="AE64" s="87"/>
      <c r="AF64" s="106"/>
      <c r="AG64" s="91"/>
      <c r="AH64" s="107"/>
      <c r="AI64" s="10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108"/>
      <c r="AX64" s="77"/>
      <c r="AY64" s="77"/>
      <c r="AZ64" s="77"/>
      <c r="BA64" s="77"/>
      <c r="BB64" s="77"/>
      <c r="BC64" s="117"/>
      <c r="BD64" s="79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</row>
    <row r="65" spans="1:74" ht="17.25" customHeight="1">
      <c r="A65" s="68"/>
      <c r="B65" s="110"/>
      <c r="C65" s="113"/>
      <c r="D65" s="113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106"/>
      <c r="Z65" s="68"/>
      <c r="AA65" s="105"/>
      <c r="AB65" s="87"/>
      <c r="AC65" s="87"/>
      <c r="AD65" s="87"/>
      <c r="AE65" s="87"/>
      <c r="AF65" s="106"/>
      <c r="AG65" s="91"/>
      <c r="AH65" s="263" t="s">
        <v>22</v>
      </c>
      <c r="AI65" s="263"/>
      <c r="AJ65" s="263"/>
      <c r="AK65" s="263"/>
      <c r="AL65" s="263"/>
      <c r="AM65" s="269">
        <f>'１枚目'!AM65:AZ65</f>
        <v>0</v>
      </c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117"/>
      <c r="BD65" s="79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</row>
    <row r="66" spans="1:74" ht="8.25" customHeight="1">
      <c r="A66" s="68"/>
      <c r="B66" s="118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68"/>
      <c r="AA66" s="121"/>
      <c r="AB66" s="122"/>
      <c r="AC66" s="122"/>
      <c r="AD66" s="122"/>
      <c r="AE66" s="122"/>
      <c r="AF66" s="123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3"/>
      <c r="BD66" s="87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</row>
    <row r="67" spans="1:74" ht="10.5" customHeight="1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116"/>
      <c r="Z67" s="68"/>
      <c r="AA67" s="87"/>
      <c r="AB67" s="87"/>
      <c r="AC67" s="87"/>
      <c r="AD67" s="87"/>
      <c r="AE67" s="87"/>
      <c r="AF67" s="87"/>
      <c r="AG67" s="87"/>
      <c r="AH67" s="264" t="s">
        <v>24</v>
      </c>
      <c r="AI67" s="264"/>
      <c r="AJ67" s="264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  <c r="BC67" s="87"/>
      <c r="BD67" s="87"/>
    </row>
    <row r="68" spans="1:74" ht="12.75" customHeight="1"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74" ht="9.75" customHeight="1"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74" ht="24" customHeight="1"/>
    <row r="71" spans="1:74" ht="24" customHeight="1"/>
    <row r="72" spans="1:74" ht="24" customHeight="1"/>
    <row r="73" spans="1:74" ht="24" customHeight="1"/>
    <row r="74" spans="1:74" ht="24" customHeight="1"/>
    <row r="75" spans="1:74" ht="24" customHeight="1"/>
    <row r="76" spans="1:74" ht="24" customHeight="1"/>
    <row r="77" spans="1:74" ht="24" customHeight="1"/>
    <row r="78" spans="1:74" ht="24" customHeight="1"/>
    <row r="79" spans="1:74" ht="24" customHeight="1"/>
    <row r="80" spans="1:74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</sheetData>
  <sheetProtection sheet="1" selectLockedCells="1"/>
  <mergeCells count="298">
    <mergeCell ref="AJ54:BC55"/>
    <mergeCell ref="AM65:BB65"/>
    <mergeCell ref="AH67:BB67"/>
    <mergeCell ref="AM60:BB61"/>
    <mergeCell ref="AH61:AJ61"/>
    <mergeCell ref="AH63:AJ63"/>
    <mergeCell ref="AM63:BB63"/>
    <mergeCell ref="AH65:AL65"/>
    <mergeCell ref="AF54:AI55"/>
    <mergeCell ref="B58:D59"/>
    <mergeCell ref="E58:X65"/>
    <mergeCell ref="AR58:AU58"/>
    <mergeCell ref="AW58:BB58"/>
    <mergeCell ref="AR59:AT59"/>
    <mergeCell ref="AV59:AX59"/>
    <mergeCell ref="AZ59:BB59"/>
    <mergeCell ref="BA50:BC50"/>
    <mergeCell ref="AF52:AI52"/>
    <mergeCell ref="AJ52:BC52"/>
    <mergeCell ref="B53:G53"/>
    <mergeCell ref="H53:Y53"/>
    <mergeCell ref="AA53:AE53"/>
    <mergeCell ref="B50:F50"/>
    <mergeCell ref="B49:S49"/>
    <mergeCell ref="AS49:AV49"/>
    <mergeCell ref="AX49:BC49"/>
    <mergeCell ref="G50:H50"/>
    <mergeCell ref="I50:J50"/>
    <mergeCell ref="K50:L50"/>
    <mergeCell ref="M50:N50"/>
    <mergeCell ref="O50:P50"/>
    <mergeCell ref="AS50:AU50"/>
    <mergeCell ref="AW50:AY50"/>
    <mergeCell ref="A47:P47"/>
    <mergeCell ref="Q47:R47"/>
    <mergeCell ref="S47:AJ47"/>
    <mergeCell ref="AK47:AL47"/>
    <mergeCell ref="AM47:BD47"/>
    <mergeCell ref="A48:P48"/>
    <mergeCell ref="Q48:T48"/>
    <mergeCell ref="U48:AJ48"/>
    <mergeCell ref="AK48:AN48"/>
    <mergeCell ref="AO48:BD48"/>
    <mergeCell ref="AS45:BB45"/>
    <mergeCell ref="BC45:BD45"/>
    <mergeCell ref="A46:P46"/>
    <mergeCell ref="Q46:R46"/>
    <mergeCell ref="S46:AG46"/>
    <mergeCell ref="AH46:AJ46"/>
    <mergeCell ref="AK46:AL46"/>
    <mergeCell ref="AM46:BA46"/>
    <mergeCell ref="BB46:BD46"/>
    <mergeCell ref="AQ44:AR44"/>
    <mergeCell ref="AS44:BB44"/>
    <mergeCell ref="BC44:BD44"/>
    <mergeCell ref="A45:P45"/>
    <mergeCell ref="Q45:V45"/>
    <mergeCell ref="W45:X45"/>
    <mergeCell ref="Y45:AH45"/>
    <mergeCell ref="AI45:AJ45"/>
    <mergeCell ref="AK45:AP45"/>
    <mergeCell ref="AQ45:AR45"/>
    <mergeCell ref="AK43:AP43"/>
    <mergeCell ref="AQ43:AR43"/>
    <mergeCell ref="AS43:BB43"/>
    <mergeCell ref="BC43:BD43"/>
    <mergeCell ref="I44:P44"/>
    <mergeCell ref="Q44:V44"/>
    <mergeCell ref="W44:X44"/>
    <mergeCell ref="Y44:AH44"/>
    <mergeCell ref="AI44:AJ44"/>
    <mergeCell ref="AK44:AP44"/>
    <mergeCell ref="Q42:X42"/>
    <mergeCell ref="Y42:AJ42"/>
    <mergeCell ref="AK42:AR42"/>
    <mergeCell ref="AS42:BD42"/>
    <mergeCell ref="A43:H44"/>
    <mergeCell ref="I43:P43"/>
    <mergeCell ref="Q43:V43"/>
    <mergeCell ref="W43:X43"/>
    <mergeCell ref="Y43:AH43"/>
    <mergeCell ref="AI43:AJ43"/>
    <mergeCell ref="Y40:AJ40"/>
    <mergeCell ref="AK40:AR40"/>
    <mergeCell ref="AS40:BD40"/>
    <mergeCell ref="A41:H42"/>
    <mergeCell ref="I41:P41"/>
    <mergeCell ref="Q41:X41"/>
    <mergeCell ref="Y41:AJ41"/>
    <mergeCell ref="AK41:AR41"/>
    <mergeCell ref="AS41:BD41"/>
    <mergeCell ref="I42:P42"/>
    <mergeCell ref="AK38:AR38"/>
    <mergeCell ref="AS38:BD38"/>
    <mergeCell ref="A39:H40"/>
    <mergeCell ref="I39:P39"/>
    <mergeCell ref="Q39:X39"/>
    <mergeCell ref="Y39:AJ39"/>
    <mergeCell ref="AK39:AR39"/>
    <mergeCell ref="AS39:BD39"/>
    <mergeCell ref="I40:P40"/>
    <mergeCell ref="Q40:X40"/>
    <mergeCell ref="AS36:BD36"/>
    <mergeCell ref="A37:H38"/>
    <mergeCell ref="I37:P37"/>
    <mergeCell ref="Q37:X37"/>
    <mergeCell ref="Y37:AJ37"/>
    <mergeCell ref="AK37:AR37"/>
    <mergeCell ref="AS37:BD37"/>
    <mergeCell ref="I38:P38"/>
    <mergeCell ref="Q38:X38"/>
    <mergeCell ref="Y38:AJ38"/>
    <mergeCell ref="A35:H36"/>
    <mergeCell ref="I35:P35"/>
    <mergeCell ref="Q35:X35"/>
    <mergeCell ref="Y35:AJ35"/>
    <mergeCell ref="AK35:AR35"/>
    <mergeCell ref="AS35:BD35"/>
    <mergeCell ref="I36:P36"/>
    <mergeCell ref="Q36:X36"/>
    <mergeCell ref="Y36:AJ36"/>
    <mergeCell ref="AK36:AR36"/>
    <mergeCell ref="AS33:BD33"/>
    <mergeCell ref="I34:P34"/>
    <mergeCell ref="Q34:X34"/>
    <mergeCell ref="Y34:AJ34"/>
    <mergeCell ref="AK34:AR34"/>
    <mergeCell ref="AS34:BD34"/>
    <mergeCell ref="I32:P32"/>
    <mergeCell ref="Q32:X32"/>
    <mergeCell ref="Y32:AJ32"/>
    <mergeCell ref="AK32:AR32"/>
    <mergeCell ref="AS32:BD32"/>
    <mergeCell ref="A33:H34"/>
    <mergeCell ref="I33:P33"/>
    <mergeCell ref="Q33:X33"/>
    <mergeCell ref="Y33:AJ33"/>
    <mergeCell ref="AK33:AR33"/>
    <mergeCell ref="Q30:X30"/>
    <mergeCell ref="Y30:AJ30"/>
    <mergeCell ref="AK30:AR30"/>
    <mergeCell ref="AS30:BD30"/>
    <mergeCell ref="A31:H32"/>
    <mergeCell ref="I31:P31"/>
    <mergeCell ref="Q31:X31"/>
    <mergeCell ref="Y31:AJ31"/>
    <mergeCell ref="AK31:AR31"/>
    <mergeCell ref="AS31:BD31"/>
    <mergeCell ref="Y28:AJ28"/>
    <mergeCell ref="AK28:AR28"/>
    <mergeCell ref="AS28:BD28"/>
    <mergeCell ref="A29:H30"/>
    <mergeCell ref="I29:P29"/>
    <mergeCell ref="Q29:X29"/>
    <mergeCell ref="Y29:AJ29"/>
    <mergeCell ref="AK29:AR29"/>
    <mergeCell ref="AS29:BD29"/>
    <mergeCell ref="I30:P30"/>
    <mergeCell ref="AK26:AR26"/>
    <mergeCell ref="AS26:BD26"/>
    <mergeCell ref="A27:H28"/>
    <mergeCell ref="I27:P27"/>
    <mergeCell ref="Q27:X27"/>
    <mergeCell ref="Y27:AJ27"/>
    <mergeCell ref="AK27:AR27"/>
    <mergeCell ref="AS27:BD27"/>
    <mergeCell ref="I28:P28"/>
    <mergeCell ref="Q28:X28"/>
    <mergeCell ref="AS24:BD24"/>
    <mergeCell ref="A25:H26"/>
    <mergeCell ref="I25:P25"/>
    <mergeCell ref="Q25:X25"/>
    <mergeCell ref="Y25:AJ25"/>
    <mergeCell ref="AK25:AR25"/>
    <mergeCell ref="AS25:BD25"/>
    <mergeCell ref="I26:P26"/>
    <mergeCell ref="Q26:X26"/>
    <mergeCell ref="Y26:AJ26"/>
    <mergeCell ref="A23:H24"/>
    <mergeCell ref="I23:P23"/>
    <mergeCell ref="Q23:X23"/>
    <mergeCell ref="Y23:AJ23"/>
    <mergeCell ref="AK23:AR23"/>
    <mergeCell ref="AS23:BD23"/>
    <mergeCell ref="I24:P24"/>
    <mergeCell ref="Q24:X24"/>
    <mergeCell ref="Y24:AJ24"/>
    <mergeCell ref="AK24:AR24"/>
    <mergeCell ref="AS21:BD21"/>
    <mergeCell ref="I22:P22"/>
    <mergeCell ref="Q22:X22"/>
    <mergeCell ref="Y22:AJ22"/>
    <mergeCell ref="AK22:AR22"/>
    <mergeCell ref="AS22:BD22"/>
    <mergeCell ref="I20:P20"/>
    <mergeCell ref="Q20:X20"/>
    <mergeCell ref="Y20:AJ20"/>
    <mergeCell ref="AK20:AR20"/>
    <mergeCell ref="AS20:BD20"/>
    <mergeCell ref="A21:H22"/>
    <mergeCell ref="I21:P21"/>
    <mergeCell ref="Q21:X21"/>
    <mergeCell ref="Y21:AJ21"/>
    <mergeCell ref="AK21:AR21"/>
    <mergeCell ref="Q18:X18"/>
    <mergeCell ref="Y18:AJ18"/>
    <mergeCell ref="AK18:AR18"/>
    <mergeCell ref="AS18:BD18"/>
    <mergeCell ref="A19:H20"/>
    <mergeCell ref="I19:P19"/>
    <mergeCell ref="Q19:X19"/>
    <mergeCell ref="Y19:AJ19"/>
    <mergeCell ref="AK19:AR19"/>
    <mergeCell ref="AS19:BD19"/>
    <mergeCell ref="Y16:AJ16"/>
    <mergeCell ref="AK16:AR16"/>
    <mergeCell ref="AS16:BD16"/>
    <mergeCell ref="A17:H18"/>
    <mergeCell ref="I17:P17"/>
    <mergeCell ref="Q17:X17"/>
    <mergeCell ref="Y17:AJ17"/>
    <mergeCell ref="AK17:AR17"/>
    <mergeCell ref="AS17:BD17"/>
    <mergeCell ref="I18:P18"/>
    <mergeCell ref="AK14:AR14"/>
    <mergeCell ref="AS14:BD14"/>
    <mergeCell ref="A15:H16"/>
    <mergeCell ref="I15:P15"/>
    <mergeCell ref="Q15:X15"/>
    <mergeCell ref="Y15:AJ15"/>
    <mergeCell ref="AK15:AR15"/>
    <mergeCell ref="AS15:BD15"/>
    <mergeCell ref="I16:P16"/>
    <mergeCell ref="Q16:X16"/>
    <mergeCell ref="AS12:BD12"/>
    <mergeCell ref="A13:H14"/>
    <mergeCell ref="I13:P13"/>
    <mergeCell ref="Q13:X13"/>
    <mergeCell ref="Y13:AJ13"/>
    <mergeCell ref="AK13:AR13"/>
    <mergeCell ref="AS13:BD13"/>
    <mergeCell ref="I14:P14"/>
    <mergeCell ref="Q14:X14"/>
    <mergeCell ref="Y14:AJ14"/>
    <mergeCell ref="A11:H12"/>
    <mergeCell ref="I11:P11"/>
    <mergeCell ref="Q11:X11"/>
    <mergeCell ref="Y11:AJ11"/>
    <mergeCell ref="AK11:AR11"/>
    <mergeCell ref="AS11:BD11"/>
    <mergeCell ref="I12:P12"/>
    <mergeCell ref="Q12:X12"/>
    <mergeCell ref="Y12:AJ12"/>
    <mergeCell ref="AK12:AR12"/>
    <mergeCell ref="A9:H10"/>
    <mergeCell ref="I9:P10"/>
    <mergeCell ref="Q10:X10"/>
    <mergeCell ref="Y10:AJ10"/>
    <mergeCell ref="AK10:AR10"/>
    <mergeCell ref="AS10:BD10"/>
    <mergeCell ref="BT6:CA6"/>
    <mergeCell ref="CD6:CF6"/>
    <mergeCell ref="CG6:CK6"/>
    <mergeCell ref="CL6:CN6"/>
    <mergeCell ref="CO6:CR6"/>
    <mergeCell ref="L7:Q7"/>
    <mergeCell ref="AU6:AV8"/>
    <mergeCell ref="AW6:AX8"/>
    <mergeCell ref="AY6:AZ8"/>
    <mergeCell ref="BA6:BB8"/>
    <mergeCell ref="BC6:BD8"/>
    <mergeCell ref="BN6:BS6"/>
    <mergeCell ref="AI6:AJ8"/>
    <mergeCell ref="AK6:AL8"/>
    <mergeCell ref="AM6:AN8"/>
    <mergeCell ref="AO6:AP8"/>
    <mergeCell ref="AQ6:AR8"/>
    <mergeCell ref="AS6:AT8"/>
    <mergeCell ref="BT1:BV1"/>
    <mergeCell ref="A2:BD2"/>
    <mergeCell ref="A3:BD3"/>
    <mergeCell ref="Q4:BA4"/>
    <mergeCell ref="L5:Q6"/>
    <mergeCell ref="V5:AB8"/>
    <mergeCell ref="AC5:AF5"/>
    <mergeCell ref="AG5:AH5"/>
    <mergeCell ref="AI5:AL5"/>
    <mergeCell ref="AM5:AX5"/>
    <mergeCell ref="F5:K6"/>
    <mergeCell ref="F7:K7"/>
    <mergeCell ref="Q9:Z9"/>
    <mergeCell ref="AK9:AT9"/>
    <mergeCell ref="AA9:AJ9"/>
    <mergeCell ref="AU9:BD9"/>
    <mergeCell ref="AY5:BD5"/>
    <mergeCell ref="AC6:AD8"/>
    <mergeCell ref="AE6:AF8"/>
    <mergeCell ref="AG6:AH8"/>
  </mergeCells>
  <phoneticPr fontId="2"/>
  <conditionalFormatting sqref="BV8:CO8 CQ8 BG5:CO5 CQ5">
    <cfRule type="cellIs" dxfId="0" priority="1" stopIfTrue="1" operator="equal">
      <formula>0</formula>
    </cfRule>
  </conditionalFormatting>
  <pageMargins left="0.74803149606299213" right="0.74803149606299213" top="0.31496062992125984" bottom="0" header="0.51181102362204722" footer="0.51181102362204722"/>
  <pageSetup paperSize="9" scale="96" orientation="portrait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36DF577AB7C8A46B6E913D3A8AFC74C" ma:contentTypeVersion="2" ma:contentTypeDescription="" ma:contentTypeScope="" ma:versionID="0d209c39384a175462cf2305c0722139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B9AF7E-4736-470F-AFBB-DC3F2D90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01013B-55DA-49BD-B6C2-5219A887A0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03E4CC-C0B0-42C8-A9CD-2E907DB1D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5B1F724-FBA0-4087-96D7-B1228779C444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１枚目</vt:lpstr>
      <vt:lpstr>２枚目</vt:lpstr>
      <vt:lpstr>３枚目</vt:lpstr>
      <vt:lpstr>'１枚目'!Print_Area</vt:lpstr>
      <vt:lpstr>'２枚目'!Print_Area</vt:lpstr>
      <vt:lpstr>'３枚目'!Print_Area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2018-04-22T10:07:49Z</cp:lastPrinted>
  <dcterms:created xsi:type="dcterms:W3CDTF">2008-10-22T08:37:53Z</dcterms:created>
  <dcterms:modified xsi:type="dcterms:W3CDTF">2020-12-25T10:42:26Z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