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企画班\法規係\01-2個別事案\040930 令和４年度概算保険料の実務上の計算方法の修正\220830 発出\"/>
    </mc:Choice>
  </mc:AlternateContent>
  <bookViews>
    <workbookView xWindow="360" yWindow="75" windowWidth="19440" windowHeight="12240"/>
  </bookViews>
  <sheets>
    <sheet name="内訳表 (電子媒体用)" sheetId="16" r:id="rId1"/>
    <sheet name="内訳表 (紙媒体用)" sheetId="23" r:id="rId2"/>
    <sheet name="(例)内訳表 (一元同額)(1)" sheetId="24" r:id="rId3"/>
    <sheet name="(例)内訳表 (一元同額)(2)" sheetId="25" r:id="rId4"/>
    <sheet name="(例)内訳表 (一元異額)" sheetId="26" r:id="rId5"/>
    <sheet name="(例)内訳表 (二元雇用)" sheetId="27" r:id="rId6"/>
    <sheet name="計算用（非表示）" sheetId="8" state="hidden" r:id="rId7"/>
  </sheets>
  <externalReferences>
    <externalReference r:id="rId8"/>
  </externalReferences>
  <definedNames>
    <definedName name="_xlnm._FilterDatabase" localSheetId="6" hidden="1">'計算用（非表示）'!$B$4:$B$33</definedName>
    <definedName name="_xlnm.Print_Area" localSheetId="4">'(例)内訳表 (一元異額)'!$A$1:$AQ$75</definedName>
    <definedName name="_xlnm.Print_Area" localSheetId="2">'(例)内訳表 (一元同額)(1)'!$A$1:$AQ$75</definedName>
    <definedName name="_xlnm.Print_Area" localSheetId="3">'(例)内訳表 (一元同額)(2)'!$A$1:$AQ$75</definedName>
    <definedName name="_xlnm.Print_Area" localSheetId="5">'(例)内訳表 (二元雇用)'!$A$1:$AQ$75</definedName>
    <definedName name="_xlnm.Print_Area" localSheetId="6">'計算用（非表示）'!$A$1:$M$38</definedName>
    <definedName name="_xlnm.Print_Area" localSheetId="1">'内訳表 (紙媒体用)'!$A$1:$AQ$75</definedName>
    <definedName name="_xlnm.Print_Area" localSheetId="0">'内訳表 (電子媒体用)'!$A$1:$AQ$75</definedName>
  </definedNames>
  <calcPr calcId="162913"/>
</workbook>
</file>

<file path=xl/calcChain.xml><?xml version="1.0" encoding="utf-8"?>
<calcChain xmlns="http://schemas.openxmlformats.org/spreadsheetml/2006/main">
  <c r="P42" i="27" l="1"/>
  <c r="P42" i="26"/>
  <c r="P42" i="25"/>
  <c r="P42" i="24"/>
  <c r="P42" i="16"/>
  <c r="X23" i="16" l="1"/>
  <c r="X19" i="16"/>
  <c r="X27" i="16" l="1"/>
  <c r="J38" i="27"/>
  <c r="R35" i="27"/>
  <c r="X35" i="27" s="1"/>
  <c r="X31" i="27"/>
  <c r="J26" i="27"/>
  <c r="X23" i="27"/>
  <c r="X19" i="27"/>
  <c r="J38" i="26"/>
  <c r="R35" i="26"/>
  <c r="X35" i="26" s="1"/>
  <c r="X31" i="26"/>
  <c r="J26" i="26"/>
  <c r="X23" i="26"/>
  <c r="X19" i="26"/>
  <c r="X27" i="26" s="1"/>
  <c r="X31" i="25"/>
  <c r="X27" i="25"/>
  <c r="X23" i="25"/>
  <c r="X19" i="25"/>
  <c r="G53" i="25"/>
  <c r="J38" i="25"/>
  <c r="R35" i="25"/>
  <c r="X35" i="25" s="1"/>
  <c r="X39" i="25" s="1"/>
  <c r="J26" i="25"/>
  <c r="J38" i="24"/>
  <c r="R35" i="24"/>
  <c r="X35" i="24" s="1"/>
  <c r="X31" i="24"/>
  <c r="J26" i="24"/>
  <c r="X23" i="24"/>
  <c r="X27" i="24" s="1"/>
  <c r="X19" i="24"/>
  <c r="X39" i="27" l="1"/>
  <c r="X39" i="26"/>
  <c r="X39" i="24"/>
  <c r="X27" i="27"/>
  <c r="G50" i="27"/>
  <c r="G53" i="27"/>
  <c r="G50" i="26"/>
  <c r="G53" i="26"/>
  <c r="G56" i="25"/>
  <c r="G50" i="25"/>
  <c r="G50" i="24"/>
  <c r="G53" i="24"/>
  <c r="G56" i="27" l="1"/>
  <c r="G56" i="26"/>
  <c r="G56" i="24"/>
  <c r="J38" i="16" l="1"/>
  <c r="J26" i="16"/>
  <c r="X31" i="16" l="1"/>
  <c r="R35" i="16"/>
  <c r="X35" i="16" s="1"/>
  <c r="J13" i="8" l="1"/>
  <c r="X39" i="16"/>
  <c r="J6" i="8" s="1"/>
  <c r="J7" i="8" s="1"/>
  <c r="I6" i="8" l="1"/>
  <c r="I7" i="8" s="1"/>
  <c r="I8" i="8" s="1"/>
  <c r="I9" i="8" s="1"/>
  <c r="G53" i="16"/>
  <c r="J8" i="8"/>
  <c r="J9" i="8" s="1"/>
  <c r="M67" i="16" s="1"/>
  <c r="M64" i="16" l="1"/>
  <c r="K70" i="16" s="1"/>
  <c r="G50" i="16"/>
  <c r="G56" i="16" s="1"/>
  <c r="J14" i="8" l="1"/>
  <c r="J15" i="8" l="1"/>
  <c r="Y62" i="16"/>
  <c r="Y59" i="16"/>
  <c r="Y65" i="16" l="1"/>
  <c r="Y68" i="16"/>
  <c r="Y71" i="16"/>
  <c r="Y74" i="16" l="1"/>
  <c r="E6" i="8" l="1"/>
  <c r="X10" i="8"/>
</calcChain>
</file>

<file path=xl/sharedStrings.xml><?xml version="1.0" encoding="utf-8"?>
<sst xmlns="http://schemas.openxmlformats.org/spreadsheetml/2006/main" count="888" uniqueCount="124">
  <si>
    <t>所掌</t>
    <rPh sb="0" eb="2">
      <t>ショショウ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</si>
  <si>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</si>
  <si>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</si>
  <si>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枝番号</t>
    <rPh sb="0" eb="3">
      <t>エダバンゴウ</t>
    </rPh>
    <phoneticPr fontId="1"/>
  </si>
  <si>
    <t>～</t>
    <phoneticPr fontId="1"/>
  </si>
  <si>
    <t>千円</t>
    <rPh sb="0" eb="2">
      <t>センエン</t>
    </rPh>
    <phoneticPr fontId="1"/>
  </si>
  <si>
    <t>円</t>
    <rPh sb="0" eb="1">
      <t>エン</t>
    </rPh>
    <phoneticPr fontId="1"/>
  </si>
  <si>
    <t>③保険料率</t>
    <rPh sb="1" eb="3">
      <t>ホケン</t>
    </rPh>
    <rPh sb="3" eb="5">
      <t>リョウリツ</t>
    </rPh>
    <phoneticPr fontId="1"/>
  </si>
  <si>
    <t>✓</t>
    <phoneticPr fontId="1"/>
  </si>
  <si>
    <t>同額判定</t>
    <rPh sb="0" eb="2">
      <t>ドウガク</t>
    </rPh>
    <rPh sb="2" eb="4">
      <t>ハンテイ</t>
    </rPh>
    <phoneticPr fontId="1"/>
  </si>
  <si>
    <t>雇用保険率</t>
    <rPh sb="0" eb="2">
      <t>コヨウ</t>
    </rPh>
    <rPh sb="2" eb="4">
      <t>ホケン</t>
    </rPh>
    <rPh sb="4" eb="5">
      <t>リツ</t>
    </rPh>
    <phoneticPr fontId="1"/>
  </si>
  <si>
    <t>労災保険率</t>
    <rPh sb="0" eb="2">
      <t>ロウサイ</t>
    </rPh>
    <rPh sb="2" eb="4">
      <t>ホケン</t>
    </rPh>
    <rPh sb="4" eb="5">
      <t>リツ</t>
    </rPh>
    <phoneticPr fontId="1"/>
  </si>
  <si>
    <t>原データ</t>
    <rPh sb="0" eb="1">
      <t>ゲン</t>
    </rPh>
    <phoneticPr fontId="1"/>
  </si>
  <si>
    <t>性質</t>
    <rPh sb="0" eb="2">
      <t>セイシツ</t>
    </rPh>
    <phoneticPr fontId="1"/>
  </si>
  <si>
    <t>住　所</t>
    <rPh sb="0" eb="1">
      <t>ジュウ</t>
    </rPh>
    <rPh sb="2" eb="3">
      <t>ショ</t>
    </rPh>
    <phoneticPr fontId="1"/>
  </si>
  <si>
    <t>事業主</t>
    <rPh sb="0" eb="3">
      <t>ジギョウヌシ</t>
    </rPh>
    <phoneticPr fontId="1"/>
  </si>
  <si>
    <t>氏　名</t>
    <rPh sb="0" eb="1">
      <t>シ</t>
    </rPh>
    <rPh sb="2" eb="3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</si>
  <si>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</si>
  <si>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</si>
  <si>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</si>
  <si>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労働保険番号</t>
    <phoneticPr fontId="1"/>
  </si>
  <si>
    <t>入力値</t>
    <rPh sb="0" eb="3">
      <t>ニュウリョクチ</t>
    </rPh>
    <phoneticPr fontId="1"/>
  </si>
  <si>
    <t>令和４年度の確定保険料内訳を下記のとおり報告します。</t>
    <rPh sb="0" eb="2">
      <t>レイワ</t>
    </rPh>
    <rPh sb="3" eb="5">
      <t>ネンド</t>
    </rPh>
    <rPh sb="6" eb="8">
      <t>カクテイ</t>
    </rPh>
    <rPh sb="8" eb="11">
      <t>ホケンリョウ</t>
    </rPh>
    <rPh sb="11" eb="13">
      <t>ウチワケ</t>
    </rPh>
    <rPh sb="14" eb="16">
      <t>カキ</t>
    </rPh>
    <rPh sb="20" eb="22">
      <t>ホウコク</t>
    </rPh>
    <phoneticPr fontId="1"/>
  </si>
  <si>
    <t>区　　分（適用期間）</t>
    <rPh sb="0" eb="1">
      <t>ク</t>
    </rPh>
    <rPh sb="3" eb="4">
      <t>ブン</t>
    </rPh>
    <rPh sb="5" eb="7">
      <t>テキヨウ</t>
    </rPh>
    <rPh sb="7" eb="9">
      <t>キカン</t>
    </rPh>
    <phoneticPr fontId="1"/>
  </si>
  <si>
    <t>労働局労働保険特別会計歳入徴収官　殿</t>
    <phoneticPr fontId="1"/>
  </si>
  <si>
    <t>令和</t>
    <rPh sb="0" eb="2">
      <t>レイワ</t>
    </rPh>
    <phoneticPr fontId="1"/>
  </si>
  <si>
    <t>令和４年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</si>
  <si>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</si>
  <si>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日～</t>
    <rPh sb="0" eb="1">
      <t>ニチ</t>
    </rPh>
    <phoneticPr fontId="1"/>
  </si>
  <si>
    <t>労災保険分
（計）</t>
    <rPh sb="0" eb="2">
      <t>ロウサイ</t>
    </rPh>
    <rPh sb="2" eb="4">
      <t>ホケン</t>
    </rPh>
    <rPh sb="4" eb="5">
      <t>フン</t>
    </rPh>
    <rPh sb="7" eb="8">
      <t>ケイ</t>
    </rPh>
    <phoneticPr fontId="1"/>
  </si>
  <si>
    <t>雇用保険分
（計）</t>
    <rPh sb="0" eb="2">
      <t>コヨウ</t>
    </rPh>
    <rPh sb="2" eb="4">
      <t>ホケン</t>
    </rPh>
    <rPh sb="4" eb="5">
      <t>フン</t>
    </rPh>
    <rPh sb="7" eb="8">
      <t>ケイ</t>
    </rPh>
    <phoneticPr fontId="1"/>
  </si>
  <si>
    <t>① 算定期間</t>
    <rPh sb="2" eb="4">
      <t>サンテイ</t>
    </rPh>
    <rPh sb="4" eb="6">
      <t>キカン</t>
    </rPh>
    <phoneticPr fontId="1"/>
  </si>
  <si>
    <t>② 保険料算定基礎額</t>
    <rPh sb="2" eb="5">
      <t>ホケンリョウ</t>
    </rPh>
    <rPh sb="5" eb="7">
      <t>サンテイ</t>
    </rPh>
    <rPh sb="7" eb="10">
      <t>キソガク</t>
    </rPh>
    <phoneticPr fontId="1"/>
  </si>
  <si>
    <t xml:space="preserve"> 一円未満の端数は切り捨てない　</t>
    <rPh sb="1" eb="2">
      <t>イチ</t>
    </rPh>
    <phoneticPr fontId="1"/>
  </si>
  <si>
    <t>一円未満の端数は切り捨てない</t>
    <rPh sb="0" eb="1">
      <t>イチ</t>
    </rPh>
    <phoneticPr fontId="1"/>
  </si>
  <si>
    <t>④　確定保険料額（その１）</t>
    <rPh sb="2" eb="4">
      <t>カクテイ</t>
    </rPh>
    <rPh sb="4" eb="7">
      <t>ホケンリョウ</t>
    </rPh>
    <rPh sb="7" eb="8">
      <t>ガク</t>
    </rPh>
    <phoneticPr fontId="1"/>
  </si>
  <si>
    <t>⑤ 確定保険料額（その２）</t>
    <rPh sb="2" eb="4">
      <t>カクテイ</t>
    </rPh>
    <rPh sb="4" eb="7">
      <t>ホケンリョウ</t>
    </rPh>
    <rPh sb="7" eb="8">
      <t>ガク</t>
    </rPh>
    <phoneticPr fontId="1"/>
  </si>
  <si>
    <t>⇒申告書⑧欄（ロ）へ転記</t>
    <phoneticPr fontId="1"/>
  </si>
  <si>
    <t>⇒申告書⑧欄（ホ）へ転記</t>
    <phoneticPr fontId="1"/>
  </si>
  <si>
    <t>⇒申告書⑩欄（ホ）へ転記</t>
    <phoneticPr fontId="1"/>
  </si>
  <si>
    <t>⇒申告書⑩欄（ロ）へ転記</t>
    <phoneticPr fontId="1"/>
  </si>
  <si>
    <t>⇒申告書⑩欄（イ）へ転記</t>
    <phoneticPr fontId="1"/>
  </si>
  <si>
    <t>(A)＋(B)</t>
    <phoneticPr fontId="1"/>
  </si>
  <si>
    <t>※</t>
    <phoneticPr fontId="1"/>
  </si>
  <si>
    <t>０.</t>
    <phoneticPr fontId="1"/>
  </si>
  <si>
    <t>★</t>
    <phoneticPr fontId="1"/>
  </si>
  <si>
    <t>★が一円未満</t>
    <rPh sb="2" eb="3">
      <t>イチ</t>
    </rPh>
    <rPh sb="3" eb="4">
      <t>エン</t>
    </rPh>
    <rPh sb="4" eb="6">
      <t>ミマン</t>
    </rPh>
    <phoneticPr fontId="1"/>
  </si>
  <si>
    <t>★が一円以上</t>
    <rPh sb="2" eb="3">
      <t>イチ</t>
    </rPh>
    <rPh sb="3" eb="4">
      <t>エン</t>
    </rPh>
    <rPh sb="4" eb="6">
      <t>イジョウ</t>
    </rPh>
    <phoneticPr fontId="1"/>
  </si>
  <si>
    <t>③ 保険料率</t>
    <rPh sb="2" eb="4">
      <t>ホケン</t>
    </rPh>
    <rPh sb="4" eb="6">
      <t>リョウリツ</t>
    </rPh>
    <phoneticPr fontId="1"/>
  </si>
  <si>
    <t>④ 確定保険料額（その１）</t>
    <rPh sb="2" eb="4">
      <t>カクテイ</t>
    </rPh>
    <rPh sb="4" eb="7">
      <t>ホケンリョウ</t>
    </rPh>
    <rPh sb="7" eb="8">
      <t>ガク</t>
    </rPh>
    <phoneticPr fontId="1"/>
  </si>
  <si>
    <t>・④各欄に記載のとおりに記入</t>
    <rPh sb="2" eb="3">
      <t>カク</t>
    </rPh>
    <rPh sb="3" eb="4">
      <t>ラン</t>
    </rPh>
    <rPh sb="5" eb="7">
      <t>キサイ</t>
    </rPh>
    <rPh sb="12" eb="14">
      <t>キニュウ</t>
    </rPh>
    <phoneticPr fontId="1"/>
  </si>
  <si>
    <t>●</t>
    <phoneticPr fontId="1"/>
  </si>
  <si>
    <t>▲</t>
    <phoneticPr fontId="1"/>
  </si>
  <si>
    <t>(a)＋(b)</t>
    <phoneticPr fontId="1"/>
  </si>
  <si>
    <t>(c)＋(d)</t>
    <phoneticPr fontId="1"/>
  </si>
  <si>
    <t>(m)＋(n)</t>
    <phoneticPr fontId="1"/>
  </si>
  <si>
    <t>(o)＋(p)</t>
    <phoneticPr fontId="1"/>
  </si>
  <si>
    <t>(q)＋(r)</t>
    <phoneticPr fontId="1"/>
  </si>
  <si>
    <t>(i)＋(j)</t>
    <phoneticPr fontId="1"/>
  </si>
  <si>
    <t>(k)＋(l)</t>
    <phoneticPr fontId="1"/>
  </si>
  <si>
    <t>令和４年度　労働保険　確定保険料算定内訳</t>
    <rPh sb="0" eb="2">
      <t>レイワ</t>
    </rPh>
    <rPh sb="3" eb="5">
      <t>ネンド</t>
    </rPh>
    <rPh sb="6" eb="8">
      <t>ロウドウ</t>
    </rPh>
    <rPh sb="8" eb="10">
      <t>ホケン</t>
    </rPh>
    <rPh sb="11" eb="13">
      <t>カクテイ</t>
    </rPh>
    <rPh sb="13" eb="16">
      <t>ホケンリョウ</t>
    </rPh>
    <rPh sb="16" eb="18">
      <t>サンテイ</t>
    </rPh>
    <rPh sb="18" eb="20">
      <t>ウチワケ</t>
    </rPh>
    <phoneticPr fontId="1"/>
  </si>
  <si>
    <t>○○</t>
    <phoneticPr fontId="1"/>
  </si>
  <si>
    <t>○</t>
    <phoneticPr fontId="1"/>
  </si>
  <si>
    <t>X</t>
  </si>
  <si>
    <t>X</t>
    <phoneticPr fontId="1"/>
  </si>
  <si>
    <t>０</t>
    <phoneticPr fontId="1"/>
  </si>
  <si>
    <t>都道府県</t>
    <rPh sb="0" eb="2">
      <t>トドウ</t>
    </rPh>
    <rPh sb="2" eb="4">
      <t>フケン</t>
    </rPh>
    <phoneticPr fontId="1"/>
  </si>
  <si>
    <t xml:space="preserve">労 災 保 険 分 </t>
    <rPh sb="0" eb="1">
      <t>ロウ</t>
    </rPh>
    <rPh sb="2" eb="3">
      <t>サイ</t>
    </rPh>
    <rPh sb="4" eb="5">
      <t>タモツ</t>
    </rPh>
    <rPh sb="6" eb="7">
      <t>ケン</t>
    </rPh>
    <rPh sb="8" eb="9">
      <t>ブン</t>
    </rPh>
    <phoneticPr fontId="1"/>
  </si>
  <si>
    <t>雇 用 保 険 分</t>
    <rPh sb="0" eb="1">
      <t>ヤトイ</t>
    </rPh>
    <rPh sb="2" eb="3">
      <t>ヨウ</t>
    </rPh>
    <rPh sb="4" eb="5">
      <t>タモツ</t>
    </rPh>
    <rPh sb="6" eb="7">
      <t>ケン</t>
    </rPh>
    <rPh sb="8" eb="9">
      <t>ブン</t>
    </rPh>
    <phoneticPr fontId="1"/>
  </si>
  <si>
    <t>⑤ 確 定 保 険 料 額 （そ の ２）</t>
    <rPh sb="2" eb="3">
      <t>カク</t>
    </rPh>
    <rPh sb="4" eb="5">
      <t>サダム</t>
    </rPh>
    <rPh sb="6" eb="7">
      <t>タモツ</t>
    </rPh>
    <rPh sb="8" eb="9">
      <t>ケン</t>
    </rPh>
    <rPh sb="10" eb="11">
      <t>リョウ</t>
    </rPh>
    <rPh sb="12" eb="13">
      <t>ガク</t>
    </rPh>
    <phoneticPr fontId="1"/>
  </si>
  <si>
    <t>(a) 千円未満端数切り捨て</t>
    <rPh sb="4" eb="6">
      <t>センエン</t>
    </rPh>
    <rPh sb="6" eb="8">
      <t>ミマン</t>
    </rPh>
    <rPh sb="8" eb="10">
      <t>ハスウ</t>
    </rPh>
    <rPh sb="10" eb="11">
      <t>キ</t>
    </rPh>
    <rPh sb="12" eb="13">
      <t>ス</t>
    </rPh>
    <phoneticPr fontId="1"/>
  </si>
  <si>
    <t>(i) (a)×(f)</t>
    <phoneticPr fontId="1"/>
  </si>
  <si>
    <t>(f)</t>
    <phoneticPr fontId="1"/>
  </si>
  <si>
    <t>1000分の</t>
    <phoneticPr fontId="1"/>
  </si>
  <si>
    <t>(b) 千円未満端数切り捨て</t>
    <rPh sb="4" eb="6">
      <t>センエン</t>
    </rPh>
    <rPh sb="6" eb="8">
      <t>ミマン</t>
    </rPh>
    <rPh sb="8" eb="10">
      <t>ハスウ</t>
    </rPh>
    <rPh sb="10" eb="11">
      <t>キ</t>
    </rPh>
    <rPh sb="12" eb="13">
      <t>ス</t>
    </rPh>
    <phoneticPr fontId="1"/>
  </si>
  <si>
    <t>(j) (b)×(f)</t>
    <phoneticPr fontId="1"/>
  </si>
  <si>
    <t>(c) 千円未満端数切り捨て</t>
    <rPh sb="4" eb="6">
      <t>センエン</t>
    </rPh>
    <rPh sb="6" eb="8">
      <t>ミマン</t>
    </rPh>
    <rPh sb="8" eb="10">
      <t>ハスウ</t>
    </rPh>
    <rPh sb="10" eb="11">
      <t>キ</t>
    </rPh>
    <rPh sb="12" eb="13">
      <t>ス</t>
    </rPh>
    <phoneticPr fontId="1"/>
  </si>
  <si>
    <t>(k)　(c)×(g)</t>
    <phoneticPr fontId="1"/>
  </si>
  <si>
    <t>(l)　(d)×(h)</t>
    <phoneticPr fontId="1"/>
  </si>
  <si>
    <t>(g)</t>
    <phoneticPr fontId="1"/>
  </si>
  <si>
    <t>1000分の</t>
    <phoneticPr fontId="1"/>
  </si>
  <si>
    <t>(h)</t>
    <phoneticPr fontId="1"/>
  </si>
  <si>
    <t>(d) 千円未満端数切り捨て</t>
    <rPh sb="4" eb="6">
      <t>センエン</t>
    </rPh>
    <rPh sb="6" eb="8">
      <t>ミマン</t>
    </rPh>
    <rPh sb="8" eb="10">
      <t>ハスウ</t>
    </rPh>
    <rPh sb="10" eb="11">
      <t>キ</t>
    </rPh>
    <rPh sb="12" eb="13">
      <t>ス</t>
    </rPh>
    <phoneticPr fontId="1"/>
  </si>
  <si>
    <t>※が□(空欄)の場合</t>
    <rPh sb="4" eb="6">
      <t>クウラン</t>
    </rPh>
    <rPh sb="8" eb="10">
      <t>バアイ</t>
    </rPh>
    <phoneticPr fontId="1"/>
  </si>
  <si>
    <t>※が☑の場合</t>
    <rPh sb="4" eb="6">
      <t>バアイ</t>
    </rPh>
    <phoneticPr fontId="1"/>
  </si>
  <si>
    <t>(n) ▲から転記、転記の際一円未満端数切り捨て</t>
    <rPh sb="10" eb="12">
      <t>テンキ</t>
    </rPh>
    <rPh sb="13" eb="14">
      <t>サイ</t>
    </rPh>
    <rPh sb="14" eb="16">
      <t>イチエン</t>
    </rPh>
    <rPh sb="16" eb="18">
      <t>ミマン</t>
    </rPh>
    <rPh sb="18" eb="20">
      <t>ハスウ</t>
    </rPh>
    <rPh sb="20" eb="21">
      <t>キ</t>
    </rPh>
    <rPh sb="22" eb="23">
      <t>ス</t>
    </rPh>
    <phoneticPr fontId="1"/>
  </si>
  <si>
    <t>(o) ●から転記、転記の際一円未満端数切り捨て</t>
    <rPh sb="10" eb="12">
      <t>テンキ</t>
    </rPh>
    <rPh sb="13" eb="14">
      <t>サイ</t>
    </rPh>
    <rPh sb="14" eb="16">
      <t>イチエン</t>
    </rPh>
    <rPh sb="16" eb="18">
      <t>ミマン</t>
    </rPh>
    <rPh sb="18" eb="20">
      <t>ハスウ</t>
    </rPh>
    <rPh sb="20" eb="21">
      <t>キ</t>
    </rPh>
    <rPh sb="22" eb="23">
      <t>ス</t>
    </rPh>
    <phoneticPr fontId="1"/>
  </si>
  <si>
    <t>(p) ▲から転記、転記の際一円未満端数切り捨て</t>
    <rPh sb="10" eb="12">
      <t>テンキ</t>
    </rPh>
    <rPh sb="13" eb="14">
      <t>サイ</t>
    </rPh>
    <rPh sb="14" eb="16">
      <t>イチエン</t>
    </rPh>
    <rPh sb="16" eb="18">
      <t>ミマン</t>
    </rPh>
    <rPh sb="18" eb="20">
      <t>ハスウ</t>
    </rPh>
    <rPh sb="20" eb="21">
      <t>キ</t>
    </rPh>
    <rPh sb="22" eb="23">
      <t>ス</t>
    </rPh>
    <phoneticPr fontId="1"/>
  </si>
  <si>
    <r>
      <t>(A) ●の</t>
    </r>
    <r>
      <rPr>
        <b/>
        <sz val="11"/>
        <color theme="1"/>
        <rFont val="ＭＳ Ｐ明朝"/>
        <family val="1"/>
        <charset val="128"/>
      </rPr>
      <t>小数点以下</t>
    </r>
    <rPh sb="6" eb="9">
      <t>ショウスウテン</t>
    </rPh>
    <rPh sb="9" eb="11">
      <t>イカ</t>
    </rPh>
    <phoneticPr fontId="1"/>
  </si>
  <si>
    <r>
      <t>(q) ●から転記、転記の際一円未満端数</t>
    </r>
    <r>
      <rPr>
        <b/>
        <sz val="11"/>
        <color theme="1"/>
        <rFont val="ＭＳ Ｐ明朝"/>
        <family val="1"/>
        <charset val="128"/>
      </rPr>
      <t>切り上げ</t>
    </r>
    <rPh sb="10" eb="12">
      <t>テンキ</t>
    </rPh>
    <rPh sb="13" eb="14">
      <t>サイ</t>
    </rPh>
    <rPh sb="14" eb="16">
      <t>イチエン</t>
    </rPh>
    <rPh sb="16" eb="18">
      <t>ミマン</t>
    </rPh>
    <rPh sb="18" eb="20">
      <t>ハスウ</t>
    </rPh>
    <rPh sb="20" eb="21">
      <t>キ</t>
    </rPh>
    <rPh sb="22" eb="23">
      <t>ア</t>
    </rPh>
    <phoneticPr fontId="1"/>
  </si>
  <si>
    <t>(r) ▲から転記、転記の際一円未満端数切り捨て</t>
    <rPh sb="10" eb="12">
      <t>テンキ</t>
    </rPh>
    <rPh sb="13" eb="14">
      <t>サイ</t>
    </rPh>
    <rPh sb="14" eb="16">
      <t>イチエン</t>
    </rPh>
    <rPh sb="16" eb="18">
      <t>ミマン</t>
    </rPh>
    <rPh sb="18" eb="20">
      <t>ハスウ</t>
    </rPh>
    <rPh sb="20" eb="21">
      <t>キ</t>
    </rPh>
    <rPh sb="22" eb="23">
      <t>ス</t>
    </rPh>
    <phoneticPr fontId="1"/>
  </si>
  <si>
    <r>
      <t>(B) ▲の</t>
    </r>
    <r>
      <rPr>
        <b/>
        <sz val="11"/>
        <color theme="1"/>
        <rFont val="ＭＳ Ｐ明朝"/>
        <family val="1"/>
        <charset val="128"/>
      </rPr>
      <t>小数点以下</t>
    </r>
    <rPh sb="6" eb="9">
      <t>ショウスウテン</t>
    </rPh>
    <rPh sb="9" eb="11">
      <t>イカ</t>
    </rPh>
    <phoneticPr fontId="1"/>
  </si>
  <si>
    <t>転記欄着色判定</t>
    <rPh sb="0" eb="2">
      <t>テンキ</t>
    </rPh>
    <rPh sb="2" eb="3">
      <t>ラン</t>
    </rPh>
    <rPh sb="3" eb="5">
      <t>チャクショク</t>
    </rPh>
    <rPh sb="5" eb="7">
      <t>ハンテイ</t>
    </rPh>
    <phoneticPr fontId="1"/>
  </si>
  <si>
    <t>１以上</t>
    <rPh sb="1" eb="3">
      <t>イジョウ</t>
    </rPh>
    <phoneticPr fontId="1"/>
  </si>
  <si>
    <t>★が</t>
    <phoneticPr fontId="1"/>
  </si>
  <si>
    <t>１未満(0を含む）</t>
    <rPh sb="1" eb="3">
      <t>ミマン</t>
    </rPh>
    <rPh sb="6" eb="7">
      <t>フク</t>
    </rPh>
    <phoneticPr fontId="1"/>
  </si>
  <si>
    <t>※が□</t>
    <phoneticPr fontId="1"/>
  </si>
  <si>
    <t>※が☑</t>
    <phoneticPr fontId="1"/>
  </si>
  <si>
    <t>分岐１</t>
    <rPh sb="0" eb="2">
      <t>ブンキ</t>
    </rPh>
    <phoneticPr fontId="1"/>
  </si>
  <si>
    <t>分岐２</t>
    <rPh sb="0" eb="2">
      <t>ブンキ</t>
    </rPh>
    <phoneticPr fontId="1"/>
  </si>
  <si>
    <t>判定</t>
    <rPh sb="0" eb="2">
      <t>ハンテイ</t>
    </rPh>
    <phoneticPr fontId="1"/>
  </si>
  <si>
    <t>計算値</t>
    <rPh sb="0" eb="3">
      <t>ケイサンチ</t>
    </rPh>
    <phoneticPr fontId="1"/>
  </si>
  <si>
    <t>端数処理その①</t>
    <rPh sb="0" eb="2">
      <t>ハスウ</t>
    </rPh>
    <rPh sb="2" eb="4">
      <t>ショリ</t>
    </rPh>
    <phoneticPr fontId="1"/>
  </si>
  <si>
    <t>※が☑の場合、（A)と（B)の算出</t>
    <rPh sb="4" eb="6">
      <t>バアイ</t>
    </rPh>
    <rPh sb="15" eb="17">
      <t>サンシュツ</t>
    </rPh>
    <phoneticPr fontId="1"/>
  </si>
  <si>
    <t>●→（A）</t>
    <phoneticPr fontId="1"/>
  </si>
  <si>
    <t>▲→（B)</t>
    <phoneticPr fontId="1"/>
  </si>
  <si>
    <r>
      <t>・⑤各欄に記載のとおりに記入
・</t>
    </r>
    <r>
      <rPr>
        <u/>
        <sz val="11"/>
        <color theme="1"/>
        <rFont val="ＭＳ Ｐ明朝"/>
        <family val="1"/>
        <charset val="128"/>
      </rPr>
      <t xml:space="preserve">雇用保険分のみ申告を行う場合は、
</t>
    </r>
    <r>
      <rPr>
        <sz val="11"/>
        <color theme="1"/>
        <rFont val="ＭＳ Ｐ明朝"/>
        <family val="1"/>
        <charset val="128"/>
      </rPr>
      <t>　</t>
    </r>
    <r>
      <rPr>
        <u/>
        <sz val="11"/>
        <color theme="1"/>
        <rFont val="ＭＳ Ｐ明朝"/>
        <family val="1"/>
        <charset val="128"/>
      </rPr>
      <t>(n)のみ記入し、(m)+(n)の欄には(n)
　の額を記入</t>
    </r>
    <rPh sb="2" eb="3">
      <t>カク</t>
    </rPh>
    <rPh sb="3" eb="4">
      <t>ラン</t>
    </rPh>
    <rPh sb="5" eb="7">
      <t>キサイ</t>
    </rPh>
    <rPh sb="12" eb="14">
      <t>キニュウ</t>
    </rPh>
    <rPh sb="16" eb="18">
      <t>コヨウ</t>
    </rPh>
    <rPh sb="18" eb="20">
      <t>ホケン</t>
    </rPh>
    <rPh sb="20" eb="21">
      <t>フン</t>
    </rPh>
    <rPh sb="23" eb="25">
      <t>シンコク</t>
    </rPh>
    <rPh sb="26" eb="27">
      <t>オコナ</t>
    </rPh>
    <rPh sb="28" eb="30">
      <t>バアイ</t>
    </rPh>
    <rPh sb="39" eb="41">
      <t>キニュウ</t>
    </rPh>
    <rPh sb="51" eb="52">
      <t>ラン</t>
    </rPh>
    <rPh sb="60" eb="61">
      <t>ガク</t>
    </rPh>
    <rPh sb="62" eb="64">
      <t>キニュウ</t>
    </rPh>
    <phoneticPr fontId="1"/>
  </si>
  <si>
    <t>【始期】
・令和4年4月1日以前に保険関係が
　成立した場合、「令和4年4月1日」
・令和4年4月1日以降に保険関係が
  成立した場合、その成立年月日
【終期】
・保険関係が消滅した年月日</t>
    <rPh sb="1" eb="3">
      <t>シキ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イゼン</t>
    </rPh>
    <rPh sb="17" eb="19">
      <t>ホケン</t>
    </rPh>
    <rPh sb="19" eb="21">
      <t>カンケイ</t>
    </rPh>
    <rPh sb="24" eb="26">
      <t>セイリツ</t>
    </rPh>
    <rPh sb="28" eb="30">
      <t>バアイ</t>
    </rPh>
    <rPh sb="32" eb="34">
      <t>レイワ</t>
    </rPh>
    <rPh sb="35" eb="36">
      <t>ネン</t>
    </rPh>
    <rPh sb="37" eb="38">
      <t>ガツ</t>
    </rPh>
    <rPh sb="39" eb="40">
      <t>ニチ</t>
    </rPh>
    <rPh sb="43" eb="45">
      <t>レイワ</t>
    </rPh>
    <rPh sb="46" eb="47">
      <t>ネン</t>
    </rPh>
    <rPh sb="48" eb="49">
      <t>ガツ</t>
    </rPh>
    <rPh sb="50" eb="51">
      <t>ニチ</t>
    </rPh>
    <rPh sb="51" eb="53">
      <t>イコウ</t>
    </rPh>
    <rPh sb="54" eb="56">
      <t>ホケン</t>
    </rPh>
    <rPh sb="56" eb="58">
      <t>カンケイ</t>
    </rPh>
    <rPh sb="62" eb="64">
      <t>セイリツ</t>
    </rPh>
    <rPh sb="66" eb="68">
      <t>バアイ</t>
    </rPh>
    <rPh sb="71" eb="73">
      <t>セイリツ</t>
    </rPh>
    <rPh sb="78" eb="80">
      <t>シュウキ</t>
    </rPh>
    <rPh sb="83" eb="85">
      <t>ホケン</t>
    </rPh>
    <rPh sb="85" eb="87">
      <t>カンケイ</t>
    </rPh>
    <rPh sb="88" eb="90">
      <t>ショウメツ</t>
    </rPh>
    <rPh sb="92" eb="95">
      <t>ネンガッピ</t>
    </rPh>
    <phoneticPr fontId="1"/>
  </si>
  <si>
    <t>【労災保険分】
・左欄の適用期間中に使用した労働
  者に係る賃金総額を(a)、(b)に記入
【雇用保険分】
・左欄の適用期間中に使用した雇用
  保険適用者に係る賃金総額を(c)、
  (d)に記入</t>
    <rPh sb="1" eb="3">
      <t>ロウサイ</t>
    </rPh>
    <rPh sb="3" eb="5">
      <t>ホケン</t>
    </rPh>
    <rPh sb="5" eb="6">
      <t>フン</t>
    </rPh>
    <rPh sb="9" eb="10">
      <t>ヒダリ</t>
    </rPh>
    <rPh sb="10" eb="11">
      <t>ラン</t>
    </rPh>
    <rPh sb="12" eb="14">
      <t>テキヨウ</t>
    </rPh>
    <rPh sb="14" eb="16">
      <t>キカン</t>
    </rPh>
    <rPh sb="16" eb="17">
      <t>チュウ</t>
    </rPh>
    <rPh sb="18" eb="20">
      <t>シヨウ</t>
    </rPh>
    <rPh sb="22" eb="24">
      <t>ロウドウ</t>
    </rPh>
    <rPh sb="27" eb="28">
      <t>モノ</t>
    </rPh>
    <rPh sb="29" eb="30">
      <t>カカ</t>
    </rPh>
    <rPh sb="31" eb="33">
      <t>チンギン</t>
    </rPh>
    <rPh sb="33" eb="35">
      <t>ソウガク</t>
    </rPh>
    <rPh sb="44" eb="46">
      <t>キニュウ</t>
    </rPh>
    <rPh sb="48" eb="50">
      <t>コヨウ</t>
    </rPh>
    <rPh sb="50" eb="52">
      <t>ホケン</t>
    </rPh>
    <rPh sb="52" eb="53">
      <t>フン</t>
    </rPh>
    <rPh sb="69" eb="71">
      <t>コヨウ</t>
    </rPh>
    <rPh sb="74" eb="76">
      <t>ホケン</t>
    </rPh>
    <rPh sb="76" eb="79">
      <t>テキヨウシャ</t>
    </rPh>
    <phoneticPr fontId="1"/>
  </si>
  <si>
    <t>【労災保険分】
・令和４年度の労災保険率を(f)に記入
・メリット労災保険率が適用される場合
  は、令和４年度概算保険料申告書
  に記載された労災保険率を記入
【雇用保険分】
・令和４年度前期の雇用保険率を(g)
  に、後期の雇用保険率を(h)に記入
（注）厚生労働省ＨＰで雇用保険率
　　　を確認できます</t>
    <rPh sb="1" eb="3">
      <t>ロウサイ</t>
    </rPh>
    <rPh sb="3" eb="5">
      <t>ホケン</t>
    </rPh>
    <rPh sb="5" eb="6">
      <t>フン</t>
    </rPh>
    <rPh sb="9" eb="11">
      <t>レイワ</t>
    </rPh>
    <rPh sb="12" eb="14">
      <t>ネンド</t>
    </rPh>
    <rPh sb="15" eb="17">
      <t>ロウサイ</t>
    </rPh>
    <rPh sb="17" eb="19">
      <t>ホケン</t>
    </rPh>
    <rPh sb="19" eb="20">
      <t>リツ</t>
    </rPh>
    <rPh sb="25" eb="27">
      <t>キニュウ</t>
    </rPh>
    <rPh sb="83" eb="85">
      <t>コヨウ</t>
    </rPh>
    <rPh sb="85" eb="87">
      <t>ホケン</t>
    </rPh>
    <rPh sb="87" eb="88">
      <t>フン</t>
    </rPh>
    <rPh sb="91" eb="93">
      <t>レイワ</t>
    </rPh>
    <rPh sb="94" eb="96">
      <t>ネンド</t>
    </rPh>
    <rPh sb="99" eb="101">
      <t>コヨウ</t>
    </rPh>
    <rPh sb="101" eb="103">
      <t>ホケン</t>
    </rPh>
    <rPh sb="103" eb="104">
      <t>リツ</t>
    </rPh>
    <rPh sb="116" eb="118">
      <t>コヨウ</t>
    </rPh>
    <rPh sb="118" eb="120">
      <t>ホケン</t>
    </rPh>
    <rPh sb="120" eb="121">
      <t>リツ</t>
    </rPh>
    <rPh sb="126" eb="128">
      <t>キニュウ</t>
    </rPh>
    <rPh sb="140" eb="142">
      <t>コヨウ</t>
    </rPh>
    <phoneticPr fontId="1"/>
  </si>
  <si>
    <t>整数部分</t>
    <rPh sb="0" eb="2">
      <t>セイスウ</t>
    </rPh>
    <rPh sb="2" eb="4">
      <t>ブブン</t>
    </rPh>
    <phoneticPr fontId="1"/>
  </si>
  <si>
    <t>小数部分(誤差補正)</t>
    <rPh sb="0" eb="2">
      <t>ショウスウ</t>
    </rPh>
    <rPh sb="2" eb="4">
      <t>ブブン</t>
    </rPh>
    <rPh sb="5" eb="7">
      <t>ゴサ</t>
    </rPh>
    <rPh sb="7" eb="9">
      <t>ホセイ</t>
    </rPh>
    <phoneticPr fontId="1"/>
  </si>
  <si>
    <t>小数部分(誤差あり)</t>
    <rPh sb="0" eb="2">
      <t>ショウスウ</t>
    </rPh>
    <rPh sb="2" eb="4">
      <t>ブブン</t>
    </rPh>
    <rPh sb="5" eb="7">
      <t>ゴサ</t>
    </rPh>
    <phoneticPr fontId="1"/>
  </si>
  <si>
    <t>○○県○○市○○</t>
    <rPh sb="2" eb="3">
      <t>ケン</t>
    </rPh>
    <rPh sb="5" eb="6">
      <t>シ</t>
    </rPh>
    <phoneticPr fontId="1"/>
  </si>
  <si>
    <t>株式会社○○　代表取締役　○○　○○</t>
    <phoneticPr fontId="1"/>
  </si>
  <si>
    <t>(m) ●から転記、転記の際一円未満端数切り捨て</t>
    <rPh sb="10" eb="12">
      <t>テンキ</t>
    </rPh>
    <rPh sb="13" eb="14">
      <t>サイ</t>
    </rPh>
    <rPh sb="14" eb="16">
      <t>イチエン</t>
    </rPh>
    <rPh sb="16" eb="18">
      <t>ミマン</t>
    </rPh>
    <rPh sb="18" eb="20">
      <t>ハスウ</t>
    </rPh>
    <rPh sb="20" eb="21">
      <t>キ</t>
    </rPh>
    <rPh sb="22" eb="23">
      <t>ス</t>
    </rPh>
    <phoneticPr fontId="1"/>
  </si>
  <si>
    <t>０</t>
    <phoneticPr fontId="1"/>
  </si>
  <si>
    <t>補正値・出力値</t>
    <rPh sb="0" eb="3">
      <t>ホセイチ</t>
    </rPh>
    <rPh sb="4" eb="7">
      <t>シュツリョクチ</t>
    </rPh>
    <phoneticPr fontId="1"/>
  </si>
  <si>
    <t>(a)=(c)かつ(b)=(d)の</t>
    <phoneticPr fontId="1"/>
  </si>
  <si>
    <t>場合、右の□に</t>
    <rPh sb="0" eb="2">
      <t>バアイ</t>
    </rPh>
    <rPh sb="3" eb="4">
      <t>ミギ</t>
    </rPh>
    <phoneticPr fontId="1"/>
  </si>
  <si>
    <t>✓を入れる</t>
    <rPh sb="2" eb="3">
      <t>イ</t>
    </rPh>
    <phoneticPr fontId="1"/>
  </si>
  <si>
    <t>場合、右の□に</t>
    <rPh sb="0" eb="2">
      <t>バアイ</t>
    </rPh>
    <rPh sb="3" eb="4">
      <t>ミギ</t>
    </rPh>
    <phoneticPr fontId="1"/>
  </si>
  <si>
    <t>✓を入れる</t>
    <phoneticPr fontId="1"/>
  </si>
  <si>
    <t>場合右の□に</t>
    <rPh sb="2" eb="3">
      <t>ミギ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</si>
</sst>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#,###"/>
    <numFmt numFmtId="177" formatCode="#,##0.0_ "/>
    <numFmt numFmtId="178" formatCode="#,##0_);[Red]\(#,##0\)"/>
    <numFmt numFmtId="179" formatCode="#,##0.0_);[Red]\(#,##0.0\)"/>
    <numFmt numFmtId="180" formatCode="0.000_);[Red]\(0.000\)"/>
    <numFmt numFmtId="181" formatCode="#,##0.000_);[Red]\(#,##0.000\)"/>
    <numFmt numFmtId="182" formatCode="#,##0_ "/>
    <numFmt numFmtId="183" formatCode="#,##0.000_ "/>
    <numFmt numFmtId="184" formatCode="0_ "/>
    <numFmt numFmtId="185" formatCode="####.#"/>
    <numFmt numFmtId="186" formatCode="#,###.###"/>
    <numFmt numFmtId="187" formatCode="0.000_ "/>
    <numFmt numFmtId="188" formatCode="0.00000000000000000000_);[Red]\(0.00000000000000000000\)"/>
    <numFmt numFmtId="189" formatCode="#,###.####"/>
    <numFmt numFmtId="190" formatCode="0.###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  <font>
      <sz val="10"/>
      <color theme="4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2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u/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3" fillId="0" borderId="15" xfId="0" applyFont="1" applyBorder="1">
      <alignment vertical="center"/>
    </xf>
    <xf numFmtId="0" fontId="3" fillId="6" borderId="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3" fillId="0" borderId="15" xfId="0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0" fontId="3" fillId="0" borderId="21" xfId="0" applyFont="1" applyBorder="1">
      <alignment vertical="center"/>
    </xf>
    <xf numFmtId="0" fontId="3" fillId="0" borderId="24" xfId="0" applyFont="1" applyBorder="1">
      <alignment vertical="center"/>
    </xf>
    <xf numFmtId="183" fontId="3" fillId="0" borderId="0" xfId="0" applyNumberFormat="1" applyFont="1" applyBorder="1">
      <alignment vertical="center"/>
    </xf>
    <xf numFmtId="183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183" fontId="11" fillId="0" borderId="0" xfId="0" applyNumberFormat="1" applyFont="1" applyFill="1" applyBorder="1">
      <alignment vertical="center"/>
    </xf>
    <xf numFmtId="0" fontId="11" fillId="0" borderId="0" xfId="0" applyFont="1" applyFill="1" applyBorder="1">
      <alignment vertical="center"/>
    </xf>
    <xf numFmtId="183" fontId="3" fillId="0" borderId="0" xfId="0" applyNumberFormat="1" applyFont="1" applyFill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15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4" xfId="0" applyFont="1" applyBorder="1" applyAlignment="1">
      <alignment horizontal="distributed" vertical="center" textRotation="255"/>
    </xf>
    <xf numFmtId="0" fontId="4" fillId="0" borderId="0" xfId="0" applyFont="1" applyBorder="1" applyAlignment="1">
      <alignment horizontal="distributed" vertical="center" textRotation="255"/>
    </xf>
    <xf numFmtId="0" fontId="4" fillId="0" borderId="0" xfId="0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/>
    </xf>
    <xf numFmtId="0" fontId="4" fillId="0" borderId="9" xfId="0" applyFont="1" applyFill="1" applyBorder="1" applyAlignment="1"/>
    <xf numFmtId="0" fontId="4" fillId="3" borderId="0" xfId="0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distributed" vertical="center" textRotation="255" wrapText="1"/>
    </xf>
    <xf numFmtId="0" fontId="4" fillId="0" borderId="0" xfId="0" applyFont="1" applyBorder="1" applyAlignment="1">
      <alignment horizontal="distributed" vertical="center" wrapText="1"/>
    </xf>
    <xf numFmtId="177" fontId="4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8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7" xfId="0" applyFont="1" applyFill="1" applyBorder="1" applyAlignment="1"/>
    <xf numFmtId="0" fontId="4" fillId="0" borderId="38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7" xfId="0" applyFont="1" applyFill="1" applyBorder="1" applyAlignment="1">
      <alignment vertical="top"/>
    </xf>
    <xf numFmtId="0" fontId="16" fillId="0" borderId="37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 textRotation="255"/>
    </xf>
    <xf numFmtId="0" fontId="4" fillId="0" borderId="34" xfId="0" applyFont="1" applyBorder="1">
      <alignment vertical="center"/>
    </xf>
    <xf numFmtId="0" fontId="4" fillId="0" borderId="29" xfId="0" applyFont="1" applyBorder="1" applyAlignment="1">
      <alignment horizontal="center" vertical="center" textRotation="255" wrapText="1"/>
    </xf>
    <xf numFmtId="0" fontId="4" fillId="0" borderId="37" xfId="0" applyFont="1" applyFill="1" applyBorder="1" applyAlignment="1" applyProtection="1">
      <alignment vertical="center" wrapText="1"/>
      <protection locked="0"/>
    </xf>
    <xf numFmtId="0" fontId="4" fillId="0" borderId="45" xfId="0" applyFont="1" applyFill="1" applyBorder="1" applyAlignment="1" applyProtection="1">
      <alignment vertical="center" wrapText="1"/>
      <protection locked="0"/>
    </xf>
    <xf numFmtId="182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38" xfId="0" applyFont="1" applyFill="1" applyBorder="1" applyAlignment="1" applyProtection="1">
      <alignment vertical="center" wrapText="1"/>
      <protection locked="0"/>
    </xf>
    <xf numFmtId="0" fontId="17" fillId="0" borderId="4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41" xfId="0" applyFont="1" applyFill="1" applyBorder="1">
      <alignment vertical="center"/>
    </xf>
    <xf numFmtId="179" fontId="4" fillId="0" borderId="0" xfId="0" applyNumberFormat="1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0" xfId="0" applyFont="1">
      <alignment vertical="center"/>
    </xf>
    <xf numFmtId="0" fontId="18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4" fillId="0" borderId="38" xfId="0" applyFont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4" fillId="0" borderId="45" xfId="0" applyFont="1" applyFill="1" applyBorder="1">
      <alignment vertical="center"/>
    </xf>
    <xf numFmtId="0" fontId="4" fillId="0" borderId="49" xfId="0" applyFont="1" applyBorder="1" applyAlignment="1">
      <alignment vertical="center"/>
    </xf>
    <xf numFmtId="0" fontId="4" fillId="0" borderId="49" xfId="0" applyFont="1" applyBorder="1">
      <alignment vertical="center"/>
    </xf>
    <xf numFmtId="0" fontId="14" fillId="0" borderId="45" xfId="0" applyFont="1" applyFill="1" applyBorder="1">
      <alignment vertical="center"/>
    </xf>
    <xf numFmtId="0" fontId="4" fillId="0" borderId="48" xfId="0" applyFont="1" applyFill="1" applyBorder="1" applyAlignment="1">
      <alignment vertical="center"/>
    </xf>
    <xf numFmtId="0" fontId="4" fillId="0" borderId="29" xfId="0" applyFont="1" applyFill="1" applyBorder="1">
      <alignment vertical="center"/>
    </xf>
    <xf numFmtId="0" fontId="4" fillId="0" borderId="49" xfId="0" applyFont="1" applyFill="1" applyBorder="1">
      <alignment vertical="center"/>
    </xf>
    <xf numFmtId="0" fontId="4" fillId="0" borderId="49" xfId="0" applyFont="1" applyFill="1" applyBorder="1" applyAlignment="1"/>
    <xf numFmtId="0" fontId="14" fillId="0" borderId="8" xfId="0" applyFont="1" applyFill="1" applyBorder="1">
      <alignment vertical="center"/>
    </xf>
    <xf numFmtId="0" fontId="4" fillId="3" borderId="9" xfId="0" applyFont="1" applyFill="1" applyBorder="1" applyAlignment="1"/>
    <xf numFmtId="0" fontId="4" fillId="0" borderId="9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44" xfId="0" applyFont="1" applyFill="1" applyBorder="1" applyAlignment="1" applyProtection="1">
      <alignment vertical="center" wrapText="1"/>
      <protection locked="0"/>
    </xf>
    <xf numFmtId="0" fontId="4" fillId="0" borderId="46" xfId="0" applyFont="1" applyFill="1" applyBorder="1" applyAlignment="1" applyProtection="1">
      <alignment vertical="center" wrapText="1"/>
      <protection locked="0"/>
    </xf>
    <xf numFmtId="180" fontId="12" fillId="0" borderId="0" xfId="0" applyNumberFormat="1" applyFont="1" applyFill="1" applyBorder="1" applyAlignment="1">
      <alignment vertical="center" wrapText="1"/>
    </xf>
    <xf numFmtId="181" fontId="12" fillId="0" borderId="0" xfId="0" applyNumberFormat="1" applyFont="1" applyFill="1" applyBorder="1" applyAlignment="1">
      <alignment vertical="center" wrapText="1"/>
    </xf>
    <xf numFmtId="177" fontId="1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3" borderId="49" xfId="0" applyFont="1" applyFill="1" applyBorder="1" applyAlignment="1">
      <alignment vertical="center"/>
    </xf>
    <xf numFmtId="0" fontId="4" fillId="0" borderId="45" xfId="0" applyFont="1" applyFill="1" applyBorder="1" applyAlignment="1"/>
    <xf numFmtId="0" fontId="4" fillId="0" borderId="5" xfId="0" applyFont="1" applyBorder="1">
      <alignment vertical="center"/>
    </xf>
    <xf numFmtId="0" fontId="4" fillId="0" borderId="6" xfId="0" applyFont="1" applyFill="1" applyBorder="1" applyAlignment="1">
      <alignment vertical="center" textRotation="255"/>
    </xf>
    <xf numFmtId="0" fontId="4" fillId="0" borderId="8" xfId="0" applyFont="1" applyFill="1" applyBorder="1" applyAlignment="1">
      <alignment vertical="center" textRotation="255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 shrinkToFit="1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7" fillId="0" borderId="49" xfId="0" applyFont="1" applyBorder="1" applyAlignment="1">
      <alignment vertical="center"/>
    </xf>
    <xf numFmtId="182" fontId="4" fillId="0" borderId="38" xfId="0" applyNumberFormat="1" applyFont="1" applyFill="1" applyBorder="1" applyAlignment="1" applyProtection="1">
      <alignment vertical="center"/>
      <protection locked="0"/>
    </xf>
    <xf numFmtId="58" fontId="4" fillId="0" borderId="44" xfId="0" applyNumberFormat="1" applyFont="1" applyBorder="1" applyAlignment="1">
      <alignment vertical="center"/>
    </xf>
    <xf numFmtId="0" fontId="4" fillId="0" borderId="44" xfId="0" applyFont="1" applyFill="1" applyBorder="1">
      <alignment vertical="center"/>
    </xf>
    <xf numFmtId="0" fontId="4" fillId="0" borderId="62" xfId="0" applyFont="1" applyBorder="1" applyAlignment="1">
      <alignment vertical="center"/>
    </xf>
    <xf numFmtId="0" fontId="4" fillId="0" borderId="44" xfId="0" applyFont="1" applyFill="1" applyBorder="1" applyAlignment="1">
      <alignment vertical="top"/>
    </xf>
    <xf numFmtId="180" fontId="12" fillId="0" borderId="45" xfId="0" applyNumberFormat="1" applyFont="1" applyFill="1" applyBorder="1" applyAlignment="1">
      <alignment vertical="center" wrapText="1"/>
    </xf>
    <xf numFmtId="0" fontId="4" fillId="0" borderId="46" xfId="0" applyFont="1" applyBorder="1" applyAlignment="1">
      <alignment vertical="center"/>
    </xf>
    <xf numFmtId="180" fontId="4" fillId="0" borderId="49" xfId="0" applyNumberFormat="1" applyFont="1" applyFill="1" applyBorder="1" applyAlignment="1">
      <alignment vertical="center"/>
    </xf>
    <xf numFmtId="181" fontId="12" fillId="0" borderId="45" xfId="0" applyNumberFormat="1" applyFont="1" applyFill="1" applyBorder="1" applyAlignment="1">
      <alignment vertical="center" wrapText="1"/>
    </xf>
    <xf numFmtId="180" fontId="4" fillId="0" borderId="49" xfId="0" applyNumberFormat="1" applyFont="1" applyFill="1" applyBorder="1" applyAlignment="1"/>
    <xf numFmtId="0" fontId="4" fillId="0" borderId="48" xfId="0" applyFont="1" applyFill="1" applyBorder="1" applyAlignment="1"/>
    <xf numFmtId="0" fontId="4" fillId="0" borderId="46" xfId="0" applyFont="1" applyFill="1" applyBorder="1" applyAlignment="1">
      <alignment vertical="center"/>
    </xf>
    <xf numFmtId="0" fontId="4" fillId="0" borderId="49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177" fontId="12" fillId="0" borderId="45" xfId="0" applyNumberFormat="1" applyFont="1" applyFill="1" applyBorder="1" applyAlignment="1">
      <alignment vertical="center"/>
    </xf>
    <xf numFmtId="177" fontId="4" fillId="0" borderId="49" xfId="0" applyNumberFormat="1" applyFont="1" applyFill="1" applyBorder="1" applyAlignment="1">
      <alignment vertical="center"/>
    </xf>
    <xf numFmtId="0" fontId="4" fillId="0" borderId="49" xfId="0" applyFont="1" applyFill="1" applyBorder="1" applyAlignment="1" applyProtection="1">
      <alignment vertical="center" wrapText="1"/>
      <protection locked="0"/>
    </xf>
    <xf numFmtId="0" fontId="4" fillId="0" borderId="50" xfId="0" applyFont="1" applyFill="1" applyBorder="1" applyAlignment="1" applyProtection="1">
      <alignment vertical="center" wrapText="1"/>
      <protection locked="0"/>
    </xf>
    <xf numFmtId="0" fontId="4" fillId="4" borderId="49" xfId="0" applyFont="1" applyFill="1" applyBorder="1">
      <alignment vertical="center"/>
    </xf>
    <xf numFmtId="0" fontId="4" fillId="4" borderId="49" xfId="0" applyFont="1" applyFill="1" applyBorder="1" applyAlignment="1">
      <alignment vertical="center"/>
    </xf>
    <xf numFmtId="0" fontId="4" fillId="4" borderId="48" xfId="0" applyFont="1" applyFill="1" applyBorder="1" applyAlignment="1">
      <alignment vertical="center"/>
    </xf>
    <xf numFmtId="0" fontId="4" fillId="4" borderId="37" xfId="0" applyFont="1" applyFill="1" applyBorder="1" applyAlignment="1">
      <alignment vertical="center"/>
    </xf>
    <xf numFmtId="182" fontId="14" fillId="4" borderId="0" xfId="0" applyNumberFormat="1" applyFont="1" applyFill="1" applyBorder="1" applyAlignment="1">
      <alignment vertical="center"/>
    </xf>
    <xf numFmtId="182" fontId="14" fillId="4" borderId="38" xfId="0" applyNumberFormat="1" applyFont="1" applyFill="1" applyBorder="1" applyAlignment="1">
      <alignment vertical="center"/>
    </xf>
    <xf numFmtId="0" fontId="4" fillId="4" borderId="44" xfId="0" applyFont="1" applyFill="1" applyBorder="1">
      <alignment vertical="center"/>
    </xf>
    <xf numFmtId="0" fontId="4" fillId="4" borderId="45" xfId="0" applyFont="1" applyFill="1" applyBorder="1" applyAlignment="1">
      <alignment vertical="center"/>
    </xf>
    <xf numFmtId="0" fontId="18" fillId="4" borderId="45" xfId="0" applyFont="1" applyFill="1" applyBorder="1" applyAlignment="1">
      <alignment vertical="center"/>
    </xf>
    <xf numFmtId="0" fontId="4" fillId="4" borderId="49" xfId="0" applyFont="1" applyFill="1" applyBorder="1" applyAlignment="1">
      <alignment horizontal="left" vertical="center"/>
    </xf>
    <xf numFmtId="0" fontId="4" fillId="4" borderId="44" xfId="0" applyFont="1" applyFill="1" applyBorder="1" applyAlignment="1">
      <alignment vertical="center"/>
    </xf>
    <xf numFmtId="0" fontId="17" fillId="4" borderId="45" xfId="0" applyFont="1" applyFill="1" applyBorder="1" applyAlignment="1">
      <alignment vertical="center"/>
    </xf>
    <xf numFmtId="0" fontId="7" fillId="0" borderId="49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3" fillId="0" borderId="47" xfId="0" applyFont="1" applyBorder="1" applyAlignment="1">
      <alignment horizontal="left" vertical="center"/>
    </xf>
    <xf numFmtId="180" fontId="5" fillId="0" borderId="0" xfId="0" applyNumberFormat="1" applyFont="1" applyFill="1" applyBorder="1" applyAlignment="1">
      <alignment vertical="center"/>
    </xf>
    <xf numFmtId="0" fontId="3" fillId="0" borderId="47" xfId="0" applyFont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3" fillId="4" borderId="47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vertical="center"/>
    </xf>
    <xf numFmtId="181" fontId="5" fillId="0" borderId="37" xfId="0" applyNumberFormat="1" applyFont="1" applyFill="1" applyBorder="1" applyAlignment="1">
      <alignment vertical="center"/>
    </xf>
    <xf numFmtId="0" fontId="3" fillId="0" borderId="47" xfId="0" applyFont="1" applyFill="1" applyBorder="1" applyAlignment="1">
      <alignment horizontal="left" vertical="center"/>
    </xf>
    <xf numFmtId="0" fontId="20" fillId="4" borderId="46" xfId="0" applyFont="1" applyFill="1" applyBorder="1" applyAlignment="1">
      <alignment horizontal="right" vertical="center"/>
    </xf>
    <xf numFmtId="0" fontId="21" fillId="4" borderId="46" xfId="0" applyFont="1" applyFill="1" applyBorder="1" applyAlignment="1">
      <alignment horizontal="right" vertical="center"/>
    </xf>
    <xf numFmtId="0" fontId="20" fillId="0" borderId="46" xfId="0" applyFont="1" applyFill="1" applyBorder="1" applyAlignment="1">
      <alignment horizontal="right" vertical="center"/>
    </xf>
    <xf numFmtId="0" fontId="21" fillId="3" borderId="40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20" fillId="0" borderId="40" xfId="0" applyFont="1" applyFill="1" applyBorder="1" applyAlignment="1">
      <alignment horizontal="left" vertical="center"/>
    </xf>
    <xf numFmtId="0" fontId="4" fillId="0" borderId="63" xfId="0" applyFon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left" vertical="center"/>
    </xf>
    <xf numFmtId="0" fontId="3" fillId="0" borderId="64" xfId="0" applyFont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22" xfId="0" applyNumberFormat="1" applyFont="1" applyFill="1" applyBorder="1">
      <alignment vertical="center"/>
    </xf>
    <xf numFmtId="0" fontId="3" fillId="0" borderId="19" xfId="0" applyNumberFormat="1" applyFont="1" applyFill="1" applyBorder="1">
      <alignment vertical="center"/>
    </xf>
    <xf numFmtId="183" fontId="11" fillId="0" borderId="16" xfId="0" applyNumberFormat="1" applyFont="1" applyFill="1" applyBorder="1">
      <alignment vertical="center"/>
    </xf>
    <xf numFmtId="182" fontId="3" fillId="6" borderId="12" xfId="0" applyNumberFormat="1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3" borderId="47" xfId="0" applyFont="1" applyFill="1" applyBorder="1" applyAlignment="1">
      <alignment vertical="center"/>
    </xf>
    <xf numFmtId="0" fontId="4" fillId="3" borderId="37" xfId="0" applyFont="1" applyFill="1" applyBorder="1" applyAlignment="1"/>
    <xf numFmtId="0" fontId="4" fillId="3" borderId="39" xfId="0" applyFont="1" applyFill="1" applyBorder="1" applyAlignment="1"/>
    <xf numFmtId="0" fontId="3" fillId="3" borderId="35" xfId="0" applyFont="1" applyFill="1" applyBorder="1" applyAlignment="1">
      <alignment horizontal="left" vertical="center"/>
    </xf>
    <xf numFmtId="0" fontId="4" fillId="0" borderId="39" xfId="0" applyFont="1" applyFill="1" applyBorder="1" applyAlignment="1"/>
    <xf numFmtId="0" fontId="3" fillId="3" borderId="37" xfId="0" applyFont="1" applyFill="1" applyBorder="1" applyAlignment="1">
      <alignment horizontal="left" vertical="center"/>
    </xf>
    <xf numFmtId="0" fontId="4" fillId="0" borderId="37" xfId="0" applyFont="1" applyFill="1" applyBorder="1">
      <alignment vertical="center"/>
    </xf>
    <xf numFmtId="0" fontId="20" fillId="3" borderId="46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right" vertical="center"/>
    </xf>
    <xf numFmtId="0" fontId="20" fillId="0" borderId="4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51" xfId="0" applyFont="1" applyBorder="1" applyAlignment="1">
      <alignment vertical="center"/>
    </xf>
    <xf numFmtId="183" fontId="3" fillId="5" borderId="1" xfId="0" applyNumberFormat="1" applyFont="1" applyFill="1" applyBorder="1">
      <alignment vertical="center"/>
    </xf>
    <xf numFmtId="183" fontId="3" fillId="5" borderId="18" xfId="0" applyNumberFormat="1" applyFont="1" applyFill="1" applyBorder="1">
      <alignment vertical="center"/>
    </xf>
    <xf numFmtId="0" fontId="10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15" fillId="3" borderId="49" xfId="0" applyFont="1" applyFill="1" applyBorder="1">
      <alignment vertical="center"/>
    </xf>
    <xf numFmtId="0" fontId="4" fillId="3" borderId="49" xfId="0" applyFont="1" applyFill="1" applyBorder="1">
      <alignment vertical="center"/>
    </xf>
    <xf numFmtId="0" fontId="4" fillId="3" borderId="48" xfId="0" applyFont="1" applyFill="1" applyBorder="1" applyAlignment="1">
      <alignment vertical="center"/>
    </xf>
    <xf numFmtId="0" fontId="4" fillId="3" borderId="0" xfId="0" applyFont="1" applyFill="1" applyBorder="1">
      <alignment vertical="center"/>
    </xf>
    <xf numFmtId="0" fontId="18" fillId="3" borderId="0" xfId="0" applyFont="1" applyFill="1" applyBorder="1" applyAlignment="1">
      <alignment vertical="center"/>
    </xf>
    <xf numFmtId="0" fontId="4" fillId="3" borderId="38" xfId="0" applyFont="1" applyFill="1" applyBorder="1" applyAlignment="1">
      <alignment vertical="center"/>
    </xf>
    <xf numFmtId="0" fontId="14" fillId="3" borderId="8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18" fillId="3" borderId="0" xfId="0" applyFont="1" applyFill="1" applyBorder="1" applyAlignment="1">
      <alignment horizontal="right" vertical="center"/>
    </xf>
    <xf numFmtId="0" fontId="4" fillId="3" borderId="38" xfId="0" applyFont="1" applyFill="1" applyBorder="1">
      <alignment vertical="center"/>
    </xf>
    <xf numFmtId="0" fontId="15" fillId="3" borderId="9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6" xfId="0" applyFont="1" applyFill="1" applyBorder="1">
      <alignment vertical="center"/>
    </xf>
    <xf numFmtId="0" fontId="20" fillId="3" borderId="40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right" vertical="center"/>
    </xf>
    <xf numFmtId="0" fontId="4" fillId="3" borderId="40" xfId="0" applyFont="1" applyFill="1" applyBorder="1">
      <alignment vertical="center"/>
    </xf>
    <xf numFmtId="0" fontId="15" fillId="3" borderId="0" xfId="0" applyFont="1" applyFill="1" applyBorder="1">
      <alignment vertical="center"/>
    </xf>
    <xf numFmtId="0" fontId="4" fillId="3" borderId="37" xfId="0" applyFont="1" applyFill="1" applyBorder="1">
      <alignment vertical="center"/>
    </xf>
    <xf numFmtId="0" fontId="4" fillId="3" borderId="44" xfId="0" applyFont="1" applyFill="1" applyBorder="1">
      <alignment vertical="center"/>
    </xf>
    <xf numFmtId="0" fontId="14" fillId="3" borderId="45" xfId="0" applyFont="1" applyFill="1" applyBorder="1">
      <alignment vertical="center"/>
    </xf>
    <xf numFmtId="0" fontId="4" fillId="3" borderId="45" xfId="0" applyFont="1" applyFill="1" applyBorder="1">
      <alignment vertical="center"/>
    </xf>
    <xf numFmtId="0" fontId="3" fillId="7" borderId="47" xfId="0" applyFont="1" applyFill="1" applyBorder="1" applyAlignment="1">
      <alignment vertical="center"/>
    </xf>
    <xf numFmtId="0" fontId="4" fillId="7" borderId="49" xfId="0" applyFont="1" applyFill="1" applyBorder="1" applyAlignment="1">
      <alignment vertical="center"/>
    </xf>
    <xf numFmtId="0" fontId="4" fillId="7" borderId="49" xfId="0" applyFont="1" applyFill="1" applyBorder="1">
      <alignment vertical="center"/>
    </xf>
    <xf numFmtId="0" fontId="4" fillId="7" borderId="48" xfId="0" applyFont="1" applyFill="1" applyBorder="1">
      <alignment vertical="center"/>
    </xf>
    <xf numFmtId="0" fontId="4" fillId="7" borderId="37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7" borderId="0" xfId="0" applyFont="1" applyFill="1" applyBorder="1">
      <alignment vertical="center"/>
    </xf>
    <xf numFmtId="0" fontId="4" fillId="7" borderId="38" xfId="0" applyFont="1" applyFill="1" applyBorder="1">
      <alignment vertical="center"/>
    </xf>
    <xf numFmtId="0" fontId="4" fillId="7" borderId="39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>
      <alignment vertical="center"/>
    </xf>
    <xf numFmtId="0" fontId="14" fillId="7" borderId="40" xfId="0" applyFont="1" applyFill="1" applyBorder="1">
      <alignment vertical="center"/>
    </xf>
    <xf numFmtId="0" fontId="3" fillId="7" borderId="35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9" xfId="0" applyFont="1" applyFill="1" applyBorder="1">
      <alignment vertical="center"/>
    </xf>
    <xf numFmtId="0" fontId="4" fillId="7" borderId="36" xfId="0" applyFont="1" applyFill="1" applyBorder="1">
      <alignment vertical="center"/>
    </xf>
    <xf numFmtId="0" fontId="3" fillId="7" borderId="0" xfId="0" applyFont="1" applyFill="1" applyBorder="1" applyAlignment="1">
      <alignment vertical="center"/>
    </xf>
    <xf numFmtId="0" fontId="4" fillId="7" borderId="45" xfId="0" applyFont="1" applyFill="1" applyBorder="1" applyAlignment="1"/>
    <xf numFmtId="0" fontId="4" fillId="7" borderId="45" xfId="0" applyFont="1" applyFill="1" applyBorder="1">
      <alignment vertical="center"/>
    </xf>
    <xf numFmtId="0" fontId="14" fillId="7" borderId="46" xfId="0" applyFont="1" applyFill="1" applyBorder="1">
      <alignment vertical="center"/>
    </xf>
    <xf numFmtId="0" fontId="15" fillId="0" borderId="49" xfId="0" applyFont="1" applyFill="1" applyBorder="1">
      <alignment vertical="center"/>
    </xf>
    <xf numFmtId="0" fontId="4" fillId="0" borderId="48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15" fillId="0" borderId="8" xfId="0" applyFont="1" applyFill="1" applyBorder="1">
      <alignment vertical="center"/>
    </xf>
    <xf numFmtId="0" fontId="21" fillId="0" borderId="40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20" fillId="0" borderId="38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vertical="center"/>
    </xf>
    <xf numFmtId="0" fontId="15" fillId="0" borderId="29" xfId="0" applyFont="1" applyFill="1" applyBorder="1">
      <alignment vertical="center"/>
    </xf>
    <xf numFmtId="0" fontId="4" fillId="0" borderId="29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center"/>
    </xf>
    <xf numFmtId="0" fontId="15" fillId="0" borderId="9" xfId="0" applyFont="1" applyFill="1" applyBorder="1">
      <alignment vertical="center"/>
    </xf>
    <xf numFmtId="0" fontId="4" fillId="0" borderId="9" xfId="0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left" vertical="top" wrapText="1"/>
    </xf>
    <xf numFmtId="0" fontId="3" fillId="0" borderId="70" xfId="0" applyFont="1" applyBorder="1" applyAlignment="1">
      <alignment vertical="center"/>
    </xf>
    <xf numFmtId="0" fontId="3" fillId="0" borderId="70" xfId="0" applyFont="1" applyFill="1" applyBorder="1" applyAlignment="1">
      <alignment vertical="center"/>
    </xf>
    <xf numFmtId="188" fontId="23" fillId="6" borderId="1" xfId="0" applyNumberFormat="1" applyFont="1" applyFill="1" applyBorder="1">
      <alignment vertical="center"/>
    </xf>
    <xf numFmtId="188" fontId="23" fillId="6" borderId="18" xfId="0" applyNumberFormat="1" applyFont="1" applyFill="1" applyBorder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4" fillId="0" borderId="33" xfId="0" applyFont="1" applyFill="1" applyBorder="1" applyAlignment="1">
      <alignment vertical="center"/>
    </xf>
    <xf numFmtId="0" fontId="4" fillId="0" borderId="34" xfId="0" applyFont="1" applyFill="1" applyBorder="1">
      <alignment vertical="center"/>
    </xf>
    <xf numFmtId="0" fontId="4" fillId="0" borderId="62" xfId="0" applyFont="1" applyFill="1" applyBorder="1" applyAlignment="1">
      <alignment vertical="center"/>
    </xf>
    <xf numFmtId="0" fontId="4" fillId="0" borderId="0" xfId="0" applyFont="1" applyFill="1" applyAlignment="1">
      <alignment vertical="top" wrapText="1"/>
    </xf>
    <xf numFmtId="0" fontId="7" fillId="0" borderId="49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 textRotation="255"/>
    </xf>
    <xf numFmtId="0" fontId="4" fillId="0" borderId="0" xfId="0" applyFont="1" applyFill="1" applyBorder="1" applyAlignment="1">
      <alignment horizontal="distributed" vertical="center" textRotation="255"/>
    </xf>
    <xf numFmtId="0" fontId="16" fillId="0" borderId="37" xfId="0" applyFont="1" applyFill="1" applyBorder="1" applyAlignment="1">
      <alignment horizontal="distributed" vertical="center"/>
    </xf>
    <xf numFmtId="58" fontId="4" fillId="0" borderId="44" xfId="0" applyNumberFormat="1" applyFont="1" applyFill="1" applyBorder="1" applyAlignment="1">
      <alignment vertical="center"/>
    </xf>
    <xf numFmtId="0" fontId="4" fillId="0" borderId="37" xfId="0" applyFont="1" applyFill="1" applyBorder="1" applyAlignment="1">
      <alignment horizontal="distributed" vertical="center" textRotation="255"/>
    </xf>
    <xf numFmtId="0" fontId="18" fillId="0" borderId="45" xfId="0" applyFont="1" applyFill="1" applyBorder="1" applyAlignment="1">
      <alignment vertical="center"/>
    </xf>
    <xf numFmtId="0" fontId="21" fillId="0" borderId="46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 textRotation="255" wrapText="1"/>
    </xf>
    <xf numFmtId="0" fontId="4" fillId="0" borderId="0" xfId="0" applyFont="1" applyFill="1" applyBorder="1" applyAlignment="1">
      <alignment horizontal="distributed" vertical="center" wrapText="1"/>
    </xf>
    <xf numFmtId="0" fontId="15" fillId="0" borderId="0" xfId="0" applyFont="1" applyFill="1">
      <alignment vertical="center"/>
    </xf>
    <xf numFmtId="182" fontId="14" fillId="0" borderId="0" xfId="0" applyNumberFormat="1" applyFont="1" applyFill="1" applyBorder="1" applyAlignment="1">
      <alignment vertical="center"/>
    </xf>
    <xf numFmtId="182" fontId="14" fillId="0" borderId="38" xfId="0" applyNumberFormat="1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 textRotation="255" wrapText="1"/>
    </xf>
    <xf numFmtId="0" fontId="4" fillId="0" borderId="0" xfId="0" applyFont="1" applyFill="1" applyBorder="1" applyAlignment="1">
      <alignment horizontal="center" vertical="center" textRotation="255" wrapText="1"/>
    </xf>
    <xf numFmtId="0" fontId="4" fillId="0" borderId="63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>
      <alignment vertical="center"/>
    </xf>
    <xf numFmtId="0" fontId="21" fillId="0" borderId="40" xfId="0" applyFont="1" applyFill="1" applyBorder="1" applyAlignment="1">
      <alignment horizontal="left" vertical="center"/>
    </xf>
    <xf numFmtId="0" fontId="4" fillId="0" borderId="38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40" xfId="0" applyFont="1" applyFill="1" applyBorder="1">
      <alignment vertical="center"/>
    </xf>
    <xf numFmtId="0" fontId="20" fillId="0" borderId="46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4" fillId="0" borderId="4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48" xfId="0" applyFont="1" applyFill="1" applyBorder="1">
      <alignment vertical="center"/>
    </xf>
    <xf numFmtId="0" fontId="4" fillId="0" borderId="39" xfId="0" applyFont="1" applyFill="1" applyBorder="1" applyAlignment="1">
      <alignment vertical="center"/>
    </xf>
    <xf numFmtId="0" fontId="14" fillId="0" borderId="40" xfId="0" applyFont="1" applyFill="1" applyBorder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4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14" fillId="2" borderId="3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vertical="center"/>
    </xf>
    <xf numFmtId="0" fontId="4" fillId="7" borderId="29" xfId="0" applyFont="1" applyFill="1" applyBorder="1" applyAlignment="1">
      <alignment vertical="center"/>
    </xf>
    <xf numFmtId="0" fontId="15" fillId="7" borderId="29" xfId="0" applyFont="1" applyFill="1" applyBorder="1">
      <alignment vertical="center"/>
    </xf>
    <xf numFmtId="0" fontId="4" fillId="7" borderId="29" xfId="0" applyFont="1" applyFill="1" applyBorder="1">
      <alignment vertical="center"/>
    </xf>
    <xf numFmtId="0" fontId="4" fillId="7" borderId="29" xfId="0" applyFont="1" applyFill="1" applyBorder="1" applyAlignment="1">
      <alignment horizontal="left" vertical="top" wrapText="1"/>
    </xf>
    <xf numFmtId="0" fontId="4" fillId="7" borderId="43" xfId="0" applyFont="1" applyFill="1" applyBorder="1" applyAlignment="1">
      <alignment horizontal="left" vertical="top" wrapText="1"/>
    </xf>
    <xf numFmtId="0" fontId="4" fillId="7" borderId="37" xfId="0" applyFont="1" applyFill="1" applyBorder="1" applyAlignment="1"/>
    <xf numFmtId="0" fontId="4" fillId="7" borderId="0" xfId="0" applyFont="1" applyFill="1" applyBorder="1" applyAlignment="1">
      <alignment horizontal="left" vertical="top" wrapText="1"/>
    </xf>
    <xf numFmtId="0" fontId="4" fillId="7" borderId="38" xfId="0" applyFont="1" applyFill="1" applyBorder="1" applyAlignment="1">
      <alignment horizontal="left" vertical="top" wrapText="1"/>
    </xf>
    <xf numFmtId="0" fontId="4" fillId="7" borderId="39" xfId="0" applyFont="1" applyFill="1" applyBorder="1" applyAlignment="1"/>
    <xf numFmtId="0" fontId="14" fillId="7" borderId="8" xfId="0" applyFont="1" applyFill="1" applyBorder="1">
      <alignment vertical="center"/>
    </xf>
    <xf numFmtId="0" fontId="4" fillId="7" borderId="8" xfId="0" applyFont="1" applyFill="1" applyBorder="1" applyAlignment="1">
      <alignment horizontal="left" vertical="top" wrapText="1"/>
    </xf>
    <xf numFmtId="0" fontId="21" fillId="7" borderId="40" xfId="0" applyFont="1" applyFill="1" applyBorder="1" applyAlignment="1">
      <alignment horizontal="right" vertical="center"/>
    </xf>
    <xf numFmtId="0" fontId="3" fillId="7" borderId="35" xfId="0" applyFont="1" applyFill="1" applyBorder="1" applyAlignment="1">
      <alignment horizontal="left" vertical="center"/>
    </xf>
    <xf numFmtId="0" fontId="4" fillId="7" borderId="9" xfId="0" applyFont="1" applyFill="1" applyBorder="1" applyAlignment="1"/>
    <xf numFmtId="0" fontId="15" fillId="7" borderId="9" xfId="0" applyFont="1" applyFill="1" applyBorder="1">
      <alignment vertical="center"/>
    </xf>
    <xf numFmtId="0" fontId="4" fillId="7" borderId="9" xfId="0" applyFont="1" applyFill="1" applyBorder="1" applyAlignment="1">
      <alignment horizontal="left" vertical="top" wrapText="1"/>
    </xf>
    <xf numFmtId="0" fontId="20" fillId="7" borderId="40" xfId="0" applyFont="1" applyFill="1" applyBorder="1" applyAlignment="1">
      <alignment horizontal="right" vertical="center"/>
    </xf>
    <xf numFmtId="0" fontId="3" fillId="7" borderId="37" xfId="0" applyFont="1" applyFill="1" applyBorder="1" applyAlignment="1">
      <alignment horizontal="left" vertical="center"/>
    </xf>
    <xf numFmtId="0" fontId="15" fillId="7" borderId="0" xfId="0" applyFont="1" applyFill="1" applyBorder="1">
      <alignment vertical="center"/>
    </xf>
    <xf numFmtId="0" fontId="4" fillId="7" borderId="37" xfId="0" applyFont="1" applyFill="1" applyBorder="1">
      <alignment vertical="center"/>
    </xf>
    <xf numFmtId="0" fontId="4" fillId="7" borderId="44" xfId="0" applyFont="1" applyFill="1" applyBorder="1">
      <alignment vertical="center"/>
    </xf>
    <xf numFmtId="0" fontId="14" fillId="7" borderId="45" xfId="0" applyFont="1" applyFill="1" applyBorder="1">
      <alignment vertical="center"/>
    </xf>
    <xf numFmtId="0" fontId="4" fillId="7" borderId="45" xfId="0" applyFont="1" applyFill="1" applyBorder="1" applyAlignment="1">
      <alignment horizontal="left" vertical="top" wrapText="1"/>
    </xf>
    <xf numFmtId="0" fontId="20" fillId="7" borderId="46" xfId="0" applyFont="1" applyFill="1" applyBorder="1" applyAlignment="1">
      <alignment horizontal="right" vertical="center"/>
    </xf>
    <xf numFmtId="0" fontId="15" fillId="7" borderId="49" xfId="0" applyFont="1" applyFill="1" applyBorder="1">
      <alignment vertical="center"/>
    </xf>
    <xf numFmtId="0" fontId="4" fillId="7" borderId="49" xfId="0" applyFont="1" applyFill="1" applyBorder="1" applyAlignment="1"/>
    <xf numFmtId="0" fontId="4" fillId="7" borderId="48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vertical="center"/>
    </xf>
    <xf numFmtId="0" fontId="15" fillId="7" borderId="8" xfId="0" applyFont="1" applyFill="1" applyBorder="1">
      <alignment vertical="center"/>
    </xf>
    <xf numFmtId="0" fontId="4" fillId="7" borderId="0" xfId="0" applyFont="1" applyFill="1" applyBorder="1" applyAlignment="1"/>
    <xf numFmtId="0" fontId="14" fillId="7" borderId="0" xfId="0" applyFont="1" applyFill="1" applyBorder="1">
      <alignment vertical="center"/>
    </xf>
    <xf numFmtId="0" fontId="20" fillId="7" borderId="38" xfId="0" applyFont="1" applyFill="1" applyBorder="1" applyAlignment="1">
      <alignment horizontal="right" vertical="center"/>
    </xf>
    <xf numFmtId="0" fontId="4" fillId="7" borderId="37" xfId="0" applyFont="1" applyFill="1" applyBorder="1" applyAlignment="1">
      <alignment horizontal="left" vertical="center"/>
    </xf>
    <xf numFmtId="0" fontId="4" fillId="7" borderId="41" xfId="0" applyFont="1" applyFill="1" applyBorder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wrapText="1"/>
    </xf>
    <xf numFmtId="0" fontId="3" fillId="0" borderId="8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vertical="center" wrapText="1" shrinkToFit="1"/>
    </xf>
    <xf numFmtId="0" fontId="3" fillId="0" borderId="8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 wrapText="1"/>
    </xf>
    <xf numFmtId="0" fontId="4" fillId="0" borderId="33" xfId="0" applyFont="1" applyBorder="1" applyAlignment="1" applyProtection="1">
      <alignment vertical="center"/>
    </xf>
    <xf numFmtId="0" fontId="4" fillId="0" borderId="34" xfId="0" applyFont="1" applyBorder="1" applyAlignment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4" xfId="0" applyFont="1" applyFill="1" applyBorder="1" applyAlignment="1" applyProtection="1">
      <alignment vertical="center"/>
    </xf>
    <xf numFmtId="0" fontId="4" fillId="0" borderId="62" xfId="0" applyFont="1" applyBorder="1" applyAlignme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4" fillId="0" borderId="0" xfId="0" applyFont="1" applyFill="1" applyProtection="1">
      <alignment vertical="center"/>
    </xf>
    <xf numFmtId="0" fontId="3" fillId="0" borderId="47" xfId="0" applyFont="1" applyBorder="1" applyAlignment="1" applyProtection="1">
      <alignment horizontal="left" vertical="center"/>
    </xf>
    <xf numFmtId="0" fontId="4" fillId="0" borderId="49" xfId="0" applyFont="1" applyFill="1" applyBorder="1" applyProtection="1">
      <alignment vertical="center"/>
    </xf>
    <xf numFmtId="0" fontId="7" fillId="0" borderId="49" xfId="0" applyFont="1" applyBorder="1" applyAlignment="1" applyProtection="1">
      <alignment vertical="center"/>
    </xf>
    <xf numFmtId="0" fontId="4" fillId="0" borderId="49" xfId="0" applyFont="1" applyBorder="1" applyAlignment="1" applyProtection="1">
      <alignment vertical="center"/>
    </xf>
    <xf numFmtId="0" fontId="4" fillId="0" borderId="48" xfId="0" applyFont="1" applyBorder="1" applyAlignment="1" applyProtection="1">
      <alignment vertical="center"/>
    </xf>
    <xf numFmtId="0" fontId="3" fillId="0" borderId="47" xfId="0" applyFont="1" applyBorder="1" applyAlignment="1" applyProtection="1">
      <alignment vertical="center"/>
    </xf>
    <xf numFmtId="0" fontId="4" fillId="0" borderId="49" xfId="0" applyFont="1" applyBorder="1" applyAlignment="1" applyProtection="1">
      <alignment horizontal="left" vertical="center" wrapText="1"/>
    </xf>
    <xf numFmtId="0" fontId="4" fillId="0" borderId="48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distributed" vertical="center" textRotation="255"/>
    </xf>
    <xf numFmtId="0" fontId="4" fillId="0" borderId="0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distributed" vertical="center" textRotation="255"/>
    </xf>
    <xf numFmtId="0" fontId="4" fillId="0" borderId="0" xfId="0" applyFont="1" applyFill="1" applyBorder="1" applyAlignment="1" applyProtection="1">
      <alignment horizontal="distributed" vertical="center"/>
    </xf>
    <xf numFmtId="0" fontId="16" fillId="0" borderId="37" xfId="0" applyFont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/>
    <xf numFmtId="182" fontId="4" fillId="0" borderId="0" xfId="0" applyNumberFormat="1" applyFont="1" applyFill="1" applyBorder="1" applyAlignment="1" applyProtection="1">
      <alignment vertical="center"/>
    </xf>
    <xf numFmtId="182" fontId="4" fillId="0" borderId="38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38" xfId="0" applyFont="1" applyFill="1" applyBorder="1" applyAlignment="1" applyProtection="1">
      <alignment vertical="center" wrapText="1"/>
    </xf>
    <xf numFmtId="180" fontId="5" fillId="0" borderId="0" xfId="0" applyNumberFormat="1" applyFont="1" applyFill="1" applyBorder="1" applyAlignment="1" applyProtection="1">
      <alignment vertical="center"/>
    </xf>
    <xf numFmtId="180" fontId="4" fillId="0" borderId="0" xfId="0" applyNumberFormat="1" applyFont="1" applyFill="1" applyBorder="1" applyAlignment="1" applyProtection="1">
      <alignment vertical="center" wrapText="1"/>
    </xf>
    <xf numFmtId="0" fontId="4" fillId="0" borderId="38" xfId="0" applyFont="1" applyBorder="1" applyAlignment="1" applyProtection="1">
      <alignment vertical="center"/>
    </xf>
    <xf numFmtId="0" fontId="4" fillId="0" borderId="37" xfId="0" applyFont="1" applyFill="1" applyBorder="1" applyAlignment="1" applyProtection="1">
      <alignment vertical="top"/>
    </xf>
    <xf numFmtId="180" fontId="12" fillId="0" borderId="0" xfId="0" applyNumberFormat="1" applyFont="1" applyFill="1" applyBorder="1" applyAlignment="1" applyProtection="1">
      <alignment vertical="center" wrapText="1"/>
    </xf>
    <xf numFmtId="58" fontId="4" fillId="0" borderId="44" xfId="0" applyNumberFormat="1" applyFont="1" applyBorder="1" applyAlignment="1" applyProtection="1">
      <alignment vertical="center"/>
    </xf>
    <xf numFmtId="0" fontId="4" fillId="0" borderId="44" xfId="0" applyFont="1" applyFill="1" applyBorder="1" applyAlignment="1" applyProtection="1">
      <alignment vertical="top"/>
    </xf>
    <xf numFmtId="180" fontId="12" fillId="0" borderId="45" xfId="0" applyNumberFormat="1" applyFont="1" applyFill="1" applyBorder="1" applyAlignment="1" applyProtection="1">
      <alignment vertical="center" wrapText="1"/>
    </xf>
    <xf numFmtId="0" fontId="3" fillId="0" borderId="46" xfId="0" applyFont="1" applyBorder="1" applyAlignment="1" applyProtection="1">
      <alignment vertical="center"/>
    </xf>
    <xf numFmtId="0" fontId="3" fillId="0" borderId="47" xfId="0" applyFont="1" applyFill="1" applyBorder="1" applyAlignment="1" applyProtection="1">
      <alignment horizontal="left" vertical="center"/>
    </xf>
    <xf numFmtId="0" fontId="4" fillId="0" borderId="49" xfId="0" applyFont="1" applyFill="1" applyBorder="1" applyAlignment="1" applyProtection="1">
      <alignment vertical="center"/>
    </xf>
    <xf numFmtId="0" fontId="4" fillId="0" borderId="48" xfId="0" applyFont="1" applyFill="1" applyBorder="1" applyAlignment="1" applyProtection="1">
      <alignment vertical="center"/>
    </xf>
    <xf numFmtId="180" fontId="4" fillId="0" borderId="49" xfId="0" applyNumberFormat="1" applyFont="1" applyFill="1" applyBorder="1" applyAlignment="1" applyProtection="1">
      <alignment vertical="center"/>
    </xf>
    <xf numFmtId="0" fontId="4" fillId="0" borderId="37" xfId="0" applyFont="1" applyBorder="1" applyAlignment="1" applyProtection="1">
      <alignment horizontal="distributed" vertical="center" textRotation="255"/>
    </xf>
    <xf numFmtId="181" fontId="5" fillId="0" borderId="0" xfId="0" applyNumberFormat="1" applyFont="1" applyFill="1" applyBorder="1" applyAlignment="1" applyProtection="1">
      <alignment vertical="center"/>
    </xf>
    <xf numFmtId="181" fontId="4" fillId="0" borderId="0" xfId="0" applyNumberFormat="1" applyFont="1" applyFill="1" applyBorder="1" applyAlignment="1" applyProtection="1">
      <alignment vertical="center" wrapText="1"/>
    </xf>
    <xf numFmtId="0" fontId="4" fillId="0" borderId="37" xfId="0" applyFont="1" applyFill="1" applyBorder="1" applyAlignment="1" applyProtection="1">
      <alignment vertical="center" wrapText="1"/>
    </xf>
    <xf numFmtId="181" fontId="12" fillId="0" borderId="0" xfId="0" applyNumberFormat="1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4" fillId="0" borderId="45" xfId="0" applyFont="1" applyFill="1" applyBorder="1" applyAlignment="1" applyProtection="1">
      <alignment vertical="center" wrapText="1"/>
    </xf>
    <xf numFmtId="0" fontId="4" fillId="0" borderId="46" xfId="0" applyFont="1" applyFill="1" applyBorder="1" applyAlignment="1" applyProtection="1">
      <alignment vertical="center" wrapText="1"/>
    </xf>
    <xf numFmtId="181" fontId="12" fillId="0" borderId="45" xfId="0" applyNumberFormat="1" applyFont="1" applyFill="1" applyBorder="1" applyAlignment="1" applyProtection="1">
      <alignment vertical="center" wrapText="1"/>
    </xf>
    <xf numFmtId="0" fontId="3" fillId="4" borderId="47" xfId="0" applyFont="1" applyFill="1" applyBorder="1" applyAlignment="1" applyProtection="1">
      <alignment horizontal="left" vertical="center"/>
    </xf>
    <xf numFmtId="0" fontId="4" fillId="4" borderId="49" xfId="0" applyFont="1" applyFill="1" applyBorder="1" applyProtection="1">
      <alignment vertical="center"/>
    </xf>
    <xf numFmtId="0" fontId="4" fillId="4" borderId="49" xfId="0" applyFont="1" applyFill="1" applyBorder="1" applyAlignment="1" applyProtection="1">
      <alignment vertical="center"/>
    </xf>
    <xf numFmtId="0" fontId="4" fillId="4" borderId="48" xfId="0" applyFont="1" applyFill="1" applyBorder="1" applyAlignment="1" applyProtection="1">
      <alignment vertical="center"/>
    </xf>
    <xf numFmtId="0" fontId="3" fillId="0" borderId="47" xfId="0" applyFont="1" applyFill="1" applyBorder="1" applyAlignment="1" applyProtection="1">
      <alignment vertical="center"/>
    </xf>
    <xf numFmtId="180" fontId="4" fillId="0" borderId="49" xfId="0" applyNumberFormat="1" applyFont="1" applyFill="1" applyBorder="1" applyAlignment="1" applyProtection="1"/>
    <xf numFmtId="0" fontId="4" fillId="0" borderId="48" xfId="0" applyFont="1" applyFill="1" applyBorder="1" applyAlignment="1" applyProtection="1"/>
    <xf numFmtId="0" fontId="4" fillId="4" borderId="37" xfId="0" applyFont="1" applyFill="1" applyBorder="1" applyAlignment="1" applyProtection="1">
      <alignment vertical="center"/>
    </xf>
    <xf numFmtId="181" fontId="5" fillId="0" borderId="37" xfId="0" applyNumberFormat="1" applyFont="1" applyFill="1" applyBorder="1" applyAlignment="1" applyProtection="1">
      <alignment vertical="center"/>
    </xf>
    <xf numFmtId="181" fontId="4" fillId="0" borderId="0" xfId="0" applyNumberFormat="1" applyFont="1" applyFill="1" applyBorder="1" applyAlignment="1" applyProtection="1">
      <alignment vertical="center"/>
    </xf>
    <xf numFmtId="0" fontId="4" fillId="0" borderId="38" xfId="0" applyFont="1" applyFill="1" applyBorder="1" applyAlignment="1" applyProtection="1">
      <alignment vertical="center"/>
    </xf>
    <xf numFmtId="0" fontId="4" fillId="4" borderId="44" xfId="0" applyFont="1" applyFill="1" applyBorder="1" applyProtection="1">
      <alignment vertical="center"/>
    </xf>
    <xf numFmtId="0" fontId="4" fillId="4" borderId="45" xfId="0" applyFont="1" applyFill="1" applyBorder="1" applyAlignment="1" applyProtection="1">
      <alignment vertical="center"/>
    </xf>
    <xf numFmtId="0" fontId="18" fillId="4" borderId="45" xfId="0" applyFont="1" applyFill="1" applyBorder="1" applyAlignment="1" applyProtection="1">
      <alignment vertical="center"/>
    </xf>
    <xf numFmtId="0" fontId="21" fillId="4" borderId="46" xfId="0" applyFont="1" applyFill="1" applyBorder="1" applyAlignment="1" applyProtection="1">
      <alignment horizontal="right" vertical="center"/>
    </xf>
    <xf numFmtId="0" fontId="3" fillId="0" borderId="46" xfId="0" applyFont="1" applyFill="1" applyBorder="1" applyAlignment="1" applyProtection="1">
      <alignment vertical="center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distributed" vertical="center" textRotation="255" wrapText="1"/>
    </xf>
    <xf numFmtId="0" fontId="4" fillId="0" borderId="0" xfId="0" applyFont="1" applyBorder="1" applyAlignment="1" applyProtection="1">
      <alignment horizontal="distributed" vertical="center" wrapText="1"/>
    </xf>
    <xf numFmtId="177" fontId="4" fillId="0" borderId="0" xfId="0" applyNumberFormat="1" applyFont="1" applyFill="1" applyBorder="1" applyAlignment="1" applyProtection="1">
      <alignment vertical="center"/>
    </xf>
    <xf numFmtId="177" fontId="12" fillId="0" borderId="0" xfId="0" applyNumberFormat="1" applyFont="1" applyFill="1" applyBorder="1" applyAlignment="1" applyProtection="1">
      <alignment vertical="center"/>
    </xf>
    <xf numFmtId="177" fontId="12" fillId="0" borderId="45" xfId="0" applyNumberFormat="1" applyFont="1" applyFill="1" applyBorder="1" applyAlignment="1" applyProtection="1">
      <alignment vertical="center"/>
    </xf>
    <xf numFmtId="0" fontId="4" fillId="0" borderId="46" xfId="0" applyFont="1" applyBorder="1" applyAlignment="1" applyProtection="1">
      <alignment vertical="center"/>
    </xf>
    <xf numFmtId="0" fontId="15" fillId="0" borderId="0" xfId="0" applyFont="1" applyProtection="1">
      <alignment vertical="center"/>
    </xf>
    <xf numFmtId="0" fontId="4" fillId="0" borderId="49" xfId="0" applyFont="1" applyBorder="1" applyProtection="1">
      <alignment vertical="center"/>
    </xf>
    <xf numFmtId="177" fontId="4" fillId="0" borderId="49" xfId="0" applyNumberFormat="1" applyFont="1" applyFill="1" applyBorder="1" applyAlignment="1" applyProtection="1">
      <alignment vertical="center"/>
    </xf>
    <xf numFmtId="0" fontId="4" fillId="4" borderId="49" xfId="0" applyFont="1" applyFill="1" applyBorder="1" applyAlignment="1" applyProtection="1">
      <alignment horizontal="left" vertical="center"/>
    </xf>
    <xf numFmtId="0" fontId="4" fillId="0" borderId="49" xfId="0" applyFont="1" applyFill="1" applyBorder="1" applyAlignment="1" applyProtection="1"/>
    <xf numFmtId="182" fontId="14" fillId="4" borderId="0" xfId="0" applyNumberFormat="1" applyFont="1" applyFill="1" applyBorder="1" applyAlignment="1" applyProtection="1">
      <alignment vertical="center"/>
    </xf>
    <xf numFmtId="182" fontId="14" fillId="4" borderId="38" xfId="0" applyNumberFormat="1" applyFont="1" applyFill="1" applyBorder="1" applyAlignment="1" applyProtection="1">
      <alignment vertical="center"/>
    </xf>
    <xf numFmtId="179" fontId="4" fillId="0" borderId="0" xfId="0" applyNumberFormat="1" applyFont="1" applyFill="1" applyBorder="1" applyAlignment="1" applyProtection="1">
      <alignment vertical="center"/>
    </xf>
    <xf numFmtId="0" fontId="4" fillId="4" borderId="44" xfId="0" applyFont="1" applyFill="1" applyBorder="1" applyAlignment="1" applyProtection="1">
      <alignment vertical="center"/>
    </xf>
    <xf numFmtId="0" fontId="17" fillId="4" borderId="45" xfId="0" applyFont="1" applyFill="1" applyBorder="1" applyAlignment="1" applyProtection="1">
      <alignment vertical="center"/>
    </xf>
    <xf numFmtId="0" fontId="20" fillId="4" borderId="46" xfId="0" applyFont="1" applyFill="1" applyBorder="1" applyAlignment="1" applyProtection="1">
      <alignment horizontal="right" vertical="center"/>
    </xf>
    <xf numFmtId="0" fontId="4" fillId="0" borderId="46" xfId="0" applyFont="1" applyFill="1" applyBorder="1" applyAlignment="1" applyProtection="1">
      <alignment vertical="center"/>
    </xf>
    <xf numFmtId="0" fontId="4" fillId="0" borderId="29" xfId="0" applyFont="1" applyBorder="1" applyAlignment="1" applyProtection="1">
      <alignment horizontal="center" vertical="center" textRotation="255" wrapText="1"/>
    </xf>
    <xf numFmtId="0" fontId="4" fillId="0" borderId="0" xfId="0" applyFont="1" applyBorder="1" applyAlignment="1" applyProtection="1">
      <alignment horizontal="center" vertical="center" textRotation="255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63" xfId="0" applyFont="1" applyBorder="1" applyProtection="1">
      <alignment vertical="center"/>
    </xf>
    <xf numFmtId="0" fontId="4" fillId="0" borderId="49" xfId="0" applyFont="1" applyFill="1" applyBorder="1" applyAlignment="1" applyProtection="1">
      <alignment horizontal="left" vertical="center"/>
    </xf>
    <xf numFmtId="0" fontId="7" fillId="0" borderId="49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vertical="center" wrapText="1"/>
    </xf>
    <xf numFmtId="0" fontId="4" fillId="0" borderId="50" xfId="0" applyFont="1" applyFill="1" applyBorder="1" applyAlignment="1" applyProtection="1">
      <alignment vertical="center" wrapText="1"/>
    </xf>
    <xf numFmtId="17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20" fillId="0" borderId="46" xfId="0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top"/>
    </xf>
    <xf numFmtId="0" fontId="4" fillId="0" borderId="5" xfId="0" applyFont="1" applyBorder="1" applyProtection="1">
      <alignment vertical="center"/>
    </xf>
    <xf numFmtId="0" fontId="3" fillId="3" borderId="47" xfId="0" applyFont="1" applyFill="1" applyBorder="1" applyAlignment="1" applyProtection="1">
      <alignment vertical="center"/>
    </xf>
    <xf numFmtId="0" fontId="4" fillId="3" borderId="49" xfId="0" applyFont="1" applyFill="1" applyBorder="1" applyAlignment="1" applyProtection="1">
      <alignment vertical="center"/>
    </xf>
    <xf numFmtId="0" fontId="15" fillId="3" borderId="49" xfId="0" applyFont="1" applyFill="1" applyBorder="1" applyProtection="1">
      <alignment vertical="center"/>
    </xf>
    <xf numFmtId="0" fontId="4" fillId="3" borderId="49" xfId="0" applyFont="1" applyFill="1" applyBorder="1" applyProtection="1">
      <alignment vertical="center"/>
    </xf>
    <xf numFmtId="0" fontId="4" fillId="3" borderId="48" xfId="0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/>
    <xf numFmtId="0" fontId="4" fillId="3" borderId="0" xfId="0" applyFont="1" applyFill="1" applyBorder="1" applyProtection="1">
      <alignment vertical="center"/>
    </xf>
    <xf numFmtId="0" fontId="18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38" xfId="0" applyFont="1" applyFill="1" applyBorder="1" applyAlignment="1" applyProtection="1">
      <alignment vertical="center"/>
    </xf>
    <xf numFmtId="0" fontId="4" fillId="3" borderId="39" xfId="0" applyFont="1" applyFill="1" applyBorder="1" applyAlignment="1" applyProtection="1"/>
    <xf numFmtId="0" fontId="14" fillId="3" borderId="8" xfId="0" applyFont="1" applyFill="1" applyBorder="1" applyProtection="1">
      <alignment vertical="center"/>
    </xf>
    <xf numFmtId="0" fontId="21" fillId="3" borderId="40" xfId="0" applyFont="1" applyFill="1" applyBorder="1" applyAlignment="1" applyProtection="1">
      <alignment horizontal="left" vertical="center"/>
    </xf>
    <xf numFmtId="0" fontId="4" fillId="3" borderId="8" xfId="0" applyFont="1" applyFill="1" applyBorder="1" applyProtection="1">
      <alignment vertical="center"/>
    </xf>
    <xf numFmtId="0" fontId="18" fillId="3" borderId="0" xfId="0" applyFont="1" applyFill="1" applyBorder="1" applyAlignment="1" applyProtection="1">
      <alignment horizontal="right" vertical="center"/>
    </xf>
    <xf numFmtId="0" fontId="4" fillId="3" borderId="38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/>
    <xf numFmtId="0" fontId="15" fillId="3" borderId="9" xfId="0" applyFont="1" applyFill="1" applyBorder="1" applyProtection="1">
      <alignment vertical="center"/>
    </xf>
    <xf numFmtId="0" fontId="4" fillId="3" borderId="9" xfId="0" applyFont="1" applyFill="1" applyBorder="1" applyProtection="1">
      <alignment vertical="center"/>
    </xf>
    <xf numFmtId="0" fontId="4" fillId="3" borderId="36" xfId="0" applyFont="1" applyFill="1" applyBorder="1" applyProtection="1">
      <alignment vertical="center"/>
    </xf>
    <xf numFmtId="0" fontId="20" fillId="3" borderId="40" xfId="0" applyFont="1" applyFill="1" applyBorder="1" applyAlignment="1" applyProtection="1">
      <alignment horizontal="left" vertical="center"/>
    </xf>
    <xf numFmtId="0" fontId="17" fillId="3" borderId="8" xfId="0" applyFont="1" applyFill="1" applyBorder="1" applyAlignment="1" applyProtection="1">
      <alignment horizontal="right" vertical="center"/>
    </xf>
    <xf numFmtId="0" fontId="4" fillId="3" borderId="40" xfId="0" applyFont="1" applyFill="1" applyBorder="1" applyProtection="1">
      <alignment vertical="center"/>
    </xf>
    <xf numFmtId="0" fontId="3" fillId="3" borderId="37" xfId="0" applyFont="1" applyFill="1" applyBorder="1" applyAlignment="1" applyProtection="1">
      <alignment horizontal="left" vertical="center"/>
    </xf>
    <xf numFmtId="0" fontId="15" fillId="3" borderId="0" xfId="0" applyFont="1" applyFill="1" applyBorder="1" applyProtection="1">
      <alignment vertical="center"/>
    </xf>
    <xf numFmtId="0" fontId="4" fillId="3" borderId="37" xfId="0" applyFont="1" applyFill="1" applyBorder="1" applyProtection="1">
      <alignment vertical="center"/>
    </xf>
    <xf numFmtId="0" fontId="4" fillId="3" borderId="44" xfId="0" applyFont="1" applyFill="1" applyBorder="1" applyProtection="1">
      <alignment vertical="center"/>
    </xf>
    <xf numFmtId="0" fontId="14" fillId="3" borderId="45" xfId="0" applyFont="1" applyFill="1" applyBorder="1" applyProtection="1">
      <alignment vertical="center"/>
    </xf>
    <xf numFmtId="0" fontId="20" fillId="3" borderId="46" xfId="0" applyFont="1" applyFill="1" applyBorder="1" applyAlignment="1" applyProtection="1">
      <alignment horizontal="left" vertical="center"/>
    </xf>
    <xf numFmtId="0" fontId="4" fillId="3" borderId="45" xfId="0" applyFont="1" applyFill="1" applyBorder="1" applyProtection="1">
      <alignment vertical="center"/>
    </xf>
    <xf numFmtId="0" fontId="17" fillId="3" borderId="0" xfId="0" applyFont="1" applyFill="1" applyBorder="1" applyAlignment="1" applyProtection="1">
      <alignment horizontal="right" vertical="center"/>
    </xf>
    <xf numFmtId="0" fontId="4" fillId="0" borderId="4" xfId="0" applyFont="1" applyBorder="1" applyProtection="1">
      <alignment vertical="center"/>
    </xf>
    <xf numFmtId="0" fontId="4" fillId="0" borderId="9" xfId="0" applyFont="1" applyBorder="1" applyProtection="1">
      <alignment vertical="center"/>
    </xf>
    <xf numFmtId="0" fontId="15" fillId="0" borderId="49" xfId="0" applyFont="1" applyFill="1" applyBorder="1" applyProtection="1">
      <alignment vertical="center"/>
    </xf>
    <xf numFmtId="0" fontId="4" fillId="0" borderId="48" xfId="0" applyFont="1" applyFill="1" applyBorder="1" applyAlignment="1" applyProtection="1">
      <alignment horizontal="left" vertical="top" wrapText="1"/>
    </xf>
    <xf numFmtId="0" fontId="4" fillId="0" borderId="37" xfId="0" applyFont="1" applyFill="1" applyBorder="1" applyAlignment="1" applyProtection="1"/>
    <xf numFmtId="0" fontId="4" fillId="0" borderId="38" xfId="0" applyFont="1" applyFill="1" applyBorder="1" applyAlignment="1" applyProtection="1">
      <alignment horizontal="left" vertical="top" wrapText="1"/>
    </xf>
    <xf numFmtId="0" fontId="4" fillId="0" borderId="39" xfId="0" applyFont="1" applyFill="1" applyBorder="1" applyAlignment="1" applyProtection="1"/>
    <xf numFmtId="0" fontId="14" fillId="0" borderId="8" xfId="0" applyFont="1" applyFill="1" applyBorder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14" fillId="0" borderId="8" xfId="0" applyFont="1" applyFill="1" applyBorder="1" applyAlignment="1" applyProtection="1">
      <alignment vertical="center"/>
    </xf>
    <xf numFmtId="0" fontId="4" fillId="0" borderId="8" xfId="0" applyFont="1" applyFill="1" applyBorder="1" applyProtection="1">
      <alignment vertical="center"/>
    </xf>
    <xf numFmtId="0" fontId="15" fillId="0" borderId="8" xfId="0" applyFont="1" applyFill="1" applyBorder="1" applyProtection="1">
      <alignment vertical="center"/>
    </xf>
    <xf numFmtId="0" fontId="21" fillId="0" borderId="40" xfId="0" applyFont="1" applyFill="1" applyBorder="1" applyAlignment="1" applyProtection="1">
      <alignment horizontal="right" vertical="center"/>
    </xf>
    <xf numFmtId="0" fontId="3" fillId="0" borderId="37" xfId="0" applyFont="1" applyFill="1" applyBorder="1" applyAlignment="1" applyProtection="1">
      <alignment horizontal="left" vertical="center"/>
    </xf>
    <xf numFmtId="0" fontId="15" fillId="0" borderId="0" xfId="0" applyFont="1" applyFill="1" applyBorder="1" applyProtection="1">
      <alignment vertical="center"/>
    </xf>
    <xf numFmtId="0" fontId="4" fillId="0" borderId="9" xfId="0" applyFont="1" applyFill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3" fillId="7" borderId="47" xfId="0" applyFont="1" applyFill="1" applyBorder="1" applyAlignment="1" applyProtection="1">
      <alignment vertical="center"/>
    </xf>
    <xf numFmtId="0" fontId="4" fillId="7" borderId="49" xfId="0" applyFont="1" applyFill="1" applyBorder="1" applyAlignment="1" applyProtection="1">
      <alignment vertical="center"/>
    </xf>
    <xf numFmtId="0" fontId="4" fillId="7" borderId="49" xfId="0" applyFont="1" applyFill="1" applyBorder="1" applyProtection="1">
      <alignment vertical="center"/>
    </xf>
    <xf numFmtId="0" fontId="4" fillId="7" borderId="48" xfId="0" applyFont="1" applyFill="1" applyBorder="1" applyProtection="1">
      <alignment vertical="center"/>
    </xf>
    <xf numFmtId="0" fontId="20" fillId="0" borderId="40" xfId="0" applyFont="1" applyFill="1" applyBorder="1" applyAlignment="1" applyProtection="1">
      <alignment horizontal="right" vertical="center"/>
    </xf>
    <xf numFmtId="0" fontId="4" fillId="7" borderId="37" xfId="0" applyFont="1" applyFill="1" applyBorder="1" applyAlignment="1" applyProtection="1">
      <alignment vertical="center"/>
    </xf>
    <xf numFmtId="0" fontId="4" fillId="7" borderId="0" xfId="0" applyFont="1" applyFill="1" applyBorder="1" applyAlignment="1" applyProtection="1">
      <alignment vertical="center"/>
    </xf>
    <xf numFmtId="0" fontId="4" fillId="7" borderId="0" xfId="0" applyFont="1" applyFill="1" applyBorder="1" applyProtection="1">
      <alignment vertical="center"/>
    </xf>
    <xf numFmtId="0" fontId="4" fillId="7" borderId="38" xfId="0" applyFont="1" applyFill="1" applyBorder="1" applyProtection="1">
      <alignment vertical="center"/>
    </xf>
    <xf numFmtId="0" fontId="4" fillId="0" borderId="3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top" wrapText="1"/>
    </xf>
    <xf numFmtId="0" fontId="4" fillId="7" borderId="39" xfId="0" applyFont="1" applyFill="1" applyBorder="1" applyAlignment="1" applyProtection="1">
      <alignment vertical="center"/>
    </xf>
    <xf numFmtId="0" fontId="4" fillId="7" borderId="8" xfId="0" applyFont="1" applyFill="1" applyBorder="1" applyAlignment="1" applyProtection="1">
      <alignment vertical="center"/>
    </xf>
    <xf numFmtId="0" fontId="4" fillId="7" borderId="8" xfId="0" applyFont="1" applyFill="1" applyBorder="1" applyProtection="1">
      <alignment vertical="center"/>
    </xf>
    <xf numFmtId="0" fontId="14" fillId="7" borderId="40" xfId="0" applyFont="1" applyFill="1" applyBorder="1" applyProtection="1">
      <alignment vertical="center"/>
    </xf>
    <xf numFmtId="0" fontId="4" fillId="0" borderId="37" xfId="0" applyFont="1" applyFill="1" applyBorder="1" applyProtection="1">
      <alignment vertical="center"/>
    </xf>
    <xf numFmtId="0" fontId="3" fillId="7" borderId="35" xfId="0" applyFont="1" applyFill="1" applyBorder="1" applyAlignment="1" applyProtection="1">
      <alignment vertical="center"/>
    </xf>
    <xf numFmtId="0" fontId="4" fillId="7" borderId="9" xfId="0" applyFont="1" applyFill="1" applyBorder="1" applyAlignment="1" applyProtection="1">
      <alignment vertical="center"/>
    </xf>
    <xf numFmtId="0" fontId="4" fillId="7" borderId="9" xfId="0" applyFont="1" applyFill="1" applyBorder="1" applyProtection="1">
      <alignment vertical="center"/>
    </xf>
    <xf numFmtId="0" fontId="4" fillId="7" borderId="36" xfId="0" applyFont="1" applyFill="1" applyBorder="1" applyProtection="1">
      <alignment vertical="center"/>
    </xf>
    <xf numFmtId="0" fontId="4" fillId="0" borderId="41" xfId="0" applyFont="1" applyFill="1" applyBorder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20" fillId="0" borderId="38" xfId="0" applyFont="1" applyFill="1" applyBorder="1" applyAlignment="1" applyProtection="1">
      <alignment horizontal="right" vertical="center"/>
    </xf>
    <xf numFmtId="0" fontId="3" fillId="0" borderId="42" xfId="0" applyFont="1" applyFill="1" applyBorder="1" applyAlignment="1" applyProtection="1">
      <alignment vertical="center"/>
    </xf>
    <xf numFmtId="0" fontId="4" fillId="0" borderId="29" xfId="0" applyFont="1" applyFill="1" applyBorder="1" applyAlignment="1" applyProtection="1">
      <alignment vertical="center"/>
    </xf>
    <xf numFmtId="0" fontId="15" fillId="0" borderId="29" xfId="0" applyFont="1" applyFill="1" applyBorder="1" applyProtection="1">
      <alignment vertical="center"/>
    </xf>
    <xf numFmtId="0" fontId="4" fillId="0" borderId="29" xfId="0" applyFont="1" applyFill="1" applyBorder="1" applyProtection="1">
      <alignment vertical="center"/>
    </xf>
    <xf numFmtId="0" fontId="4" fillId="0" borderId="29" xfId="0" applyFont="1" applyFill="1" applyBorder="1" applyAlignment="1" applyProtection="1">
      <alignment horizontal="left" vertical="top" wrapText="1"/>
    </xf>
    <xf numFmtId="0" fontId="4" fillId="0" borderId="43" xfId="0" applyFont="1" applyFill="1" applyBorder="1" applyAlignment="1" applyProtection="1">
      <alignment horizontal="left" vertical="top" wrapText="1"/>
    </xf>
    <xf numFmtId="0" fontId="3" fillId="7" borderId="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top" wrapText="1"/>
    </xf>
    <xf numFmtId="0" fontId="3" fillId="0" borderId="35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/>
    <xf numFmtId="0" fontId="15" fillId="0" borderId="9" xfId="0" applyFont="1" applyFill="1" applyBorder="1" applyProtection="1">
      <alignment vertical="center"/>
    </xf>
    <xf numFmtId="0" fontId="4" fillId="0" borderId="9" xfId="0" applyFont="1" applyFill="1" applyBorder="1" applyAlignment="1" applyProtection="1">
      <alignment horizontal="left" vertical="top" wrapText="1"/>
    </xf>
    <xf numFmtId="0" fontId="4" fillId="7" borderId="45" xfId="0" applyFont="1" applyFill="1" applyBorder="1" applyAlignment="1" applyProtection="1"/>
    <xf numFmtId="0" fontId="4" fillId="7" borderId="45" xfId="0" applyFont="1" applyFill="1" applyBorder="1" applyProtection="1">
      <alignment vertical="center"/>
    </xf>
    <xf numFmtId="0" fontId="14" fillId="7" borderId="46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4" fillId="0" borderId="6" xfId="0" applyFont="1" applyFill="1" applyBorder="1" applyAlignment="1" applyProtection="1">
      <alignment vertical="center" textRotation="255"/>
    </xf>
    <xf numFmtId="0" fontId="4" fillId="0" borderId="8" xfId="0" applyFont="1" applyFill="1" applyBorder="1" applyAlignment="1" applyProtection="1">
      <alignment vertical="center" textRotation="255"/>
    </xf>
    <xf numFmtId="0" fontId="4" fillId="0" borderId="7" xfId="0" applyFont="1" applyBorder="1" applyProtection="1">
      <alignment vertical="center"/>
    </xf>
    <xf numFmtId="0" fontId="4" fillId="0" borderId="44" xfId="0" applyFont="1" applyFill="1" applyBorder="1" applyProtection="1">
      <alignment vertical="center"/>
    </xf>
    <xf numFmtId="0" fontId="14" fillId="0" borderId="45" xfId="0" applyFont="1" applyFill="1" applyBorder="1" applyProtection="1">
      <alignment vertical="center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Protection="1">
      <alignment vertical="center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182" fontId="3" fillId="6" borderId="18" xfId="0" applyNumberFormat="1" applyFont="1" applyFill="1" applyBorder="1">
      <alignment vertical="center"/>
    </xf>
    <xf numFmtId="0" fontId="9" fillId="0" borderId="0" xfId="0" applyFont="1" applyBorder="1">
      <alignment vertical="center"/>
    </xf>
    <xf numFmtId="0" fontId="3" fillId="3" borderId="14" xfId="0" applyFont="1" applyFill="1" applyBorder="1">
      <alignment vertical="center"/>
    </xf>
    <xf numFmtId="180" fontId="11" fillId="3" borderId="14" xfId="0" applyNumberFormat="1" applyFont="1" applyFill="1" applyBorder="1">
      <alignment vertical="center"/>
    </xf>
    <xf numFmtId="180" fontId="11" fillId="3" borderId="19" xfId="0" applyNumberFormat="1" applyFont="1" applyFill="1" applyBorder="1">
      <alignment vertical="center"/>
    </xf>
    <xf numFmtId="0" fontId="13" fillId="0" borderId="4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right" vertical="center"/>
    </xf>
    <xf numFmtId="0" fontId="3" fillId="0" borderId="9" xfId="0" applyFont="1" applyBorder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182" fontId="6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/>
    </xf>
    <xf numFmtId="0" fontId="3" fillId="0" borderId="49" xfId="0" applyFont="1" applyFill="1" applyBorder="1" applyAlignment="1">
      <alignment vertical="center"/>
    </xf>
    <xf numFmtId="182" fontId="3" fillId="0" borderId="0" xfId="0" applyNumberFormat="1" applyFont="1" applyFill="1" applyBorder="1" applyAlignment="1">
      <alignment vertical="center"/>
    </xf>
    <xf numFmtId="0" fontId="3" fillId="0" borderId="49" xfId="0" applyFont="1" applyFill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>
      <alignment vertical="center"/>
    </xf>
    <xf numFmtId="0" fontId="13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>
      <alignment vertical="center"/>
    </xf>
    <xf numFmtId="0" fontId="3" fillId="0" borderId="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2" fillId="7" borderId="37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</xf>
    <xf numFmtId="0" fontId="2" fillId="7" borderId="44" xfId="0" applyFont="1" applyFill="1" applyBorder="1" applyAlignment="1" applyProtection="1">
      <alignment horizontal="center" vertical="center"/>
    </xf>
    <xf numFmtId="0" fontId="2" fillId="7" borderId="45" xfId="0" applyFont="1" applyFill="1" applyBorder="1" applyAlignment="1" applyProtection="1">
      <alignment horizontal="center" vertical="center"/>
    </xf>
    <xf numFmtId="186" fontId="13" fillId="0" borderId="0" xfId="0" applyNumberFormat="1" applyFont="1" applyFill="1" applyBorder="1" applyAlignment="1" applyProtection="1">
      <alignment horizontal="center" vertical="center" wrapText="1"/>
    </xf>
    <xf numFmtId="186" fontId="13" fillId="0" borderId="45" xfId="0" applyNumberFormat="1" applyFont="1" applyFill="1" applyBorder="1" applyAlignment="1" applyProtection="1">
      <alignment horizontal="center" vertical="center" wrapText="1"/>
    </xf>
    <xf numFmtId="189" fontId="13" fillId="0" borderId="0" xfId="0" applyNumberFormat="1" applyFont="1" applyFill="1" applyBorder="1" applyAlignment="1" applyProtection="1">
      <alignment horizontal="center" vertical="center" wrapText="1"/>
    </xf>
    <xf numFmtId="189" fontId="13" fillId="0" borderId="45" xfId="0" applyNumberFormat="1" applyFont="1" applyFill="1" applyBorder="1" applyAlignment="1" applyProtection="1">
      <alignment horizontal="center" vertical="center" wrapText="1"/>
    </xf>
    <xf numFmtId="186" fontId="8" fillId="0" borderId="0" xfId="0" applyNumberFormat="1" applyFont="1" applyFill="1" applyBorder="1" applyAlignment="1" applyProtection="1">
      <alignment horizontal="center" vertical="center" wrapText="1"/>
    </xf>
    <xf numFmtId="186" fontId="8" fillId="0" borderId="45" xfId="0" applyNumberFormat="1" applyFont="1" applyFill="1" applyBorder="1" applyAlignment="1" applyProtection="1">
      <alignment horizontal="center" vertical="center" wrapText="1"/>
    </xf>
    <xf numFmtId="186" fontId="13" fillId="0" borderId="0" xfId="0" applyNumberFormat="1" applyFont="1" applyFill="1" applyBorder="1" applyAlignment="1" applyProtection="1">
      <alignment horizontal="center" vertical="center"/>
    </xf>
    <xf numFmtId="186" fontId="13" fillId="0" borderId="45" xfId="0" applyNumberFormat="1" applyFont="1" applyFill="1" applyBorder="1" applyAlignment="1" applyProtection="1">
      <alignment horizontal="center" vertical="center"/>
    </xf>
    <xf numFmtId="186" fontId="8" fillId="0" borderId="0" xfId="0" applyNumberFormat="1" applyFont="1" applyFill="1" applyBorder="1" applyAlignment="1" applyProtection="1">
      <alignment horizontal="center" vertical="center"/>
    </xf>
    <xf numFmtId="186" fontId="8" fillId="0" borderId="45" xfId="0" applyNumberFormat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58" fontId="4" fillId="0" borderId="6" xfId="0" applyNumberFormat="1" applyFont="1" applyBorder="1" applyAlignment="1" applyProtection="1">
      <alignment horizontal="center" vertical="center" shrinkToFit="1"/>
    </xf>
    <xf numFmtId="58" fontId="4" fillId="0" borderId="8" xfId="0" applyNumberFormat="1" applyFont="1" applyBorder="1" applyAlignment="1" applyProtection="1">
      <alignment horizontal="center" vertical="center" shrinkToFit="1"/>
    </xf>
    <xf numFmtId="182" fontId="4" fillId="0" borderId="45" xfId="0" applyNumberFormat="1" applyFont="1" applyFill="1" applyBorder="1" applyAlignment="1" applyProtection="1">
      <alignment horizontal="center" vertical="center"/>
    </xf>
    <xf numFmtId="182" fontId="4" fillId="0" borderId="46" xfId="0" applyNumberFormat="1" applyFont="1" applyFill="1" applyBorder="1" applyAlignment="1" applyProtection="1">
      <alignment horizontal="center" vertical="center"/>
    </xf>
    <xf numFmtId="58" fontId="4" fillId="0" borderId="2" xfId="0" applyNumberFormat="1" applyFont="1" applyBorder="1" applyAlignment="1" applyProtection="1">
      <alignment horizontal="center" vertical="center" shrinkToFit="1"/>
    </xf>
    <xf numFmtId="58" fontId="4" fillId="0" borderId="9" xfId="0" applyNumberFormat="1" applyFont="1" applyBorder="1" applyAlignment="1" applyProtection="1">
      <alignment horizontal="center" vertical="center" shrinkToFit="1"/>
    </xf>
    <xf numFmtId="186" fontId="13" fillId="7" borderId="0" xfId="0" applyNumberFormat="1" applyFont="1" applyFill="1" applyBorder="1" applyAlignment="1" applyProtection="1">
      <alignment horizontal="center" vertical="center"/>
    </xf>
    <xf numFmtId="186" fontId="13" fillId="7" borderId="8" xfId="0" applyNumberFormat="1" applyFont="1" applyFill="1" applyBorder="1" applyAlignment="1" applyProtection="1">
      <alignment horizontal="center" vertical="center"/>
    </xf>
    <xf numFmtId="49" fontId="13" fillId="7" borderId="0" xfId="0" applyNumberFormat="1" applyFont="1" applyFill="1" applyBorder="1" applyAlignment="1" applyProtection="1">
      <alignment horizontal="right" vertical="center"/>
    </xf>
    <xf numFmtId="49" fontId="13" fillId="7" borderId="8" xfId="0" applyNumberFormat="1" applyFont="1" applyFill="1" applyBorder="1" applyAlignment="1" applyProtection="1">
      <alignment horizontal="right" vertical="center"/>
    </xf>
    <xf numFmtId="0" fontId="10" fillId="0" borderId="4" xfId="0" applyFont="1" applyBorder="1" applyAlignment="1" applyProtection="1">
      <alignment horizontal="center" vertical="center" textRotation="255"/>
    </xf>
    <xf numFmtId="0" fontId="10" fillId="0" borderId="5" xfId="0" applyFont="1" applyBorder="1" applyAlignment="1" applyProtection="1">
      <alignment horizontal="center" vertical="center" textRotation="255"/>
    </xf>
    <xf numFmtId="0" fontId="10" fillId="0" borderId="6" xfId="0" applyFont="1" applyBorder="1" applyAlignment="1" applyProtection="1">
      <alignment horizontal="center" vertical="center" textRotation="255"/>
    </xf>
    <xf numFmtId="0" fontId="10" fillId="0" borderId="7" xfId="0" applyFont="1" applyBorder="1" applyAlignment="1" applyProtection="1">
      <alignment horizontal="center" vertical="center" textRotation="255"/>
    </xf>
    <xf numFmtId="0" fontId="10" fillId="0" borderId="0" xfId="0" applyFont="1" applyFill="1" applyBorder="1" applyAlignment="1" applyProtection="1">
      <alignment horizontal="center" vertical="center" textRotation="255" shrinkToFit="1"/>
    </xf>
    <xf numFmtId="0" fontId="10" fillId="0" borderId="32" xfId="0" applyFont="1" applyFill="1" applyBorder="1" applyAlignment="1" applyProtection="1">
      <alignment horizontal="center" vertical="center" textRotation="255" shrinkToFit="1"/>
    </xf>
    <xf numFmtId="0" fontId="10" fillId="0" borderId="28" xfId="0" applyFont="1" applyFill="1" applyBorder="1" applyAlignment="1" applyProtection="1">
      <alignment horizontal="center" vertical="center" textRotation="255" wrapText="1"/>
    </xf>
    <xf numFmtId="0" fontId="10" fillId="0" borderId="29" xfId="0" applyFont="1" applyFill="1" applyBorder="1" applyAlignment="1" applyProtection="1">
      <alignment horizontal="center" vertical="center" textRotation="255" wrapText="1"/>
    </xf>
    <xf numFmtId="0" fontId="10" fillId="0" borderId="4" xfId="0" applyFont="1" applyFill="1" applyBorder="1" applyAlignment="1" applyProtection="1">
      <alignment horizontal="center" vertical="center" textRotation="255" wrapText="1"/>
    </xf>
    <xf numFmtId="0" fontId="10" fillId="0" borderId="0" xfId="0" applyFont="1" applyFill="1" applyBorder="1" applyAlignment="1" applyProtection="1">
      <alignment horizontal="center" vertical="center" textRotation="255" wrapText="1"/>
    </xf>
    <xf numFmtId="0" fontId="10" fillId="0" borderId="6" xfId="0" applyFont="1" applyFill="1" applyBorder="1" applyAlignment="1" applyProtection="1">
      <alignment horizontal="center" vertical="center" textRotation="255" wrapText="1"/>
    </xf>
    <xf numFmtId="0" fontId="10" fillId="0" borderId="8" xfId="0" applyFont="1" applyFill="1" applyBorder="1" applyAlignment="1" applyProtection="1">
      <alignment horizontal="center" vertical="center" textRotation="255" wrapText="1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44" xfId="0" applyFont="1" applyFill="1" applyBorder="1" applyAlignment="1" applyProtection="1">
      <alignment horizontal="center" vertical="center"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textRotation="255" wrapText="1" shrinkToFit="1"/>
    </xf>
    <xf numFmtId="0" fontId="10" fillId="4" borderId="9" xfId="0" applyFont="1" applyFill="1" applyBorder="1" applyAlignment="1" applyProtection="1">
      <alignment horizontal="center" vertical="center" textRotation="255" wrapText="1" shrinkToFit="1"/>
    </xf>
    <xf numFmtId="0" fontId="10" fillId="4" borderId="4" xfId="0" applyFont="1" applyFill="1" applyBorder="1" applyAlignment="1" applyProtection="1">
      <alignment horizontal="center" vertical="center" textRotation="255" wrapText="1" shrinkToFit="1"/>
    </xf>
    <xf numFmtId="0" fontId="10" fillId="4" borderId="0" xfId="0" applyFont="1" applyFill="1" applyBorder="1" applyAlignment="1" applyProtection="1">
      <alignment horizontal="center" vertical="center" textRotation="255" wrapText="1" shrinkToFit="1"/>
    </xf>
    <xf numFmtId="0" fontId="10" fillId="4" borderId="6" xfId="0" applyFont="1" applyFill="1" applyBorder="1" applyAlignment="1" applyProtection="1">
      <alignment horizontal="center" vertical="center" textRotation="255" wrapText="1" shrinkToFit="1"/>
    </xf>
    <xf numFmtId="0" fontId="10" fillId="4" borderId="8" xfId="0" applyFont="1" applyFill="1" applyBorder="1" applyAlignment="1" applyProtection="1">
      <alignment horizontal="center" vertical="center" textRotation="255" wrapText="1" shrinkToFit="1"/>
    </xf>
    <xf numFmtId="0" fontId="10" fillId="0" borderId="0" xfId="0" applyFont="1" applyBorder="1" applyAlignment="1" applyProtection="1">
      <alignment horizontal="center" vertical="center" textRotation="255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left" vertical="center"/>
    </xf>
    <xf numFmtId="0" fontId="3" fillId="0" borderId="49" xfId="0" applyFont="1" applyFill="1" applyBorder="1" applyAlignment="1" applyProtection="1">
      <alignment horizontal="left" vertical="center"/>
    </xf>
    <xf numFmtId="182" fontId="14" fillId="4" borderId="0" xfId="0" applyNumberFormat="1" applyFont="1" applyFill="1" applyBorder="1" applyAlignment="1" applyProtection="1">
      <alignment horizontal="center" vertical="center"/>
    </xf>
    <xf numFmtId="182" fontId="14" fillId="4" borderId="38" xfId="0" applyNumberFormat="1" applyFont="1" applyFill="1" applyBorder="1" applyAlignment="1" applyProtection="1">
      <alignment horizontal="center" vertical="center"/>
    </xf>
    <xf numFmtId="176" fontId="13" fillId="4" borderId="0" xfId="0" applyNumberFormat="1" applyFont="1" applyFill="1" applyBorder="1" applyAlignment="1" applyProtection="1">
      <alignment horizontal="center" vertical="center"/>
    </xf>
    <xf numFmtId="178" fontId="13" fillId="3" borderId="0" xfId="0" applyNumberFormat="1" applyFont="1" applyFill="1" applyBorder="1" applyAlignment="1" applyProtection="1">
      <alignment horizontal="center" vertical="center"/>
    </xf>
    <xf numFmtId="178" fontId="13" fillId="3" borderId="8" xfId="0" applyNumberFormat="1" applyFont="1" applyFill="1" applyBorder="1" applyAlignment="1" applyProtection="1">
      <alignment horizontal="center" vertical="center"/>
    </xf>
    <xf numFmtId="182" fontId="13" fillId="3" borderId="0" xfId="0" applyNumberFormat="1" applyFont="1" applyFill="1" applyBorder="1" applyAlignment="1" applyProtection="1">
      <alignment horizontal="center" vertical="center"/>
    </xf>
    <xf numFmtId="182" fontId="13" fillId="3" borderId="45" xfId="0" applyNumberFormat="1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176" fontId="13" fillId="2" borderId="0" xfId="0" applyNumberFormat="1" applyFont="1" applyFill="1" applyBorder="1" applyAlignment="1" applyProtection="1">
      <alignment horizontal="center" vertical="center"/>
      <protection locked="0"/>
    </xf>
    <xf numFmtId="176" fontId="13" fillId="2" borderId="45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textRotation="255" wrapText="1"/>
    </xf>
    <xf numFmtId="0" fontId="10" fillId="0" borderId="9" xfId="0" applyFont="1" applyBorder="1" applyAlignment="1" applyProtection="1">
      <alignment horizontal="center" vertical="center" textRotation="255" wrapText="1"/>
    </xf>
    <xf numFmtId="0" fontId="10" fillId="0" borderId="4" xfId="0" applyFont="1" applyBorder="1" applyAlignment="1" applyProtection="1">
      <alignment horizontal="center" vertical="center" textRotation="255" wrapText="1"/>
    </xf>
    <xf numFmtId="0" fontId="10" fillId="0" borderId="0" xfId="0" applyFont="1" applyBorder="1" applyAlignment="1" applyProtection="1">
      <alignment horizontal="center" vertical="center" textRotation="255" wrapText="1"/>
    </xf>
    <xf numFmtId="0" fontId="10" fillId="0" borderId="6" xfId="0" applyFont="1" applyBorder="1" applyAlignment="1" applyProtection="1">
      <alignment horizontal="center" vertical="center" textRotation="255" wrapText="1"/>
    </xf>
    <xf numFmtId="0" fontId="10" fillId="0" borderId="8" xfId="0" applyFont="1" applyBorder="1" applyAlignment="1" applyProtection="1">
      <alignment horizontal="center" vertical="center" textRotation="255" wrapText="1"/>
    </xf>
    <xf numFmtId="0" fontId="10" fillId="0" borderId="31" xfId="0" applyFont="1" applyBorder="1" applyAlignment="1" applyProtection="1">
      <alignment horizontal="center" vertical="center" textRotation="255" wrapText="1"/>
    </xf>
    <xf numFmtId="0" fontId="10" fillId="0" borderId="32" xfId="0" applyFont="1" applyBorder="1" applyAlignment="1" applyProtection="1">
      <alignment horizontal="center" vertical="center" textRotation="255" wrapText="1"/>
    </xf>
    <xf numFmtId="58" fontId="4" fillId="0" borderId="28" xfId="0" applyNumberFormat="1" applyFont="1" applyBorder="1" applyAlignment="1" applyProtection="1">
      <alignment horizontal="center" vertical="center"/>
    </xf>
    <xf numFmtId="58" fontId="4" fillId="0" borderId="29" xfId="0" applyNumberFormat="1" applyFont="1" applyBorder="1" applyAlignment="1" applyProtection="1">
      <alignment horizontal="center" vertical="center"/>
    </xf>
    <xf numFmtId="190" fontId="24" fillId="7" borderId="0" xfId="0" applyNumberFormat="1" applyFont="1" applyFill="1" applyBorder="1" applyAlignment="1" applyProtection="1">
      <alignment horizontal="center" vertical="center"/>
    </xf>
    <xf numFmtId="190" fontId="24" fillId="7" borderId="45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textRotation="255"/>
    </xf>
    <xf numFmtId="0" fontId="10" fillId="0" borderId="9" xfId="0" applyFont="1" applyBorder="1" applyAlignment="1" applyProtection="1">
      <alignment horizontal="center" vertical="center" textRotation="255"/>
    </xf>
    <xf numFmtId="0" fontId="10" fillId="0" borderId="31" xfId="0" applyFont="1" applyBorder="1" applyAlignment="1" applyProtection="1">
      <alignment horizontal="center" vertical="center" textRotation="255"/>
    </xf>
    <xf numFmtId="0" fontId="10" fillId="0" borderId="32" xfId="0" applyFont="1" applyBorder="1" applyAlignment="1" applyProtection="1">
      <alignment horizontal="center" vertical="center" textRotation="255"/>
    </xf>
    <xf numFmtId="58" fontId="4" fillId="0" borderId="2" xfId="0" applyNumberFormat="1" applyFont="1" applyBorder="1" applyAlignment="1" applyProtection="1">
      <alignment horizontal="center" vertical="center"/>
    </xf>
    <xf numFmtId="58" fontId="4" fillId="0" borderId="9" xfId="0" applyNumberFormat="1" applyFont="1" applyBorder="1" applyAlignment="1" applyProtection="1">
      <alignment horizontal="center" vertical="center"/>
    </xf>
    <xf numFmtId="0" fontId="13" fillId="2" borderId="37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38" xfId="0" applyFont="1" applyFill="1" applyBorder="1" applyAlignment="1" applyProtection="1">
      <alignment horizontal="center" vertical="center" wrapText="1"/>
      <protection locked="0"/>
    </xf>
    <xf numFmtId="184" fontId="14" fillId="2" borderId="55" xfId="0" applyNumberFormat="1" applyFont="1" applyFill="1" applyBorder="1" applyAlignment="1" applyProtection="1">
      <alignment horizontal="center" vertical="center"/>
      <protection locked="0"/>
    </xf>
    <xf numFmtId="184" fontId="14" fillId="2" borderId="6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84" fontId="14" fillId="2" borderId="26" xfId="0" applyNumberFormat="1" applyFont="1" applyFill="1" applyBorder="1" applyAlignment="1" applyProtection="1">
      <alignment horizontal="center" vertical="center"/>
      <protection locked="0"/>
    </xf>
    <xf numFmtId="184" fontId="14" fillId="2" borderId="58" xfId="0" applyNumberFormat="1" applyFont="1" applyFill="1" applyBorder="1" applyAlignment="1" applyProtection="1">
      <alignment horizontal="center" vertical="center"/>
      <protection locked="0"/>
    </xf>
    <xf numFmtId="184" fontId="14" fillId="2" borderId="2" xfId="0" applyNumberFormat="1" applyFont="1" applyFill="1" applyBorder="1" applyAlignment="1" applyProtection="1">
      <alignment horizontal="center" vertical="center"/>
      <protection locked="0"/>
    </xf>
    <xf numFmtId="184" fontId="14" fillId="2" borderId="3" xfId="0" applyNumberFormat="1" applyFont="1" applyFill="1" applyBorder="1" applyAlignment="1" applyProtection="1">
      <alignment horizontal="center" vertical="center"/>
      <protection locked="0"/>
    </xf>
    <xf numFmtId="184" fontId="14" fillId="2" borderId="59" xfId="0" applyNumberFormat="1" applyFont="1" applyFill="1" applyBorder="1" applyAlignment="1" applyProtection="1">
      <alignment horizontal="center" vertical="center"/>
      <protection locked="0"/>
    </xf>
    <xf numFmtId="184" fontId="14" fillId="2" borderId="56" xfId="0" applyNumberFormat="1" applyFont="1" applyFill="1" applyBorder="1" applyAlignment="1" applyProtection="1">
      <alignment horizontal="center" vertical="center"/>
      <protection locked="0"/>
    </xf>
    <xf numFmtId="184" fontId="14" fillId="2" borderId="25" xfId="0" applyNumberFormat="1" applyFont="1" applyFill="1" applyBorder="1" applyAlignment="1" applyProtection="1">
      <alignment horizontal="center" vertical="center"/>
      <protection locked="0"/>
    </xf>
    <xf numFmtId="184" fontId="14" fillId="2" borderId="57" xfId="0" applyNumberFormat="1" applyFont="1" applyFill="1" applyBorder="1" applyAlignment="1" applyProtection="1">
      <alignment horizontal="center" vertical="center"/>
      <protection locked="0"/>
    </xf>
    <xf numFmtId="184" fontId="14" fillId="2" borderId="27" xfId="0" applyNumberFormat="1" applyFont="1" applyFill="1" applyBorder="1" applyAlignment="1" applyProtection="1">
      <alignment horizontal="center" vertical="center"/>
      <protection locked="0"/>
    </xf>
    <xf numFmtId="184" fontId="14" fillId="2" borderId="60" xfId="0" applyNumberFormat="1" applyFont="1" applyFill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 wrapText="1" shrinkToFit="1"/>
    </xf>
    <xf numFmtId="0" fontId="10" fillId="0" borderId="49" xfId="0" applyFont="1" applyBorder="1" applyAlignment="1" applyProtection="1">
      <alignment horizontal="center" vertical="center" wrapText="1" shrinkToFit="1"/>
    </xf>
    <xf numFmtId="0" fontId="10" fillId="0" borderId="50" xfId="0" applyFont="1" applyBorder="1" applyAlignment="1" applyProtection="1">
      <alignment horizontal="center" vertical="center" wrapText="1" shrinkToFit="1"/>
    </xf>
    <xf numFmtId="0" fontId="10" fillId="0" borderId="37" xfId="0" applyFont="1" applyBorder="1" applyAlignment="1" applyProtection="1">
      <alignment horizontal="center" vertical="center" wrapText="1" shrinkToFit="1"/>
    </xf>
    <xf numFmtId="0" fontId="10" fillId="0" borderId="0" xfId="0" applyFont="1" applyBorder="1" applyAlignment="1" applyProtection="1">
      <alignment horizontal="center" vertical="center" wrapText="1" shrinkToFit="1"/>
    </xf>
    <xf numFmtId="0" fontId="10" fillId="0" borderId="5" xfId="0" applyFont="1" applyBorder="1" applyAlignment="1" applyProtection="1">
      <alignment horizontal="center" vertical="center" wrapText="1" shrinkToFit="1"/>
    </xf>
    <xf numFmtId="0" fontId="10" fillId="0" borderId="44" xfId="0" applyFont="1" applyBorder="1" applyAlignment="1" applyProtection="1">
      <alignment horizontal="center" vertical="center" wrapText="1" shrinkToFit="1"/>
    </xf>
    <xf numFmtId="0" fontId="10" fillId="0" borderId="45" xfId="0" applyFont="1" applyBorder="1" applyAlignment="1" applyProtection="1">
      <alignment horizontal="center" vertical="center" wrapText="1" shrinkToFit="1"/>
    </xf>
    <xf numFmtId="0" fontId="10" fillId="0" borderId="56" xfId="0" applyFont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top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wrapText="1"/>
      <protection locked="0"/>
    </xf>
    <xf numFmtId="0" fontId="13" fillId="2" borderId="8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top" wrapText="1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10" fillId="0" borderId="52" xfId="0" applyFont="1" applyBorder="1" applyAlignment="1" applyProtection="1">
      <alignment horizontal="distributed" vertical="center"/>
    </xf>
    <xf numFmtId="0" fontId="10" fillId="0" borderId="12" xfId="0" applyFont="1" applyBorder="1" applyAlignment="1" applyProtection="1">
      <alignment horizontal="distributed" vertical="center"/>
    </xf>
    <xf numFmtId="0" fontId="10" fillId="0" borderId="53" xfId="0" applyFont="1" applyBorder="1" applyAlignment="1" applyProtection="1">
      <alignment horizontal="distributed" vertical="center"/>
    </xf>
    <xf numFmtId="0" fontId="10" fillId="0" borderId="54" xfId="0" applyFont="1" applyBorder="1" applyAlignment="1" applyProtection="1">
      <alignment horizontal="distributed" vertical="center"/>
    </xf>
    <xf numFmtId="0" fontId="6" fillId="2" borderId="0" xfId="0" applyFont="1" applyFill="1" applyBorder="1" applyAlignment="1" applyProtection="1">
      <alignment horizontal="left" wrapText="1"/>
      <protection locked="0"/>
    </xf>
    <xf numFmtId="0" fontId="6" fillId="2" borderId="8" xfId="0" applyFont="1" applyFill="1" applyBorder="1" applyAlignment="1" applyProtection="1">
      <alignment horizontal="left" wrapText="1"/>
      <protection locked="0"/>
    </xf>
    <xf numFmtId="0" fontId="10" fillId="0" borderId="0" xfId="0" applyFont="1" applyBorder="1" applyAlignment="1" applyProtection="1">
      <alignment horizontal="center" wrapText="1"/>
    </xf>
    <xf numFmtId="182" fontId="13" fillId="0" borderId="0" xfId="0" applyNumberFormat="1" applyFont="1" applyFill="1" applyBorder="1" applyAlignment="1" applyProtection="1">
      <alignment horizontal="center" vertical="center"/>
    </xf>
    <xf numFmtId="182" fontId="13" fillId="0" borderId="45" xfId="0" applyNumberFormat="1" applyFont="1" applyFill="1" applyBorder="1" applyAlignment="1" applyProtection="1">
      <alignment horizontal="center" vertical="center"/>
    </xf>
    <xf numFmtId="182" fontId="13" fillId="0" borderId="8" xfId="0" applyNumberFormat="1" applyFont="1" applyFill="1" applyBorder="1" applyAlignment="1" applyProtection="1">
      <alignment horizontal="center" vertical="center"/>
    </xf>
    <xf numFmtId="182" fontId="13" fillId="0" borderId="32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182" fontId="3" fillId="0" borderId="0" xfId="0" applyNumberFormat="1" applyFont="1" applyFill="1" applyBorder="1" applyAlignment="1" applyProtection="1">
      <alignment horizontal="center"/>
    </xf>
    <xf numFmtId="182" fontId="3" fillId="0" borderId="38" xfId="0" applyNumberFormat="1" applyFont="1" applyFill="1" applyBorder="1" applyAlignment="1" applyProtection="1">
      <alignment horizontal="center"/>
    </xf>
    <xf numFmtId="182" fontId="3" fillId="0" borderId="45" xfId="0" applyNumberFormat="1" applyFont="1" applyFill="1" applyBorder="1" applyAlignment="1" applyProtection="1">
      <alignment horizontal="center"/>
    </xf>
    <xf numFmtId="182" fontId="3" fillId="0" borderId="46" xfId="0" applyNumberFormat="1" applyFont="1" applyFill="1" applyBorder="1" applyAlignment="1" applyProtection="1">
      <alignment horizontal="center"/>
    </xf>
    <xf numFmtId="182" fontId="3" fillId="0" borderId="0" xfId="0" applyNumberFormat="1" applyFont="1" applyFill="1" applyBorder="1" applyAlignment="1" applyProtection="1">
      <alignment horizontal="right"/>
    </xf>
    <xf numFmtId="182" fontId="3" fillId="0" borderId="38" xfId="0" applyNumberFormat="1" applyFont="1" applyFill="1" applyBorder="1" applyAlignment="1" applyProtection="1">
      <alignment horizontal="right"/>
    </xf>
    <xf numFmtId="182" fontId="3" fillId="0" borderId="45" xfId="0" applyNumberFormat="1" applyFont="1" applyFill="1" applyBorder="1" applyAlignment="1" applyProtection="1">
      <alignment horizontal="right"/>
    </xf>
    <xf numFmtId="182" fontId="3" fillId="0" borderId="46" xfId="0" applyNumberFormat="1" applyFont="1" applyFill="1" applyBorder="1" applyAlignment="1" applyProtection="1">
      <alignment horizontal="right"/>
    </xf>
    <xf numFmtId="182" fontId="6" fillId="4" borderId="0" xfId="0" applyNumberFormat="1" applyFont="1" applyFill="1" applyBorder="1" applyAlignment="1" applyProtection="1">
      <alignment horizontal="center"/>
    </xf>
    <xf numFmtId="182" fontId="6" fillId="4" borderId="38" xfId="0" applyNumberFormat="1" applyFont="1" applyFill="1" applyBorder="1" applyAlignment="1" applyProtection="1">
      <alignment horizontal="center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 applyProtection="1">
      <alignment horizontal="center" vertical="center"/>
      <protection locked="0"/>
    </xf>
    <xf numFmtId="0" fontId="13" fillId="2" borderId="45" xfId="0" applyFont="1" applyFill="1" applyBorder="1" applyAlignment="1" applyProtection="1">
      <alignment horizontal="center" vertical="center"/>
      <protection locked="0"/>
    </xf>
    <xf numFmtId="0" fontId="13" fillId="2" borderId="46" xfId="0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185" fontId="13" fillId="2" borderId="37" xfId="0" applyNumberFormat="1" applyFont="1" applyFill="1" applyBorder="1" applyAlignment="1" applyProtection="1">
      <alignment horizontal="center" vertical="center"/>
      <protection locked="0"/>
    </xf>
    <xf numFmtId="185" fontId="13" fillId="2" borderId="0" xfId="0" applyNumberFormat="1" applyFont="1" applyFill="1" applyBorder="1" applyAlignment="1" applyProtection="1">
      <alignment horizontal="center" vertical="center"/>
      <protection locked="0"/>
    </xf>
    <xf numFmtId="185" fontId="13" fillId="2" borderId="38" xfId="0" applyNumberFormat="1" applyFont="1" applyFill="1" applyBorder="1" applyAlignment="1" applyProtection="1">
      <alignment horizontal="center" vertical="center"/>
      <protection locked="0"/>
    </xf>
    <xf numFmtId="185" fontId="13" fillId="2" borderId="44" xfId="0" applyNumberFormat="1" applyFont="1" applyFill="1" applyBorder="1" applyAlignment="1" applyProtection="1">
      <alignment horizontal="center" vertical="center"/>
      <protection locked="0"/>
    </xf>
    <xf numFmtId="185" fontId="13" fillId="2" borderId="45" xfId="0" applyNumberFormat="1" applyFont="1" applyFill="1" applyBorder="1" applyAlignment="1" applyProtection="1">
      <alignment horizontal="center" vertical="center"/>
      <protection locked="0"/>
    </xf>
    <xf numFmtId="185" fontId="13" fillId="2" borderId="4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14" fillId="0" borderId="34" xfId="0" applyFont="1" applyFill="1" applyBorder="1" applyAlignment="1">
      <alignment horizontal="center" vertical="center"/>
    </xf>
    <xf numFmtId="182" fontId="13" fillId="0" borderId="0" xfId="0" applyNumberFormat="1" applyFont="1" applyFill="1" applyBorder="1" applyAlignment="1">
      <alignment horizontal="center" vertical="center"/>
    </xf>
    <xf numFmtId="182" fontId="13" fillId="0" borderId="8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255" wrapText="1"/>
    </xf>
    <xf numFmtId="0" fontId="10" fillId="0" borderId="9" xfId="0" applyFont="1" applyFill="1" applyBorder="1" applyAlignment="1">
      <alignment horizontal="center" vertical="center" textRotation="255" wrapText="1"/>
    </xf>
    <xf numFmtId="0" fontId="10" fillId="0" borderId="4" xfId="0" applyFont="1" applyFill="1" applyBorder="1" applyAlignment="1">
      <alignment horizontal="center" vertical="center" textRotation="255" wrapText="1"/>
    </xf>
    <xf numFmtId="0" fontId="10" fillId="0" borderId="0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center" vertical="center" textRotation="255" wrapText="1"/>
    </xf>
    <xf numFmtId="49" fontId="12" fillId="0" borderId="0" xfId="0" applyNumberFormat="1" applyFont="1" applyFill="1" applyBorder="1" applyAlignment="1">
      <alignment horizontal="right" vertical="center"/>
    </xf>
    <xf numFmtId="49" fontId="12" fillId="0" borderId="8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182" fontId="13" fillId="0" borderId="32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textRotation="255" wrapText="1"/>
    </xf>
    <xf numFmtId="0" fontId="10" fillId="0" borderId="29" xfId="0" applyFont="1" applyFill="1" applyBorder="1" applyAlignment="1">
      <alignment horizontal="center" vertical="center" textRotation="255" wrapText="1"/>
    </xf>
    <xf numFmtId="0" fontId="2" fillId="0" borderId="3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58" fontId="4" fillId="0" borderId="6" xfId="0" applyNumberFormat="1" applyFont="1" applyFill="1" applyBorder="1" applyAlignment="1">
      <alignment horizontal="center" vertical="center" shrinkToFit="1"/>
    </xf>
    <xf numFmtId="58" fontId="4" fillId="0" borderId="8" xfId="0" applyNumberFormat="1" applyFont="1" applyFill="1" applyBorder="1" applyAlignment="1">
      <alignment horizontal="center" vertical="center" shrinkToFit="1"/>
    </xf>
    <xf numFmtId="182" fontId="4" fillId="0" borderId="45" xfId="0" applyNumberFormat="1" applyFont="1" applyFill="1" applyBorder="1" applyAlignment="1" applyProtection="1">
      <alignment horizontal="center" vertical="center"/>
      <protection locked="0"/>
    </xf>
    <xf numFmtId="182" fontId="4" fillId="0" borderId="46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center" vertical="center"/>
    </xf>
    <xf numFmtId="182" fontId="14" fillId="0" borderId="0" xfId="0" applyNumberFormat="1" applyFont="1" applyFill="1" applyBorder="1" applyAlignment="1">
      <alignment horizontal="center" vertical="center"/>
    </xf>
    <xf numFmtId="182" fontId="14" fillId="0" borderId="38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186" fontId="8" fillId="0" borderId="45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textRotation="255"/>
    </xf>
    <xf numFmtId="0" fontId="10" fillId="0" borderId="5" xfId="0" applyFont="1" applyFill="1" applyBorder="1" applyAlignment="1">
      <alignment horizontal="center" vertical="center" textRotation="255"/>
    </xf>
    <xf numFmtId="0" fontId="10" fillId="0" borderId="6" xfId="0" applyFont="1" applyFill="1" applyBorder="1" applyAlignment="1">
      <alignment horizontal="center" vertical="center" textRotation="255"/>
    </xf>
    <xf numFmtId="0" fontId="10" fillId="0" borderId="7" xfId="0" applyFont="1" applyFill="1" applyBorder="1" applyAlignment="1">
      <alignment horizontal="center" vertical="center" textRotation="255"/>
    </xf>
    <xf numFmtId="0" fontId="10" fillId="0" borderId="2" xfId="0" applyFont="1" applyFill="1" applyBorder="1" applyAlignment="1">
      <alignment horizontal="center" vertical="center" textRotation="255" wrapText="1" shrinkToFit="1"/>
    </xf>
    <xf numFmtId="0" fontId="10" fillId="0" borderId="9" xfId="0" applyFont="1" applyFill="1" applyBorder="1" applyAlignment="1">
      <alignment horizontal="center" vertical="center" textRotation="255" wrapText="1" shrinkToFit="1"/>
    </xf>
    <xf numFmtId="0" fontId="10" fillId="0" borderId="4" xfId="0" applyFont="1" applyFill="1" applyBorder="1" applyAlignment="1">
      <alignment horizontal="center" vertical="center" textRotation="255" wrapText="1" shrinkToFit="1"/>
    </xf>
    <xf numFmtId="0" fontId="10" fillId="0" borderId="0" xfId="0" applyFont="1" applyFill="1" applyBorder="1" applyAlignment="1">
      <alignment horizontal="center" vertical="center" textRotation="255" wrapText="1" shrinkToFit="1"/>
    </xf>
    <xf numFmtId="0" fontId="10" fillId="0" borderId="6" xfId="0" applyFont="1" applyFill="1" applyBorder="1" applyAlignment="1">
      <alignment horizontal="center" vertical="center" textRotation="255" wrapText="1" shrinkToFit="1"/>
    </xf>
    <xf numFmtId="0" fontId="10" fillId="0" borderId="8" xfId="0" applyFont="1" applyFill="1" applyBorder="1" applyAlignment="1">
      <alignment horizontal="center" vertical="center" textRotation="255" wrapText="1" shrinkToFit="1"/>
    </xf>
    <xf numFmtId="178" fontId="13" fillId="0" borderId="0" xfId="0" applyNumberFormat="1" applyFont="1" applyFill="1" applyBorder="1" applyAlignment="1">
      <alignment horizontal="center" vertical="center"/>
    </xf>
    <xf numFmtId="178" fontId="1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182" fontId="13" fillId="0" borderId="4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 shrinkToFit="1"/>
    </xf>
    <xf numFmtId="0" fontId="10" fillId="0" borderId="32" xfId="0" applyFont="1" applyFill="1" applyBorder="1" applyAlignment="1">
      <alignment horizontal="center" vertical="center" textRotation="255" shrinkToFit="1"/>
    </xf>
    <xf numFmtId="187" fontId="12" fillId="0" borderId="0" xfId="0" applyNumberFormat="1" applyFont="1" applyFill="1" applyBorder="1" applyAlignment="1">
      <alignment horizontal="center" vertical="center"/>
    </xf>
    <xf numFmtId="187" fontId="12" fillId="0" borderId="45" xfId="0" applyNumberFormat="1" applyFont="1" applyFill="1" applyBorder="1" applyAlignment="1">
      <alignment horizontal="center" vertical="center"/>
    </xf>
    <xf numFmtId="176" fontId="13" fillId="0" borderId="45" xfId="0" applyNumberFormat="1" applyFont="1" applyFill="1" applyBorder="1" applyAlignment="1">
      <alignment horizontal="center" vertical="center"/>
    </xf>
    <xf numFmtId="185" fontId="13" fillId="0" borderId="37" xfId="0" applyNumberFormat="1" applyFont="1" applyFill="1" applyBorder="1" applyAlignment="1" applyProtection="1">
      <alignment horizontal="center" vertical="center"/>
      <protection locked="0"/>
    </xf>
    <xf numFmtId="185" fontId="13" fillId="0" borderId="0" xfId="0" applyNumberFormat="1" applyFont="1" applyFill="1" applyBorder="1" applyAlignment="1" applyProtection="1">
      <alignment horizontal="center" vertical="center"/>
      <protection locked="0"/>
    </xf>
    <xf numFmtId="185" fontId="13" fillId="0" borderId="38" xfId="0" applyNumberFormat="1" applyFont="1" applyFill="1" applyBorder="1" applyAlignment="1" applyProtection="1">
      <alignment horizontal="center" vertical="center"/>
      <protection locked="0"/>
    </xf>
    <xf numFmtId="185" fontId="13" fillId="0" borderId="44" xfId="0" applyNumberFormat="1" applyFont="1" applyFill="1" applyBorder="1" applyAlignment="1" applyProtection="1">
      <alignment horizontal="center" vertical="center"/>
      <protection locked="0"/>
    </xf>
    <xf numFmtId="185" fontId="13" fillId="0" borderId="45" xfId="0" applyNumberFormat="1" applyFont="1" applyFill="1" applyBorder="1" applyAlignment="1" applyProtection="1">
      <alignment horizontal="center" vertical="center"/>
      <protection locked="0"/>
    </xf>
    <xf numFmtId="185" fontId="13" fillId="0" borderId="46" xfId="0" applyNumberFormat="1" applyFont="1" applyFill="1" applyBorder="1" applyAlignment="1" applyProtection="1">
      <alignment horizontal="center" vertical="center"/>
      <protection locked="0"/>
    </xf>
    <xf numFmtId="186" fontId="13" fillId="0" borderId="0" xfId="0" applyNumberFormat="1" applyFont="1" applyFill="1" applyBorder="1" applyAlignment="1">
      <alignment horizontal="center" vertical="center"/>
    </xf>
    <xf numFmtId="186" fontId="13" fillId="0" borderId="45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 applyProtection="1">
      <alignment horizontal="center" vertical="center" wrapText="1"/>
      <protection locked="0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>
      <alignment horizontal="center" vertical="center" textRotation="255" wrapText="1"/>
    </xf>
    <xf numFmtId="0" fontId="10" fillId="0" borderId="32" xfId="0" applyFont="1" applyFill="1" applyBorder="1" applyAlignment="1">
      <alignment horizontal="center" vertical="center" textRotation="255" wrapText="1"/>
    </xf>
    <xf numFmtId="58" fontId="4" fillId="0" borderId="28" xfId="0" applyNumberFormat="1" applyFont="1" applyFill="1" applyBorder="1" applyAlignment="1">
      <alignment horizontal="center" vertical="center"/>
    </xf>
    <xf numFmtId="58" fontId="4" fillId="0" borderId="2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/>
    </xf>
    <xf numFmtId="0" fontId="13" fillId="0" borderId="3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38" xfId="0" applyFont="1" applyFill="1" applyBorder="1" applyAlignment="1" applyProtection="1">
      <alignment horizontal="center" vertical="center"/>
      <protection locked="0"/>
    </xf>
    <xf numFmtId="0" fontId="13" fillId="0" borderId="44" xfId="0" applyFont="1" applyFill="1" applyBorder="1" applyAlignment="1" applyProtection="1">
      <alignment horizontal="center" vertical="center"/>
      <protection locked="0"/>
    </xf>
    <xf numFmtId="0" fontId="13" fillId="0" borderId="45" xfId="0" applyFont="1" applyFill="1" applyBorder="1" applyAlignment="1" applyProtection="1">
      <alignment horizontal="center" vertical="center"/>
      <protection locked="0"/>
    </xf>
    <xf numFmtId="0" fontId="13" fillId="0" borderId="46" xfId="0" applyFont="1" applyFill="1" applyBorder="1" applyAlignment="1" applyProtection="1">
      <alignment horizontal="center" vertical="center"/>
      <protection locked="0"/>
    </xf>
    <xf numFmtId="58" fontId="4" fillId="0" borderId="2" xfId="0" applyNumberFormat="1" applyFont="1" applyFill="1" applyBorder="1" applyAlignment="1">
      <alignment horizontal="center" vertical="center" shrinkToFit="1"/>
    </xf>
    <xf numFmtId="58" fontId="4" fillId="0" borderId="9" xfId="0" applyNumberFormat="1" applyFont="1" applyFill="1" applyBorder="1" applyAlignment="1">
      <alignment horizontal="center" vertical="center" shrinkToFit="1"/>
    </xf>
    <xf numFmtId="182" fontId="6" fillId="0" borderId="0" xfId="0" applyNumberFormat="1" applyFont="1" applyFill="1" applyBorder="1" applyAlignment="1">
      <alignment horizontal="center"/>
    </xf>
    <xf numFmtId="182" fontId="6" fillId="0" borderId="38" xfId="0" applyNumberFormat="1" applyFont="1" applyFill="1" applyBorder="1" applyAlignment="1">
      <alignment horizontal="center"/>
    </xf>
    <xf numFmtId="186" fontId="8" fillId="0" borderId="0" xfId="0" applyNumberFormat="1" applyFont="1" applyFill="1" applyBorder="1" applyAlignment="1">
      <alignment horizontal="center" vertical="center" wrapText="1"/>
    </xf>
    <xf numFmtId="186" fontId="8" fillId="0" borderId="45" xfId="0" applyNumberFormat="1" applyFont="1" applyFill="1" applyBorder="1" applyAlignment="1">
      <alignment horizontal="center" vertical="center" wrapText="1"/>
    </xf>
    <xf numFmtId="182" fontId="3" fillId="0" borderId="0" xfId="0" applyNumberFormat="1" applyFont="1" applyFill="1" applyBorder="1" applyAlignment="1" applyProtection="1">
      <alignment horizontal="right"/>
      <protection locked="0"/>
    </xf>
    <xf numFmtId="182" fontId="3" fillId="0" borderId="38" xfId="0" applyNumberFormat="1" applyFont="1" applyFill="1" applyBorder="1" applyAlignment="1" applyProtection="1">
      <alignment horizontal="right"/>
      <protection locked="0"/>
    </xf>
    <xf numFmtId="182" fontId="3" fillId="0" borderId="45" xfId="0" applyNumberFormat="1" applyFont="1" applyFill="1" applyBorder="1" applyAlignment="1" applyProtection="1">
      <alignment horizontal="right"/>
      <protection locked="0"/>
    </xf>
    <xf numFmtId="182" fontId="3" fillId="0" borderId="46" xfId="0" applyNumberFormat="1" applyFont="1" applyFill="1" applyBorder="1" applyAlignment="1" applyProtection="1">
      <alignment horizontal="right"/>
      <protection locked="0"/>
    </xf>
    <xf numFmtId="186" fontId="13" fillId="0" borderId="0" xfId="0" applyNumberFormat="1" applyFont="1" applyFill="1" applyBorder="1" applyAlignment="1">
      <alignment horizontal="center" vertical="center" wrapText="1"/>
    </xf>
    <xf numFmtId="186" fontId="13" fillId="0" borderId="45" xfId="0" applyNumberFormat="1" applyFont="1" applyFill="1" applyBorder="1" applyAlignment="1">
      <alignment horizontal="center" vertical="center" wrapText="1"/>
    </xf>
    <xf numFmtId="182" fontId="3" fillId="0" borderId="0" xfId="0" applyNumberFormat="1" applyFont="1" applyFill="1" applyBorder="1" applyAlignment="1" applyProtection="1">
      <alignment horizontal="center"/>
      <protection locked="0"/>
    </xf>
    <xf numFmtId="182" fontId="3" fillId="0" borderId="38" xfId="0" applyNumberFormat="1" applyFont="1" applyFill="1" applyBorder="1" applyAlignment="1" applyProtection="1">
      <alignment horizontal="center"/>
      <protection locked="0"/>
    </xf>
    <xf numFmtId="182" fontId="3" fillId="0" borderId="45" xfId="0" applyNumberFormat="1" applyFont="1" applyFill="1" applyBorder="1" applyAlignment="1" applyProtection="1">
      <alignment horizontal="center"/>
      <protection locked="0"/>
    </xf>
    <xf numFmtId="182" fontId="3" fillId="0" borderId="46" xfId="0" applyNumberFormat="1" applyFont="1" applyFill="1" applyBorder="1" applyAlignment="1" applyProtection="1">
      <alignment horizontal="center"/>
      <protection locked="0"/>
    </xf>
    <xf numFmtId="0" fontId="13" fillId="0" borderId="3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3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textRotation="255"/>
    </xf>
    <xf numFmtId="0" fontId="10" fillId="0" borderId="9" xfId="0" applyFont="1" applyFill="1" applyBorder="1" applyAlignment="1">
      <alignment horizontal="center" vertical="center" textRotation="255"/>
    </xf>
    <xf numFmtId="0" fontId="10" fillId="0" borderId="31" xfId="0" applyFont="1" applyFill="1" applyBorder="1" applyAlignment="1">
      <alignment horizontal="center" vertical="center" textRotation="255"/>
    </xf>
    <xf numFmtId="0" fontId="10" fillId="0" borderId="32" xfId="0" applyFont="1" applyFill="1" applyBorder="1" applyAlignment="1">
      <alignment horizontal="center" vertical="center" textRotation="255"/>
    </xf>
    <xf numFmtId="184" fontId="14" fillId="0" borderId="27" xfId="0" applyNumberFormat="1" applyFont="1" applyFill="1" applyBorder="1" applyAlignment="1" applyProtection="1">
      <alignment horizontal="center" vertical="center"/>
      <protection locked="0"/>
    </xf>
    <xf numFmtId="184" fontId="14" fillId="0" borderId="60" xfId="0" applyNumberFormat="1" applyFont="1" applyFill="1" applyBorder="1" applyAlignment="1" applyProtection="1">
      <alignment horizontal="center" vertical="center"/>
      <protection locked="0"/>
    </xf>
    <xf numFmtId="184" fontId="14" fillId="0" borderId="26" xfId="0" applyNumberFormat="1" applyFont="1" applyFill="1" applyBorder="1" applyAlignment="1" applyProtection="1">
      <alignment horizontal="center" vertical="center"/>
      <protection locked="0"/>
    </xf>
    <xf numFmtId="184" fontId="14" fillId="0" borderId="58" xfId="0" applyNumberFormat="1" applyFont="1" applyFill="1" applyBorder="1" applyAlignment="1" applyProtection="1">
      <alignment horizontal="center" vertical="center"/>
      <protection locked="0"/>
    </xf>
    <xf numFmtId="184" fontId="14" fillId="0" borderId="25" xfId="0" applyNumberFormat="1" applyFont="1" applyFill="1" applyBorder="1" applyAlignment="1" applyProtection="1">
      <alignment horizontal="center" vertical="center"/>
      <protection locked="0"/>
    </xf>
    <xf numFmtId="184" fontId="14" fillId="0" borderId="57" xfId="0" applyNumberFormat="1" applyFont="1" applyFill="1" applyBorder="1" applyAlignment="1" applyProtection="1">
      <alignment horizontal="center" vertical="center"/>
      <protection locked="0"/>
    </xf>
    <xf numFmtId="184" fontId="14" fillId="0" borderId="2" xfId="0" applyNumberFormat="1" applyFont="1" applyFill="1" applyBorder="1" applyAlignment="1" applyProtection="1">
      <alignment horizontal="center" vertical="center"/>
      <protection locked="0"/>
    </xf>
    <xf numFmtId="184" fontId="14" fillId="0" borderId="3" xfId="0" applyNumberFormat="1" applyFont="1" applyFill="1" applyBorder="1" applyAlignment="1" applyProtection="1">
      <alignment horizontal="center" vertical="center"/>
      <protection locked="0"/>
    </xf>
    <xf numFmtId="184" fontId="14" fillId="0" borderId="59" xfId="0" applyNumberFormat="1" applyFont="1" applyFill="1" applyBorder="1" applyAlignment="1" applyProtection="1">
      <alignment horizontal="center" vertical="center"/>
      <protection locked="0"/>
    </xf>
    <xf numFmtId="184" fontId="14" fillId="0" borderId="56" xfId="0" applyNumberFormat="1" applyFont="1" applyFill="1" applyBorder="1" applyAlignment="1" applyProtection="1">
      <alignment horizontal="center" vertical="center"/>
      <protection locked="0"/>
    </xf>
    <xf numFmtId="58" fontId="4" fillId="0" borderId="2" xfId="0" applyNumberFormat="1" applyFont="1" applyFill="1" applyBorder="1" applyAlignment="1">
      <alignment horizontal="center" vertical="center"/>
    </xf>
    <xf numFmtId="58" fontId="4" fillId="0" borderId="9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10" fillId="0" borderId="47" xfId="0" applyFont="1" applyFill="1" applyBorder="1" applyAlignment="1">
      <alignment horizontal="center" vertical="center" wrapText="1" shrinkToFit="1"/>
    </xf>
    <xf numFmtId="0" fontId="10" fillId="0" borderId="49" xfId="0" applyFont="1" applyFill="1" applyBorder="1" applyAlignment="1">
      <alignment horizontal="center" vertical="center" wrapText="1" shrinkToFit="1"/>
    </xf>
    <xf numFmtId="0" fontId="10" fillId="0" borderId="50" xfId="0" applyFont="1" applyFill="1" applyBorder="1" applyAlignment="1">
      <alignment horizontal="center" vertical="center" wrapText="1" shrinkToFit="1"/>
    </xf>
    <xf numFmtId="0" fontId="10" fillId="0" borderId="37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44" xfId="0" applyFont="1" applyFill="1" applyBorder="1" applyAlignment="1">
      <alignment horizontal="center" vertical="center" wrapText="1" shrinkToFit="1"/>
    </xf>
    <xf numFmtId="0" fontId="10" fillId="0" borderId="45" xfId="0" applyFont="1" applyFill="1" applyBorder="1" applyAlignment="1">
      <alignment horizontal="center" vertical="center" wrapText="1" shrinkToFit="1"/>
    </xf>
    <xf numFmtId="0" fontId="10" fillId="0" borderId="56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53" xfId="0" applyFont="1" applyFill="1" applyBorder="1" applyAlignment="1">
      <alignment horizontal="distributed" vertical="center"/>
    </xf>
    <xf numFmtId="0" fontId="10" fillId="0" borderId="5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184" fontId="14" fillId="0" borderId="55" xfId="0" applyNumberFormat="1" applyFont="1" applyFill="1" applyBorder="1" applyAlignment="1" applyProtection="1">
      <alignment horizontal="center" vertical="center"/>
      <protection locked="0"/>
    </xf>
    <xf numFmtId="184" fontId="14" fillId="0" borderId="61" xfId="0" applyNumberFormat="1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textRotation="255" wrapText="1"/>
    </xf>
    <xf numFmtId="0" fontId="10" fillId="4" borderId="9" xfId="0" applyFont="1" applyFill="1" applyBorder="1" applyAlignment="1">
      <alignment horizontal="center" vertical="center" textRotation="255" wrapText="1"/>
    </xf>
    <xf numFmtId="0" fontId="10" fillId="4" borderId="4" xfId="0" applyFont="1" applyFill="1" applyBorder="1" applyAlignment="1">
      <alignment horizontal="center" vertical="center" textRotation="255" wrapText="1"/>
    </xf>
    <xf numFmtId="0" fontId="10" fillId="4" borderId="0" xfId="0" applyFont="1" applyFill="1" applyBorder="1" applyAlignment="1">
      <alignment horizontal="center" vertical="center" textRotation="255" wrapText="1"/>
    </xf>
    <xf numFmtId="0" fontId="10" fillId="4" borderId="6" xfId="0" applyFont="1" applyFill="1" applyBorder="1" applyAlignment="1">
      <alignment horizontal="center" vertical="center" textRotation="255" wrapText="1"/>
    </xf>
    <xf numFmtId="0" fontId="10" fillId="4" borderId="8" xfId="0" applyFont="1" applyFill="1" applyBorder="1" applyAlignment="1">
      <alignment horizontal="center" vertical="center" textRotation="255" wrapText="1"/>
    </xf>
    <xf numFmtId="49" fontId="12" fillId="7" borderId="0" xfId="0" applyNumberFormat="1" applyFont="1" applyFill="1" applyBorder="1" applyAlignment="1">
      <alignment horizontal="right" vertical="center"/>
    </xf>
    <xf numFmtId="49" fontId="12" fillId="7" borderId="8" xfId="0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 textRotation="255" wrapText="1"/>
    </xf>
    <xf numFmtId="0" fontId="10" fillId="4" borderId="29" xfId="0" applyFont="1" applyFill="1" applyBorder="1" applyAlignment="1">
      <alignment horizontal="center" vertical="center" textRotation="255" wrapText="1"/>
    </xf>
    <xf numFmtId="182" fontId="13" fillId="7" borderId="0" xfId="0" applyNumberFormat="1" applyFont="1" applyFill="1" applyBorder="1" applyAlignment="1">
      <alignment horizontal="center" vertical="center"/>
    </xf>
    <xf numFmtId="182" fontId="13" fillId="7" borderId="8" xfId="0" applyNumberFormat="1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58" fontId="4" fillId="0" borderId="6" xfId="0" applyNumberFormat="1" applyFont="1" applyBorder="1" applyAlignment="1">
      <alignment horizontal="center" vertical="center" shrinkToFit="1"/>
    </xf>
    <xf numFmtId="58" fontId="4" fillId="0" borderId="8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76" fontId="13" fillId="4" borderId="0" xfId="0" applyNumberFormat="1" applyFont="1" applyFill="1" applyBorder="1" applyAlignment="1">
      <alignment horizontal="center" vertical="center"/>
    </xf>
    <xf numFmtId="182" fontId="14" fillId="4" borderId="0" xfId="0" applyNumberFormat="1" applyFont="1" applyFill="1" applyBorder="1" applyAlignment="1">
      <alignment horizontal="center" vertical="center"/>
    </xf>
    <xf numFmtId="182" fontId="14" fillId="4" borderId="38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4" borderId="2" xfId="0" applyFont="1" applyFill="1" applyBorder="1" applyAlignment="1">
      <alignment horizontal="center" vertical="center" textRotation="255" wrapText="1" shrinkToFit="1"/>
    </xf>
    <xf numFmtId="0" fontId="10" fillId="4" borderId="9" xfId="0" applyFont="1" applyFill="1" applyBorder="1" applyAlignment="1">
      <alignment horizontal="center" vertical="center" textRotation="255" wrapText="1" shrinkToFit="1"/>
    </xf>
    <xf numFmtId="0" fontId="10" fillId="4" borderId="4" xfId="0" applyFont="1" applyFill="1" applyBorder="1" applyAlignment="1">
      <alignment horizontal="center" vertical="center" textRotation="255" wrapText="1" shrinkToFit="1"/>
    </xf>
    <xf numFmtId="0" fontId="10" fillId="4" borderId="0" xfId="0" applyFont="1" applyFill="1" applyBorder="1" applyAlignment="1">
      <alignment horizontal="center" vertical="center" textRotation="255" wrapText="1" shrinkToFit="1"/>
    </xf>
    <xf numFmtId="0" fontId="10" fillId="4" borderId="6" xfId="0" applyFont="1" applyFill="1" applyBorder="1" applyAlignment="1">
      <alignment horizontal="center" vertical="center" textRotation="255" wrapText="1" shrinkToFit="1"/>
    </xf>
    <xf numFmtId="0" fontId="10" fillId="4" borderId="8" xfId="0" applyFont="1" applyFill="1" applyBorder="1" applyAlignment="1">
      <alignment horizontal="center" vertical="center" textRotation="255" wrapText="1" shrinkToFit="1"/>
    </xf>
    <xf numFmtId="187" fontId="13" fillId="7" borderId="0" xfId="0" applyNumberFormat="1" applyFont="1" applyFill="1" applyBorder="1" applyAlignment="1">
      <alignment horizontal="center" vertical="center"/>
    </xf>
    <xf numFmtId="187" fontId="13" fillId="7" borderId="45" xfId="0" applyNumberFormat="1" applyFont="1" applyFill="1" applyBorder="1" applyAlignment="1">
      <alignment horizontal="center" vertical="center"/>
    </xf>
    <xf numFmtId="182" fontId="13" fillId="7" borderId="45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176" fontId="13" fillId="2" borderId="45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0" xfId="0" applyFont="1" applyBorder="1" applyAlignment="1">
      <alignment horizontal="center" vertical="center" textRotation="255" wrapText="1"/>
    </xf>
    <xf numFmtId="0" fontId="10" fillId="0" borderId="31" xfId="0" applyFont="1" applyBorder="1" applyAlignment="1">
      <alignment horizontal="center" vertical="center" textRotation="255" wrapText="1"/>
    </xf>
    <xf numFmtId="0" fontId="10" fillId="0" borderId="32" xfId="0" applyFont="1" applyBorder="1" applyAlignment="1">
      <alignment horizontal="center" vertical="center" textRotation="255" wrapText="1"/>
    </xf>
    <xf numFmtId="58" fontId="4" fillId="0" borderId="28" xfId="0" applyNumberFormat="1" applyFont="1" applyBorder="1" applyAlignment="1">
      <alignment horizontal="center" vertical="center"/>
    </xf>
    <xf numFmtId="58" fontId="4" fillId="0" borderId="29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textRotation="255"/>
    </xf>
    <xf numFmtId="58" fontId="4" fillId="0" borderId="2" xfId="0" applyNumberFormat="1" applyFont="1" applyBorder="1" applyAlignment="1">
      <alignment horizontal="center" vertical="center" shrinkToFit="1"/>
    </xf>
    <xf numFmtId="58" fontId="4" fillId="0" borderId="9" xfId="0" applyNumberFormat="1" applyFont="1" applyBorder="1" applyAlignment="1">
      <alignment horizontal="center" vertical="center" shrinkToFit="1"/>
    </xf>
    <xf numFmtId="182" fontId="6" fillId="4" borderId="0" xfId="0" applyNumberFormat="1" applyFont="1" applyFill="1" applyBorder="1" applyAlignment="1">
      <alignment horizontal="center"/>
    </xf>
    <xf numFmtId="182" fontId="6" fillId="4" borderId="38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3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49" fontId="14" fillId="2" borderId="2" xfId="0" applyNumberFormat="1" applyFont="1" applyFill="1" applyBorder="1" applyAlignment="1" applyProtection="1">
      <alignment horizontal="center" vertical="center"/>
      <protection locked="0"/>
    </xf>
    <xf numFmtId="49" fontId="14" fillId="2" borderId="59" xfId="0" applyNumberFormat="1" applyFont="1" applyFill="1" applyBorder="1" applyAlignment="1" applyProtection="1">
      <alignment horizontal="center" vertical="center"/>
      <protection locked="0"/>
    </xf>
    <xf numFmtId="58" fontId="4" fillId="0" borderId="2" xfId="0" applyNumberFormat="1" applyFont="1" applyBorder="1" applyAlignment="1">
      <alignment horizontal="center" vertical="center"/>
    </xf>
    <xf numFmtId="58" fontId="4" fillId="0" borderId="9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3" fillId="2" borderId="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10" fillId="0" borderId="47" xfId="0" applyFont="1" applyBorder="1" applyAlignment="1">
      <alignment horizontal="center" vertical="center" wrapText="1" shrinkToFit="1"/>
    </xf>
    <xf numFmtId="0" fontId="10" fillId="0" borderId="49" xfId="0" applyFont="1" applyBorder="1" applyAlignment="1">
      <alignment horizontal="center" vertical="center" wrapText="1" shrinkToFit="1"/>
    </xf>
    <xf numFmtId="0" fontId="10" fillId="0" borderId="50" xfId="0" applyFont="1" applyBorder="1" applyAlignment="1">
      <alignment horizontal="center" vertical="center" wrapText="1" shrinkToFit="1"/>
    </xf>
    <xf numFmtId="0" fontId="10" fillId="0" borderId="37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44" xfId="0" applyFont="1" applyBorder="1" applyAlignment="1">
      <alignment horizontal="center" vertical="center" wrapText="1" shrinkToFit="1"/>
    </xf>
    <xf numFmtId="0" fontId="10" fillId="0" borderId="45" xfId="0" applyFont="1" applyBorder="1" applyAlignment="1">
      <alignment horizontal="center" vertical="center" wrapText="1" shrinkToFit="1"/>
    </xf>
    <xf numFmtId="0" fontId="10" fillId="0" borderId="56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53" xfId="0" applyFont="1" applyBorder="1" applyAlignment="1">
      <alignment horizontal="distributed" vertical="center"/>
    </xf>
    <xf numFmtId="0" fontId="10" fillId="0" borderId="54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49" fontId="14" fillId="2" borderId="27" xfId="0" applyNumberFormat="1" applyFont="1" applyFill="1" applyBorder="1" applyAlignment="1" applyProtection="1">
      <alignment horizontal="center" vertical="center"/>
      <protection locked="0"/>
    </xf>
    <xf numFmtId="49" fontId="14" fillId="2" borderId="60" xfId="0" applyNumberFormat="1" applyFont="1" applyFill="1" applyBorder="1" applyAlignment="1" applyProtection="1">
      <alignment horizontal="center" vertical="center"/>
      <protection locked="0"/>
    </xf>
    <xf numFmtId="49" fontId="14" fillId="2" borderId="36" xfId="0" applyNumberFormat="1" applyFont="1" applyFill="1" applyBorder="1" applyAlignment="1" applyProtection="1">
      <alignment horizontal="center" vertical="center"/>
      <protection locked="0"/>
    </xf>
    <xf numFmtId="49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>
      <alignment horizontal="center" vertical="center" textRotation="255" shrinkToFit="1"/>
    </xf>
    <xf numFmtId="0" fontId="10" fillId="4" borderId="32" xfId="0" applyFont="1" applyFill="1" applyBorder="1" applyAlignment="1">
      <alignment horizontal="center" vertical="center" textRotation="255" shrinkToFit="1"/>
    </xf>
    <xf numFmtId="182" fontId="13" fillId="7" borderId="32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178" fontId="13" fillId="3" borderId="0" xfId="0" applyNumberFormat="1" applyFont="1" applyFill="1" applyBorder="1" applyAlignment="1">
      <alignment horizontal="center" vertical="center"/>
    </xf>
    <xf numFmtId="178" fontId="13" fillId="3" borderId="8" xfId="0" applyNumberFormat="1" applyFont="1" applyFill="1" applyBorder="1" applyAlignment="1">
      <alignment horizontal="center" vertical="center"/>
    </xf>
    <xf numFmtId="182" fontId="13" fillId="3" borderId="0" xfId="0" applyNumberFormat="1" applyFont="1" applyFill="1" applyBorder="1" applyAlignment="1">
      <alignment horizontal="center" vertical="center"/>
    </xf>
    <xf numFmtId="182" fontId="13" fillId="3" borderId="45" xfId="0" applyNumberFormat="1" applyFont="1" applyFill="1" applyBorder="1" applyAlignment="1">
      <alignment horizontal="center" vertical="center"/>
    </xf>
    <xf numFmtId="187" fontId="13" fillId="0" borderId="0" xfId="0" applyNumberFormat="1" applyFont="1" applyFill="1" applyBorder="1" applyAlignment="1">
      <alignment horizontal="center" vertical="center"/>
    </xf>
    <xf numFmtId="187" fontId="13" fillId="0" borderId="4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83" fontId="3" fillId="0" borderId="65" xfId="0" applyNumberFormat="1" applyFont="1" applyFill="1" applyBorder="1" applyAlignment="1">
      <alignment horizontal="center" vertical="center"/>
    </xf>
    <xf numFmtId="183" fontId="3" fillId="0" borderId="66" xfId="0" applyNumberFormat="1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6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</cellXfs>
  <cellStyles count="1">
    <cellStyle name="標準" xfId="0" builtinId="0"/>
  </cellStyles>
  <dxfs count="10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91" formatCode="#,##0.00_ "/>
    </dxf>
    <dxf>
      <numFmt numFmtId="177" formatCode="#,##0.0_ "/>
    </dxf>
    <dxf>
      <numFmt numFmtId="182" formatCode="#,##0_ "/>
    </dxf>
    <dxf>
      <numFmt numFmtId="191" formatCode="#,##0.00_ "/>
    </dxf>
    <dxf>
      <numFmt numFmtId="177" formatCode="#,##0.0_ "/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numFmt numFmtId="192" formatCode="#"/>
    </dxf>
    <dxf>
      <numFmt numFmtId="191" formatCode="#,##0.00_ "/>
    </dxf>
    <dxf>
      <numFmt numFmtId="177" formatCode="#,##0.0_ "/>
    </dxf>
    <dxf>
      <numFmt numFmtId="182" formatCode="#,##0_ "/>
    </dxf>
    <dxf>
      <numFmt numFmtId="192" formatCode="#"/>
    </dxf>
    <dxf>
      <numFmt numFmtId="182" formatCode="#,##0_ "/>
    </dxf>
    <dxf>
      <numFmt numFmtId="191" formatCode="#,##0.00_ "/>
    </dxf>
    <dxf>
      <numFmt numFmtId="177" formatCode="#,##0.0_ "/>
    </dxf>
    <dxf>
      <numFmt numFmtId="182" formatCode="#,##0_ "/>
    </dxf>
    <dxf>
      <numFmt numFmtId="182" formatCode="#,##0_ 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91" formatCode="#,##0.00_ "/>
    </dxf>
    <dxf>
      <numFmt numFmtId="177" formatCode="#,##0.0_ "/>
    </dxf>
    <dxf>
      <numFmt numFmtId="182" formatCode="#,##0_ "/>
    </dxf>
    <dxf>
      <numFmt numFmtId="191" formatCode="#,##0.00_ "/>
    </dxf>
    <dxf>
      <numFmt numFmtId="177" formatCode="#,##0.0_ "/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numFmt numFmtId="192" formatCode="#"/>
    </dxf>
    <dxf>
      <numFmt numFmtId="191" formatCode="#,##0.00_ "/>
    </dxf>
    <dxf>
      <numFmt numFmtId="177" formatCode="#,##0.0_ "/>
    </dxf>
    <dxf>
      <numFmt numFmtId="182" formatCode="#,##0_ "/>
    </dxf>
    <dxf>
      <numFmt numFmtId="192" formatCode="#"/>
    </dxf>
    <dxf>
      <numFmt numFmtId="182" formatCode="#,##0_ "/>
    </dxf>
    <dxf>
      <numFmt numFmtId="191" formatCode="#,##0.00_ "/>
    </dxf>
    <dxf>
      <numFmt numFmtId="177" formatCode="#,##0.0_ "/>
    </dxf>
    <dxf>
      <numFmt numFmtId="182" formatCode="#,##0_ "/>
    </dxf>
    <dxf>
      <numFmt numFmtId="182" formatCode="#,##0_ 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91" formatCode="#,##0.00_ "/>
    </dxf>
    <dxf>
      <numFmt numFmtId="177" formatCode="#,##0.0_ "/>
    </dxf>
    <dxf>
      <numFmt numFmtId="182" formatCode="#,##0_ "/>
    </dxf>
    <dxf>
      <numFmt numFmtId="191" formatCode="#,##0.00_ "/>
    </dxf>
    <dxf>
      <numFmt numFmtId="177" formatCode="#,##0.0_ "/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numFmt numFmtId="192" formatCode="#"/>
    </dxf>
    <dxf>
      <numFmt numFmtId="191" formatCode="#,##0.00_ "/>
    </dxf>
    <dxf>
      <numFmt numFmtId="177" formatCode="#,##0.0_ "/>
    </dxf>
    <dxf>
      <numFmt numFmtId="182" formatCode="#,##0_ "/>
    </dxf>
    <dxf>
      <numFmt numFmtId="192" formatCode="#"/>
    </dxf>
    <dxf>
      <numFmt numFmtId="182" formatCode="#,##0_ "/>
    </dxf>
    <dxf>
      <numFmt numFmtId="191" formatCode="#,##0.00_ "/>
    </dxf>
    <dxf>
      <numFmt numFmtId="177" formatCode="#,##0.0_ "/>
    </dxf>
    <dxf>
      <numFmt numFmtId="182" formatCode="#,##0_ "/>
    </dxf>
    <dxf>
      <numFmt numFmtId="182" formatCode="#,##0_ 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91" formatCode="#,##0.00_ "/>
    </dxf>
    <dxf>
      <numFmt numFmtId="177" formatCode="#,##0.0_ "/>
    </dxf>
    <dxf>
      <numFmt numFmtId="182" formatCode="#,##0_ "/>
    </dxf>
    <dxf>
      <numFmt numFmtId="191" formatCode="#,##0.00_ "/>
    </dxf>
    <dxf>
      <numFmt numFmtId="177" formatCode="#,##0.0_ "/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numFmt numFmtId="192" formatCode="#"/>
    </dxf>
    <dxf>
      <numFmt numFmtId="191" formatCode="#,##0.00_ "/>
    </dxf>
    <dxf>
      <numFmt numFmtId="177" formatCode="#,##0.0_ "/>
    </dxf>
    <dxf>
      <numFmt numFmtId="182" formatCode="#,##0_ "/>
    </dxf>
    <dxf>
      <numFmt numFmtId="192" formatCode="#"/>
    </dxf>
    <dxf>
      <numFmt numFmtId="182" formatCode="#,##0_ "/>
    </dxf>
    <dxf>
      <numFmt numFmtId="191" formatCode="#,##0.00_ "/>
    </dxf>
    <dxf>
      <numFmt numFmtId="177" formatCode="#,##0.0_ "/>
    </dxf>
    <dxf>
      <numFmt numFmtId="182" formatCode="#,##0_ "/>
    </dxf>
    <dxf>
      <numFmt numFmtId="182" formatCode="#,##0_ "/>
    </dxf>
    <dxf>
      <numFmt numFmtId="192" formatCode="#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numFmt numFmtId="191" formatCode="#,##0.00_ "/>
    </dxf>
    <dxf>
      <numFmt numFmtId="177" formatCode="#,##0.0_ 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91" formatCode="#,##0.00_ "/>
    </dxf>
    <dxf>
      <numFmt numFmtId="177" formatCode="#,##0.0_ "/>
    </dxf>
    <dxf>
      <numFmt numFmtId="182" formatCode="#,##0_ "/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numFmt numFmtId="192" formatCode="#"/>
    </dxf>
    <dxf>
      <numFmt numFmtId="191" formatCode="#,##0.00_ "/>
    </dxf>
    <dxf>
      <numFmt numFmtId="177" formatCode="#,##0.0_ "/>
    </dxf>
    <dxf>
      <numFmt numFmtId="182" formatCode="#,##0_ "/>
    </dxf>
    <dxf>
      <numFmt numFmtId="192" formatCode="#"/>
    </dxf>
    <dxf>
      <numFmt numFmtId="182" formatCode="#,##0_ "/>
    </dxf>
    <dxf>
      <numFmt numFmtId="191" formatCode="#,##0.00_ "/>
    </dxf>
    <dxf>
      <numFmt numFmtId="177" formatCode="#,##0.0_ "/>
    </dxf>
    <dxf>
      <numFmt numFmtId="182" formatCode="#,##0_ "/>
    </dxf>
    <dxf>
      <numFmt numFmtId="182" formatCode="#,##0_ "/>
    </dxf>
  </dxfs>
  <tableStyles count="0" defaultTableStyle="TableStyleMedium9" defaultPivotStyle="PivotStyleLight16"/>
  <colors>
    <mruColors>
      <color rgb="FFFFFFCC"/>
      <color rgb="FF0000FF"/>
      <color rgb="FFFFCCCC"/>
      <color rgb="FFFF99FF"/>
      <color rgb="FFFFCC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171449</xdr:colOff>
      <xdr:row>60</xdr:row>
      <xdr:rowOff>142878</xdr:rowOff>
    </xdr:from>
    <xdr:to>
      <xdr:col>20</xdr:col>
      <xdr:colOff>157367</xdr:colOff>
      <xdr:row>73</xdr:row>
      <xdr:rowOff>108903</xdr:rowOff>
    </xdr:to>
    <xdr:sp macro="" textlink="">
      <xdr:nvSpPr>
        <xdr:cNvPr id="3" name="屈折矢印 2"/>
        <xdr:cNvSpPr/>
      </xdr:nvSpPr>
      <xdr:spPr>
        <a:xfrm rot="5400000">
          <a:off x="2462633" y="10758069"/>
          <a:ext cx="2099625" cy="528843"/>
        </a:xfrm>
        <a:prstGeom prst="bentUpArrow">
          <a:avLst>
            <a:gd name="adj1" fmla="val 15284"/>
            <a:gd name="adj2" fmla="val 12500"/>
            <a:gd name="adj3" fmla="val 161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171450</xdr:colOff>
      <xdr:row>60</xdr:row>
      <xdr:rowOff>82827</xdr:rowOff>
    </xdr:from>
    <xdr:to>
      <xdr:col>20</xdr:col>
      <xdr:colOff>141777</xdr:colOff>
      <xdr:row>69</xdr:row>
      <xdr:rowOff>161925</xdr:rowOff>
    </xdr:to>
    <xdr:sp macro="" textlink="">
      <xdr:nvSpPr>
        <xdr:cNvPr id="4" name="屈折矢印 3"/>
        <xdr:cNvSpPr/>
      </xdr:nvSpPr>
      <xdr:spPr>
        <a:xfrm rot="5400000" flipH="1">
          <a:off x="2731677" y="10428975"/>
          <a:ext cx="1545948" cy="513252"/>
        </a:xfrm>
        <a:prstGeom prst="bentUpArrow">
          <a:avLst>
            <a:gd name="adj1" fmla="val 15339"/>
            <a:gd name="adj2" fmla="val 12500"/>
            <a:gd name="adj3" fmla="val 1730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24846</xdr:colOff>
      <xdr:row>69</xdr:row>
      <xdr:rowOff>24845</xdr:rowOff>
    </xdr:from>
    <xdr:to>
      <xdr:col>18</xdr:col>
      <xdr:colOff>9525</xdr:colOff>
      <xdr:row>69</xdr:row>
      <xdr:rowOff>133350</xdr:rowOff>
    </xdr:to>
    <xdr:sp macro="" textlink="">
      <xdr:nvSpPr>
        <xdr:cNvPr id="5" name="正方形/長方形 4"/>
        <xdr:cNvSpPr/>
      </xdr:nvSpPr>
      <xdr:spPr>
        <a:xfrm>
          <a:off x="2920446" y="11321495"/>
          <a:ext cx="346629" cy="10850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57</xdr:row>
      <xdr:rowOff>57150</xdr:rowOff>
    </xdr:from>
    <xdr:to>
      <xdr:col>4</xdr:col>
      <xdr:colOff>95250</xdr:colOff>
      <xdr:row>61</xdr:row>
      <xdr:rowOff>85725</xdr:rowOff>
    </xdr:to>
    <xdr:sp macro="" textlink="">
      <xdr:nvSpPr>
        <xdr:cNvPr id="2" name="上下矢印 1"/>
        <xdr:cNvSpPr/>
      </xdr:nvSpPr>
      <xdr:spPr>
        <a:xfrm>
          <a:off x="638175" y="9391650"/>
          <a:ext cx="180975" cy="695325"/>
        </a:xfrm>
        <a:prstGeom prst="up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161924</xdr:colOff>
      <xdr:row>67</xdr:row>
      <xdr:rowOff>76201</xdr:rowOff>
    </xdr:from>
    <xdr:to>
      <xdr:col>20</xdr:col>
      <xdr:colOff>157368</xdr:colOff>
      <xdr:row>73</xdr:row>
      <xdr:rowOff>108901</xdr:rowOff>
    </xdr:to>
    <xdr:sp macro="" textlink="">
      <xdr:nvSpPr>
        <xdr:cNvPr id="2" name="屈折矢印 1"/>
        <xdr:cNvSpPr/>
      </xdr:nvSpPr>
      <xdr:spPr>
        <a:xfrm rot="5400000">
          <a:off x="2996034" y="11291466"/>
          <a:ext cx="1023300" cy="538369"/>
        </a:xfrm>
        <a:prstGeom prst="bentUpArrow">
          <a:avLst>
            <a:gd name="adj1" fmla="val 15253"/>
            <a:gd name="adj2" fmla="val 12500"/>
            <a:gd name="adj3" fmla="val 161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165652</xdr:colOff>
      <xdr:row>60</xdr:row>
      <xdr:rowOff>82827</xdr:rowOff>
    </xdr:from>
    <xdr:to>
      <xdr:col>20</xdr:col>
      <xdr:colOff>141777</xdr:colOff>
      <xdr:row>73</xdr:row>
      <xdr:rowOff>47625</xdr:rowOff>
    </xdr:to>
    <xdr:sp macro="" textlink="">
      <xdr:nvSpPr>
        <xdr:cNvPr id="3" name="屈折矢印 2"/>
        <xdr:cNvSpPr/>
      </xdr:nvSpPr>
      <xdr:spPr>
        <a:xfrm rot="5400000" flipH="1">
          <a:off x="2452553" y="10702301"/>
          <a:ext cx="2098398" cy="519050"/>
        </a:xfrm>
        <a:prstGeom prst="bentUpArrow">
          <a:avLst>
            <a:gd name="adj1" fmla="val 17153"/>
            <a:gd name="adj2" fmla="val 12500"/>
            <a:gd name="adj3" fmla="val 1730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24846</xdr:colOff>
      <xdr:row>69</xdr:row>
      <xdr:rowOff>24846</xdr:rowOff>
    </xdr:from>
    <xdr:to>
      <xdr:col>18</xdr:col>
      <xdr:colOff>47625</xdr:colOff>
      <xdr:row>69</xdr:row>
      <xdr:rowOff>152400</xdr:rowOff>
    </xdr:to>
    <xdr:sp macro="" textlink="">
      <xdr:nvSpPr>
        <xdr:cNvPr id="4" name="正方形/長方形 3"/>
        <xdr:cNvSpPr/>
      </xdr:nvSpPr>
      <xdr:spPr>
        <a:xfrm>
          <a:off x="2920446" y="11321496"/>
          <a:ext cx="384729" cy="127554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57</xdr:row>
      <xdr:rowOff>57150</xdr:rowOff>
    </xdr:from>
    <xdr:to>
      <xdr:col>4</xdr:col>
      <xdr:colOff>95250</xdr:colOff>
      <xdr:row>61</xdr:row>
      <xdr:rowOff>85725</xdr:rowOff>
    </xdr:to>
    <xdr:sp macro="" textlink="">
      <xdr:nvSpPr>
        <xdr:cNvPr id="5" name="上下矢印 4"/>
        <xdr:cNvSpPr/>
      </xdr:nvSpPr>
      <xdr:spPr>
        <a:xfrm>
          <a:off x="638175" y="9391650"/>
          <a:ext cx="180975" cy="695325"/>
        </a:xfrm>
        <a:prstGeom prst="up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171449</xdr:colOff>
      <xdr:row>65</xdr:row>
      <xdr:rowOff>66679</xdr:rowOff>
    </xdr:from>
    <xdr:to>
      <xdr:col>20</xdr:col>
      <xdr:colOff>157367</xdr:colOff>
      <xdr:row>73</xdr:row>
      <xdr:rowOff>108903</xdr:rowOff>
    </xdr:to>
    <xdr:sp macro="" textlink="">
      <xdr:nvSpPr>
        <xdr:cNvPr id="2" name="屈折矢印 1"/>
        <xdr:cNvSpPr/>
      </xdr:nvSpPr>
      <xdr:spPr>
        <a:xfrm rot="5400000">
          <a:off x="2824584" y="11120019"/>
          <a:ext cx="1375724" cy="528843"/>
        </a:xfrm>
        <a:prstGeom prst="bentUpArrow">
          <a:avLst>
            <a:gd name="adj1" fmla="val 15284"/>
            <a:gd name="adj2" fmla="val 12500"/>
            <a:gd name="adj3" fmla="val 161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171450</xdr:colOff>
      <xdr:row>60</xdr:row>
      <xdr:rowOff>82827</xdr:rowOff>
    </xdr:from>
    <xdr:to>
      <xdr:col>20</xdr:col>
      <xdr:colOff>141777</xdr:colOff>
      <xdr:row>69</xdr:row>
      <xdr:rowOff>161925</xdr:rowOff>
    </xdr:to>
    <xdr:sp macro="" textlink="">
      <xdr:nvSpPr>
        <xdr:cNvPr id="3" name="屈折矢印 2"/>
        <xdr:cNvSpPr/>
      </xdr:nvSpPr>
      <xdr:spPr>
        <a:xfrm rot="5400000" flipH="1">
          <a:off x="2731677" y="10428975"/>
          <a:ext cx="1545948" cy="513252"/>
        </a:xfrm>
        <a:prstGeom prst="bentUpArrow">
          <a:avLst>
            <a:gd name="adj1" fmla="val 15339"/>
            <a:gd name="adj2" fmla="val 12500"/>
            <a:gd name="adj3" fmla="val 1730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24846</xdr:colOff>
      <xdr:row>69</xdr:row>
      <xdr:rowOff>24845</xdr:rowOff>
    </xdr:from>
    <xdr:to>
      <xdr:col>18</xdr:col>
      <xdr:colOff>9525</xdr:colOff>
      <xdr:row>69</xdr:row>
      <xdr:rowOff>133350</xdr:rowOff>
    </xdr:to>
    <xdr:sp macro="" textlink="">
      <xdr:nvSpPr>
        <xdr:cNvPr id="4" name="正方形/長方形 3"/>
        <xdr:cNvSpPr/>
      </xdr:nvSpPr>
      <xdr:spPr>
        <a:xfrm>
          <a:off x="2920446" y="11321495"/>
          <a:ext cx="346629" cy="10850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57</xdr:row>
      <xdr:rowOff>57150</xdr:rowOff>
    </xdr:from>
    <xdr:to>
      <xdr:col>4</xdr:col>
      <xdr:colOff>95250</xdr:colOff>
      <xdr:row>61</xdr:row>
      <xdr:rowOff>85725</xdr:rowOff>
    </xdr:to>
    <xdr:sp macro="" textlink="">
      <xdr:nvSpPr>
        <xdr:cNvPr id="5" name="上下矢印 4"/>
        <xdr:cNvSpPr/>
      </xdr:nvSpPr>
      <xdr:spPr>
        <a:xfrm>
          <a:off x="638175" y="9391650"/>
          <a:ext cx="180975" cy="695325"/>
        </a:xfrm>
        <a:prstGeom prst="up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171449</xdr:colOff>
      <xdr:row>65</xdr:row>
      <xdr:rowOff>66679</xdr:rowOff>
    </xdr:from>
    <xdr:to>
      <xdr:col>20</xdr:col>
      <xdr:colOff>157367</xdr:colOff>
      <xdr:row>73</xdr:row>
      <xdr:rowOff>108903</xdr:rowOff>
    </xdr:to>
    <xdr:sp macro="" textlink="">
      <xdr:nvSpPr>
        <xdr:cNvPr id="2" name="屈折矢印 1"/>
        <xdr:cNvSpPr/>
      </xdr:nvSpPr>
      <xdr:spPr>
        <a:xfrm rot="5400000">
          <a:off x="2824584" y="11120019"/>
          <a:ext cx="1375724" cy="528843"/>
        </a:xfrm>
        <a:prstGeom prst="bentUpArrow">
          <a:avLst>
            <a:gd name="adj1" fmla="val 15284"/>
            <a:gd name="adj2" fmla="val 12500"/>
            <a:gd name="adj3" fmla="val 161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171450</xdr:colOff>
      <xdr:row>60</xdr:row>
      <xdr:rowOff>82827</xdr:rowOff>
    </xdr:from>
    <xdr:to>
      <xdr:col>20</xdr:col>
      <xdr:colOff>141777</xdr:colOff>
      <xdr:row>69</xdr:row>
      <xdr:rowOff>161925</xdr:rowOff>
    </xdr:to>
    <xdr:sp macro="" textlink="">
      <xdr:nvSpPr>
        <xdr:cNvPr id="3" name="屈折矢印 2"/>
        <xdr:cNvSpPr/>
      </xdr:nvSpPr>
      <xdr:spPr>
        <a:xfrm rot="5400000" flipH="1">
          <a:off x="2731677" y="10428975"/>
          <a:ext cx="1545948" cy="513252"/>
        </a:xfrm>
        <a:prstGeom prst="bentUpArrow">
          <a:avLst>
            <a:gd name="adj1" fmla="val 15339"/>
            <a:gd name="adj2" fmla="val 12500"/>
            <a:gd name="adj3" fmla="val 1730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24846</xdr:colOff>
      <xdr:row>69</xdr:row>
      <xdr:rowOff>24845</xdr:rowOff>
    </xdr:from>
    <xdr:to>
      <xdr:col>18</xdr:col>
      <xdr:colOff>9525</xdr:colOff>
      <xdr:row>69</xdr:row>
      <xdr:rowOff>133350</xdr:rowOff>
    </xdr:to>
    <xdr:sp macro="" textlink="">
      <xdr:nvSpPr>
        <xdr:cNvPr id="4" name="正方形/長方形 3"/>
        <xdr:cNvSpPr/>
      </xdr:nvSpPr>
      <xdr:spPr>
        <a:xfrm>
          <a:off x="2920446" y="11321495"/>
          <a:ext cx="346629" cy="10850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57</xdr:row>
      <xdr:rowOff>57150</xdr:rowOff>
    </xdr:from>
    <xdr:to>
      <xdr:col>4</xdr:col>
      <xdr:colOff>95250</xdr:colOff>
      <xdr:row>61</xdr:row>
      <xdr:rowOff>85725</xdr:rowOff>
    </xdr:to>
    <xdr:sp macro="" textlink="">
      <xdr:nvSpPr>
        <xdr:cNvPr id="5" name="上下矢印 4"/>
        <xdr:cNvSpPr/>
      </xdr:nvSpPr>
      <xdr:spPr>
        <a:xfrm>
          <a:off x="638175" y="9391650"/>
          <a:ext cx="180975" cy="695325"/>
        </a:xfrm>
        <a:prstGeom prst="up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171449</xdr:colOff>
      <xdr:row>65</xdr:row>
      <xdr:rowOff>66679</xdr:rowOff>
    </xdr:from>
    <xdr:to>
      <xdr:col>20</xdr:col>
      <xdr:colOff>157367</xdr:colOff>
      <xdr:row>73</xdr:row>
      <xdr:rowOff>108903</xdr:rowOff>
    </xdr:to>
    <xdr:sp macro="" textlink="">
      <xdr:nvSpPr>
        <xdr:cNvPr id="2" name="屈折矢印 1"/>
        <xdr:cNvSpPr/>
      </xdr:nvSpPr>
      <xdr:spPr>
        <a:xfrm rot="5400000">
          <a:off x="2824584" y="11120019"/>
          <a:ext cx="1375724" cy="528843"/>
        </a:xfrm>
        <a:prstGeom prst="bentUpArrow">
          <a:avLst>
            <a:gd name="adj1" fmla="val 15284"/>
            <a:gd name="adj2" fmla="val 12500"/>
            <a:gd name="adj3" fmla="val 161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171450</xdr:colOff>
      <xdr:row>60</xdr:row>
      <xdr:rowOff>82827</xdr:rowOff>
    </xdr:from>
    <xdr:to>
      <xdr:col>20</xdr:col>
      <xdr:colOff>141777</xdr:colOff>
      <xdr:row>69</xdr:row>
      <xdr:rowOff>161925</xdr:rowOff>
    </xdr:to>
    <xdr:sp macro="" textlink="">
      <xdr:nvSpPr>
        <xdr:cNvPr id="3" name="屈折矢印 2"/>
        <xdr:cNvSpPr/>
      </xdr:nvSpPr>
      <xdr:spPr>
        <a:xfrm rot="5400000" flipH="1">
          <a:off x="2731677" y="10428975"/>
          <a:ext cx="1545948" cy="513252"/>
        </a:xfrm>
        <a:prstGeom prst="bentUpArrow">
          <a:avLst>
            <a:gd name="adj1" fmla="val 15339"/>
            <a:gd name="adj2" fmla="val 12500"/>
            <a:gd name="adj3" fmla="val 1730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24846</xdr:colOff>
      <xdr:row>69</xdr:row>
      <xdr:rowOff>24845</xdr:rowOff>
    </xdr:from>
    <xdr:to>
      <xdr:col>18</xdr:col>
      <xdr:colOff>9525</xdr:colOff>
      <xdr:row>69</xdr:row>
      <xdr:rowOff>133350</xdr:rowOff>
    </xdr:to>
    <xdr:sp macro="" textlink="">
      <xdr:nvSpPr>
        <xdr:cNvPr id="4" name="正方形/長方形 3"/>
        <xdr:cNvSpPr/>
      </xdr:nvSpPr>
      <xdr:spPr>
        <a:xfrm>
          <a:off x="2920446" y="11321495"/>
          <a:ext cx="346629" cy="10850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57</xdr:row>
      <xdr:rowOff>57150</xdr:rowOff>
    </xdr:from>
    <xdr:to>
      <xdr:col>4</xdr:col>
      <xdr:colOff>95250</xdr:colOff>
      <xdr:row>61</xdr:row>
      <xdr:rowOff>85725</xdr:rowOff>
    </xdr:to>
    <xdr:sp macro="" textlink="">
      <xdr:nvSpPr>
        <xdr:cNvPr id="5" name="上下矢印 4"/>
        <xdr:cNvSpPr/>
      </xdr:nvSpPr>
      <xdr:spPr>
        <a:xfrm>
          <a:off x="638175" y="9391650"/>
          <a:ext cx="180975" cy="695325"/>
        </a:xfrm>
        <a:prstGeom prst="up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171449</xdr:colOff>
      <xdr:row>65</xdr:row>
      <xdr:rowOff>66679</xdr:rowOff>
    </xdr:from>
    <xdr:to>
      <xdr:col>20</xdr:col>
      <xdr:colOff>157367</xdr:colOff>
      <xdr:row>73</xdr:row>
      <xdr:rowOff>108903</xdr:rowOff>
    </xdr:to>
    <xdr:sp macro="" textlink="">
      <xdr:nvSpPr>
        <xdr:cNvPr id="2" name="屈折矢印 1"/>
        <xdr:cNvSpPr/>
      </xdr:nvSpPr>
      <xdr:spPr>
        <a:xfrm rot="5400000">
          <a:off x="2824584" y="11120019"/>
          <a:ext cx="1375724" cy="528843"/>
        </a:xfrm>
        <a:prstGeom prst="bentUpArrow">
          <a:avLst>
            <a:gd name="adj1" fmla="val 15284"/>
            <a:gd name="adj2" fmla="val 12500"/>
            <a:gd name="adj3" fmla="val 1612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171450</xdr:colOff>
      <xdr:row>60</xdr:row>
      <xdr:rowOff>82827</xdr:rowOff>
    </xdr:from>
    <xdr:to>
      <xdr:col>20</xdr:col>
      <xdr:colOff>141777</xdr:colOff>
      <xdr:row>69</xdr:row>
      <xdr:rowOff>161925</xdr:rowOff>
    </xdr:to>
    <xdr:sp macro="" textlink="">
      <xdr:nvSpPr>
        <xdr:cNvPr id="3" name="屈折矢印 2"/>
        <xdr:cNvSpPr/>
      </xdr:nvSpPr>
      <xdr:spPr>
        <a:xfrm rot="5400000" flipH="1">
          <a:off x="2731677" y="10428975"/>
          <a:ext cx="1545948" cy="513252"/>
        </a:xfrm>
        <a:prstGeom prst="bentUpArrow">
          <a:avLst>
            <a:gd name="adj1" fmla="val 15339"/>
            <a:gd name="adj2" fmla="val 12500"/>
            <a:gd name="adj3" fmla="val 1730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24846</xdr:colOff>
      <xdr:row>69</xdr:row>
      <xdr:rowOff>24845</xdr:rowOff>
    </xdr:from>
    <xdr:to>
      <xdr:col>18</xdr:col>
      <xdr:colOff>9525</xdr:colOff>
      <xdr:row>69</xdr:row>
      <xdr:rowOff>133350</xdr:rowOff>
    </xdr:to>
    <xdr:sp macro="" textlink="">
      <xdr:nvSpPr>
        <xdr:cNvPr id="4" name="正方形/長方形 3"/>
        <xdr:cNvSpPr/>
      </xdr:nvSpPr>
      <xdr:spPr>
        <a:xfrm>
          <a:off x="2920446" y="11321495"/>
          <a:ext cx="346629" cy="10850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57</xdr:row>
      <xdr:rowOff>57150</xdr:rowOff>
    </xdr:from>
    <xdr:to>
      <xdr:col>4</xdr:col>
      <xdr:colOff>95250</xdr:colOff>
      <xdr:row>61</xdr:row>
      <xdr:rowOff>85725</xdr:rowOff>
    </xdr:to>
    <xdr:sp macro="" textlink="">
      <xdr:nvSpPr>
        <xdr:cNvPr id="5" name="上下矢印 4"/>
        <xdr:cNvSpPr/>
      </xdr:nvSpPr>
      <xdr:spPr>
        <a:xfrm>
          <a:off x="638175" y="9391650"/>
          <a:ext cx="180975" cy="695325"/>
        </a:xfrm>
        <a:prstGeom prst="up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202200_&#21172;&#20685;&#22522;&#28310;&#23616;&#12288;&#21172;&#20685;&#20445;&#38522;&#24500;&#21454;&#35506;/&#12460;&#12452;&#12489;&#12521;&#12452;&#12531;&#25913;&#27491;&#21069;&#65288;&#31227;&#34892;&#20013;&#65289;/&#20225;&#30011;&#29677;/&#27861;&#35215;&#20418;/01-2&#20491;&#21029;&#20107;&#26696;/040930%20&#20196;&#21644;&#65300;&#24180;&#24230;&#27010;&#31639;&#20445;&#38522;&#26009;&#12398;&#23455;&#21209;&#19978;&#12398;&#35336;&#31639;&#26041;&#27861;&#12398;&#20462;&#27491;/220630%20&#31532;&#65297;&#22238;&#35506;&#20869;&#25171;&#21512;&#12379;/08%20&#12304;&#21029;&#32025;&#65300;&#12305;&#26989;&#21209;&#20877;&#20462;&#27491;&#8594;&#65288;&#26696;&#65289;&#21029;&#32025;&#65299;&#65288;&#26032;&#26087;&#65289;&#65291;&#21029;&#32025;&#65300;&#65288;&#26032;&#26087;&#12364;&#12387;&#12385;&#12419;&#12435;&#12371;&#29256;&#8251;&#35201;&#20998;&#35299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別添３"/>
      <sheetName val="新別添３"/>
      <sheetName val="別添４"/>
      <sheetName val="記入例１（同額でない場合）"/>
      <sheetName val="記入例２（同額の場合）"/>
      <sheetName val="計算用（非表示）"/>
      <sheetName val="【ボツ】別添４（同額の場合）"/>
      <sheetName val="【ボツ】別添４（同額でない場合）"/>
    </sheetNames>
    <sheetDataSet>
      <sheetData sheetId="0"/>
      <sheetData sheetId="1"/>
      <sheetData sheetId="2">
        <row r="15">
          <cell r="Q15"/>
        </row>
        <row r="18">
          <cell r="Q18"/>
        </row>
        <row r="25">
          <cell r="Q25"/>
        </row>
        <row r="28">
          <cell r="Q28"/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235"/>
  <sheetViews>
    <sheetView tabSelected="1" view="pageLayout" zoomScaleNormal="100" zoomScaleSheetLayoutView="100" workbookViewId="0">
      <selection activeCell="B6" sqref="B6:E7"/>
    </sheetView>
  </sheetViews>
  <sheetFormatPr defaultColWidth="8.875" defaultRowHeight="12" x14ac:dyDescent="0.15"/>
  <cols>
    <col min="1" max="22" width="2.625" style="62" customWidth="1"/>
    <col min="23" max="32" width="2.875" style="62" customWidth="1"/>
    <col min="33" max="37" width="2.625" style="62" customWidth="1"/>
    <col min="38" max="47" width="2.875" style="62" customWidth="1"/>
    <col min="48" max="60" width="2.625" style="62" customWidth="1"/>
    <col min="61" max="16384" width="8.875" style="62"/>
  </cols>
  <sheetData>
    <row r="1" spans="1:61" ht="12" customHeight="1" x14ac:dyDescent="0.15">
      <c r="A1" s="757" t="s">
        <v>60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  <c r="P1" s="757"/>
      <c r="Q1" s="757"/>
      <c r="R1" s="757"/>
      <c r="S1" s="757"/>
      <c r="T1" s="757"/>
      <c r="U1" s="757"/>
      <c r="V1" s="757"/>
      <c r="W1" s="757"/>
      <c r="X1" s="757"/>
      <c r="Y1" s="757"/>
      <c r="Z1" s="757"/>
      <c r="AA1" s="757"/>
      <c r="AB1" s="757"/>
      <c r="AC1" s="757"/>
      <c r="AD1" s="757"/>
      <c r="AE1" s="757"/>
      <c r="AF1" s="757"/>
      <c r="AG1" s="757"/>
      <c r="AH1" s="757"/>
      <c r="AI1" s="757"/>
      <c r="AJ1" s="757"/>
      <c r="AK1" s="757"/>
      <c r="AL1" s="757"/>
      <c r="AM1" s="757"/>
      <c r="AN1" s="757"/>
      <c r="AO1" s="757"/>
      <c r="AP1" s="757"/>
      <c r="AQ1" s="757"/>
      <c r="AR1" s="373"/>
      <c r="AS1" s="61"/>
      <c r="AT1" s="61"/>
      <c r="AU1" s="61"/>
      <c r="AX1" s="60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</row>
    <row r="2" spans="1:61" ht="12" customHeight="1" x14ac:dyDescent="0.15">
      <c r="A2" s="758"/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758"/>
      <c r="X2" s="758"/>
      <c r="Y2" s="758"/>
      <c r="Z2" s="758"/>
      <c r="AA2" s="758"/>
      <c r="AB2" s="758"/>
      <c r="AC2" s="758"/>
      <c r="AD2" s="758"/>
      <c r="AE2" s="758"/>
      <c r="AF2" s="758"/>
      <c r="AG2" s="758"/>
      <c r="AH2" s="758"/>
      <c r="AI2" s="758"/>
      <c r="AJ2" s="758"/>
      <c r="AK2" s="758"/>
      <c r="AL2" s="758"/>
      <c r="AM2" s="758"/>
      <c r="AN2" s="758"/>
      <c r="AO2" s="758"/>
      <c r="AP2" s="758"/>
      <c r="AQ2" s="758"/>
      <c r="AR2" s="373"/>
      <c r="AS2" s="61"/>
      <c r="AT2" s="61"/>
      <c r="AU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61" s="131" customFormat="1" ht="12" customHeight="1" x14ac:dyDescent="0.15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5"/>
      <c r="AM3" s="375"/>
      <c r="AN3" s="375"/>
      <c r="AO3" s="375"/>
      <c r="AP3" s="375"/>
      <c r="AQ3" s="375"/>
      <c r="AR3" s="373"/>
      <c r="AS3" s="132"/>
      <c r="AT3" s="132"/>
      <c r="AU3" s="132"/>
    </row>
    <row r="4" spans="1:61" ht="15" customHeight="1" x14ac:dyDescent="0.15">
      <c r="A4" s="756" t="s">
        <v>22</v>
      </c>
      <c r="B4" s="756"/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6"/>
      <c r="P4" s="756"/>
      <c r="Q4" s="756"/>
      <c r="R4" s="756"/>
      <c r="S4" s="756"/>
      <c r="T4" s="756"/>
      <c r="U4" s="756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752" t="s">
        <v>25</v>
      </c>
      <c r="AH4" s="752"/>
      <c r="AI4" s="754"/>
      <c r="AJ4" s="754"/>
      <c r="AK4" s="376"/>
      <c r="AL4" s="754"/>
      <c r="AM4" s="754"/>
      <c r="AN4" s="376"/>
      <c r="AO4" s="754"/>
      <c r="AP4" s="754"/>
      <c r="AQ4" s="377"/>
      <c r="AR4" s="373"/>
      <c r="AS4" s="61"/>
      <c r="AT4" s="61"/>
      <c r="AU4" s="61"/>
    </row>
    <row r="5" spans="1:61" ht="12" customHeight="1" x14ac:dyDescent="0.15">
      <c r="A5" s="378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753"/>
      <c r="AH5" s="753"/>
      <c r="AI5" s="755"/>
      <c r="AJ5" s="755"/>
      <c r="AK5" s="379" t="s">
        <v>17</v>
      </c>
      <c r="AL5" s="755"/>
      <c r="AM5" s="755"/>
      <c r="AN5" s="379" t="s">
        <v>18</v>
      </c>
      <c r="AO5" s="755"/>
      <c r="AP5" s="755"/>
      <c r="AQ5" s="379" t="s">
        <v>19</v>
      </c>
      <c r="AR5" s="374"/>
      <c r="AV5" s="56"/>
      <c r="BC5" s="39"/>
      <c r="BD5" s="39"/>
      <c r="BE5" s="39"/>
    </row>
    <row r="6" spans="1:61" ht="12" customHeight="1" x14ac:dyDescent="0.15">
      <c r="A6" s="374"/>
      <c r="B6" s="760"/>
      <c r="C6" s="760"/>
      <c r="D6" s="760"/>
      <c r="E6" s="760"/>
      <c r="F6" s="771" t="s">
        <v>24</v>
      </c>
      <c r="G6" s="771"/>
      <c r="H6" s="771"/>
      <c r="I6" s="771"/>
      <c r="J6" s="771"/>
      <c r="K6" s="771"/>
      <c r="L6" s="771"/>
      <c r="M6" s="771"/>
      <c r="N6" s="771"/>
      <c r="O6" s="771"/>
      <c r="P6" s="771"/>
      <c r="Q6" s="771"/>
      <c r="R6" s="771"/>
      <c r="S6" s="771"/>
      <c r="T6" s="771"/>
      <c r="U6" s="771"/>
      <c r="V6" s="377"/>
      <c r="W6" s="377"/>
      <c r="X6" s="376"/>
      <c r="Y6" s="376"/>
      <c r="Z6" s="376"/>
      <c r="AA6" s="376"/>
      <c r="AB6" s="376"/>
      <c r="AC6" s="376"/>
      <c r="AD6" s="376"/>
      <c r="AE6" s="376"/>
      <c r="AF6" s="376"/>
      <c r="AG6" s="374"/>
      <c r="AH6" s="374"/>
      <c r="AI6" s="374"/>
      <c r="AJ6" s="374"/>
      <c r="AK6" s="374"/>
      <c r="AL6" s="374"/>
      <c r="AM6" s="374"/>
      <c r="AN6" s="374"/>
      <c r="AO6" s="374"/>
      <c r="AP6" s="374"/>
      <c r="AQ6" s="374"/>
      <c r="AR6" s="374"/>
    </row>
    <row r="7" spans="1:61" ht="12" customHeight="1" x14ac:dyDescent="0.15">
      <c r="A7" s="374"/>
      <c r="B7" s="761"/>
      <c r="C7" s="761"/>
      <c r="D7" s="761"/>
      <c r="E7" s="761"/>
      <c r="F7" s="771"/>
      <c r="G7" s="771"/>
      <c r="H7" s="771"/>
      <c r="I7" s="771"/>
      <c r="J7" s="771"/>
      <c r="K7" s="771"/>
      <c r="L7" s="771"/>
      <c r="M7" s="771"/>
      <c r="N7" s="771"/>
      <c r="O7" s="771"/>
      <c r="P7" s="771"/>
      <c r="Q7" s="771"/>
      <c r="R7" s="771"/>
      <c r="S7" s="771"/>
      <c r="T7" s="771"/>
      <c r="U7" s="771"/>
      <c r="V7" s="380"/>
      <c r="W7" s="380"/>
      <c r="X7" s="381"/>
      <c r="Y7" s="381"/>
      <c r="Z7" s="381"/>
      <c r="AA7" s="382"/>
      <c r="AB7" s="769"/>
      <c r="AC7" s="769"/>
      <c r="AD7" s="769"/>
      <c r="AE7" s="769"/>
      <c r="AF7" s="769"/>
      <c r="AG7" s="769"/>
      <c r="AH7" s="769"/>
      <c r="AI7" s="769"/>
      <c r="AJ7" s="769"/>
      <c r="AK7" s="769"/>
      <c r="AL7" s="769"/>
      <c r="AM7" s="769"/>
      <c r="AN7" s="769"/>
      <c r="AO7" s="769"/>
      <c r="AP7" s="769"/>
      <c r="AQ7" s="769"/>
      <c r="AR7" s="374"/>
    </row>
    <row r="8" spans="1:61" ht="12" customHeight="1" thickBot="1" x14ac:dyDescent="0.2">
      <c r="A8" s="374"/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80"/>
      <c r="Y8" s="380"/>
      <c r="Z8" s="377"/>
      <c r="AA8" s="377"/>
      <c r="AB8" s="769"/>
      <c r="AC8" s="769"/>
      <c r="AD8" s="769"/>
      <c r="AE8" s="769"/>
      <c r="AF8" s="769"/>
      <c r="AG8" s="769"/>
      <c r="AH8" s="769"/>
      <c r="AI8" s="769"/>
      <c r="AJ8" s="769"/>
      <c r="AK8" s="769"/>
      <c r="AL8" s="769"/>
      <c r="AM8" s="769"/>
      <c r="AN8" s="769"/>
      <c r="AO8" s="769"/>
      <c r="AP8" s="769"/>
      <c r="AQ8" s="769"/>
      <c r="AR8" s="374"/>
      <c r="AW8" s="56"/>
      <c r="BD8" s="39"/>
      <c r="BE8" s="39"/>
      <c r="BF8" s="39"/>
    </row>
    <row r="9" spans="1:61" ht="12" customHeight="1" thickTop="1" x14ac:dyDescent="0.15">
      <c r="A9" s="374"/>
      <c r="B9" s="743" t="s">
        <v>20</v>
      </c>
      <c r="C9" s="744"/>
      <c r="D9" s="744"/>
      <c r="E9" s="745"/>
      <c r="F9" s="763" t="s">
        <v>66</v>
      </c>
      <c r="G9" s="763"/>
      <c r="H9" s="765" t="s">
        <v>0</v>
      </c>
      <c r="I9" s="765"/>
      <c r="J9" s="765" t="s">
        <v>1</v>
      </c>
      <c r="K9" s="765"/>
      <c r="L9" s="765" t="s">
        <v>2</v>
      </c>
      <c r="M9" s="765"/>
      <c r="N9" s="765"/>
      <c r="O9" s="765"/>
      <c r="P9" s="765"/>
      <c r="Q9" s="765"/>
      <c r="R9" s="765" t="s">
        <v>3</v>
      </c>
      <c r="S9" s="765"/>
      <c r="T9" s="767"/>
      <c r="U9" s="377"/>
      <c r="V9" s="759" t="s">
        <v>15</v>
      </c>
      <c r="W9" s="759"/>
      <c r="X9" s="759"/>
      <c r="Y9" s="383" t="s">
        <v>14</v>
      </c>
      <c r="Z9" s="384"/>
      <c r="AA9" s="384"/>
      <c r="AB9" s="770"/>
      <c r="AC9" s="770"/>
      <c r="AD9" s="770"/>
      <c r="AE9" s="770"/>
      <c r="AF9" s="770"/>
      <c r="AG9" s="770"/>
      <c r="AH9" s="770"/>
      <c r="AI9" s="770"/>
      <c r="AJ9" s="770"/>
      <c r="AK9" s="770"/>
      <c r="AL9" s="770"/>
      <c r="AM9" s="770"/>
      <c r="AN9" s="770"/>
      <c r="AO9" s="770"/>
      <c r="AP9" s="770"/>
      <c r="AQ9" s="770"/>
      <c r="AR9" s="374"/>
      <c r="AW9" s="56"/>
    </row>
    <row r="10" spans="1:61" ht="12" customHeight="1" x14ac:dyDescent="0.15">
      <c r="A10" s="374"/>
      <c r="B10" s="746"/>
      <c r="C10" s="747"/>
      <c r="D10" s="747"/>
      <c r="E10" s="748"/>
      <c r="F10" s="764"/>
      <c r="G10" s="764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8"/>
      <c r="U10" s="385"/>
      <c r="V10" s="385"/>
      <c r="W10" s="385"/>
      <c r="X10" s="386"/>
      <c r="Y10" s="386"/>
      <c r="Z10" s="380"/>
      <c r="AA10" s="380"/>
      <c r="AB10" s="380"/>
      <c r="AC10" s="374"/>
      <c r="AD10" s="374"/>
      <c r="AE10" s="374"/>
      <c r="AF10" s="374"/>
      <c r="AG10" s="374"/>
      <c r="AH10" s="387"/>
      <c r="AI10" s="387"/>
      <c r="AJ10" s="387"/>
      <c r="AK10" s="387"/>
      <c r="AL10" s="387"/>
      <c r="AM10" s="387"/>
      <c r="AN10" s="387"/>
      <c r="AO10" s="387"/>
      <c r="AP10" s="387"/>
      <c r="AQ10" s="387"/>
      <c r="AR10" s="374"/>
      <c r="AW10" s="56"/>
    </row>
    <row r="11" spans="1:61" ht="12" customHeight="1" x14ac:dyDescent="0.15">
      <c r="A11" s="374"/>
      <c r="B11" s="746"/>
      <c r="C11" s="747"/>
      <c r="D11" s="747"/>
      <c r="E11" s="748"/>
      <c r="F11" s="739"/>
      <c r="G11" s="733"/>
      <c r="H11" s="735"/>
      <c r="I11" s="736"/>
      <c r="J11" s="739"/>
      <c r="K11" s="733"/>
      <c r="L11" s="739"/>
      <c r="M11" s="741"/>
      <c r="N11" s="741"/>
      <c r="O11" s="741"/>
      <c r="P11" s="741"/>
      <c r="Q11" s="733"/>
      <c r="R11" s="739"/>
      <c r="S11" s="741"/>
      <c r="T11" s="726"/>
      <c r="U11" s="374"/>
      <c r="V11" s="374"/>
      <c r="W11" s="374"/>
      <c r="X11" s="380"/>
      <c r="Y11" s="374"/>
      <c r="Z11" s="380"/>
      <c r="AA11" s="380"/>
      <c r="AB11" s="769"/>
      <c r="AC11" s="769"/>
      <c r="AD11" s="769"/>
      <c r="AE11" s="769"/>
      <c r="AF11" s="769"/>
      <c r="AG11" s="769"/>
      <c r="AH11" s="769"/>
      <c r="AI11" s="769"/>
      <c r="AJ11" s="769"/>
      <c r="AK11" s="769"/>
      <c r="AL11" s="769"/>
      <c r="AM11" s="769"/>
      <c r="AN11" s="769"/>
      <c r="AO11" s="769"/>
      <c r="AP11" s="769"/>
      <c r="AQ11" s="769"/>
      <c r="AR11" s="374"/>
    </row>
    <row r="12" spans="1:61" ht="12" customHeight="1" thickBot="1" x14ac:dyDescent="0.2">
      <c r="A12" s="374"/>
      <c r="B12" s="749"/>
      <c r="C12" s="750"/>
      <c r="D12" s="750"/>
      <c r="E12" s="751"/>
      <c r="F12" s="740"/>
      <c r="G12" s="734"/>
      <c r="H12" s="737"/>
      <c r="I12" s="738"/>
      <c r="J12" s="740"/>
      <c r="K12" s="734"/>
      <c r="L12" s="740"/>
      <c r="M12" s="742"/>
      <c r="N12" s="742"/>
      <c r="O12" s="742"/>
      <c r="P12" s="742"/>
      <c r="Q12" s="734"/>
      <c r="R12" s="740"/>
      <c r="S12" s="742"/>
      <c r="T12" s="727"/>
      <c r="U12" s="374"/>
      <c r="V12" s="374"/>
      <c r="W12" s="374"/>
      <c r="X12" s="380"/>
      <c r="Y12" s="374"/>
      <c r="Z12" s="374"/>
      <c r="AA12" s="374"/>
      <c r="AB12" s="769"/>
      <c r="AC12" s="769"/>
      <c r="AD12" s="769"/>
      <c r="AE12" s="769"/>
      <c r="AF12" s="769"/>
      <c r="AG12" s="769"/>
      <c r="AH12" s="769"/>
      <c r="AI12" s="769"/>
      <c r="AJ12" s="769"/>
      <c r="AK12" s="769"/>
      <c r="AL12" s="769"/>
      <c r="AM12" s="769"/>
      <c r="AN12" s="769"/>
      <c r="AO12" s="769"/>
      <c r="AP12" s="769"/>
      <c r="AQ12" s="769"/>
      <c r="AR12" s="374"/>
    </row>
    <row r="13" spans="1:61" s="96" customFormat="1" ht="12" customHeight="1" thickTop="1" x14ac:dyDescent="0.15">
      <c r="A13" s="374"/>
      <c r="B13" s="388"/>
      <c r="C13" s="388"/>
      <c r="D13" s="388"/>
      <c r="E13" s="388"/>
      <c r="F13" s="386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80"/>
      <c r="Y13" s="389" t="s">
        <v>16</v>
      </c>
      <c r="Z13" s="384"/>
      <c r="AA13" s="390"/>
      <c r="AB13" s="770"/>
      <c r="AC13" s="770"/>
      <c r="AD13" s="770"/>
      <c r="AE13" s="770"/>
      <c r="AF13" s="770"/>
      <c r="AG13" s="770"/>
      <c r="AH13" s="770"/>
      <c r="AI13" s="770"/>
      <c r="AJ13" s="770"/>
      <c r="AK13" s="770"/>
      <c r="AL13" s="770"/>
      <c r="AM13" s="770"/>
      <c r="AN13" s="770"/>
      <c r="AO13" s="770"/>
      <c r="AP13" s="770"/>
      <c r="AQ13" s="770"/>
      <c r="AR13" s="374"/>
    </row>
    <row r="14" spans="1:61" ht="12" customHeight="1" thickBot="1" x14ac:dyDescent="0.2">
      <c r="A14" s="374"/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7"/>
      <c r="S14" s="377"/>
      <c r="T14" s="377"/>
      <c r="U14" s="374"/>
      <c r="V14" s="374"/>
      <c r="W14" s="374"/>
      <c r="X14" s="391"/>
      <c r="Y14" s="385"/>
      <c r="Z14" s="392"/>
      <c r="AA14" s="393"/>
      <c r="AB14" s="393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382"/>
      <c r="AP14" s="382"/>
      <c r="AQ14" s="382"/>
      <c r="AR14" s="374"/>
    </row>
    <row r="15" spans="1:61" ht="13.5" customHeight="1" thickTop="1" thickBot="1" x14ac:dyDescent="0.2">
      <c r="A15" s="374"/>
      <c r="B15" s="728" t="s">
        <v>23</v>
      </c>
      <c r="C15" s="729"/>
      <c r="D15" s="729"/>
      <c r="E15" s="729"/>
      <c r="F15" s="729"/>
      <c r="G15" s="729"/>
      <c r="H15" s="729"/>
      <c r="I15" s="394" t="s">
        <v>31</v>
      </c>
      <c r="J15" s="395"/>
      <c r="K15" s="396"/>
      <c r="L15" s="395"/>
      <c r="M15" s="395" t="s">
        <v>26</v>
      </c>
      <c r="N15" s="395"/>
      <c r="O15" s="395"/>
      <c r="P15" s="594"/>
      <c r="Q15" s="395" t="s">
        <v>27</v>
      </c>
      <c r="R15" s="634"/>
      <c r="S15" s="634"/>
      <c r="T15" s="395" t="s">
        <v>28</v>
      </c>
      <c r="U15" s="395"/>
      <c r="V15" s="395" t="s">
        <v>25</v>
      </c>
      <c r="W15" s="395"/>
      <c r="X15" s="594"/>
      <c r="Y15" s="395" t="s">
        <v>17</v>
      </c>
      <c r="Z15" s="594"/>
      <c r="AA15" s="397" t="s">
        <v>27</v>
      </c>
      <c r="AB15" s="634"/>
      <c r="AC15" s="634"/>
      <c r="AD15" s="398" t="s">
        <v>19</v>
      </c>
      <c r="AE15" s="377"/>
      <c r="AF15" s="776" t="s">
        <v>31</v>
      </c>
      <c r="AG15" s="776"/>
      <c r="AH15" s="776"/>
      <c r="AI15" s="776"/>
      <c r="AJ15" s="776"/>
      <c r="AK15" s="776"/>
      <c r="AL15" s="776"/>
      <c r="AM15" s="399"/>
      <c r="AN15" s="399"/>
      <c r="AO15" s="399"/>
      <c r="AP15" s="399"/>
      <c r="AQ15" s="399"/>
      <c r="AR15" s="374"/>
    </row>
    <row r="16" spans="1:61" ht="13.5" customHeight="1" thickTop="1" thickBot="1" x14ac:dyDescent="0.2">
      <c r="A16" s="374"/>
      <c r="B16" s="730"/>
      <c r="C16" s="731"/>
      <c r="D16" s="731"/>
      <c r="E16" s="731"/>
      <c r="F16" s="731"/>
      <c r="G16" s="731"/>
      <c r="H16" s="731"/>
      <c r="I16" s="732" t="s">
        <v>32</v>
      </c>
      <c r="J16" s="732"/>
      <c r="K16" s="732"/>
      <c r="L16" s="732"/>
      <c r="M16" s="732"/>
      <c r="N16" s="732"/>
      <c r="O16" s="732"/>
      <c r="P16" s="732"/>
      <c r="Q16" s="732"/>
      <c r="R16" s="732" t="s">
        <v>7</v>
      </c>
      <c r="S16" s="732"/>
      <c r="T16" s="732"/>
      <c r="U16" s="732"/>
      <c r="V16" s="732" t="s">
        <v>35</v>
      </c>
      <c r="W16" s="732"/>
      <c r="X16" s="732"/>
      <c r="Y16" s="732"/>
      <c r="Z16" s="732"/>
      <c r="AA16" s="732"/>
      <c r="AB16" s="732"/>
      <c r="AC16" s="732"/>
      <c r="AD16" s="732"/>
      <c r="AE16" s="377"/>
      <c r="AF16" s="762" t="s">
        <v>107</v>
      </c>
      <c r="AG16" s="762"/>
      <c r="AH16" s="762"/>
      <c r="AI16" s="762"/>
      <c r="AJ16" s="762"/>
      <c r="AK16" s="762"/>
      <c r="AL16" s="762"/>
      <c r="AM16" s="762"/>
      <c r="AN16" s="762"/>
      <c r="AO16" s="762"/>
      <c r="AP16" s="762"/>
      <c r="AQ16" s="762"/>
      <c r="AR16" s="374"/>
    </row>
    <row r="17" spans="1:45" s="40" customFormat="1" ht="13.5" customHeight="1" thickTop="1" x14ac:dyDescent="0.15">
      <c r="A17" s="400"/>
      <c r="B17" s="717" t="s">
        <v>67</v>
      </c>
      <c r="C17" s="718"/>
      <c r="D17" s="721">
        <v>44652</v>
      </c>
      <c r="E17" s="722"/>
      <c r="F17" s="722"/>
      <c r="G17" s="722"/>
      <c r="H17" s="722"/>
      <c r="I17" s="401" t="s">
        <v>70</v>
      </c>
      <c r="J17" s="402"/>
      <c r="K17" s="402"/>
      <c r="L17" s="403"/>
      <c r="M17" s="404"/>
      <c r="N17" s="404"/>
      <c r="O17" s="404"/>
      <c r="P17" s="404"/>
      <c r="Q17" s="405"/>
      <c r="R17" s="406" t="s">
        <v>72</v>
      </c>
      <c r="S17" s="407"/>
      <c r="T17" s="407"/>
      <c r="U17" s="408"/>
      <c r="V17" s="401" t="s">
        <v>71</v>
      </c>
      <c r="W17" s="404"/>
      <c r="X17" s="404"/>
      <c r="Y17" s="404"/>
      <c r="Z17" s="404"/>
      <c r="AA17" s="404"/>
      <c r="AB17" s="404"/>
      <c r="AC17" s="404"/>
      <c r="AD17" s="405"/>
      <c r="AE17" s="377"/>
      <c r="AF17" s="762"/>
      <c r="AG17" s="762"/>
      <c r="AH17" s="762"/>
      <c r="AI17" s="762"/>
      <c r="AJ17" s="762"/>
      <c r="AK17" s="762"/>
      <c r="AL17" s="762"/>
      <c r="AM17" s="762"/>
      <c r="AN17" s="762"/>
      <c r="AO17" s="762"/>
      <c r="AP17" s="762"/>
      <c r="AQ17" s="762"/>
      <c r="AR17" s="400"/>
    </row>
    <row r="18" spans="1:45" s="40" customFormat="1" ht="13.5" customHeight="1" x14ac:dyDescent="0.15">
      <c r="A18" s="400"/>
      <c r="B18" s="660"/>
      <c r="C18" s="682"/>
      <c r="D18" s="409"/>
      <c r="E18" s="410"/>
      <c r="F18" s="682" t="s">
        <v>4</v>
      </c>
      <c r="G18" s="411"/>
      <c r="H18" s="412"/>
      <c r="I18" s="413"/>
      <c r="J18" s="412"/>
      <c r="K18" s="414"/>
      <c r="L18" s="415"/>
      <c r="M18" s="415"/>
      <c r="N18" s="415"/>
      <c r="O18" s="415"/>
      <c r="P18" s="415"/>
      <c r="Q18" s="416"/>
      <c r="R18" s="400"/>
      <c r="S18" s="417"/>
      <c r="T18" s="417"/>
      <c r="U18" s="418"/>
      <c r="V18" s="419" t="s">
        <v>33</v>
      </c>
      <c r="W18" s="400"/>
      <c r="X18" s="420"/>
      <c r="Y18" s="420"/>
      <c r="Z18" s="420"/>
      <c r="AA18" s="420"/>
      <c r="AB18" s="420"/>
      <c r="AC18" s="420"/>
      <c r="AD18" s="421"/>
      <c r="AE18" s="377"/>
      <c r="AF18" s="762"/>
      <c r="AG18" s="762"/>
      <c r="AH18" s="762"/>
      <c r="AI18" s="762"/>
      <c r="AJ18" s="762"/>
      <c r="AK18" s="762"/>
      <c r="AL18" s="762"/>
      <c r="AM18" s="762"/>
      <c r="AN18" s="762"/>
      <c r="AO18" s="762"/>
      <c r="AP18" s="762"/>
      <c r="AQ18" s="762"/>
      <c r="AR18" s="400"/>
    </row>
    <row r="19" spans="1:45" s="40" customFormat="1" ht="12" customHeight="1" x14ac:dyDescent="0.15">
      <c r="A19" s="400"/>
      <c r="B19" s="660"/>
      <c r="C19" s="682"/>
      <c r="D19" s="409"/>
      <c r="E19" s="410"/>
      <c r="F19" s="682"/>
      <c r="G19" s="411"/>
      <c r="H19" s="412"/>
      <c r="I19" s="413"/>
      <c r="J19" s="703"/>
      <c r="K19" s="703"/>
      <c r="L19" s="703"/>
      <c r="M19" s="703"/>
      <c r="N19" s="703"/>
      <c r="O19" s="703"/>
      <c r="P19" s="778" t="s">
        <v>5</v>
      </c>
      <c r="Q19" s="779"/>
      <c r="R19" s="794" t="s">
        <v>73</v>
      </c>
      <c r="S19" s="795"/>
      <c r="T19" s="795"/>
      <c r="U19" s="796"/>
      <c r="V19" s="422"/>
      <c r="W19" s="423"/>
      <c r="X19" s="639">
        <f>J19*R20</f>
        <v>0</v>
      </c>
      <c r="Y19" s="639"/>
      <c r="Z19" s="639"/>
      <c r="AA19" s="639"/>
      <c r="AB19" s="639"/>
      <c r="AC19" s="639"/>
      <c r="AD19" s="421"/>
      <c r="AE19" s="377"/>
      <c r="AF19" s="762"/>
      <c r="AG19" s="762"/>
      <c r="AH19" s="762"/>
      <c r="AI19" s="762"/>
      <c r="AJ19" s="762"/>
      <c r="AK19" s="762"/>
      <c r="AL19" s="762"/>
      <c r="AM19" s="762"/>
      <c r="AN19" s="762"/>
      <c r="AO19" s="762"/>
      <c r="AP19" s="762"/>
      <c r="AQ19" s="762"/>
      <c r="AR19" s="400"/>
    </row>
    <row r="20" spans="1:45" s="40" customFormat="1" ht="13.5" customHeight="1" thickBot="1" x14ac:dyDescent="0.2">
      <c r="A20" s="400"/>
      <c r="B20" s="660"/>
      <c r="C20" s="682"/>
      <c r="D20" s="650">
        <v>44834</v>
      </c>
      <c r="E20" s="651"/>
      <c r="F20" s="651"/>
      <c r="G20" s="651"/>
      <c r="H20" s="651"/>
      <c r="I20" s="424"/>
      <c r="J20" s="704"/>
      <c r="K20" s="704"/>
      <c r="L20" s="704"/>
      <c r="M20" s="704"/>
      <c r="N20" s="704"/>
      <c r="O20" s="704"/>
      <c r="P20" s="780"/>
      <c r="Q20" s="781"/>
      <c r="R20" s="723"/>
      <c r="S20" s="724"/>
      <c r="T20" s="724"/>
      <c r="U20" s="725"/>
      <c r="V20" s="425"/>
      <c r="W20" s="426"/>
      <c r="X20" s="640"/>
      <c r="Y20" s="640"/>
      <c r="Z20" s="640"/>
      <c r="AA20" s="640"/>
      <c r="AB20" s="640"/>
      <c r="AC20" s="640"/>
      <c r="AD20" s="427" t="s">
        <v>6</v>
      </c>
      <c r="AE20" s="377"/>
      <c r="AF20" s="762"/>
      <c r="AG20" s="762"/>
      <c r="AH20" s="762"/>
      <c r="AI20" s="762"/>
      <c r="AJ20" s="762"/>
      <c r="AK20" s="762"/>
      <c r="AL20" s="762"/>
      <c r="AM20" s="762"/>
      <c r="AN20" s="762"/>
      <c r="AO20" s="762"/>
      <c r="AP20" s="762"/>
      <c r="AQ20" s="762"/>
      <c r="AR20" s="400"/>
    </row>
    <row r="21" spans="1:45" s="40" customFormat="1" ht="13.5" customHeight="1" thickTop="1" x14ac:dyDescent="0.15">
      <c r="A21" s="400"/>
      <c r="B21" s="660"/>
      <c r="C21" s="682"/>
      <c r="D21" s="654">
        <v>44835</v>
      </c>
      <c r="E21" s="655"/>
      <c r="F21" s="655"/>
      <c r="G21" s="655"/>
      <c r="H21" s="655"/>
      <c r="I21" s="428" t="s">
        <v>74</v>
      </c>
      <c r="J21" s="402"/>
      <c r="K21" s="402"/>
      <c r="L21" s="429"/>
      <c r="M21" s="429"/>
      <c r="N21" s="429"/>
      <c r="O21" s="429"/>
      <c r="P21" s="429"/>
      <c r="Q21" s="430"/>
      <c r="R21" s="723"/>
      <c r="S21" s="724"/>
      <c r="T21" s="724"/>
      <c r="U21" s="725"/>
      <c r="V21" s="428" t="s">
        <v>75</v>
      </c>
      <c r="W21" s="431"/>
      <c r="X21" s="431"/>
      <c r="Y21" s="431"/>
      <c r="Z21" s="431"/>
      <c r="AA21" s="431"/>
      <c r="AB21" s="431"/>
      <c r="AC21" s="431"/>
      <c r="AD21" s="405"/>
      <c r="AE21" s="377"/>
      <c r="AF21" s="762"/>
      <c r="AG21" s="762"/>
      <c r="AH21" s="762"/>
      <c r="AI21" s="762"/>
      <c r="AJ21" s="762"/>
      <c r="AK21" s="762"/>
      <c r="AL21" s="762"/>
      <c r="AM21" s="762"/>
      <c r="AN21" s="762"/>
      <c r="AO21" s="762"/>
      <c r="AP21" s="762"/>
      <c r="AQ21" s="762"/>
      <c r="AR21" s="400"/>
    </row>
    <row r="22" spans="1:45" s="40" customFormat="1" ht="13.5" customHeight="1" x14ac:dyDescent="0.15">
      <c r="A22" s="400"/>
      <c r="B22" s="660"/>
      <c r="C22" s="682"/>
      <c r="D22" s="409"/>
      <c r="E22" s="410"/>
      <c r="F22" s="682" t="s">
        <v>4</v>
      </c>
      <c r="G22" s="411"/>
      <c r="H22" s="412"/>
      <c r="I22" s="432"/>
      <c r="J22" s="412"/>
      <c r="K22" s="414"/>
      <c r="L22" s="415"/>
      <c r="M22" s="415"/>
      <c r="N22" s="415"/>
      <c r="O22" s="415"/>
      <c r="P22" s="415"/>
      <c r="Q22" s="416"/>
      <c r="R22" s="723"/>
      <c r="S22" s="724"/>
      <c r="T22" s="724"/>
      <c r="U22" s="725"/>
      <c r="V22" s="433" t="s">
        <v>33</v>
      </c>
      <c r="W22" s="400"/>
      <c r="X22" s="434"/>
      <c r="Y22" s="434"/>
      <c r="Z22" s="434"/>
      <c r="AA22" s="434"/>
      <c r="AB22" s="434"/>
      <c r="AC22" s="434"/>
      <c r="AD22" s="421"/>
      <c r="AE22" s="377"/>
      <c r="AF22" s="762"/>
      <c r="AG22" s="762"/>
      <c r="AH22" s="762"/>
      <c r="AI22" s="762"/>
      <c r="AJ22" s="762"/>
      <c r="AK22" s="762"/>
      <c r="AL22" s="762"/>
      <c r="AM22" s="762"/>
      <c r="AN22" s="762"/>
      <c r="AO22" s="762"/>
      <c r="AP22" s="762"/>
      <c r="AQ22" s="762"/>
      <c r="AR22" s="400"/>
    </row>
    <row r="23" spans="1:45" s="40" customFormat="1" ht="12" customHeight="1" x14ac:dyDescent="0.15">
      <c r="A23" s="400"/>
      <c r="B23" s="660"/>
      <c r="C23" s="682"/>
      <c r="D23" s="409"/>
      <c r="E23" s="410"/>
      <c r="F23" s="682"/>
      <c r="G23" s="411"/>
      <c r="H23" s="412"/>
      <c r="I23" s="432"/>
      <c r="J23" s="703"/>
      <c r="K23" s="703"/>
      <c r="L23" s="703"/>
      <c r="M23" s="703"/>
      <c r="N23" s="703"/>
      <c r="O23" s="703"/>
      <c r="P23" s="782" t="s">
        <v>5</v>
      </c>
      <c r="Q23" s="783"/>
      <c r="R23" s="435"/>
      <c r="S23" s="417"/>
      <c r="T23" s="417"/>
      <c r="U23" s="418"/>
      <c r="V23" s="422"/>
      <c r="W23" s="436"/>
      <c r="X23" s="641">
        <f>J23*R20</f>
        <v>0</v>
      </c>
      <c r="Y23" s="641"/>
      <c r="Z23" s="641"/>
      <c r="AA23" s="641"/>
      <c r="AB23" s="641"/>
      <c r="AC23" s="641"/>
      <c r="AD23" s="421"/>
      <c r="AE23" s="377"/>
      <c r="AF23" s="762"/>
      <c r="AG23" s="762"/>
      <c r="AH23" s="762"/>
      <c r="AI23" s="762"/>
      <c r="AJ23" s="762"/>
      <c r="AK23" s="762"/>
      <c r="AL23" s="762"/>
      <c r="AM23" s="762"/>
      <c r="AN23" s="762"/>
      <c r="AO23" s="762"/>
      <c r="AP23" s="762"/>
      <c r="AQ23" s="762"/>
      <c r="AR23" s="400"/>
    </row>
    <row r="24" spans="1:45" s="40" customFormat="1" ht="13.5" customHeight="1" thickBot="1" x14ac:dyDescent="0.2">
      <c r="A24" s="400"/>
      <c r="B24" s="660"/>
      <c r="C24" s="682"/>
      <c r="D24" s="650">
        <v>45016</v>
      </c>
      <c r="E24" s="651"/>
      <c r="F24" s="651"/>
      <c r="G24" s="651"/>
      <c r="H24" s="651"/>
      <c r="I24" s="424"/>
      <c r="J24" s="704"/>
      <c r="K24" s="704"/>
      <c r="L24" s="704"/>
      <c r="M24" s="704"/>
      <c r="N24" s="704"/>
      <c r="O24" s="704"/>
      <c r="P24" s="784"/>
      <c r="Q24" s="785"/>
      <c r="R24" s="437"/>
      <c r="S24" s="438"/>
      <c r="T24" s="438"/>
      <c r="U24" s="439"/>
      <c r="V24" s="425"/>
      <c r="W24" s="440"/>
      <c r="X24" s="642"/>
      <c r="Y24" s="642"/>
      <c r="Z24" s="642"/>
      <c r="AA24" s="642"/>
      <c r="AB24" s="642"/>
      <c r="AC24" s="642"/>
      <c r="AD24" s="427" t="s">
        <v>6</v>
      </c>
      <c r="AE24" s="377"/>
      <c r="AF24" s="400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400"/>
    </row>
    <row r="25" spans="1:45" s="40" customFormat="1" ht="13.5" customHeight="1" thickTop="1" x14ac:dyDescent="0.15">
      <c r="A25" s="400"/>
      <c r="B25" s="660"/>
      <c r="C25" s="682"/>
      <c r="D25" s="683" t="s">
        <v>29</v>
      </c>
      <c r="E25" s="684"/>
      <c r="F25" s="684"/>
      <c r="G25" s="684"/>
      <c r="H25" s="684"/>
      <c r="I25" s="441" t="s">
        <v>53</v>
      </c>
      <c r="J25" s="442"/>
      <c r="K25" s="442"/>
      <c r="L25" s="442"/>
      <c r="M25" s="442"/>
      <c r="N25" s="443"/>
      <c r="O25" s="443"/>
      <c r="P25" s="443"/>
      <c r="Q25" s="444"/>
      <c r="R25" s="649"/>
      <c r="S25" s="649"/>
      <c r="T25" s="649"/>
      <c r="U25" s="649"/>
      <c r="V25" s="445" t="s">
        <v>58</v>
      </c>
      <c r="W25" s="429"/>
      <c r="X25" s="429"/>
      <c r="Y25" s="446"/>
      <c r="Z25" s="446"/>
      <c r="AA25" s="446"/>
      <c r="AB25" s="446"/>
      <c r="AC25" s="446"/>
      <c r="AD25" s="447"/>
      <c r="AE25" s="414"/>
      <c r="AF25" s="776" t="s">
        <v>32</v>
      </c>
      <c r="AG25" s="776"/>
      <c r="AH25" s="776"/>
      <c r="AI25" s="776"/>
      <c r="AJ25" s="776"/>
      <c r="AK25" s="776"/>
      <c r="AL25" s="776"/>
      <c r="AM25" s="776"/>
      <c r="AN25" s="400"/>
      <c r="AO25" s="400"/>
      <c r="AP25" s="400"/>
      <c r="AQ25" s="400"/>
      <c r="AR25" s="400"/>
    </row>
    <row r="26" spans="1:45" s="40" customFormat="1" ht="13.5" customHeight="1" x14ac:dyDescent="0.15">
      <c r="A26" s="400"/>
      <c r="B26" s="660"/>
      <c r="C26" s="682"/>
      <c r="D26" s="685"/>
      <c r="E26" s="686"/>
      <c r="F26" s="686"/>
      <c r="G26" s="686"/>
      <c r="H26" s="686"/>
      <c r="I26" s="448"/>
      <c r="J26" s="694">
        <f>J19+J23</f>
        <v>0</v>
      </c>
      <c r="K26" s="694"/>
      <c r="L26" s="694"/>
      <c r="M26" s="694"/>
      <c r="N26" s="694"/>
      <c r="O26" s="694"/>
      <c r="P26" s="786" t="s">
        <v>5</v>
      </c>
      <c r="Q26" s="787"/>
      <c r="R26" s="649"/>
      <c r="S26" s="649"/>
      <c r="T26" s="649"/>
      <c r="U26" s="649"/>
      <c r="V26" s="449" t="s">
        <v>34</v>
      </c>
      <c r="W26" s="400"/>
      <c r="X26" s="450"/>
      <c r="Y26" s="450"/>
      <c r="Z26" s="450"/>
      <c r="AA26" s="450"/>
      <c r="AB26" s="450"/>
      <c r="AC26" s="450"/>
      <c r="AD26" s="451"/>
      <c r="AE26" s="376"/>
      <c r="AF26" s="804" t="s">
        <v>108</v>
      </c>
      <c r="AG26" s="804"/>
      <c r="AH26" s="804"/>
      <c r="AI26" s="804"/>
      <c r="AJ26" s="804"/>
      <c r="AK26" s="804"/>
      <c r="AL26" s="804"/>
      <c r="AM26" s="804"/>
      <c r="AN26" s="804"/>
      <c r="AO26" s="804"/>
      <c r="AP26" s="804"/>
      <c r="AQ26" s="804"/>
      <c r="AR26" s="400"/>
    </row>
    <row r="27" spans="1:45" s="40" customFormat="1" ht="12" customHeight="1" x14ac:dyDescent="0.15">
      <c r="A27" s="400"/>
      <c r="B27" s="660"/>
      <c r="C27" s="682"/>
      <c r="D27" s="685"/>
      <c r="E27" s="686"/>
      <c r="F27" s="686"/>
      <c r="G27" s="686"/>
      <c r="H27" s="686"/>
      <c r="I27" s="448"/>
      <c r="J27" s="694"/>
      <c r="K27" s="694"/>
      <c r="L27" s="694"/>
      <c r="M27" s="694"/>
      <c r="N27" s="694"/>
      <c r="O27" s="694"/>
      <c r="P27" s="786"/>
      <c r="Q27" s="787"/>
      <c r="R27" s="649"/>
      <c r="S27" s="649"/>
      <c r="T27" s="649"/>
      <c r="U27" s="649"/>
      <c r="V27" s="699" t="s">
        <v>51</v>
      </c>
      <c r="W27" s="700"/>
      <c r="X27" s="643">
        <f>X19+X23</f>
        <v>0</v>
      </c>
      <c r="Y27" s="643"/>
      <c r="Z27" s="643"/>
      <c r="AA27" s="643"/>
      <c r="AB27" s="643"/>
      <c r="AC27" s="643"/>
      <c r="AD27" s="451"/>
      <c r="AE27" s="376"/>
      <c r="AF27" s="804"/>
      <c r="AG27" s="804"/>
      <c r="AH27" s="804"/>
      <c r="AI27" s="804"/>
      <c r="AJ27" s="804"/>
      <c r="AK27" s="804"/>
      <c r="AL27" s="804"/>
      <c r="AM27" s="804"/>
      <c r="AN27" s="804"/>
      <c r="AO27" s="804"/>
      <c r="AP27" s="804"/>
      <c r="AQ27" s="804"/>
      <c r="AR27" s="400"/>
    </row>
    <row r="28" spans="1:45" s="40" customFormat="1" ht="13.5" customHeight="1" thickBot="1" x14ac:dyDescent="0.2">
      <c r="A28" s="400"/>
      <c r="B28" s="719"/>
      <c r="C28" s="720"/>
      <c r="D28" s="687"/>
      <c r="E28" s="688"/>
      <c r="F28" s="688"/>
      <c r="G28" s="688"/>
      <c r="H28" s="688"/>
      <c r="I28" s="452"/>
      <c r="J28" s="453"/>
      <c r="K28" s="454"/>
      <c r="L28" s="453"/>
      <c r="M28" s="453"/>
      <c r="N28" s="453"/>
      <c r="O28" s="453"/>
      <c r="P28" s="453"/>
      <c r="Q28" s="455" t="s">
        <v>37</v>
      </c>
      <c r="R28" s="649"/>
      <c r="S28" s="649"/>
      <c r="T28" s="649"/>
      <c r="U28" s="649"/>
      <c r="V28" s="701"/>
      <c r="W28" s="702"/>
      <c r="X28" s="644"/>
      <c r="Y28" s="644"/>
      <c r="Z28" s="644"/>
      <c r="AA28" s="644"/>
      <c r="AB28" s="644"/>
      <c r="AC28" s="644"/>
      <c r="AD28" s="456" t="s">
        <v>6</v>
      </c>
      <c r="AE28" s="376"/>
      <c r="AF28" s="804"/>
      <c r="AG28" s="804"/>
      <c r="AH28" s="804"/>
      <c r="AI28" s="804"/>
      <c r="AJ28" s="804"/>
      <c r="AK28" s="804"/>
      <c r="AL28" s="804"/>
      <c r="AM28" s="804"/>
      <c r="AN28" s="804"/>
      <c r="AO28" s="804"/>
      <c r="AP28" s="804"/>
      <c r="AQ28" s="804"/>
      <c r="AR28" s="400"/>
    </row>
    <row r="29" spans="1:45" s="40" customFormat="1" ht="13.5" customHeight="1" thickTop="1" x14ac:dyDescent="0.15">
      <c r="A29" s="400"/>
      <c r="B29" s="707" t="s">
        <v>68</v>
      </c>
      <c r="C29" s="708"/>
      <c r="D29" s="713">
        <v>44652</v>
      </c>
      <c r="E29" s="714"/>
      <c r="F29" s="714"/>
      <c r="G29" s="714"/>
      <c r="H29" s="714"/>
      <c r="I29" s="428" t="s">
        <v>76</v>
      </c>
      <c r="J29" s="402"/>
      <c r="K29" s="402"/>
      <c r="L29" s="429"/>
      <c r="M29" s="429"/>
      <c r="N29" s="429"/>
      <c r="O29" s="429"/>
      <c r="P29" s="429"/>
      <c r="Q29" s="430"/>
      <c r="R29" s="428" t="s">
        <v>79</v>
      </c>
      <c r="S29" s="457"/>
      <c r="T29" s="457"/>
      <c r="U29" s="458"/>
      <c r="V29" s="428" t="s">
        <v>77</v>
      </c>
      <c r="W29" s="429"/>
      <c r="X29" s="429"/>
      <c r="Y29" s="429"/>
      <c r="Z29" s="429"/>
      <c r="AA29" s="429"/>
      <c r="AB29" s="429"/>
      <c r="AC29" s="429"/>
      <c r="AD29" s="405"/>
      <c r="AE29" s="377"/>
      <c r="AF29" s="804"/>
      <c r="AG29" s="804"/>
      <c r="AH29" s="804"/>
      <c r="AI29" s="804"/>
      <c r="AJ29" s="804"/>
      <c r="AK29" s="804"/>
      <c r="AL29" s="804"/>
      <c r="AM29" s="804"/>
      <c r="AN29" s="804"/>
      <c r="AO29" s="804"/>
      <c r="AP29" s="804"/>
      <c r="AQ29" s="804"/>
      <c r="AR29" s="400"/>
    </row>
    <row r="30" spans="1:45" s="40" customFormat="1" ht="13.5" customHeight="1" x14ac:dyDescent="0.15">
      <c r="A30" s="400"/>
      <c r="B30" s="707"/>
      <c r="C30" s="708"/>
      <c r="D30" s="459"/>
      <c r="E30" s="460"/>
      <c r="F30" s="682" t="s">
        <v>4</v>
      </c>
      <c r="G30" s="411"/>
      <c r="H30" s="412"/>
      <c r="I30" s="413"/>
      <c r="J30" s="412"/>
      <c r="K30" s="414"/>
      <c r="L30" s="415"/>
      <c r="M30" s="415"/>
      <c r="N30" s="415"/>
      <c r="O30" s="415"/>
      <c r="P30" s="415"/>
      <c r="Q30" s="416"/>
      <c r="R30" s="794" t="s">
        <v>80</v>
      </c>
      <c r="S30" s="795"/>
      <c r="T30" s="795"/>
      <c r="U30" s="796"/>
      <c r="V30" s="419" t="s">
        <v>33</v>
      </c>
      <c r="W30" s="400"/>
      <c r="X30" s="461"/>
      <c r="Y30" s="461"/>
      <c r="Z30" s="461"/>
      <c r="AA30" s="461"/>
      <c r="AB30" s="461"/>
      <c r="AC30" s="461"/>
      <c r="AD30" s="421"/>
      <c r="AE30" s="377"/>
      <c r="AF30" s="804"/>
      <c r="AG30" s="804"/>
      <c r="AH30" s="804"/>
      <c r="AI30" s="804"/>
      <c r="AJ30" s="804"/>
      <c r="AK30" s="804"/>
      <c r="AL30" s="804"/>
      <c r="AM30" s="804"/>
      <c r="AN30" s="804"/>
      <c r="AO30" s="804"/>
      <c r="AP30" s="804"/>
      <c r="AQ30" s="804"/>
      <c r="AR30" s="400"/>
    </row>
    <row r="31" spans="1:45" s="40" customFormat="1" ht="12" customHeight="1" x14ac:dyDescent="0.15">
      <c r="A31" s="400"/>
      <c r="B31" s="707"/>
      <c r="C31" s="708"/>
      <c r="D31" s="459"/>
      <c r="E31" s="460"/>
      <c r="F31" s="682"/>
      <c r="G31" s="411"/>
      <c r="H31" s="412"/>
      <c r="I31" s="413"/>
      <c r="J31" s="703"/>
      <c r="K31" s="703"/>
      <c r="L31" s="703"/>
      <c r="M31" s="703"/>
      <c r="N31" s="703"/>
      <c r="O31" s="703"/>
      <c r="P31" s="415"/>
      <c r="Q31" s="416"/>
      <c r="R31" s="788"/>
      <c r="S31" s="789"/>
      <c r="T31" s="789"/>
      <c r="U31" s="790"/>
      <c r="V31" s="422"/>
      <c r="W31" s="462"/>
      <c r="X31" s="645">
        <f>J31*R31</f>
        <v>0</v>
      </c>
      <c r="Y31" s="645"/>
      <c r="Z31" s="645"/>
      <c r="AA31" s="645"/>
      <c r="AB31" s="645"/>
      <c r="AC31" s="645"/>
      <c r="AD31" s="421"/>
      <c r="AE31" s="377"/>
      <c r="AF31" s="804"/>
      <c r="AG31" s="804"/>
      <c r="AH31" s="804"/>
      <c r="AI31" s="804"/>
      <c r="AJ31" s="804"/>
      <c r="AK31" s="804"/>
      <c r="AL31" s="804"/>
      <c r="AM31" s="804"/>
      <c r="AN31" s="804"/>
      <c r="AO31" s="804"/>
      <c r="AP31" s="804"/>
      <c r="AQ31" s="804"/>
      <c r="AR31" s="400"/>
    </row>
    <row r="32" spans="1:45" ht="13.5" customHeight="1" thickBot="1" x14ac:dyDescent="0.2">
      <c r="A32" s="374"/>
      <c r="B32" s="707"/>
      <c r="C32" s="708"/>
      <c r="D32" s="650">
        <v>44834</v>
      </c>
      <c r="E32" s="651"/>
      <c r="F32" s="651"/>
      <c r="G32" s="651"/>
      <c r="H32" s="651"/>
      <c r="I32" s="424"/>
      <c r="J32" s="704"/>
      <c r="K32" s="704"/>
      <c r="L32" s="704"/>
      <c r="M32" s="704"/>
      <c r="N32" s="704"/>
      <c r="O32" s="704"/>
      <c r="P32" s="652" t="s">
        <v>5</v>
      </c>
      <c r="Q32" s="653"/>
      <c r="R32" s="791"/>
      <c r="S32" s="792"/>
      <c r="T32" s="792"/>
      <c r="U32" s="793"/>
      <c r="V32" s="425"/>
      <c r="W32" s="463"/>
      <c r="X32" s="646"/>
      <c r="Y32" s="646"/>
      <c r="Z32" s="646"/>
      <c r="AA32" s="646"/>
      <c r="AB32" s="646"/>
      <c r="AC32" s="646"/>
      <c r="AD32" s="464" t="s">
        <v>6</v>
      </c>
      <c r="AE32" s="377"/>
      <c r="AF32" s="804"/>
      <c r="AG32" s="804"/>
      <c r="AH32" s="804"/>
      <c r="AI32" s="804"/>
      <c r="AJ32" s="804"/>
      <c r="AK32" s="804"/>
      <c r="AL32" s="804"/>
      <c r="AM32" s="804"/>
      <c r="AN32" s="804"/>
      <c r="AO32" s="804"/>
      <c r="AP32" s="804"/>
      <c r="AQ32" s="804"/>
      <c r="AR32" s="465"/>
      <c r="AS32" s="39"/>
    </row>
    <row r="33" spans="1:59" ht="13.5" customHeight="1" thickTop="1" x14ac:dyDescent="0.15">
      <c r="A33" s="374"/>
      <c r="B33" s="707"/>
      <c r="C33" s="708"/>
      <c r="D33" s="654">
        <v>44835</v>
      </c>
      <c r="E33" s="655"/>
      <c r="F33" s="655"/>
      <c r="G33" s="655"/>
      <c r="H33" s="655"/>
      <c r="I33" s="428" t="s">
        <v>82</v>
      </c>
      <c r="J33" s="466"/>
      <c r="K33" s="466"/>
      <c r="L33" s="429"/>
      <c r="M33" s="429"/>
      <c r="N33" s="429"/>
      <c r="O33" s="429"/>
      <c r="P33" s="429"/>
      <c r="Q33" s="430"/>
      <c r="R33" s="428" t="s">
        <v>81</v>
      </c>
      <c r="S33" s="457"/>
      <c r="T33" s="457"/>
      <c r="U33" s="458"/>
      <c r="V33" s="428" t="s">
        <v>78</v>
      </c>
      <c r="W33" s="467"/>
      <c r="X33" s="467"/>
      <c r="Y33" s="467"/>
      <c r="Z33" s="467"/>
      <c r="AA33" s="467"/>
      <c r="AB33" s="467"/>
      <c r="AC33" s="467"/>
      <c r="AD33" s="405"/>
      <c r="AE33" s="377"/>
      <c r="AF33" s="804"/>
      <c r="AG33" s="804"/>
      <c r="AH33" s="804"/>
      <c r="AI33" s="804"/>
      <c r="AJ33" s="804"/>
      <c r="AK33" s="804"/>
      <c r="AL33" s="804"/>
      <c r="AM33" s="804"/>
      <c r="AN33" s="804"/>
      <c r="AO33" s="804"/>
      <c r="AP33" s="804"/>
      <c r="AQ33" s="804"/>
      <c r="AR33" s="465"/>
      <c r="AS33" s="39"/>
    </row>
    <row r="34" spans="1:59" ht="13.5" customHeight="1" x14ac:dyDescent="0.15">
      <c r="A34" s="374"/>
      <c r="B34" s="707"/>
      <c r="C34" s="708"/>
      <c r="D34" s="459"/>
      <c r="E34" s="460"/>
      <c r="F34" s="682" t="s">
        <v>4</v>
      </c>
      <c r="G34" s="411"/>
      <c r="H34" s="410"/>
      <c r="I34" s="413"/>
      <c r="J34" s="376"/>
      <c r="K34" s="376"/>
      <c r="L34" s="376"/>
      <c r="M34" s="376"/>
      <c r="N34" s="376"/>
      <c r="O34" s="376"/>
      <c r="P34" s="415"/>
      <c r="Q34" s="416"/>
      <c r="R34" s="794" t="s">
        <v>80</v>
      </c>
      <c r="S34" s="803"/>
      <c r="T34" s="803"/>
      <c r="U34" s="796"/>
      <c r="V34" s="419" t="s">
        <v>33</v>
      </c>
      <c r="W34" s="374"/>
      <c r="X34" s="461"/>
      <c r="Y34" s="461"/>
      <c r="Z34" s="461"/>
      <c r="AA34" s="461"/>
      <c r="AB34" s="461"/>
      <c r="AC34" s="461"/>
      <c r="AD34" s="421"/>
      <c r="AE34" s="377"/>
      <c r="AF34" s="777" t="s">
        <v>48</v>
      </c>
      <c r="AG34" s="777"/>
      <c r="AH34" s="777"/>
      <c r="AI34" s="777"/>
      <c r="AJ34" s="777"/>
      <c r="AK34" s="374"/>
      <c r="AL34" s="374"/>
      <c r="AM34" s="374"/>
      <c r="AN34" s="374"/>
      <c r="AO34" s="374"/>
      <c r="AP34" s="374"/>
      <c r="AQ34" s="374"/>
      <c r="AR34" s="465"/>
      <c r="AS34" s="39"/>
    </row>
    <row r="35" spans="1:59" ht="12" customHeight="1" x14ac:dyDescent="0.15">
      <c r="A35" s="374"/>
      <c r="B35" s="707"/>
      <c r="C35" s="708"/>
      <c r="D35" s="459"/>
      <c r="E35" s="460"/>
      <c r="F35" s="682"/>
      <c r="G35" s="411"/>
      <c r="H35" s="410"/>
      <c r="I35" s="413"/>
      <c r="J35" s="703"/>
      <c r="K35" s="703"/>
      <c r="L35" s="703"/>
      <c r="M35" s="703"/>
      <c r="N35" s="703"/>
      <c r="O35" s="703"/>
      <c r="P35" s="415"/>
      <c r="Q35" s="416"/>
      <c r="R35" s="797">
        <f>IF(R31=0,0,VLOOKUP(R31,'計算用（非表示）'!C5:D8,2))</f>
        <v>0</v>
      </c>
      <c r="S35" s="798"/>
      <c r="T35" s="798"/>
      <c r="U35" s="799"/>
      <c r="V35" s="422"/>
      <c r="W35" s="462"/>
      <c r="X35" s="645">
        <f>J35*R35</f>
        <v>0</v>
      </c>
      <c r="Y35" s="645"/>
      <c r="Z35" s="645"/>
      <c r="AA35" s="645"/>
      <c r="AB35" s="645"/>
      <c r="AC35" s="645"/>
      <c r="AD35" s="421"/>
      <c r="AE35" s="377"/>
      <c r="AF35" s="805" t="s">
        <v>109</v>
      </c>
      <c r="AG35" s="805"/>
      <c r="AH35" s="805"/>
      <c r="AI35" s="805"/>
      <c r="AJ35" s="805"/>
      <c r="AK35" s="805"/>
      <c r="AL35" s="805"/>
      <c r="AM35" s="805"/>
      <c r="AN35" s="805"/>
      <c r="AO35" s="805"/>
      <c r="AP35" s="805"/>
      <c r="AQ35" s="805"/>
      <c r="AR35" s="465"/>
      <c r="AS35" s="39"/>
    </row>
    <row r="36" spans="1:59" ht="13.5" customHeight="1" thickBot="1" x14ac:dyDescent="0.2">
      <c r="A36" s="374"/>
      <c r="B36" s="707"/>
      <c r="C36" s="708"/>
      <c r="D36" s="650">
        <v>45016</v>
      </c>
      <c r="E36" s="651"/>
      <c r="F36" s="651"/>
      <c r="G36" s="651"/>
      <c r="H36" s="651"/>
      <c r="I36" s="424"/>
      <c r="J36" s="704"/>
      <c r="K36" s="704"/>
      <c r="L36" s="704"/>
      <c r="M36" s="704"/>
      <c r="N36" s="704"/>
      <c r="O36" s="704"/>
      <c r="P36" s="652" t="s">
        <v>5</v>
      </c>
      <c r="Q36" s="653"/>
      <c r="R36" s="800"/>
      <c r="S36" s="801"/>
      <c r="T36" s="801"/>
      <c r="U36" s="802"/>
      <c r="V36" s="425"/>
      <c r="W36" s="463"/>
      <c r="X36" s="646"/>
      <c r="Y36" s="646"/>
      <c r="Z36" s="646"/>
      <c r="AA36" s="646"/>
      <c r="AB36" s="646"/>
      <c r="AC36" s="646"/>
      <c r="AD36" s="464" t="s">
        <v>6</v>
      </c>
      <c r="AE36" s="377"/>
      <c r="AF36" s="805"/>
      <c r="AG36" s="805"/>
      <c r="AH36" s="805"/>
      <c r="AI36" s="805"/>
      <c r="AJ36" s="805"/>
      <c r="AK36" s="805"/>
      <c r="AL36" s="805"/>
      <c r="AM36" s="805"/>
      <c r="AN36" s="805"/>
      <c r="AO36" s="805"/>
      <c r="AP36" s="805"/>
      <c r="AQ36" s="805"/>
      <c r="AR36" s="465"/>
      <c r="AS36" s="39"/>
    </row>
    <row r="37" spans="1:59" ht="13.5" customHeight="1" thickTop="1" x14ac:dyDescent="0.15">
      <c r="A37" s="374"/>
      <c r="B37" s="707"/>
      <c r="C37" s="708"/>
      <c r="D37" s="683" t="s">
        <v>30</v>
      </c>
      <c r="E37" s="684"/>
      <c r="F37" s="684"/>
      <c r="G37" s="684"/>
      <c r="H37" s="684"/>
      <c r="I37" s="441" t="s">
        <v>54</v>
      </c>
      <c r="J37" s="442"/>
      <c r="K37" s="442"/>
      <c r="L37" s="468"/>
      <c r="M37" s="442"/>
      <c r="N37" s="443"/>
      <c r="O37" s="443"/>
      <c r="P37" s="443"/>
      <c r="Q37" s="444"/>
      <c r="R37" s="649"/>
      <c r="S37" s="649"/>
      <c r="T37" s="649"/>
      <c r="U37" s="649"/>
      <c r="V37" s="690" t="s">
        <v>59</v>
      </c>
      <c r="W37" s="691"/>
      <c r="X37" s="691"/>
      <c r="Y37" s="469"/>
      <c r="Z37" s="469"/>
      <c r="AA37" s="469"/>
      <c r="AB37" s="469"/>
      <c r="AC37" s="469"/>
      <c r="AD37" s="447"/>
      <c r="AE37" s="414"/>
      <c r="AF37" s="805"/>
      <c r="AG37" s="805"/>
      <c r="AH37" s="805"/>
      <c r="AI37" s="805"/>
      <c r="AJ37" s="805"/>
      <c r="AK37" s="805"/>
      <c r="AL37" s="805"/>
      <c r="AM37" s="805"/>
      <c r="AN37" s="805"/>
      <c r="AO37" s="805"/>
      <c r="AP37" s="805"/>
      <c r="AQ37" s="805"/>
      <c r="AR37" s="465"/>
      <c r="AS37" s="39"/>
    </row>
    <row r="38" spans="1:59" ht="13.5" customHeight="1" x14ac:dyDescent="0.15">
      <c r="A38" s="374"/>
      <c r="B38" s="707"/>
      <c r="C38" s="708"/>
      <c r="D38" s="685"/>
      <c r="E38" s="686"/>
      <c r="F38" s="686"/>
      <c r="G38" s="686"/>
      <c r="H38" s="686"/>
      <c r="I38" s="448"/>
      <c r="J38" s="694">
        <f>J31+J35</f>
        <v>0</v>
      </c>
      <c r="K38" s="694"/>
      <c r="L38" s="694"/>
      <c r="M38" s="694"/>
      <c r="N38" s="694"/>
      <c r="O38" s="694"/>
      <c r="P38" s="470"/>
      <c r="Q38" s="471"/>
      <c r="R38" s="649"/>
      <c r="S38" s="649"/>
      <c r="T38" s="649"/>
      <c r="U38" s="649"/>
      <c r="V38" s="449" t="s">
        <v>34</v>
      </c>
      <c r="W38" s="374"/>
      <c r="X38" s="472"/>
      <c r="Y38" s="472"/>
      <c r="Z38" s="472"/>
      <c r="AA38" s="472"/>
      <c r="AB38" s="472"/>
      <c r="AC38" s="472"/>
      <c r="AD38" s="451"/>
      <c r="AE38" s="376"/>
      <c r="AF38" s="805"/>
      <c r="AG38" s="805"/>
      <c r="AH38" s="805"/>
      <c r="AI38" s="805"/>
      <c r="AJ38" s="805"/>
      <c r="AK38" s="805"/>
      <c r="AL38" s="805"/>
      <c r="AM38" s="805"/>
      <c r="AN38" s="805"/>
      <c r="AO38" s="805"/>
      <c r="AP38" s="805"/>
      <c r="AQ38" s="805"/>
      <c r="AR38" s="465"/>
      <c r="AS38" s="39"/>
    </row>
    <row r="39" spans="1:59" ht="12" customHeight="1" x14ac:dyDescent="0.15">
      <c r="A39" s="374"/>
      <c r="B39" s="707"/>
      <c r="C39" s="708"/>
      <c r="D39" s="685"/>
      <c r="E39" s="686"/>
      <c r="F39" s="686"/>
      <c r="G39" s="686"/>
      <c r="H39" s="686"/>
      <c r="I39" s="448"/>
      <c r="J39" s="694"/>
      <c r="K39" s="694"/>
      <c r="L39" s="694"/>
      <c r="M39" s="694"/>
      <c r="N39" s="694"/>
      <c r="O39" s="694"/>
      <c r="P39" s="692" t="s">
        <v>5</v>
      </c>
      <c r="Q39" s="693"/>
      <c r="R39" s="649"/>
      <c r="S39" s="649"/>
      <c r="T39" s="649"/>
      <c r="U39" s="649"/>
      <c r="V39" s="699" t="s">
        <v>52</v>
      </c>
      <c r="W39" s="700"/>
      <c r="X39" s="647">
        <f>IFERROR(X31+X35,0)</f>
        <v>0</v>
      </c>
      <c r="Y39" s="647"/>
      <c r="Z39" s="647"/>
      <c r="AA39" s="647"/>
      <c r="AB39" s="647"/>
      <c r="AC39" s="647"/>
      <c r="AD39" s="451"/>
      <c r="AE39" s="376"/>
      <c r="AF39" s="805"/>
      <c r="AG39" s="805"/>
      <c r="AH39" s="805"/>
      <c r="AI39" s="805"/>
      <c r="AJ39" s="805"/>
      <c r="AK39" s="805"/>
      <c r="AL39" s="805"/>
      <c r="AM39" s="805"/>
      <c r="AN39" s="805"/>
      <c r="AO39" s="805"/>
      <c r="AP39" s="805"/>
      <c r="AQ39" s="805"/>
      <c r="AR39" s="465"/>
      <c r="AS39" s="39"/>
    </row>
    <row r="40" spans="1:59" ht="13.5" customHeight="1" thickBot="1" x14ac:dyDescent="0.2">
      <c r="A40" s="374"/>
      <c r="B40" s="711"/>
      <c r="C40" s="712"/>
      <c r="D40" s="687"/>
      <c r="E40" s="688"/>
      <c r="F40" s="688"/>
      <c r="G40" s="688"/>
      <c r="H40" s="688"/>
      <c r="I40" s="473"/>
      <c r="J40" s="453"/>
      <c r="K40" s="474"/>
      <c r="L40" s="474"/>
      <c r="M40" s="474"/>
      <c r="N40" s="474"/>
      <c r="O40" s="474"/>
      <c r="P40" s="474"/>
      <c r="Q40" s="475" t="s">
        <v>38</v>
      </c>
      <c r="R40" s="689"/>
      <c r="S40" s="689"/>
      <c r="T40" s="689"/>
      <c r="U40" s="689"/>
      <c r="V40" s="701"/>
      <c r="W40" s="702"/>
      <c r="X40" s="648"/>
      <c r="Y40" s="648"/>
      <c r="Z40" s="648"/>
      <c r="AA40" s="648"/>
      <c r="AB40" s="648"/>
      <c r="AC40" s="648"/>
      <c r="AD40" s="476" t="s">
        <v>6</v>
      </c>
      <c r="AE40" s="376"/>
      <c r="AF40" s="805"/>
      <c r="AG40" s="805"/>
      <c r="AH40" s="805"/>
      <c r="AI40" s="805"/>
      <c r="AJ40" s="805"/>
      <c r="AK40" s="805"/>
      <c r="AL40" s="805"/>
      <c r="AM40" s="805"/>
      <c r="AN40" s="805"/>
      <c r="AO40" s="805"/>
      <c r="AP40" s="805"/>
      <c r="AQ40" s="805"/>
      <c r="AR40" s="465"/>
      <c r="AS40" s="39"/>
    </row>
    <row r="41" spans="1:59" ht="13.5" customHeight="1" thickTop="1" thickBot="1" x14ac:dyDescent="0.2">
      <c r="A41" s="374"/>
      <c r="B41" s="477"/>
      <c r="C41" s="478"/>
      <c r="D41" s="479"/>
      <c r="E41" s="479"/>
      <c r="F41" s="479"/>
      <c r="G41" s="479"/>
      <c r="H41" s="479"/>
      <c r="I41" s="480"/>
      <c r="J41" s="481" t="s">
        <v>118</v>
      </c>
      <c r="K41" s="374"/>
      <c r="L41" s="482"/>
      <c r="M41" s="482"/>
      <c r="N41" s="482"/>
      <c r="O41" s="483"/>
      <c r="P41" s="484"/>
      <c r="Q41" s="485"/>
      <c r="R41" s="376"/>
      <c r="S41" s="376"/>
      <c r="T41" s="376"/>
      <c r="U41" s="376"/>
      <c r="V41" s="376"/>
      <c r="W41" s="486"/>
      <c r="X41" s="486"/>
      <c r="Y41" s="486"/>
      <c r="Z41" s="486"/>
      <c r="AA41" s="486"/>
      <c r="AB41" s="486"/>
      <c r="AC41" s="487"/>
      <c r="AD41" s="487"/>
      <c r="AE41" s="488"/>
      <c r="AF41" s="805"/>
      <c r="AG41" s="805"/>
      <c r="AH41" s="805"/>
      <c r="AI41" s="805"/>
      <c r="AJ41" s="805"/>
      <c r="AK41" s="805"/>
      <c r="AL41" s="805"/>
      <c r="AM41" s="805"/>
      <c r="AN41" s="805"/>
      <c r="AO41" s="805"/>
      <c r="AP41" s="805"/>
      <c r="AQ41" s="805"/>
      <c r="AR41" s="465"/>
    </row>
    <row r="42" spans="1:59" ht="13.5" customHeight="1" thickTop="1" x14ac:dyDescent="0.15">
      <c r="A42" s="374"/>
      <c r="B42" s="478"/>
      <c r="C42" s="478"/>
      <c r="D42" s="479"/>
      <c r="E42" s="479"/>
      <c r="F42" s="479"/>
      <c r="G42" s="479"/>
      <c r="H42" s="479"/>
      <c r="I42" s="489" t="s">
        <v>43</v>
      </c>
      <c r="J42" s="62" t="s">
        <v>119</v>
      </c>
      <c r="K42" s="374"/>
      <c r="L42" s="490"/>
      <c r="M42" s="490"/>
      <c r="N42" s="490"/>
      <c r="O42" s="487"/>
      <c r="P42" s="672" t="str">
        <f>IF(J19+J23+J31+J35=0,"",(IF(AND(J19=J31,J23=J35),"✓","")))</f>
        <v/>
      </c>
      <c r="Q42" s="673"/>
      <c r="R42" s="376"/>
      <c r="S42" s="376"/>
      <c r="T42" s="376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805"/>
      <c r="AG42" s="805"/>
      <c r="AH42" s="805"/>
      <c r="AI42" s="805"/>
      <c r="AJ42" s="805"/>
      <c r="AK42" s="805"/>
      <c r="AL42" s="805"/>
      <c r="AM42" s="805"/>
      <c r="AN42" s="805"/>
      <c r="AO42" s="805"/>
      <c r="AP42" s="805"/>
      <c r="AQ42" s="805"/>
      <c r="AR42" s="465"/>
    </row>
    <row r="43" spans="1:59" ht="13.5" customHeight="1" thickBot="1" x14ac:dyDescent="0.2">
      <c r="A43" s="374"/>
      <c r="B43" s="478"/>
      <c r="C43" s="478"/>
      <c r="D43" s="479"/>
      <c r="E43" s="479"/>
      <c r="F43" s="479"/>
      <c r="G43" s="377"/>
      <c r="H43" s="479"/>
      <c r="I43" s="600"/>
      <c r="J43" s="376" t="s">
        <v>120</v>
      </c>
      <c r="K43" s="374"/>
      <c r="L43" s="490"/>
      <c r="M43" s="490"/>
      <c r="N43" s="490"/>
      <c r="O43" s="487"/>
      <c r="P43" s="674"/>
      <c r="Q43" s="675"/>
      <c r="R43" s="376"/>
      <c r="S43" s="376"/>
      <c r="T43" s="376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805"/>
      <c r="AG43" s="805"/>
      <c r="AH43" s="805"/>
      <c r="AI43" s="805"/>
      <c r="AJ43" s="805"/>
      <c r="AK43" s="805"/>
      <c r="AL43" s="805"/>
      <c r="AM43" s="805"/>
      <c r="AN43" s="805"/>
      <c r="AO43" s="805"/>
      <c r="AP43" s="805"/>
      <c r="AQ43" s="805"/>
      <c r="AR43" s="374"/>
    </row>
    <row r="44" spans="1:59" ht="12" customHeight="1" thickTop="1" x14ac:dyDescent="0.15">
      <c r="A44" s="374"/>
      <c r="B44" s="491"/>
      <c r="C44" s="491"/>
      <c r="D44" s="491"/>
      <c r="E44" s="491"/>
      <c r="F44" s="491"/>
      <c r="G44" s="491"/>
      <c r="H44" s="491"/>
      <c r="I44" s="601"/>
      <c r="J44" s="603"/>
      <c r="K44" s="603"/>
      <c r="L44" s="604"/>
      <c r="M44" s="604"/>
      <c r="N44" s="604"/>
      <c r="O44" s="604"/>
      <c r="P44" s="605"/>
      <c r="Q44" s="605"/>
      <c r="R44" s="376"/>
      <c r="S44" s="376"/>
      <c r="T44" s="376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805"/>
      <c r="AG44" s="805"/>
      <c r="AH44" s="805"/>
      <c r="AI44" s="805"/>
      <c r="AJ44" s="805"/>
      <c r="AK44" s="805"/>
      <c r="AL44" s="805"/>
      <c r="AM44" s="805"/>
      <c r="AN44" s="805"/>
      <c r="AO44" s="805"/>
      <c r="AP44" s="805"/>
      <c r="AQ44" s="805"/>
      <c r="AR44" s="374"/>
    </row>
    <row r="45" spans="1:59" ht="12" customHeight="1" x14ac:dyDescent="0.15">
      <c r="A45" s="374"/>
      <c r="B45" s="491"/>
      <c r="C45" s="491"/>
      <c r="D45" s="491"/>
      <c r="E45" s="491"/>
      <c r="F45" s="491"/>
      <c r="G45" s="491"/>
      <c r="H45" s="491"/>
      <c r="I45" s="606"/>
      <c r="J45" s="607"/>
      <c r="K45" s="607"/>
      <c r="L45" s="607"/>
      <c r="M45" s="607"/>
      <c r="N45" s="607"/>
      <c r="O45" s="607"/>
      <c r="P45" s="605"/>
      <c r="Q45" s="605"/>
      <c r="R45" s="376"/>
      <c r="S45" s="376"/>
      <c r="T45" s="376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805"/>
      <c r="AG45" s="805"/>
      <c r="AH45" s="805"/>
      <c r="AI45" s="805"/>
      <c r="AJ45" s="805"/>
      <c r="AK45" s="805"/>
      <c r="AL45" s="805"/>
      <c r="AM45" s="805"/>
      <c r="AN45" s="805"/>
      <c r="AO45" s="805"/>
      <c r="AP45" s="805"/>
      <c r="AQ45" s="805"/>
      <c r="AR45" s="374"/>
    </row>
    <row r="46" spans="1:59" ht="13.5" customHeight="1" x14ac:dyDescent="0.15">
      <c r="A46" s="374"/>
      <c r="B46" s="491"/>
      <c r="C46" s="491"/>
      <c r="D46" s="491"/>
      <c r="E46" s="491"/>
      <c r="F46" s="491"/>
      <c r="G46" s="491"/>
      <c r="H46" s="491"/>
      <c r="I46" s="606"/>
      <c r="J46" s="607"/>
      <c r="K46" s="607"/>
      <c r="L46" s="607"/>
      <c r="M46" s="607"/>
      <c r="N46" s="607"/>
      <c r="O46" s="607"/>
      <c r="P46" s="607"/>
      <c r="Q46" s="607"/>
      <c r="R46" s="376"/>
      <c r="S46" s="376"/>
      <c r="T46" s="376"/>
      <c r="U46" s="374"/>
      <c r="V46" s="374"/>
      <c r="W46" s="374"/>
      <c r="X46" s="374"/>
      <c r="Y46" s="374"/>
      <c r="Z46" s="374"/>
      <c r="AA46" s="374"/>
      <c r="AB46" s="374"/>
      <c r="AC46" s="374"/>
      <c r="AD46" s="374"/>
      <c r="AE46" s="374"/>
      <c r="AF46" s="777" t="s">
        <v>49</v>
      </c>
      <c r="AG46" s="777"/>
      <c r="AH46" s="777"/>
      <c r="AI46" s="777"/>
      <c r="AJ46" s="777"/>
      <c r="AK46" s="777"/>
      <c r="AL46" s="777"/>
      <c r="AM46" s="777"/>
      <c r="AN46" s="777"/>
      <c r="AO46" s="492"/>
      <c r="AP46" s="492"/>
      <c r="AQ46" s="492"/>
      <c r="AR46" s="374"/>
    </row>
    <row r="47" spans="1:59" ht="13.5" customHeight="1" x14ac:dyDescent="0.15">
      <c r="A47" s="374"/>
      <c r="B47" s="491"/>
      <c r="C47" s="491"/>
      <c r="D47" s="491"/>
      <c r="E47" s="491"/>
      <c r="F47" s="491"/>
      <c r="G47" s="491"/>
      <c r="H47" s="491"/>
      <c r="I47" s="608"/>
      <c r="J47" s="608"/>
      <c r="K47" s="609"/>
      <c r="L47" s="609"/>
      <c r="M47" s="609"/>
      <c r="N47" s="609"/>
      <c r="O47" s="609"/>
      <c r="P47" s="609"/>
      <c r="Q47" s="602"/>
      <c r="R47" s="376"/>
      <c r="S47" s="376"/>
      <c r="T47" s="376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806" t="s">
        <v>50</v>
      </c>
      <c r="AG47" s="806"/>
      <c r="AH47" s="806"/>
      <c r="AI47" s="806"/>
      <c r="AJ47" s="806"/>
      <c r="AK47" s="806"/>
      <c r="AL47" s="806"/>
      <c r="AM47" s="806"/>
      <c r="AN47" s="806"/>
      <c r="AO47" s="806"/>
      <c r="AP47" s="806"/>
      <c r="AQ47" s="806"/>
      <c r="AR47" s="374"/>
    </row>
    <row r="48" spans="1:59" ht="12" customHeight="1" thickBot="1" x14ac:dyDescent="0.2">
      <c r="A48" s="374"/>
      <c r="B48" s="390"/>
      <c r="C48" s="390"/>
      <c r="D48" s="390"/>
      <c r="E48" s="390"/>
      <c r="F48" s="385"/>
      <c r="G48" s="385"/>
      <c r="H48" s="385"/>
      <c r="I48" s="492"/>
      <c r="J48" s="492"/>
      <c r="K48" s="494"/>
      <c r="L48" s="492"/>
      <c r="M48" s="492"/>
      <c r="N48" s="492"/>
      <c r="O48" s="492"/>
      <c r="P48" s="492"/>
      <c r="Q48" s="492"/>
      <c r="R48" s="385"/>
      <c r="S48" s="385"/>
      <c r="T48" s="385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74"/>
      <c r="AG48" s="494"/>
      <c r="AH48" s="494"/>
      <c r="AI48" s="494"/>
      <c r="AJ48" s="494"/>
      <c r="AK48" s="494"/>
      <c r="AL48" s="494"/>
      <c r="AM48" s="494"/>
      <c r="AN48" s="494"/>
      <c r="AO48" s="494"/>
      <c r="AP48" s="494"/>
      <c r="AQ48" s="494"/>
      <c r="AR48" s="374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</row>
    <row r="49" spans="1:57" ht="13.5" customHeight="1" thickTop="1" x14ac:dyDescent="0.15">
      <c r="A49" s="495"/>
      <c r="B49" s="660" t="s">
        <v>69</v>
      </c>
      <c r="C49" s="661"/>
      <c r="D49" s="676" t="s">
        <v>83</v>
      </c>
      <c r="E49" s="677"/>
      <c r="F49" s="496" t="s">
        <v>115</v>
      </c>
      <c r="G49" s="497"/>
      <c r="H49" s="497"/>
      <c r="I49" s="497"/>
      <c r="J49" s="497"/>
      <c r="K49" s="497"/>
      <c r="L49" s="497"/>
      <c r="M49" s="497"/>
      <c r="N49" s="498"/>
      <c r="O49" s="498"/>
      <c r="P49" s="499"/>
      <c r="Q49" s="497"/>
      <c r="R49" s="497"/>
      <c r="S49" s="497"/>
      <c r="T49" s="497"/>
      <c r="U49" s="497"/>
      <c r="V49" s="497"/>
      <c r="W49" s="497"/>
      <c r="X49" s="497"/>
      <c r="Y49" s="500"/>
      <c r="Z49" s="376"/>
      <c r="AA49" s="385"/>
      <c r="AB49" s="386"/>
      <c r="AC49" s="386"/>
      <c r="AD49" s="386"/>
      <c r="AE49" s="386"/>
      <c r="AF49" s="777" t="s">
        <v>36</v>
      </c>
      <c r="AG49" s="777"/>
      <c r="AH49" s="777"/>
      <c r="AI49" s="777"/>
      <c r="AJ49" s="777"/>
      <c r="AK49" s="777"/>
      <c r="AL49" s="777"/>
      <c r="AM49" s="777"/>
      <c r="AN49" s="777"/>
      <c r="AO49" s="492"/>
      <c r="AP49" s="492"/>
      <c r="AQ49" s="492"/>
      <c r="AR49" s="374"/>
    </row>
    <row r="50" spans="1:57" ht="12" customHeight="1" x14ac:dyDescent="0.15">
      <c r="A50" s="495"/>
      <c r="B50" s="660"/>
      <c r="C50" s="661"/>
      <c r="D50" s="678"/>
      <c r="E50" s="679"/>
      <c r="F50" s="501"/>
      <c r="G50" s="695">
        <f>IF(P42="",ROUNDDOWN(X27,0),"")</f>
        <v>0</v>
      </c>
      <c r="H50" s="695"/>
      <c r="I50" s="695"/>
      <c r="J50" s="695"/>
      <c r="K50" s="695"/>
      <c r="L50" s="695"/>
      <c r="M50" s="695"/>
      <c r="N50" s="695"/>
      <c r="O50" s="695"/>
      <c r="P50" s="502"/>
      <c r="Q50" s="503"/>
      <c r="R50" s="504"/>
      <c r="S50" s="504"/>
      <c r="T50" s="504"/>
      <c r="U50" s="504"/>
      <c r="V50" s="504"/>
      <c r="W50" s="504"/>
      <c r="X50" s="504"/>
      <c r="Y50" s="505"/>
      <c r="Z50" s="377"/>
      <c r="AA50" s="381"/>
      <c r="AB50" s="386"/>
      <c r="AC50" s="386"/>
      <c r="AD50" s="386"/>
      <c r="AE50" s="386"/>
      <c r="AF50" s="805" t="s">
        <v>106</v>
      </c>
      <c r="AG50" s="805"/>
      <c r="AH50" s="805"/>
      <c r="AI50" s="805"/>
      <c r="AJ50" s="805"/>
      <c r="AK50" s="805"/>
      <c r="AL50" s="805"/>
      <c r="AM50" s="805"/>
      <c r="AN50" s="805"/>
      <c r="AO50" s="805"/>
      <c r="AP50" s="805"/>
      <c r="AQ50" s="805"/>
      <c r="AR50" s="374"/>
    </row>
    <row r="51" spans="1:57" ht="13.5" customHeight="1" x14ac:dyDescent="0.15">
      <c r="A51" s="495"/>
      <c r="B51" s="660"/>
      <c r="C51" s="661"/>
      <c r="D51" s="678"/>
      <c r="E51" s="679"/>
      <c r="F51" s="506"/>
      <c r="G51" s="696"/>
      <c r="H51" s="696"/>
      <c r="I51" s="696"/>
      <c r="J51" s="696"/>
      <c r="K51" s="696"/>
      <c r="L51" s="696"/>
      <c r="M51" s="696"/>
      <c r="N51" s="696"/>
      <c r="O51" s="696"/>
      <c r="P51" s="507" t="s">
        <v>6</v>
      </c>
      <c r="Q51" s="508" t="s">
        <v>40</v>
      </c>
      <c r="R51" s="509"/>
      <c r="S51" s="509"/>
      <c r="T51" s="509"/>
      <c r="U51" s="509"/>
      <c r="V51" s="509"/>
      <c r="W51" s="509"/>
      <c r="X51" s="510"/>
      <c r="Y51" s="511"/>
      <c r="Z51" s="386"/>
      <c r="AA51" s="512"/>
      <c r="AB51" s="386"/>
      <c r="AC51" s="386"/>
      <c r="AD51" s="386"/>
      <c r="AE51" s="386"/>
      <c r="AF51" s="805"/>
      <c r="AG51" s="805"/>
      <c r="AH51" s="805"/>
      <c r="AI51" s="805"/>
      <c r="AJ51" s="805"/>
      <c r="AK51" s="805"/>
      <c r="AL51" s="805"/>
      <c r="AM51" s="805"/>
      <c r="AN51" s="805"/>
      <c r="AO51" s="805"/>
      <c r="AP51" s="805"/>
      <c r="AQ51" s="805"/>
      <c r="AR51" s="387"/>
      <c r="AS51" s="58"/>
      <c r="AT51" s="58"/>
      <c r="AU51" s="58"/>
    </row>
    <row r="52" spans="1:57" ht="13.5" customHeight="1" x14ac:dyDescent="0.15">
      <c r="A52" s="495"/>
      <c r="B52" s="660"/>
      <c r="C52" s="661"/>
      <c r="D52" s="678"/>
      <c r="E52" s="679"/>
      <c r="F52" s="513" t="s">
        <v>85</v>
      </c>
      <c r="G52" s="514"/>
      <c r="H52" s="514"/>
      <c r="I52" s="514"/>
      <c r="J52" s="514"/>
      <c r="K52" s="514"/>
      <c r="L52" s="514"/>
      <c r="M52" s="515"/>
      <c r="N52" s="516"/>
      <c r="O52" s="516"/>
      <c r="P52" s="517"/>
      <c r="Q52" s="517"/>
      <c r="R52" s="517"/>
      <c r="S52" s="517"/>
      <c r="T52" s="517"/>
      <c r="U52" s="517"/>
      <c r="V52" s="517"/>
      <c r="W52" s="517"/>
      <c r="X52" s="517"/>
      <c r="Y52" s="518"/>
      <c r="Z52" s="386"/>
      <c r="AA52" s="414"/>
      <c r="AB52" s="386"/>
      <c r="AC52" s="386"/>
      <c r="AD52" s="386"/>
      <c r="AE52" s="386"/>
      <c r="AF52" s="805"/>
      <c r="AG52" s="805"/>
      <c r="AH52" s="805"/>
      <c r="AI52" s="805"/>
      <c r="AJ52" s="805"/>
      <c r="AK52" s="805"/>
      <c r="AL52" s="805"/>
      <c r="AM52" s="805"/>
      <c r="AN52" s="805"/>
      <c r="AO52" s="805"/>
      <c r="AP52" s="805"/>
      <c r="AQ52" s="805"/>
      <c r="AR52" s="387"/>
      <c r="AS52" s="58"/>
      <c r="AT52" s="58"/>
      <c r="AU52" s="58"/>
    </row>
    <row r="53" spans="1:57" ht="12" customHeight="1" x14ac:dyDescent="0.15">
      <c r="A53" s="495"/>
      <c r="B53" s="660"/>
      <c r="C53" s="661"/>
      <c r="D53" s="678"/>
      <c r="E53" s="679"/>
      <c r="F53" s="501"/>
      <c r="G53" s="695">
        <f>IF(P42="",ROUNDDOWN(X39,0),"")</f>
        <v>0</v>
      </c>
      <c r="H53" s="695"/>
      <c r="I53" s="695"/>
      <c r="J53" s="695"/>
      <c r="K53" s="695"/>
      <c r="L53" s="695"/>
      <c r="M53" s="695"/>
      <c r="N53" s="695"/>
      <c r="O53" s="695"/>
      <c r="P53" s="502"/>
      <c r="Q53" s="502"/>
      <c r="R53" s="502"/>
      <c r="S53" s="502"/>
      <c r="T53" s="502"/>
      <c r="U53" s="502"/>
      <c r="V53" s="502"/>
      <c r="W53" s="502"/>
      <c r="X53" s="502"/>
      <c r="Y53" s="511"/>
      <c r="Z53" s="386"/>
      <c r="AA53" s="488"/>
      <c r="AB53" s="386"/>
      <c r="AC53" s="386"/>
      <c r="AD53" s="386"/>
      <c r="AE53" s="386"/>
      <c r="AF53" s="805"/>
      <c r="AG53" s="805"/>
      <c r="AH53" s="805"/>
      <c r="AI53" s="805"/>
      <c r="AJ53" s="805"/>
      <c r="AK53" s="805"/>
      <c r="AL53" s="805"/>
      <c r="AM53" s="805"/>
      <c r="AN53" s="805"/>
      <c r="AO53" s="805"/>
      <c r="AP53" s="805"/>
      <c r="AQ53" s="805"/>
      <c r="AR53" s="387"/>
      <c r="AS53" s="58"/>
      <c r="AT53" s="58"/>
      <c r="AU53" s="58"/>
      <c r="AV53" s="58"/>
      <c r="AW53" s="58"/>
      <c r="AX53" s="58"/>
      <c r="AY53" s="58"/>
      <c r="AZ53" s="58"/>
      <c r="BA53" s="58"/>
      <c r="BB53" s="58"/>
    </row>
    <row r="54" spans="1:57" ht="13.5" customHeight="1" x14ac:dyDescent="0.15">
      <c r="A54" s="495"/>
      <c r="B54" s="660"/>
      <c r="C54" s="661"/>
      <c r="D54" s="678"/>
      <c r="E54" s="679"/>
      <c r="F54" s="506"/>
      <c r="G54" s="696"/>
      <c r="H54" s="696"/>
      <c r="I54" s="696"/>
      <c r="J54" s="696"/>
      <c r="K54" s="696"/>
      <c r="L54" s="696"/>
      <c r="M54" s="696"/>
      <c r="N54" s="696"/>
      <c r="O54" s="696"/>
      <c r="P54" s="507" t="s">
        <v>6</v>
      </c>
      <c r="Q54" s="519" t="s">
        <v>39</v>
      </c>
      <c r="R54" s="509"/>
      <c r="S54" s="509"/>
      <c r="T54" s="509"/>
      <c r="U54" s="509"/>
      <c r="V54" s="509"/>
      <c r="W54" s="509"/>
      <c r="X54" s="520"/>
      <c r="Y54" s="521"/>
      <c r="Z54" s="386"/>
      <c r="AA54" s="512"/>
      <c r="AB54" s="386"/>
      <c r="AC54" s="386"/>
      <c r="AD54" s="386"/>
      <c r="AE54" s="386"/>
      <c r="AF54" s="805"/>
      <c r="AG54" s="805"/>
      <c r="AH54" s="805"/>
      <c r="AI54" s="805"/>
      <c r="AJ54" s="805"/>
      <c r="AK54" s="805"/>
      <c r="AL54" s="805"/>
      <c r="AM54" s="805"/>
      <c r="AN54" s="805"/>
      <c r="AO54" s="805"/>
      <c r="AP54" s="805"/>
      <c r="AQ54" s="805"/>
      <c r="AR54" s="387"/>
      <c r="AS54" s="58"/>
      <c r="AT54" s="58"/>
      <c r="AU54" s="58"/>
      <c r="AV54" s="58"/>
      <c r="AW54" s="58"/>
      <c r="AX54" s="58"/>
      <c r="AY54" s="58"/>
      <c r="AZ54" s="58"/>
      <c r="BA54" s="58"/>
      <c r="BB54" s="58"/>
    </row>
    <row r="55" spans="1:57" ht="13.5" customHeight="1" x14ac:dyDescent="0.15">
      <c r="A55" s="495"/>
      <c r="B55" s="660"/>
      <c r="C55" s="661"/>
      <c r="D55" s="678"/>
      <c r="E55" s="679"/>
      <c r="F55" s="522" t="s">
        <v>55</v>
      </c>
      <c r="G55" s="502"/>
      <c r="H55" s="502"/>
      <c r="I55" s="502"/>
      <c r="J55" s="502"/>
      <c r="K55" s="502"/>
      <c r="L55" s="502"/>
      <c r="M55" s="502"/>
      <c r="N55" s="523"/>
      <c r="O55" s="523"/>
      <c r="P55" s="502"/>
      <c r="Q55" s="502"/>
      <c r="R55" s="502"/>
      <c r="S55" s="502"/>
      <c r="T55" s="502"/>
      <c r="U55" s="502"/>
      <c r="V55" s="502"/>
      <c r="W55" s="502"/>
      <c r="X55" s="502"/>
      <c r="Y55" s="511"/>
      <c r="Z55" s="386"/>
      <c r="AA55" s="414"/>
      <c r="AB55" s="386"/>
      <c r="AC55" s="386"/>
      <c r="AD55" s="386"/>
      <c r="AE55" s="386"/>
      <c r="AF55" s="374"/>
      <c r="AG55" s="374"/>
      <c r="AH55" s="374"/>
      <c r="AI55" s="374"/>
      <c r="AJ55" s="374"/>
      <c r="AK55" s="374"/>
      <c r="AL55" s="374"/>
      <c r="AM55" s="374"/>
      <c r="AN55" s="374"/>
      <c r="AO55" s="374"/>
      <c r="AP55" s="374"/>
      <c r="AQ55" s="374"/>
      <c r="AR55" s="387"/>
      <c r="AS55" s="58"/>
      <c r="AT55" s="58"/>
      <c r="AU55" s="58"/>
      <c r="AV55" s="58"/>
      <c r="AW55" s="58"/>
      <c r="AX55" s="58"/>
      <c r="AY55" s="58"/>
      <c r="AZ55" s="58"/>
      <c r="BA55" s="58"/>
      <c r="BB55" s="58"/>
    </row>
    <row r="56" spans="1:57" ht="12" customHeight="1" x14ac:dyDescent="0.15">
      <c r="A56" s="495"/>
      <c r="B56" s="660"/>
      <c r="C56" s="661"/>
      <c r="D56" s="678"/>
      <c r="E56" s="679"/>
      <c r="F56" s="524"/>
      <c r="G56" s="697">
        <f>IF(P42="",G50+G53,"")</f>
        <v>0</v>
      </c>
      <c r="H56" s="697"/>
      <c r="I56" s="697"/>
      <c r="J56" s="697"/>
      <c r="K56" s="697"/>
      <c r="L56" s="697"/>
      <c r="M56" s="697"/>
      <c r="N56" s="697"/>
      <c r="O56" s="697"/>
      <c r="P56" s="502"/>
      <c r="Q56" s="502"/>
      <c r="R56" s="502"/>
      <c r="S56" s="502"/>
      <c r="T56" s="502"/>
      <c r="U56" s="502"/>
      <c r="V56" s="502"/>
      <c r="W56" s="502"/>
      <c r="X56" s="502"/>
      <c r="Y56" s="511"/>
      <c r="Z56" s="386"/>
      <c r="AA56" s="488"/>
      <c r="AB56" s="386"/>
      <c r="AC56" s="386"/>
      <c r="AD56" s="386"/>
      <c r="AE56" s="386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87"/>
      <c r="AS56" s="58"/>
      <c r="AT56" s="58"/>
      <c r="AU56" s="58"/>
      <c r="AV56" s="58"/>
      <c r="AW56" s="58"/>
      <c r="AX56" s="58"/>
      <c r="AY56" s="58"/>
      <c r="AZ56" s="58"/>
      <c r="BA56" s="58"/>
      <c r="BB56" s="58"/>
    </row>
    <row r="57" spans="1:57" ht="13.5" customHeight="1" thickBot="1" x14ac:dyDescent="0.2">
      <c r="A57" s="495"/>
      <c r="B57" s="660"/>
      <c r="C57" s="661"/>
      <c r="D57" s="680"/>
      <c r="E57" s="681"/>
      <c r="F57" s="525"/>
      <c r="G57" s="698"/>
      <c r="H57" s="698"/>
      <c r="I57" s="698"/>
      <c r="J57" s="698"/>
      <c r="K57" s="698"/>
      <c r="L57" s="698"/>
      <c r="M57" s="698"/>
      <c r="N57" s="698"/>
      <c r="O57" s="698"/>
      <c r="P57" s="526" t="s">
        <v>6</v>
      </c>
      <c r="Q57" s="527" t="s">
        <v>41</v>
      </c>
      <c r="R57" s="528"/>
      <c r="S57" s="528"/>
      <c r="T57" s="528"/>
      <c r="U57" s="528"/>
      <c r="V57" s="528"/>
      <c r="W57" s="528"/>
      <c r="X57" s="529"/>
      <c r="Y57" s="511"/>
      <c r="Z57" s="386"/>
      <c r="AA57" s="488"/>
      <c r="AB57" s="386"/>
      <c r="AC57" s="386"/>
      <c r="AD57" s="386"/>
      <c r="AE57" s="386"/>
      <c r="AF57" s="387"/>
      <c r="AG57" s="387"/>
      <c r="AH57" s="387"/>
      <c r="AI57" s="387"/>
      <c r="AJ57" s="387"/>
      <c r="AK57" s="387"/>
      <c r="AL57" s="387"/>
      <c r="AM57" s="387"/>
      <c r="AN57" s="387"/>
      <c r="AO57" s="387"/>
      <c r="AP57" s="387"/>
      <c r="AQ57" s="387"/>
      <c r="AR57" s="387"/>
      <c r="AS57" s="58"/>
      <c r="AT57" s="58"/>
      <c r="AU57" s="58"/>
      <c r="AV57" s="58"/>
      <c r="AW57" s="58"/>
      <c r="AX57" s="58"/>
      <c r="AY57" s="58"/>
      <c r="AZ57" s="58"/>
      <c r="BA57" s="58"/>
      <c r="BB57" s="58"/>
    </row>
    <row r="58" spans="1:57" ht="13.5" customHeight="1" thickTop="1" x14ac:dyDescent="0.15">
      <c r="A58" s="495"/>
      <c r="B58" s="660"/>
      <c r="C58" s="661"/>
      <c r="D58" s="530"/>
      <c r="E58" s="531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495"/>
      <c r="V58" s="664" t="s">
        <v>46</v>
      </c>
      <c r="W58" s="664"/>
      <c r="X58" s="445" t="s">
        <v>86</v>
      </c>
      <c r="Y58" s="429"/>
      <c r="Z58" s="429"/>
      <c r="AA58" s="429"/>
      <c r="AB58" s="429"/>
      <c r="AC58" s="429"/>
      <c r="AD58" s="429"/>
      <c r="AE58" s="429"/>
      <c r="AF58" s="532"/>
      <c r="AG58" s="532"/>
      <c r="AH58" s="402"/>
      <c r="AI58" s="469"/>
      <c r="AJ58" s="402"/>
      <c r="AK58" s="402"/>
      <c r="AL58" s="402"/>
      <c r="AM58" s="402"/>
      <c r="AN58" s="402"/>
      <c r="AO58" s="402"/>
      <c r="AP58" s="402"/>
      <c r="AQ58" s="533"/>
      <c r="AR58" s="387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</row>
    <row r="59" spans="1:57" ht="12" customHeight="1" x14ac:dyDescent="0.15">
      <c r="A59" s="495"/>
      <c r="B59" s="660"/>
      <c r="C59" s="661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495"/>
      <c r="V59" s="664"/>
      <c r="W59" s="664"/>
      <c r="X59" s="534"/>
      <c r="Y59" s="772" t="str">
        <f>IF('計算用（非表示）'!J14="○",ROUNDDOWN(X27,0),"")</f>
        <v/>
      </c>
      <c r="Z59" s="772"/>
      <c r="AA59" s="772"/>
      <c r="AB59" s="772"/>
      <c r="AC59" s="772"/>
      <c r="AD59" s="772"/>
      <c r="AE59" s="772"/>
      <c r="AF59" s="772"/>
      <c r="AG59" s="772"/>
      <c r="AH59" s="381"/>
      <c r="AI59" s="512"/>
      <c r="AJ59" s="381"/>
      <c r="AK59" s="381"/>
      <c r="AL59" s="381"/>
      <c r="AM59" s="381"/>
      <c r="AN59" s="381"/>
      <c r="AO59" s="381"/>
      <c r="AP59" s="381"/>
      <c r="AQ59" s="535"/>
      <c r="AR59" s="387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</row>
    <row r="60" spans="1:57" ht="13.5" customHeight="1" x14ac:dyDescent="0.15">
      <c r="A60" s="495"/>
      <c r="B60" s="660"/>
      <c r="C60" s="661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74"/>
      <c r="T60" s="374"/>
      <c r="U60" s="495"/>
      <c r="V60" s="664"/>
      <c r="W60" s="664"/>
      <c r="X60" s="536"/>
      <c r="Y60" s="774"/>
      <c r="Z60" s="774"/>
      <c r="AA60" s="774"/>
      <c r="AB60" s="774"/>
      <c r="AC60" s="774"/>
      <c r="AD60" s="774"/>
      <c r="AE60" s="774"/>
      <c r="AF60" s="774"/>
      <c r="AG60" s="774"/>
      <c r="AH60" s="537" t="s">
        <v>6</v>
      </c>
      <c r="AI60" s="538"/>
      <c r="AJ60" s="539"/>
      <c r="AK60" s="540"/>
      <c r="AL60" s="541"/>
      <c r="AM60" s="541"/>
      <c r="AN60" s="540"/>
      <c r="AO60" s="540"/>
      <c r="AP60" s="381"/>
      <c r="AQ60" s="542" t="s">
        <v>40</v>
      </c>
      <c r="AR60" s="387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</row>
    <row r="61" spans="1:57" ht="13.5" customHeight="1" x14ac:dyDescent="0.15">
      <c r="A61" s="495"/>
      <c r="B61" s="660"/>
      <c r="C61" s="661"/>
      <c r="D61" s="374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495"/>
      <c r="V61" s="664"/>
      <c r="W61" s="664"/>
      <c r="X61" s="543" t="s">
        <v>87</v>
      </c>
      <c r="Y61" s="376"/>
      <c r="Z61" s="376"/>
      <c r="AA61" s="376"/>
      <c r="AB61" s="376"/>
      <c r="AC61" s="376"/>
      <c r="AD61" s="376"/>
      <c r="AE61" s="414"/>
      <c r="AF61" s="544"/>
      <c r="AG61" s="544"/>
      <c r="AH61" s="381"/>
      <c r="AI61" s="381"/>
      <c r="AJ61" s="381"/>
      <c r="AK61" s="381"/>
      <c r="AL61" s="381"/>
      <c r="AM61" s="381"/>
      <c r="AN61" s="381"/>
      <c r="AO61" s="381"/>
      <c r="AP61" s="545"/>
      <c r="AQ61" s="535"/>
      <c r="AR61" s="387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</row>
    <row r="62" spans="1:57" ht="12" customHeight="1" thickBot="1" x14ac:dyDescent="0.2">
      <c r="A62" s="495"/>
      <c r="B62" s="660"/>
      <c r="C62" s="661"/>
      <c r="D62" s="546"/>
      <c r="E62" s="384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/>
      <c r="R62" s="374"/>
      <c r="S62" s="374"/>
      <c r="T62" s="374"/>
      <c r="U62" s="495"/>
      <c r="V62" s="664"/>
      <c r="W62" s="664"/>
      <c r="X62" s="534"/>
      <c r="Y62" s="772" t="str">
        <f>IF('計算用（非表示）'!J14="○",ROUNDDOWN(X39,0),"")</f>
        <v/>
      </c>
      <c r="Z62" s="772"/>
      <c r="AA62" s="772"/>
      <c r="AB62" s="772"/>
      <c r="AC62" s="772"/>
      <c r="AD62" s="772"/>
      <c r="AE62" s="772"/>
      <c r="AF62" s="772"/>
      <c r="AG62" s="772"/>
      <c r="AH62" s="381"/>
      <c r="AI62" s="381"/>
      <c r="AJ62" s="381"/>
      <c r="AK62" s="381"/>
      <c r="AL62" s="381"/>
      <c r="AM62" s="381"/>
      <c r="AN62" s="381"/>
      <c r="AO62" s="381"/>
      <c r="AP62" s="381"/>
      <c r="AQ62" s="535"/>
      <c r="AR62" s="387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</row>
    <row r="63" spans="1:57" ht="12" customHeight="1" thickTop="1" x14ac:dyDescent="0.15">
      <c r="A63" s="495"/>
      <c r="B63" s="660"/>
      <c r="C63" s="661"/>
      <c r="D63" s="705" t="s">
        <v>84</v>
      </c>
      <c r="E63" s="706"/>
      <c r="F63" s="547" t="s">
        <v>88</v>
      </c>
      <c r="G63" s="548"/>
      <c r="H63" s="548"/>
      <c r="I63" s="549"/>
      <c r="J63" s="549"/>
      <c r="K63" s="549"/>
      <c r="L63" s="549"/>
      <c r="M63" s="549"/>
      <c r="N63" s="549"/>
      <c r="O63" s="549"/>
      <c r="P63" s="550"/>
      <c r="Q63" s="374"/>
      <c r="R63" s="374"/>
      <c r="S63" s="374"/>
      <c r="T63" s="374"/>
      <c r="U63" s="495"/>
      <c r="V63" s="664"/>
      <c r="W63" s="664"/>
      <c r="X63" s="536"/>
      <c r="Y63" s="774"/>
      <c r="Z63" s="774"/>
      <c r="AA63" s="774"/>
      <c r="AB63" s="774"/>
      <c r="AC63" s="774"/>
      <c r="AD63" s="774"/>
      <c r="AE63" s="774"/>
      <c r="AF63" s="774"/>
      <c r="AG63" s="774"/>
      <c r="AH63" s="537" t="s">
        <v>6</v>
      </c>
      <c r="AI63" s="540"/>
      <c r="AJ63" s="540"/>
      <c r="AK63" s="540"/>
      <c r="AL63" s="540"/>
      <c r="AM63" s="540"/>
      <c r="AN63" s="540"/>
      <c r="AO63" s="540"/>
      <c r="AP63" s="540"/>
      <c r="AQ63" s="551" t="s">
        <v>39</v>
      </c>
      <c r="AR63" s="387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</row>
    <row r="64" spans="1:57" ht="13.5" customHeight="1" x14ac:dyDescent="0.15">
      <c r="A64" s="495"/>
      <c r="B64" s="660"/>
      <c r="C64" s="661"/>
      <c r="D64" s="707"/>
      <c r="E64" s="708"/>
      <c r="F64" s="552"/>
      <c r="G64" s="553"/>
      <c r="H64" s="553"/>
      <c r="I64" s="554"/>
      <c r="J64" s="554"/>
      <c r="K64" s="658" t="s">
        <v>116</v>
      </c>
      <c r="L64" s="658"/>
      <c r="M64" s="656" t="str">
        <f>IF(P42="✓",'計算用（非表示）'!I9,"")</f>
        <v/>
      </c>
      <c r="N64" s="656"/>
      <c r="O64" s="656"/>
      <c r="P64" s="555"/>
      <c r="Q64" s="374"/>
      <c r="R64" s="374"/>
      <c r="S64" s="374"/>
      <c r="T64" s="374"/>
      <c r="U64" s="495"/>
      <c r="V64" s="664"/>
      <c r="W64" s="664"/>
      <c r="X64" s="556" t="s">
        <v>56</v>
      </c>
      <c r="Y64" s="381"/>
      <c r="Z64" s="381"/>
      <c r="AA64" s="381"/>
      <c r="AB64" s="381"/>
      <c r="AC64" s="381"/>
      <c r="AD64" s="381"/>
      <c r="AE64" s="381"/>
      <c r="AF64" s="544"/>
      <c r="AG64" s="544"/>
      <c r="AH64" s="381"/>
      <c r="AI64" s="557"/>
      <c r="AJ64" s="557"/>
      <c r="AK64" s="557"/>
      <c r="AL64" s="557"/>
      <c r="AM64" s="557"/>
      <c r="AN64" s="557"/>
      <c r="AO64" s="557"/>
      <c r="AP64" s="557"/>
      <c r="AQ64" s="535"/>
      <c r="AR64" s="387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</row>
    <row r="65" spans="1:59" ht="12" customHeight="1" x14ac:dyDescent="0.15">
      <c r="A65" s="495"/>
      <c r="B65" s="660"/>
      <c r="C65" s="661"/>
      <c r="D65" s="707"/>
      <c r="E65" s="708"/>
      <c r="F65" s="558"/>
      <c r="G65" s="559"/>
      <c r="H65" s="559"/>
      <c r="I65" s="560"/>
      <c r="J65" s="560"/>
      <c r="K65" s="659"/>
      <c r="L65" s="659"/>
      <c r="M65" s="657"/>
      <c r="N65" s="657"/>
      <c r="O65" s="657"/>
      <c r="P65" s="561" t="s">
        <v>6</v>
      </c>
      <c r="Q65" s="374"/>
      <c r="R65" s="374"/>
      <c r="S65" s="374"/>
      <c r="T65" s="374"/>
      <c r="U65" s="495"/>
      <c r="V65" s="664"/>
      <c r="W65" s="664"/>
      <c r="X65" s="562"/>
      <c r="Y65" s="772" t="str">
        <f>IF('計算用（非表示）'!J14="○",Y59+Y62,"")</f>
        <v/>
      </c>
      <c r="Z65" s="772"/>
      <c r="AA65" s="772"/>
      <c r="AB65" s="772"/>
      <c r="AC65" s="772"/>
      <c r="AD65" s="772"/>
      <c r="AE65" s="772"/>
      <c r="AF65" s="772"/>
      <c r="AG65" s="772"/>
      <c r="AH65" s="381"/>
      <c r="AI65" s="557"/>
      <c r="AJ65" s="557"/>
      <c r="AK65" s="557"/>
      <c r="AL65" s="557"/>
      <c r="AM65" s="557"/>
      <c r="AN65" s="557"/>
      <c r="AO65" s="557"/>
      <c r="AP65" s="557"/>
      <c r="AQ65" s="535"/>
      <c r="AR65" s="387"/>
      <c r="AS65" s="58"/>
      <c r="AT65" s="58"/>
      <c r="AU65" s="58"/>
    </row>
    <row r="66" spans="1:59" ht="13.5" customHeight="1" thickBot="1" x14ac:dyDescent="0.2">
      <c r="A66" s="495"/>
      <c r="B66" s="660"/>
      <c r="C66" s="661"/>
      <c r="D66" s="707"/>
      <c r="E66" s="708"/>
      <c r="F66" s="563" t="s">
        <v>91</v>
      </c>
      <c r="G66" s="564"/>
      <c r="H66" s="564"/>
      <c r="I66" s="565"/>
      <c r="J66" s="565"/>
      <c r="K66" s="565"/>
      <c r="L66" s="565"/>
      <c r="M66" s="565"/>
      <c r="N66" s="565"/>
      <c r="O66" s="565"/>
      <c r="P66" s="566"/>
      <c r="Q66" s="374"/>
      <c r="R66" s="374"/>
      <c r="S66" s="374"/>
      <c r="T66" s="374"/>
      <c r="U66" s="495"/>
      <c r="V66" s="665"/>
      <c r="W66" s="665"/>
      <c r="X66" s="567"/>
      <c r="Y66" s="775"/>
      <c r="Z66" s="775"/>
      <c r="AA66" s="775"/>
      <c r="AB66" s="775"/>
      <c r="AC66" s="775"/>
      <c r="AD66" s="775"/>
      <c r="AE66" s="775"/>
      <c r="AF66" s="775"/>
      <c r="AG66" s="775"/>
      <c r="AH66" s="568" t="s">
        <v>6</v>
      </c>
      <c r="AI66" s="557"/>
      <c r="AJ66" s="557"/>
      <c r="AK66" s="557"/>
      <c r="AL66" s="557"/>
      <c r="AM66" s="557"/>
      <c r="AN66" s="557"/>
      <c r="AO66" s="557"/>
      <c r="AP66" s="381"/>
      <c r="AQ66" s="569" t="s">
        <v>41</v>
      </c>
      <c r="AR66" s="387"/>
      <c r="AS66" s="58"/>
      <c r="AT66" s="58"/>
      <c r="AU66" s="58"/>
    </row>
    <row r="67" spans="1:59" ht="13.5" customHeight="1" thickTop="1" x14ac:dyDescent="0.15">
      <c r="A67" s="495"/>
      <c r="B67" s="660"/>
      <c r="C67" s="661"/>
      <c r="D67" s="707"/>
      <c r="E67" s="708"/>
      <c r="F67" s="552"/>
      <c r="G67" s="553"/>
      <c r="H67" s="553"/>
      <c r="I67" s="554"/>
      <c r="J67" s="554"/>
      <c r="K67" s="658" t="s">
        <v>116</v>
      </c>
      <c r="L67" s="658"/>
      <c r="M67" s="656" t="str">
        <f>IF(P42="✓",'計算用（非表示）'!J9,"")</f>
        <v/>
      </c>
      <c r="N67" s="656"/>
      <c r="O67" s="656"/>
      <c r="P67" s="555"/>
      <c r="Q67" s="374"/>
      <c r="R67" s="374"/>
      <c r="S67" s="374"/>
      <c r="T67" s="374"/>
      <c r="U67" s="495"/>
      <c r="V67" s="666" t="s">
        <v>47</v>
      </c>
      <c r="W67" s="667"/>
      <c r="X67" s="570" t="s">
        <v>89</v>
      </c>
      <c r="Y67" s="571"/>
      <c r="Z67" s="571"/>
      <c r="AA67" s="571"/>
      <c r="AB67" s="571"/>
      <c r="AC67" s="571"/>
      <c r="AD67" s="571"/>
      <c r="AE67" s="571"/>
      <c r="AF67" s="572"/>
      <c r="AG67" s="572"/>
      <c r="AH67" s="573"/>
      <c r="AI67" s="574"/>
      <c r="AJ67" s="574"/>
      <c r="AK67" s="574"/>
      <c r="AL67" s="574"/>
      <c r="AM67" s="574"/>
      <c r="AN67" s="574"/>
      <c r="AO67" s="574"/>
      <c r="AP67" s="574"/>
      <c r="AQ67" s="575"/>
      <c r="AR67" s="387"/>
      <c r="AS67" s="58"/>
      <c r="AT67" s="58"/>
      <c r="AU67" s="58"/>
    </row>
    <row r="68" spans="1:59" ht="12" customHeight="1" x14ac:dyDescent="0.15">
      <c r="A68" s="495"/>
      <c r="B68" s="660"/>
      <c r="C68" s="661"/>
      <c r="D68" s="707"/>
      <c r="E68" s="708"/>
      <c r="F68" s="558"/>
      <c r="G68" s="559"/>
      <c r="H68" s="559"/>
      <c r="I68" s="560"/>
      <c r="J68" s="560"/>
      <c r="K68" s="659"/>
      <c r="L68" s="659"/>
      <c r="M68" s="657"/>
      <c r="N68" s="657"/>
      <c r="O68" s="657"/>
      <c r="P68" s="561" t="s">
        <v>6</v>
      </c>
      <c r="Q68" s="374"/>
      <c r="R68" s="374"/>
      <c r="S68" s="374"/>
      <c r="T68" s="374"/>
      <c r="U68" s="495"/>
      <c r="V68" s="668"/>
      <c r="W68" s="669"/>
      <c r="X68" s="534"/>
      <c r="Y68" s="772" t="str">
        <f>IF('計算用（非表示）'!J15="○",ROUNDUP(X27,0),"")</f>
        <v/>
      </c>
      <c r="Z68" s="772"/>
      <c r="AA68" s="772"/>
      <c r="AB68" s="772"/>
      <c r="AC68" s="772"/>
      <c r="AD68" s="772"/>
      <c r="AE68" s="772"/>
      <c r="AF68" s="772"/>
      <c r="AG68" s="772"/>
      <c r="AH68" s="381"/>
      <c r="AI68" s="557"/>
      <c r="AJ68" s="557"/>
      <c r="AK68" s="557"/>
      <c r="AL68" s="557"/>
      <c r="AM68" s="557"/>
      <c r="AN68" s="557"/>
      <c r="AO68" s="557"/>
      <c r="AP68" s="557"/>
      <c r="AQ68" s="535"/>
      <c r="AR68" s="387"/>
      <c r="AS68" s="58"/>
      <c r="AT68" s="58"/>
      <c r="AU68" s="58"/>
    </row>
    <row r="69" spans="1:59" ht="13.5" customHeight="1" x14ac:dyDescent="0.15">
      <c r="A69" s="495"/>
      <c r="B69" s="660"/>
      <c r="C69" s="661"/>
      <c r="D69" s="707"/>
      <c r="E69" s="708"/>
      <c r="F69" s="635" t="s">
        <v>45</v>
      </c>
      <c r="G69" s="636"/>
      <c r="H69" s="576" t="s">
        <v>42</v>
      </c>
      <c r="I69" s="554"/>
      <c r="J69" s="554"/>
      <c r="K69" s="554"/>
      <c r="L69" s="554"/>
      <c r="M69" s="554"/>
      <c r="N69" s="554"/>
      <c r="O69" s="554"/>
      <c r="P69" s="555"/>
      <c r="Q69" s="374"/>
      <c r="R69" s="374"/>
      <c r="S69" s="374"/>
      <c r="T69" s="374"/>
      <c r="U69" s="495"/>
      <c r="V69" s="668"/>
      <c r="W69" s="669"/>
      <c r="X69" s="536"/>
      <c r="Y69" s="774"/>
      <c r="Z69" s="774"/>
      <c r="AA69" s="774"/>
      <c r="AB69" s="774"/>
      <c r="AC69" s="774"/>
      <c r="AD69" s="774"/>
      <c r="AE69" s="774"/>
      <c r="AF69" s="774"/>
      <c r="AG69" s="774"/>
      <c r="AH69" s="537" t="s">
        <v>6</v>
      </c>
      <c r="AI69" s="577"/>
      <c r="AJ69" s="577"/>
      <c r="AK69" s="577"/>
      <c r="AL69" s="577"/>
      <c r="AM69" s="577"/>
      <c r="AN69" s="577"/>
      <c r="AO69" s="577"/>
      <c r="AP69" s="381"/>
      <c r="AQ69" s="542" t="s">
        <v>40</v>
      </c>
      <c r="AR69" s="387"/>
      <c r="AS69" s="58"/>
      <c r="AT69" s="58"/>
      <c r="AU69" s="58"/>
    </row>
    <row r="70" spans="1:59" ht="13.5" customHeight="1" x14ac:dyDescent="0.15">
      <c r="A70" s="495"/>
      <c r="B70" s="660"/>
      <c r="C70" s="661"/>
      <c r="D70" s="707"/>
      <c r="E70" s="708"/>
      <c r="F70" s="635"/>
      <c r="G70" s="636"/>
      <c r="H70" s="553"/>
      <c r="I70" s="554"/>
      <c r="J70" s="554"/>
      <c r="K70" s="715" t="str">
        <f>IF(P42="✓",M64+M67,"")</f>
        <v/>
      </c>
      <c r="L70" s="715"/>
      <c r="M70" s="715"/>
      <c r="N70" s="715"/>
      <c r="O70" s="715"/>
      <c r="P70" s="555"/>
      <c r="Q70" s="374"/>
      <c r="R70" s="374"/>
      <c r="S70" s="374"/>
      <c r="T70" s="374"/>
      <c r="U70" s="495"/>
      <c r="V70" s="668"/>
      <c r="W70" s="669"/>
      <c r="X70" s="578" t="s">
        <v>90</v>
      </c>
      <c r="Y70" s="579"/>
      <c r="Z70" s="579"/>
      <c r="AA70" s="579"/>
      <c r="AB70" s="579"/>
      <c r="AC70" s="579"/>
      <c r="AD70" s="579"/>
      <c r="AE70" s="580"/>
      <c r="AF70" s="581"/>
      <c r="AG70" s="581"/>
      <c r="AH70" s="545"/>
      <c r="AI70" s="582"/>
      <c r="AJ70" s="582"/>
      <c r="AK70" s="582"/>
      <c r="AL70" s="582"/>
      <c r="AM70" s="582"/>
      <c r="AN70" s="582"/>
      <c r="AO70" s="582"/>
      <c r="AP70" s="582"/>
      <c r="AQ70" s="535"/>
      <c r="AR70" s="387"/>
      <c r="AS70" s="58"/>
      <c r="AT70" s="58"/>
      <c r="AU70" s="58"/>
    </row>
    <row r="71" spans="1:59" ht="12" customHeight="1" thickBot="1" x14ac:dyDescent="0.2">
      <c r="A71" s="495"/>
      <c r="B71" s="660"/>
      <c r="C71" s="661"/>
      <c r="D71" s="709"/>
      <c r="E71" s="710"/>
      <c r="F71" s="637"/>
      <c r="G71" s="638"/>
      <c r="H71" s="583"/>
      <c r="I71" s="584"/>
      <c r="J71" s="584"/>
      <c r="K71" s="716"/>
      <c r="L71" s="716"/>
      <c r="M71" s="716"/>
      <c r="N71" s="716"/>
      <c r="O71" s="716"/>
      <c r="P71" s="585" t="s">
        <v>6</v>
      </c>
      <c r="Q71" s="374"/>
      <c r="R71" s="374"/>
      <c r="S71" s="374"/>
      <c r="T71" s="374"/>
      <c r="U71" s="495"/>
      <c r="V71" s="668"/>
      <c r="W71" s="669"/>
      <c r="X71" s="534"/>
      <c r="Y71" s="772" t="str">
        <f>IF('計算用（非表示）'!J15="○",ROUNDDOWN(X39,0),"")</f>
        <v/>
      </c>
      <c r="Z71" s="772"/>
      <c r="AA71" s="772"/>
      <c r="AB71" s="772"/>
      <c r="AC71" s="772"/>
      <c r="AD71" s="772"/>
      <c r="AE71" s="772"/>
      <c r="AF71" s="772"/>
      <c r="AG71" s="772"/>
      <c r="AH71" s="381"/>
      <c r="AI71" s="557"/>
      <c r="AJ71" s="557"/>
      <c r="AK71" s="557"/>
      <c r="AL71" s="557"/>
      <c r="AM71" s="557"/>
      <c r="AN71" s="557"/>
      <c r="AO71" s="557"/>
      <c r="AP71" s="557"/>
      <c r="AQ71" s="535"/>
      <c r="AR71" s="387"/>
      <c r="AS71" s="58"/>
      <c r="AT71" s="58"/>
      <c r="AU71" s="58"/>
    </row>
    <row r="72" spans="1:59" ht="13.5" customHeight="1" thickTop="1" x14ac:dyDescent="0.15">
      <c r="A72" s="495"/>
      <c r="B72" s="660"/>
      <c r="C72" s="661"/>
      <c r="D72" s="586"/>
      <c r="E72" s="586"/>
      <c r="F72" s="586"/>
      <c r="G72" s="586"/>
      <c r="H72" s="586"/>
      <c r="I72" s="586"/>
      <c r="J72" s="586"/>
      <c r="K72" s="586"/>
      <c r="L72" s="586"/>
      <c r="M72" s="586"/>
      <c r="N72" s="586"/>
      <c r="O72" s="586"/>
      <c r="P72" s="586"/>
      <c r="Q72" s="374"/>
      <c r="R72" s="374"/>
      <c r="S72" s="374"/>
      <c r="T72" s="374"/>
      <c r="U72" s="495"/>
      <c r="V72" s="668"/>
      <c r="W72" s="669"/>
      <c r="X72" s="536"/>
      <c r="Y72" s="774"/>
      <c r="Z72" s="774"/>
      <c r="AA72" s="774"/>
      <c r="AB72" s="774"/>
      <c r="AC72" s="774"/>
      <c r="AD72" s="774"/>
      <c r="AE72" s="774"/>
      <c r="AF72" s="774"/>
      <c r="AG72" s="774"/>
      <c r="AH72" s="537" t="s">
        <v>6</v>
      </c>
      <c r="AI72" s="577"/>
      <c r="AJ72" s="577"/>
      <c r="AK72" s="577"/>
      <c r="AL72" s="577"/>
      <c r="AM72" s="577"/>
      <c r="AN72" s="577"/>
      <c r="AO72" s="577"/>
      <c r="AP72" s="381"/>
      <c r="AQ72" s="551" t="s">
        <v>39</v>
      </c>
      <c r="AR72" s="387"/>
      <c r="AS72" s="58"/>
      <c r="AT72" s="58"/>
      <c r="AU72" s="58"/>
    </row>
    <row r="73" spans="1:59" ht="13.5" customHeight="1" x14ac:dyDescent="0.15">
      <c r="A73" s="495"/>
      <c r="B73" s="660"/>
      <c r="C73" s="661"/>
      <c r="D73" s="586"/>
      <c r="E73" s="586"/>
      <c r="F73" s="586"/>
      <c r="G73" s="586"/>
      <c r="H73" s="586"/>
      <c r="I73" s="586"/>
      <c r="J73" s="586"/>
      <c r="K73" s="586"/>
      <c r="L73" s="586"/>
      <c r="M73" s="586"/>
      <c r="N73" s="586"/>
      <c r="O73" s="586"/>
      <c r="P73" s="586"/>
      <c r="Q73" s="374"/>
      <c r="R73" s="374"/>
      <c r="S73" s="374"/>
      <c r="T73" s="374"/>
      <c r="U73" s="495"/>
      <c r="V73" s="668"/>
      <c r="W73" s="669"/>
      <c r="X73" s="543" t="s">
        <v>57</v>
      </c>
      <c r="Y73" s="381"/>
      <c r="Z73" s="381"/>
      <c r="AA73" s="381"/>
      <c r="AB73" s="381"/>
      <c r="AC73" s="381"/>
      <c r="AD73" s="381"/>
      <c r="AE73" s="381"/>
      <c r="AF73" s="544"/>
      <c r="AG73" s="544"/>
      <c r="AH73" s="381"/>
      <c r="AI73" s="557"/>
      <c r="AJ73" s="557"/>
      <c r="AK73" s="557"/>
      <c r="AL73" s="557"/>
      <c r="AM73" s="557"/>
      <c r="AN73" s="557"/>
      <c r="AO73" s="557"/>
      <c r="AP73" s="582"/>
      <c r="AQ73" s="535"/>
      <c r="AR73" s="387"/>
      <c r="AS73" s="58"/>
      <c r="AT73" s="58"/>
      <c r="AU73" s="58"/>
    </row>
    <row r="74" spans="1:59" ht="12" customHeight="1" x14ac:dyDescent="0.15">
      <c r="A74" s="495"/>
      <c r="B74" s="660"/>
      <c r="C74" s="661"/>
      <c r="D74" s="586"/>
      <c r="E74" s="586"/>
      <c r="F74" s="586"/>
      <c r="G74" s="586"/>
      <c r="H74" s="586"/>
      <c r="I74" s="586"/>
      <c r="J74" s="586"/>
      <c r="K74" s="586"/>
      <c r="L74" s="586"/>
      <c r="M74" s="586"/>
      <c r="N74" s="586"/>
      <c r="O74" s="586"/>
      <c r="P74" s="586"/>
      <c r="Q74" s="374"/>
      <c r="R74" s="374"/>
      <c r="S74" s="374"/>
      <c r="T74" s="374"/>
      <c r="U74" s="495"/>
      <c r="V74" s="668"/>
      <c r="W74" s="669"/>
      <c r="X74" s="562"/>
      <c r="Y74" s="772" t="str">
        <f>IF('計算用（非表示）'!J15="○",Y68+Y71,"")</f>
        <v/>
      </c>
      <c r="Z74" s="772"/>
      <c r="AA74" s="772"/>
      <c r="AB74" s="772"/>
      <c r="AC74" s="772"/>
      <c r="AD74" s="772"/>
      <c r="AE74" s="772"/>
      <c r="AF74" s="772"/>
      <c r="AG74" s="772"/>
      <c r="AH74" s="381"/>
      <c r="AI74" s="557"/>
      <c r="AJ74" s="557"/>
      <c r="AK74" s="557"/>
      <c r="AL74" s="557"/>
      <c r="AM74" s="557"/>
      <c r="AN74" s="557"/>
      <c r="AO74" s="557"/>
      <c r="AP74" s="557"/>
      <c r="AQ74" s="535"/>
      <c r="AR74" s="387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</row>
    <row r="75" spans="1:59" ht="13.5" customHeight="1" thickBot="1" x14ac:dyDescent="0.2">
      <c r="A75" s="495"/>
      <c r="B75" s="662"/>
      <c r="C75" s="663"/>
      <c r="D75" s="587"/>
      <c r="E75" s="588"/>
      <c r="F75" s="588"/>
      <c r="G75" s="588"/>
      <c r="H75" s="588"/>
      <c r="I75" s="588"/>
      <c r="J75" s="588"/>
      <c r="K75" s="588"/>
      <c r="L75" s="588"/>
      <c r="M75" s="588"/>
      <c r="N75" s="588"/>
      <c r="O75" s="588"/>
      <c r="P75" s="588"/>
      <c r="Q75" s="384"/>
      <c r="R75" s="384"/>
      <c r="S75" s="384"/>
      <c r="T75" s="384"/>
      <c r="U75" s="589"/>
      <c r="V75" s="670"/>
      <c r="W75" s="671"/>
      <c r="X75" s="590"/>
      <c r="Y75" s="773"/>
      <c r="Z75" s="773"/>
      <c r="AA75" s="773"/>
      <c r="AB75" s="773"/>
      <c r="AC75" s="773"/>
      <c r="AD75" s="773"/>
      <c r="AE75" s="773"/>
      <c r="AF75" s="773"/>
      <c r="AG75" s="773"/>
      <c r="AH75" s="591" t="s">
        <v>6</v>
      </c>
      <c r="AI75" s="592"/>
      <c r="AJ75" s="592"/>
      <c r="AK75" s="592"/>
      <c r="AL75" s="592"/>
      <c r="AM75" s="592"/>
      <c r="AN75" s="592"/>
      <c r="AO75" s="592"/>
      <c r="AP75" s="593"/>
      <c r="AQ75" s="493" t="s">
        <v>41</v>
      </c>
      <c r="AR75" s="387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</row>
    <row r="76" spans="1:59" ht="12" customHeight="1" thickTop="1" x14ac:dyDescent="0.15">
      <c r="B76" s="58"/>
      <c r="C76" s="58"/>
      <c r="Q76" s="58"/>
      <c r="R76" s="58"/>
      <c r="S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</row>
    <row r="77" spans="1:59" ht="12" customHeight="1" x14ac:dyDescent="0.15">
      <c r="B77" s="58"/>
      <c r="C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</row>
    <row r="78" spans="1:59" ht="12" customHeight="1" x14ac:dyDescent="0.15">
      <c r="B78" s="58"/>
      <c r="C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Z78" s="58"/>
      <c r="BA78" s="58"/>
      <c r="BB78" s="58"/>
      <c r="BC78" s="58"/>
      <c r="BD78" s="58"/>
      <c r="BE78" s="58"/>
      <c r="BF78" s="58"/>
      <c r="BG78" s="58"/>
    </row>
    <row r="79" spans="1:59" ht="12" customHeight="1" x14ac:dyDescent="0.15">
      <c r="AN79" s="58"/>
      <c r="AO79" s="58"/>
      <c r="AP79" s="58"/>
      <c r="AQ79" s="58"/>
    </row>
    <row r="80" spans="1:59" ht="12" customHeight="1" x14ac:dyDescent="0.15">
      <c r="AO80" s="58"/>
      <c r="AP80" s="58"/>
      <c r="AQ80" s="58"/>
    </row>
    <row r="81" spans="41:43" ht="12" customHeight="1" x14ac:dyDescent="0.15">
      <c r="AO81" s="58"/>
      <c r="AP81" s="58"/>
      <c r="AQ81" s="58"/>
    </row>
    <row r="82" spans="41:43" ht="12" customHeight="1" x14ac:dyDescent="0.15"/>
    <row r="83" spans="41:43" ht="12" customHeight="1" x14ac:dyDescent="0.15"/>
    <row r="84" spans="41:43" ht="12" customHeight="1" x14ac:dyDescent="0.15"/>
    <row r="85" spans="41:43" ht="12" customHeight="1" x14ac:dyDescent="0.15"/>
    <row r="86" spans="41:43" ht="12" customHeight="1" x14ac:dyDescent="0.15"/>
    <row r="87" spans="41:43" ht="12" customHeight="1" x14ac:dyDescent="0.15"/>
    <row r="88" spans="41:43" ht="12" customHeight="1" x14ac:dyDescent="0.15"/>
    <row r="89" spans="41:43" ht="12" customHeight="1" x14ac:dyDescent="0.15"/>
    <row r="90" spans="41:43" ht="12" customHeight="1" x14ac:dyDescent="0.15"/>
    <row r="91" spans="41:43" ht="12" customHeight="1" x14ac:dyDescent="0.15"/>
    <row r="92" spans="41:43" ht="12" customHeight="1" x14ac:dyDescent="0.15"/>
    <row r="93" spans="41:43" ht="12" customHeight="1" x14ac:dyDescent="0.15"/>
    <row r="94" spans="41:43" ht="12" customHeight="1" x14ac:dyDescent="0.15"/>
    <row r="95" spans="41:43" ht="12" customHeight="1" x14ac:dyDescent="0.15"/>
    <row r="96" spans="41:43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1.1" customHeight="1" x14ac:dyDescent="0.15"/>
    <row r="217" ht="11.1" customHeight="1" x14ac:dyDescent="0.15"/>
    <row r="218" ht="11.1" customHeight="1" x14ac:dyDescent="0.15"/>
    <row r="219" ht="11.1" customHeight="1" x14ac:dyDescent="0.15"/>
    <row r="220" ht="11.1" customHeight="1" x14ac:dyDescent="0.15"/>
    <row r="221" ht="11.1" customHeight="1" x14ac:dyDescent="0.15"/>
    <row r="222" ht="11.1" customHeight="1" x14ac:dyDescent="0.15"/>
    <row r="223" ht="11.1" customHeight="1" x14ac:dyDescent="0.15"/>
    <row r="224" ht="11.1" customHeight="1" x14ac:dyDescent="0.15"/>
    <row r="225" ht="11.1" customHeight="1" x14ac:dyDescent="0.15"/>
    <row r="226" ht="11.1" customHeight="1" x14ac:dyDescent="0.15"/>
    <row r="227" ht="11.1" customHeight="1" x14ac:dyDescent="0.15"/>
    <row r="228" ht="11.1" customHeight="1" x14ac:dyDescent="0.15"/>
    <row r="229" ht="11.1" customHeight="1" x14ac:dyDescent="0.15"/>
    <row r="230" ht="11.1" customHeight="1" x14ac:dyDescent="0.15"/>
    <row r="231" ht="11.1" customHeight="1" x14ac:dyDescent="0.15"/>
    <row r="232" ht="11.1" customHeight="1" x14ac:dyDescent="0.15"/>
    <row r="233" ht="11.1" customHeight="1" x14ac:dyDescent="0.15"/>
    <row r="234" ht="11.1" customHeight="1" x14ac:dyDescent="0.15"/>
    <row r="235" ht="11.1" customHeight="1" x14ac:dyDescent="0.15"/>
  </sheetData>
  <sheetProtection sheet="1" objects="1" scenarios="1"/>
  <dataConsolidate/>
  <mergeCells count="113">
    <mergeCell ref="Y74:AG75"/>
    <mergeCell ref="Y59:AG60"/>
    <mergeCell ref="Y62:AG63"/>
    <mergeCell ref="Y65:AG66"/>
    <mergeCell ref="Y68:AG69"/>
    <mergeCell ref="Y71:AG72"/>
    <mergeCell ref="AF15:AL15"/>
    <mergeCell ref="AF46:AN46"/>
    <mergeCell ref="P19:Q20"/>
    <mergeCell ref="P23:Q24"/>
    <mergeCell ref="P26:Q27"/>
    <mergeCell ref="R31:U32"/>
    <mergeCell ref="R30:U30"/>
    <mergeCell ref="R35:U36"/>
    <mergeCell ref="R19:U19"/>
    <mergeCell ref="R34:U34"/>
    <mergeCell ref="V27:W28"/>
    <mergeCell ref="AF26:AQ33"/>
    <mergeCell ref="AF35:AQ45"/>
    <mergeCell ref="AF47:AQ47"/>
    <mergeCell ref="AF50:AQ54"/>
    <mergeCell ref="AF25:AM25"/>
    <mergeCell ref="AF34:AJ34"/>
    <mergeCell ref="AF49:AN49"/>
    <mergeCell ref="AG4:AH5"/>
    <mergeCell ref="AI4:AJ5"/>
    <mergeCell ref="AL4:AM5"/>
    <mergeCell ref="A4:U4"/>
    <mergeCell ref="A1:AQ2"/>
    <mergeCell ref="V9:X9"/>
    <mergeCell ref="B6:E7"/>
    <mergeCell ref="V16:AD16"/>
    <mergeCell ref="N11:N12"/>
    <mergeCell ref="O11:O12"/>
    <mergeCell ref="P11:P12"/>
    <mergeCell ref="Q11:Q12"/>
    <mergeCell ref="R11:R12"/>
    <mergeCell ref="S11:S12"/>
    <mergeCell ref="AF16:AQ23"/>
    <mergeCell ref="AO4:AP5"/>
    <mergeCell ref="F9:G10"/>
    <mergeCell ref="H9:I10"/>
    <mergeCell ref="J9:K10"/>
    <mergeCell ref="L9:Q10"/>
    <mergeCell ref="R9:T10"/>
    <mergeCell ref="AB11:AQ13"/>
    <mergeCell ref="AB7:AQ9"/>
    <mergeCell ref="F6:U7"/>
    <mergeCell ref="T11:T12"/>
    <mergeCell ref="B15:H16"/>
    <mergeCell ref="I16:Q16"/>
    <mergeCell ref="R16:U16"/>
    <mergeCell ref="G11:G12"/>
    <mergeCell ref="H11:I12"/>
    <mergeCell ref="J11:J12"/>
    <mergeCell ref="K11:K12"/>
    <mergeCell ref="L11:L12"/>
    <mergeCell ref="M11:M12"/>
    <mergeCell ref="F11:F12"/>
    <mergeCell ref="B9:E12"/>
    <mergeCell ref="R15:S15"/>
    <mergeCell ref="B17:C28"/>
    <mergeCell ref="D17:H17"/>
    <mergeCell ref="D20:H20"/>
    <mergeCell ref="D21:H21"/>
    <mergeCell ref="D24:H24"/>
    <mergeCell ref="F30:F31"/>
    <mergeCell ref="J31:O32"/>
    <mergeCell ref="R20:U22"/>
    <mergeCell ref="J23:O24"/>
    <mergeCell ref="J26:O27"/>
    <mergeCell ref="D25:H28"/>
    <mergeCell ref="F18:F19"/>
    <mergeCell ref="F22:F23"/>
    <mergeCell ref="J19:O20"/>
    <mergeCell ref="B49:C75"/>
    <mergeCell ref="V58:W66"/>
    <mergeCell ref="V67:W75"/>
    <mergeCell ref="P42:Q43"/>
    <mergeCell ref="D49:E57"/>
    <mergeCell ref="F34:F35"/>
    <mergeCell ref="P36:Q36"/>
    <mergeCell ref="D37:H40"/>
    <mergeCell ref="R37:U40"/>
    <mergeCell ref="V37:X37"/>
    <mergeCell ref="P39:Q39"/>
    <mergeCell ref="J38:O39"/>
    <mergeCell ref="G53:O54"/>
    <mergeCell ref="G50:O51"/>
    <mergeCell ref="G56:O57"/>
    <mergeCell ref="V39:W40"/>
    <mergeCell ref="J35:O36"/>
    <mergeCell ref="D63:E71"/>
    <mergeCell ref="D36:H36"/>
    <mergeCell ref="B29:C40"/>
    <mergeCell ref="D29:H29"/>
    <mergeCell ref="K70:O71"/>
    <mergeCell ref="AB15:AC15"/>
    <mergeCell ref="F69:G71"/>
    <mergeCell ref="X19:AC20"/>
    <mergeCell ref="X23:AC24"/>
    <mergeCell ref="X27:AC28"/>
    <mergeCell ref="X31:AC32"/>
    <mergeCell ref="X35:AC36"/>
    <mergeCell ref="X39:AC40"/>
    <mergeCell ref="R25:U28"/>
    <mergeCell ref="D32:H32"/>
    <mergeCell ref="P32:Q32"/>
    <mergeCell ref="D33:H33"/>
    <mergeCell ref="M64:O65"/>
    <mergeCell ref="K64:L65"/>
    <mergeCell ref="M67:O68"/>
    <mergeCell ref="K67:L68"/>
  </mergeCells>
  <phoneticPr fontId="1"/>
  <conditionalFormatting sqref="W31 W35 W33:AC33">
    <cfRule type="expression" dxfId="102" priority="49">
      <formula>MOD($W31,1)=0</formula>
    </cfRule>
  </conditionalFormatting>
  <conditionalFormatting sqref="Y25:AC25 W21:AC21 W19 W23">
    <cfRule type="expression" dxfId="101" priority="45">
      <formula>MOD($W19,1)=0</formula>
    </cfRule>
    <cfRule type="expression" dxfId="100" priority="47">
      <formula>MOD($W19*10,1)=0</formula>
    </cfRule>
  </conditionalFormatting>
  <conditionalFormatting sqref="W19 W23 W21:AC21">
    <cfRule type="expression" dxfId="99" priority="48">
      <formula>MOD($W19*100,1)=0</formula>
    </cfRule>
  </conditionalFormatting>
  <conditionalFormatting sqref="X19 X23 X27 X31 X35 X39 M64 M67 K70">
    <cfRule type="expression" dxfId="98" priority="18">
      <formula>MOD($X19,1)=0</formula>
    </cfRule>
  </conditionalFormatting>
  <conditionalFormatting sqref="J19 J23 J26 J31 J35 J38 R20 R31 R35 X19 X23 X27 X31 X35 X39 G50 G53 G56 K70 Y59 Y62 Y65 Y68 Y71 Y74 M64 M67 K70">
    <cfRule type="expression" dxfId="97" priority="17">
      <formula>G19=0</formula>
    </cfRule>
  </conditionalFormatting>
  <conditionalFormatting sqref="V18 V22 V26 V30 V34 V38">
    <cfRule type="expression" dxfId="96" priority="54">
      <formula>MOD($V18,1)=0</formula>
    </cfRule>
    <cfRule type="expression" dxfId="95" priority="55">
      <formula>MOD($V18*10,1)=0</formula>
    </cfRule>
  </conditionalFormatting>
  <conditionalFormatting sqref="X18:AC18 V18 V22 X22:AC22 V26 V30 V34 V38">
    <cfRule type="expression" dxfId="94" priority="56">
      <formula>MOD($V18*100,1)=0</formula>
    </cfRule>
  </conditionalFormatting>
  <conditionalFormatting sqref="R35">
    <cfRule type="expression" dxfId="93" priority="57">
      <formula>$R$35=0</formula>
    </cfRule>
  </conditionalFormatting>
  <conditionalFormatting sqref="D63">
    <cfRule type="expression" dxfId="92" priority="14">
      <formula>$P$42="✓"</formula>
    </cfRule>
  </conditionalFormatting>
  <conditionalFormatting sqref="D49">
    <cfRule type="expression" dxfId="91" priority="51">
      <formula>$P$42="✓"</formula>
    </cfRule>
  </conditionalFormatting>
  <conditionalFormatting sqref="K70">
    <cfRule type="expression" dxfId="90" priority="9">
      <formula>MOD($K$70,1)=0</formula>
    </cfRule>
    <cfRule type="expression" dxfId="89" priority="10">
      <formula>MOD($K$70*10,1)=0</formula>
    </cfRule>
    <cfRule type="expression" dxfId="88" priority="15">
      <formula>MOD($K$70*100,1)=0</formula>
    </cfRule>
  </conditionalFormatting>
  <conditionalFormatting sqref="F49:Y57">
    <cfRule type="expression" dxfId="87" priority="7">
      <formula>$P$42="✓"</formula>
    </cfRule>
  </conditionalFormatting>
  <conditionalFormatting sqref="D49 F49:Y57">
    <cfRule type="expression" dxfId="86" priority="8">
      <formula>$J$19+$J$23+$J$31+$J$35=0</formula>
    </cfRule>
  </conditionalFormatting>
  <conditionalFormatting sqref="F63:P63 F66:P66 P64:P65 F69:P69 P67:P68 F64:K64 M64 F65:J65 F67:K67 M67 F68:J68 F70:J71 K70 P70:P71">
    <cfRule type="expression" dxfId="85" priority="6">
      <formula>$P$42=""</formula>
    </cfRule>
  </conditionalFormatting>
  <conditionalFormatting sqref="I25:Q28">
    <cfRule type="expression" dxfId="84" priority="2">
      <formula>$J$19+$J$23=0</formula>
    </cfRule>
  </conditionalFormatting>
  <conditionalFormatting sqref="I37:Q40">
    <cfRule type="expression" dxfId="83" priority="1">
      <formula>$J$31+$J$35=0</formula>
    </cfRule>
  </conditionalFormatting>
  <conditionalFormatting sqref="X19 X23 X27 M64 M67 K70">
    <cfRule type="expression" dxfId="82" priority="19">
      <formula>MOD($X19*10,1)=0</formula>
    </cfRule>
    <cfRule type="expression" dxfId="81" priority="46">
      <formula>MOD($X19*100,1)=0</formula>
    </cfRule>
  </conditionalFormatting>
  <dataValidations count="3">
    <dataValidation type="whole" operator="greaterThanOrEqual" allowBlank="1" showInputMessage="1" showErrorMessage="1" error="算定基礎額欄には、千円未満の端数を切り捨てた数を入力してください。" sqref="L18 L30 L21:L22 M21:Q21 L33:Q33">
      <formula1>0</formula1>
    </dataValidation>
    <dataValidation type="whole" allowBlank="1" showInputMessage="1" showErrorMessage="1" error="労働保険番号記入欄には、各欄_x000a_１桁の整数を記入してください。" sqref="G11:T12 F11">
      <formula1>0</formula1>
      <formula2>9</formula2>
    </dataValidation>
    <dataValidation type="whole" operator="greaterThanOrEqual" allowBlank="1" showInputMessage="1" showErrorMessage="1" error="保険料算定基礎額欄には、千円未満の端数を切り捨てた数を入力してください。" sqref="J19:O20 J23:O24 J31:O32 J35:O36">
      <formula1>0</formula1>
    </dataValidation>
  </dataValidations>
  <pageMargins left="0.23622047244094491" right="0.23622047244094491" top="0.94488188976377963" bottom="0.35433070866141736" header="0.31496062992125984" footer="0.31496062992125984"/>
  <pageSetup paperSize="9" scale="85" orientation="portrait" r:id="rId1"/>
  <headerFooter>
    <oddHeader>&amp;C&amp;"-,太字"&amp;12令和４年９月30日以前に保険関係が成立し雇用保険が適用される事業は、太枠内を記入し申告書と共に提出してください。
雇用保険のみ申告を行う場合は、雇用保険分の太枠内を記入し申告書と共に提出してください。
&amp;"-,標準"＜二元適用事業であって労災保険のみ申告を行う場合は、この書類の記入・提出は不要です。＞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FEA79699-614F-4E96-B1F0-45C5051BA2EF}">
            <xm:f>'計算用（非表示）'!$J$14="○"</xm:f>
            <x14:dxf>
              <fill>
                <patternFill patternType="solid">
                  <bgColor rgb="FFFFC000"/>
                </patternFill>
              </fill>
            </x14:dxf>
          </x14:cfRule>
          <xm:sqref>V58:W66</xm:sqref>
        </x14:conditionalFormatting>
        <x14:conditionalFormatting xmlns:xm="http://schemas.microsoft.com/office/excel/2006/main">
          <x14:cfRule type="expression" priority="11" id="{24257F8D-E43C-4268-84AA-F4D86E5A298F}">
            <xm:f>'計算用（非表示）'!$J$15="○"</xm:f>
            <x14:dxf>
              <fill>
                <patternFill>
                  <bgColor rgb="FFFFC000"/>
                </patternFill>
              </fill>
            </x14:dxf>
          </x14:cfRule>
          <xm:sqref>V67:W75</xm:sqref>
        </x14:conditionalFormatting>
        <x14:conditionalFormatting xmlns:xm="http://schemas.microsoft.com/office/excel/2006/main">
          <x14:cfRule type="expression" priority="5" id="{9E459D83-6497-4B74-8758-BD80BE4EEB4D}">
            <xm:f>'計算用（非表示）'!$J$14="○"</xm:f>
            <x14:dxf>
              <fill>
                <patternFill>
                  <bgColor theme="4" tint="0.79998168889431442"/>
                </patternFill>
              </fill>
            </x14:dxf>
          </x14:cfRule>
          <xm:sqref>X58:AQ66</xm:sqref>
        </x14:conditionalFormatting>
        <x14:conditionalFormatting xmlns:xm="http://schemas.microsoft.com/office/excel/2006/main">
          <x14:cfRule type="expression" priority="4" id="{EE187401-40F4-4DDD-9898-677B057E200F}">
            <xm:f>'計算用（非表示）'!$J$15="○"</xm:f>
            <x14:dxf>
              <fill>
                <patternFill>
                  <bgColor theme="4" tint="0.79998168889431442"/>
                </patternFill>
              </fill>
            </x14:dxf>
          </x14:cfRule>
          <xm:sqref>X67:AQ75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メリット制が適用されている事業のみ、直接入力してください。">
          <x14:formula1>
            <xm:f>'計算用（非表示）'!$B$5:$B$33</xm:f>
          </x14:formula1>
          <xm:sqref>R20:U22</xm:sqref>
        </x14:dataValidation>
        <x14:dataValidation type="list" errorStyle="warning" allowBlank="1" showInputMessage="1" showErrorMessage="1">
          <x14:formula1>
            <xm:f>'計算用（非表示）'!$E$5:$E$6</xm:f>
          </x14:formula1>
          <xm:sqref>P41:P42</xm:sqref>
        </x14:dataValidation>
        <x14:dataValidation type="list" errorStyle="warning" allowBlank="1" showInputMessage="1" showErrorMessage="1" error="雇用保険率は選択肢から選択してください。">
          <x14:formula1>
            <xm:f>'計算用（非表示）'!$C$5:$C$8</xm:f>
          </x14:formula1>
          <xm:sqref>R31</xm:sqref>
        </x14:dataValidation>
        <x14:dataValidation type="list" errorStyle="warning" allowBlank="1" showInputMessage="1" showErrorMessage="1" error="雇用保険率は選択肢から選択してください。">
          <x14:formula1>
            <xm:f>'計算用（非表示）'!$D$5:$D$8</xm:f>
          </x14:formula1>
          <xm:sqref>R35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235"/>
  <sheetViews>
    <sheetView view="pageLayout" topLeftCell="A23" zoomScaleNormal="100" zoomScaleSheetLayoutView="100" workbookViewId="0">
      <selection activeCell="B6" sqref="B6:E7"/>
    </sheetView>
  </sheetViews>
  <sheetFormatPr defaultColWidth="8.875" defaultRowHeight="12" x14ac:dyDescent="0.15"/>
  <cols>
    <col min="1" max="22" width="2.625" style="139" customWidth="1"/>
    <col min="23" max="32" width="2.875" style="139" customWidth="1"/>
    <col min="33" max="37" width="2.625" style="139" customWidth="1"/>
    <col min="38" max="47" width="2.875" style="139" customWidth="1"/>
    <col min="48" max="60" width="2.625" style="139" customWidth="1"/>
    <col min="61" max="16384" width="8.875" style="139"/>
  </cols>
  <sheetData>
    <row r="1" spans="1:61" ht="12" customHeight="1" x14ac:dyDescent="0.15">
      <c r="A1" s="936" t="s">
        <v>60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  <c r="W1" s="936"/>
      <c r="X1" s="936"/>
      <c r="Y1" s="936"/>
      <c r="Z1" s="936"/>
      <c r="AA1" s="936"/>
      <c r="AB1" s="936"/>
      <c r="AC1" s="936"/>
      <c r="AD1" s="936"/>
      <c r="AE1" s="936"/>
      <c r="AF1" s="936"/>
      <c r="AG1" s="936"/>
      <c r="AH1" s="936"/>
      <c r="AI1" s="936"/>
      <c r="AJ1" s="936"/>
      <c r="AK1" s="936"/>
      <c r="AL1" s="936"/>
      <c r="AM1" s="936"/>
      <c r="AN1" s="936"/>
      <c r="AO1" s="936"/>
      <c r="AP1" s="936"/>
      <c r="AQ1" s="936"/>
      <c r="AR1" s="295"/>
      <c r="AS1" s="138"/>
      <c r="AT1" s="138"/>
      <c r="AU1" s="138"/>
      <c r="AX1" s="137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</row>
    <row r="2" spans="1:61" ht="12" customHeight="1" x14ac:dyDescent="0.15">
      <c r="A2" s="937"/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937"/>
      <c r="AA2" s="937"/>
      <c r="AB2" s="937"/>
      <c r="AC2" s="937"/>
      <c r="AD2" s="937"/>
      <c r="AE2" s="937"/>
      <c r="AF2" s="937"/>
      <c r="AG2" s="937"/>
      <c r="AH2" s="937"/>
      <c r="AI2" s="937"/>
      <c r="AJ2" s="937"/>
      <c r="AK2" s="937"/>
      <c r="AL2" s="937"/>
      <c r="AM2" s="937"/>
      <c r="AN2" s="937"/>
      <c r="AO2" s="937"/>
      <c r="AP2" s="937"/>
      <c r="AQ2" s="937"/>
      <c r="AR2" s="295"/>
      <c r="AS2" s="138"/>
      <c r="AT2" s="138"/>
      <c r="AU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</row>
    <row r="3" spans="1:61" ht="12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5"/>
      <c r="AS3" s="138"/>
      <c r="AT3" s="138"/>
      <c r="AU3" s="138"/>
    </row>
    <row r="4" spans="1:61" ht="15" customHeight="1" x14ac:dyDescent="0.15">
      <c r="A4" s="938" t="s">
        <v>22</v>
      </c>
      <c r="B4" s="938"/>
      <c r="C4" s="938"/>
      <c r="D4" s="938"/>
      <c r="E4" s="938"/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  <c r="S4" s="938"/>
      <c r="T4" s="938"/>
      <c r="U4" s="938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939" t="s">
        <v>25</v>
      </c>
      <c r="AH4" s="939"/>
      <c r="AI4" s="941"/>
      <c r="AJ4" s="941"/>
      <c r="AK4" s="43"/>
      <c r="AL4" s="941"/>
      <c r="AM4" s="941"/>
      <c r="AN4" s="43"/>
      <c r="AO4" s="941"/>
      <c r="AP4" s="941"/>
      <c r="AQ4" s="43"/>
      <c r="AR4" s="295"/>
      <c r="AS4" s="138"/>
      <c r="AT4" s="138"/>
      <c r="AU4" s="138"/>
    </row>
    <row r="5" spans="1:61" ht="12" customHeight="1" x14ac:dyDescent="0.15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940"/>
      <c r="AH5" s="940"/>
      <c r="AI5" s="942"/>
      <c r="AJ5" s="942"/>
      <c r="AK5" s="291" t="s">
        <v>17</v>
      </c>
      <c r="AL5" s="942"/>
      <c r="AM5" s="942"/>
      <c r="AN5" s="291" t="s">
        <v>18</v>
      </c>
      <c r="AO5" s="942"/>
      <c r="AP5" s="942"/>
      <c r="AQ5" s="291" t="s">
        <v>19</v>
      </c>
      <c r="AR5" s="40"/>
      <c r="AV5" s="56"/>
      <c r="BC5" s="39"/>
      <c r="BD5" s="39"/>
      <c r="BE5" s="39"/>
    </row>
    <row r="6" spans="1:61" ht="12" customHeight="1" x14ac:dyDescent="0.15">
      <c r="A6" s="40"/>
      <c r="B6" s="943"/>
      <c r="C6" s="943"/>
      <c r="D6" s="943"/>
      <c r="E6" s="943"/>
      <c r="F6" s="945" t="s">
        <v>24</v>
      </c>
      <c r="G6" s="945"/>
      <c r="H6" s="945"/>
      <c r="I6" s="945"/>
      <c r="J6" s="945"/>
      <c r="K6" s="945"/>
      <c r="L6" s="945"/>
      <c r="M6" s="945"/>
      <c r="N6" s="945"/>
      <c r="O6" s="945"/>
      <c r="P6" s="945"/>
      <c r="Q6" s="945"/>
      <c r="R6" s="945"/>
      <c r="S6" s="945"/>
      <c r="T6" s="945"/>
      <c r="U6" s="945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</row>
    <row r="7" spans="1:61" ht="12" customHeight="1" x14ac:dyDescent="0.15">
      <c r="A7" s="40"/>
      <c r="B7" s="944"/>
      <c r="C7" s="944"/>
      <c r="D7" s="944"/>
      <c r="E7" s="944"/>
      <c r="F7" s="945"/>
      <c r="G7" s="945"/>
      <c r="H7" s="945"/>
      <c r="I7" s="945"/>
      <c r="J7" s="945"/>
      <c r="K7" s="945"/>
      <c r="L7" s="945"/>
      <c r="M7" s="945"/>
      <c r="N7" s="945"/>
      <c r="O7" s="945"/>
      <c r="P7" s="945"/>
      <c r="Q7" s="945"/>
      <c r="R7" s="945"/>
      <c r="S7" s="945"/>
      <c r="T7" s="945"/>
      <c r="U7" s="945"/>
      <c r="V7" s="228"/>
      <c r="W7" s="228"/>
      <c r="X7" s="64"/>
      <c r="Y7" s="64"/>
      <c r="Z7" s="64"/>
      <c r="AA7" s="65"/>
      <c r="AB7" s="946"/>
      <c r="AC7" s="946"/>
      <c r="AD7" s="946"/>
      <c r="AE7" s="946"/>
      <c r="AF7" s="946"/>
      <c r="AG7" s="946"/>
      <c r="AH7" s="946"/>
      <c r="AI7" s="946"/>
      <c r="AJ7" s="946"/>
      <c r="AK7" s="946"/>
      <c r="AL7" s="946"/>
      <c r="AM7" s="946"/>
      <c r="AN7" s="946"/>
      <c r="AO7" s="946"/>
      <c r="AP7" s="946"/>
      <c r="AQ7" s="946"/>
      <c r="AR7" s="40"/>
    </row>
    <row r="8" spans="1:61" ht="12" customHeight="1" thickBo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228"/>
      <c r="Y8" s="228"/>
      <c r="Z8" s="43"/>
      <c r="AA8" s="43"/>
      <c r="AB8" s="946"/>
      <c r="AC8" s="946"/>
      <c r="AD8" s="946"/>
      <c r="AE8" s="946"/>
      <c r="AF8" s="946"/>
      <c r="AG8" s="946"/>
      <c r="AH8" s="946"/>
      <c r="AI8" s="946"/>
      <c r="AJ8" s="946"/>
      <c r="AK8" s="946"/>
      <c r="AL8" s="946"/>
      <c r="AM8" s="946"/>
      <c r="AN8" s="946"/>
      <c r="AO8" s="946"/>
      <c r="AP8" s="946"/>
      <c r="AQ8" s="946"/>
      <c r="AR8" s="40"/>
      <c r="AW8" s="56"/>
      <c r="BD8" s="39"/>
      <c r="BE8" s="39"/>
      <c r="BF8" s="39"/>
    </row>
    <row r="9" spans="1:61" ht="12" customHeight="1" thickTop="1" x14ac:dyDescent="0.15">
      <c r="A9" s="40"/>
      <c r="B9" s="948" t="s">
        <v>20</v>
      </c>
      <c r="C9" s="949"/>
      <c r="D9" s="949"/>
      <c r="E9" s="950"/>
      <c r="F9" s="957" t="s">
        <v>66</v>
      </c>
      <c r="G9" s="957"/>
      <c r="H9" s="959" t="s">
        <v>0</v>
      </c>
      <c r="I9" s="959"/>
      <c r="J9" s="959" t="s">
        <v>1</v>
      </c>
      <c r="K9" s="959"/>
      <c r="L9" s="959" t="s">
        <v>2</v>
      </c>
      <c r="M9" s="959"/>
      <c r="N9" s="959"/>
      <c r="O9" s="959"/>
      <c r="P9" s="959"/>
      <c r="Q9" s="959"/>
      <c r="R9" s="959" t="s">
        <v>3</v>
      </c>
      <c r="S9" s="959"/>
      <c r="T9" s="961"/>
      <c r="U9" s="43"/>
      <c r="V9" s="963" t="s">
        <v>15</v>
      </c>
      <c r="W9" s="963"/>
      <c r="X9" s="963"/>
      <c r="Y9" s="292" t="s">
        <v>14</v>
      </c>
      <c r="Z9" s="63"/>
      <c r="AA9" s="63"/>
      <c r="AB9" s="947"/>
      <c r="AC9" s="947"/>
      <c r="AD9" s="947"/>
      <c r="AE9" s="947"/>
      <c r="AF9" s="947"/>
      <c r="AG9" s="947"/>
      <c r="AH9" s="947"/>
      <c r="AI9" s="947"/>
      <c r="AJ9" s="947"/>
      <c r="AK9" s="947"/>
      <c r="AL9" s="947"/>
      <c r="AM9" s="947"/>
      <c r="AN9" s="947"/>
      <c r="AO9" s="947"/>
      <c r="AP9" s="947"/>
      <c r="AQ9" s="947"/>
      <c r="AR9" s="40"/>
      <c r="AW9" s="56"/>
    </row>
    <row r="10" spans="1:61" ht="12" customHeight="1" x14ac:dyDescent="0.15">
      <c r="A10" s="40"/>
      <c r="B10" s="951"/>
      <c r="C10" s="952"/>
      <c r="D10" s="952"/>
      <c r="E10" s="953"/>
      <c r="F10" s="958"/>
      <c r="G10" s="958"/>
      <c r="H10" s="960"/>
      <c r="I10" s="960"/>
      <c r="J10" s="960"/>
      <c r="K10" s="960"/>
      <c r="L10" s="960"/>
      <c r="M10" s="960"/>
      <c r="N10" s="960"/>
      <c r="O10" s="960"/>
      <c r="P10" s="960"/>
      <c r="Q10" s="960"/>
      <c r="R10" s="960"/>
      <c r="S10" s="960"/>
      <c r="T10" s="962"/>
      <c r="U10" s="68"/>
      <c r="V10" s="68"/>
      <c r="W10" s="68"/>
      <c r="X10" s="64"/>
      <c r="Y10" s="64"/>
      <c r="Z10" s="228"/>
      <c r="AA10" s="228"/>
      <c r="AB10" s="228"/>
      <c r="AC10" s="40"/>
      <c r="AD10" s="40"/>
      <c r="AE10" s="40"/>
      <c r="AF10" s="40"/>
      <c r="AG10" s="40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40"/>
      <c r="AW10" s="56"/>
    </row>
    <row r="11" spans="1:61" ht="12" customHeight="1" x14ac:dyDescent="0.15">
      <c r="A11" s="40"/>
      <c r="B11" s="951"/>
      <c r="C11" s="952"/>
      <c r="D11" s="952"/>
      <c r="E11" s="953"/>
      <c r="F11" s="928"/>
      <c r="G11" s="926"/>
      <c r="H11" s="930"/>
      <c r="I11" s="931"/>
      <c r="J11" s="928"/>
      <c r="K11" s="926"/>
      <c r="L11" s="928"/>
      <c r="M11" s="924"/>
      <c r="N11" s="924"/>
      <c r="O11" s="924"/>
      <c r="P11" s="924"/>
      <c r="Q11" s="926"/>
      <c r="R11" s="928"/>
      <c r="S11" s="924"/>
      <c r="T11" s="964"/>
      <c r="U11" s="40"/>
      <c r="V11" s="40"/>
      <c r="W11" s="40"/>
      <c r="X11" s="228"/>
      <c r="Y11" s="40"/>
      <c r="Z11" s="228"/>
      <c r="AA11" s="228"/>
      <c r="AB11" s="946"/>
      <c r="AC11" s="946"/>
      <c r="AD11" s="946"/>
      <c r="AE11" s="946"/>
      <c r="AF11" s="946"/>
      <c r="AG11" s="946"/>
      <c r="AH11" s="946"/>
      <c r="AI11" s="946"/>
      <c r="AJ11" s="946"/>
      <c r="AK11" s="946"/>
      <c r="AL11" s="946"/>
      <c r="AM11" s="946"/>
      <c r="AN11" s="946"/>
      <c r="AO11" s="946"/>
      <c r="AP11" s="946"/>
      <c r="AQ11" s="946"/>
      <c r="AR11" s="40"/>
    </row>
    <row r="12" spans="1:61" ht="12" customHeight="1" thickBot="1" x14ac:dyDescent="0.2">
      <c r="A12" s="40"/>
      <c r="B12" s="954"/>
      <c r="C12" s="955"/>
      <c r="D12" s="955"/>
      <c r="E12" s="956"/>
      <c r="F12" s="929"/>
      <c r="G12" s="927"/>
      <c r="H12" s="932"/>
      <c r="I12" s="933"/>
      <c r="J12" s="929"/>
      <c r="K12" s="927"/>
      <c r="L12" s="929"/>
      <c r="M12" s="925"/>
      <c r="N12" s="925"/>
      <c r="O12" s="925"/>
      <c r="P12" s="925"/>
      <c r="Q12" s="927"/>
      <c r="R12" s="929"/>
      <c r="S12" s="925"/>
      <c r="T12" s="965"/>
      <c r="U12" s="40"/>
      <c r="V12" s="40"/>
      <c r="W12" s="40"/>
      <c r="X12" s="228"/>
      <c r="Y12" s="40"/>
      <c r="Z12" s="40"/>
      <c r="AA12" s="40"/>
      <c r="AB12" s="946"/>
      <c r="AC12" s="946"/>
      <c r="AD12" s="946"/>
      <c r="AE12" s="946"/>
      <c r="AF12" s="946"/>
      <c r="AG12" s="946"/>
      <c r="AH12" s="946"/>
      <c r="AI12" s="946"/>
      <c r="AJ12" s="946"/>
      <c r="AK12" s="946"/>
      <c r="AL12" s="946"/>
      <c r="AM12" s="946"/>
      <c r="AN12" s="946"/>
      <c r="AO12" s="946"/>
      <c r="AP12" s="946"/>
      <c r="AQ12" s="946"/>
      <c r="AR12" s="40"/>
    </row>
    <row r="13" spans="1:61" ht="12" customHeight="1" thickTop="1" x14ac:dyDescent="0.15">
      <c r="A13" s="40"/>
      <c r="B13" s="293"/>
      <c r="C13" s="293"/>
      <c r="D13" s="293"/>
      <c r="E13" s="293"/>
      <c r="F13" s="64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228"/>
      <c r="Y13" s="294" t="s">
        <v>16</v>
      </c>
      <c r="Z13" s="63"/>
      <c r="AA13" s="69"/>
      <c r="AB13" s="947"/>
      <c r="AC13" s="947"/>
      <c r="AD13" s="947"/>
      <c r="AE13" s="947"/>
      <c r="AF13" s="947"/>
      <c r="AG13" s="947"/>
      <c r="AH13" s="947"/>
      <c r="AI13" s="947"/>
      <c r="AJ13" s="947"/>
      <c r="AK13" s="947"/>
      <c r="AL13" s="947"/>
      <c r="AM13" s="947"/>
      <c r="AN13" s="947"/>
      <c r="AO13" s="947"/>
      <c r="AP13" s="947"/>
      <c r="AQ13" s="947"/>
      <c r="AR13" s="40"/>
    </row>
    <row r="14" spans="1:61" ht="12" customHeight="1" thickBot="1" x14ac:dyDescent="0.2">
      <c r="A14" s="40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43"/>
      <c r="S14" s="43"/>
      <c r="T14" s="43"/>
      <c r="U14" s="40"/>
      <c r="V14" s="40"/>
      <c r="W14" s="40"/>
      <c r="X14" s="116"/>
      <c r="Y14" s="68"/>
      <c r="Z14" s="116"/>
      <c r="AA14" s="68"/>
      <c r="AB14" s="68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40"/>
    </row>
    <row r="15" spans="1:61" ht="13.5" customHeight="1" thickTop="1" thickBot="1" x14ac:dyDescent="0.2">
      <c r="A15" s="40"/>
      <c r="B15" s="914" t="s">
        <v>23</v>
      </c>
      <c r="C15" s="915"/>
      <c r="D15" s="915"/>
      <c r="E15" s="915"/>
      <c r="F15" s="915"/>
      <c r="G15" s="915"/>
      <c r="H15" s="915"/>
      <c r="I15" s="297" t="s">
        <v>31</v>
      </c>
      <c r="J15" s="75"/>
      <c r="K15" s="298"/>
      <c r="L15" s="75"/>
      <c r="M15" s="75" t="s">
        <v>26</v>
      </c>
      <c r="N15" s="75"/>
      <c r="O15" s="75"/>
      <c r="P15" s="336"/>
      <c r="Q15" s="75" t="s">
        <v>27</v>
      </c>
      <c r="R15" s="807"/>
      <c r="S15" s="807"/>
      <c r="T15" s="75" t="s">
        <v>28</v>
      </c>
      <c r="U15" s="75"/>
      <c r="V15" s="75" t="s">
        <v>25</v>
      </c>
      <c r="W15" s="75"/>
      <c r="X15" s="336"/>
      <c r="Y15" s="75" t="s">
        <v>17</v>
      </c>
      <c r="Z15" s="336"/>
      <c r="AA15" s="75" t="s">
        <v>27</v>
      </c>
      <c r="AB15" s="807"/>
      <c r="AC15" s="807"/>
      <c r="AD15" s="299" t="s">
        <v>19</v>
      </c>
      <c r="AE15" s="43"/>
      <c r="AF15" s="913" t="s">
        <v>31</v>
      </c>
      <c r="AG15" s="913"/>
      <c r="AH15" s="913"/>
      <c r="AI15" s="913"/>
      <c r="AJ15" s="913"/>
      <c r="AK15" s="913"/>
      <c r="AL15" s="913"/>
      <c r="AM15" s="300"/>
      <c r="AN15" s="300"/>
      <c r="AO15" s="300"/>
      <c r="AP15" s="300"/>
      <c r="AQ15" s="300"/>
      <c r="AR15" s="40"/>
    </row>
    <row r="16" spans="1:61" ht="13.5" customHeight="1" thickTop="1" thickBot="1" x14ac:dyDescent="0.2">
      <c r="A16" s="40"/>
      <c r="B16" s="916"/>
      <c r="C16" s="917"/>
      <c r="D16" s="917"/>
      <c r="E16" s="917"/>
      <c r="F16" s="917"/>
      <c r="G16" s="917"/>
      <c r="H16" s="917"/>
      <c r="I16" s="918" t="s">
        <v>32</v>
      </c>
      <c r="J16" s="918"/>
      <c r="K16" s="918"/>
      <c r="L16" s="918"/>
      <c r="M16" s="918"/>
      <c r="N16" s="918"/>
      <c r="O16" s="918"/>
      <c r="P16" s="918"/>
      <c r="Q16" s="918"/>
      <c r="R16" s="918" t="s">
        <v>7</v>
      </c>
      <c r="S16" s="918"/>
      <c r="T16" s="918"/>
      <c r="U16" s="918"/>
      <c r="V16" s="918" t="s">
        <v>35</v>
      </c>
      <c r="W16" s="918"/>
      <c r="X16" s="918"/>
      <c r="Y16" s="918"/>
      <c r="Z16" s="918"/>
      <c r="AA16" s="918"/>
      <c r="AB16" s="918"/>
      <c r="AC16" s="918"/>
      <c r="AD16" s="918"/>
      <c r="AE16" s="43"/>
      <c r="AF16" s="919" t="s">
        <v>107</v>
      </c>
      <c r="AG16" s="919"/>
      <c r="AH16" s="919"/>
      <c r="AI16" s="919"/>
      <c r="AJ16" s="919"/>
      <c r="AK16" s="919"/>
      <c r="AL16" s="919"/>
      <c r="AM16" s="919"/>
      <c r="AN16" s="919"/>
      <c r="AO16" s="919"/>
      <c r="AP16" s="919"/>
      <c r="AQ16" s="919"/>
      <c r="AR16" s="40"/>
    </row>
    <row r="17" spans="1:45" s="40" customFormat="1" ht="13.5" customHeight="1" thickTop="1" x14ac:dyDescent="0.15">
      <c r="B17" s="920" t="s">
        <v>67</v>
      </c>
      <c r="C17" s="921"/>
      <c r="D17" s="934">
        <v>44652</v>
      </c>
      <c r="E17" s="935"/>
      <c r="F17" s="935"/>
      <c r="G17" s="935"/>
      <c r="H17" s="935"/>
      <c r="I17" s="193" t="s">
        <v>70</v>
      </c>
      <c r="J17" s="107"/>
      <c r="K17" s="107"/>
      <c r="L17" s="301"/>
      <c r="M17" s="100"/>
      <c r="N17" s="100"/>
      <c r="O17" s="100"/>
      <c r="P17" s="100"/>
      <c r="Q17" s="105"/>
      <c r="R17" s="191" t="s">
        <v>72</v>
      </c>
      <c r="S17" s="161"/>
      <c r="T17" s="161"/>
      <c r="U17" s="162"/>
      <c r="V17" s="193" t="s">
        <v>71</v>
      </c>
      <c r="W17" s="100"/>
      <c r="X17" s="100"/>
      <c r="Y17" s="100"/>
      <c r="Z17" s="100"/>
      <c r="AA17" s="100"/>
      <c r="AB17" s="100"/>
      <c r="AC17" s="100"/>
      <c r="AD17" s="105"/>
      <c r="AE17" s="43"/>
      <c r="AF17" s="919"/>
      <c r="AG17" s="919"/>
      <c r="AH17" s="919"/>
      <c r="AI17" s="919"/>
      <c r="AJ17" s="919"/>
      <c r="AK17" s="919"/>
      <c r="AL17" s="919"/>
      <c r="AM17" s="919"/>
      <c r="AN17" s="919"/>
      <c r="AO17" s="919"/>
      <c r="AP17" s="919"/>
      <c r="AQ17" s="919"/>
    </row>
    <row r="18" spans="1:45" s="40" customFormat="1" ht="13.5" customHeight="1" x14ac:dyDescent="0.15">
      <c r="B18" s="851"/>
      <c r="C18" s="886"/>
      <c r="D18" s="302"/>
      <c r="E18" s="36"/>
      <c r="F18" s="886" t="s">
        <v>4</v>
      </c>
      <c r="G18" s="303"/>
      <c r="H18" s="36"/>
      <c r="I18" s="304"/>
      <c r="J18" s="36"/>
      <c r="K18" s="70"/>
      <c r="L18" s="88"/>
      <c r="M18" s="88"/>
      <c r="N18" s="88"/>
      <c r="O18" s="88"/>
      <c r="P18" s="88"/>
      <c r="Q18" s="147"/>
      <c r="S18" s="67"/>
      <c r="T18" s="67"/>
      <c r="U18" s="89"/>
      <c r="V18" s="185" t="s">
        <v>33</v>
      </c>
      <c r="X18" s="44"/>
      <c r="Y18" s="44"/>
      <c r="Z18" s="44"/>
      <c r="AA18" s="44"/>
      <c r="AB18" s="44"/>
      <c r="AC18" s="44"/>
      <c r="AD18" s="77"/>
      <c r="AE18" s="43"/>
      <c r="AF18" s="919"/>
      <c r="AG18" s="919"/>
      <c r="AH18" s="919"/>
      <c r="AI18" s="919"/>
      <c r="AJ18" s="919"/>
      <c r="AK18" s="919"/>
      <c r="AL18" s="919"/>
      <c r="AM18" s="919"/>
      <c r="AN18" s="919"/>
      <c r="AO18" s="919"/>
      <c r="AP18" s="919"/>
      <c r="AQ18" s="919"/>
    </row>
    <row r="19" spans="1:45" s="40" customFormat="1" ht="12" customHeight="1" x14ac:dyDescent="0.15">
      <c r="B19" s="851"/>
      <c r="C19" s="886"/>
      <c r="D19" s="302"/>
      <c r="E19" s="36"/>
      <c r="F19" s="886"/>
      <c r="G19" s="303"/>
      <c r="H19" s="36"/>
      <c r="I19" s="304"/>
      <c r="J19" s="842"/>
      <c r="K19" s="842"/>
      <c r="L19" s="842"/>
      <c r="M19" s="842"/>
      <c r="N19" s="842"/>
      <c r="O19" s="842"/>
      <c r="P19" s="906" t="s">
        <v>5</v>
      </c>
      <c r="Q19" s="907"/>
      <c r="R19" s="847" t="s">
        <v>73</v>
      </c>
      <c r="S19" s="887"/>
      <c r="T19" s="887"/>
      <c r="U19" s="849"/>
      <c r="V19" s="81"/>
      <c r="W19" s="119"/>
      <c r="X19" s="904"/>
      <c r="Y19" s="904"/>
      <c r="Z19" s="904"/>
      <c r="AA19" s="904"/>
      <c r="AB19" s="904"/>
      <c r="AC19" s="904"/>
      <c r="AD19" s="77"/>
      <c r="AE19" s="43"/>
      <c r="AF19" s="919"/>
      <c r="AG19" s="919"/>
      <c r="AH19" s="919"/>
      <c r="AI19" s="919"/>
      <c r="AJ19" s="919"/>
      <c r="AK19" s="919"/>
      <c r="AL19" s="919"/>
      <c r="AM19" s="919"/>
      <c r="AN19" s="919"/>
      <c r="AO19" s="919"/>
      <c r="AP19" s="919"/>
      <c r="AQ19" s="919"/>
    </row>
    <row r="20" spans="1:45" s="40" customFormat="1" ht="13.5" customHeight="1" thickBot="1" x14ac:dyDescent="0.2">
      <c r="B20" s="851"/>
      <c r="C20" s="886"/>
      <c r="D20" s="828">
        <v>44834</v>
      </c>
      <c r="E20" s="829"/>
      <c r="F20" s="829"/>
      <c r="G20" s="829"/>
      <c r="H20" s="829"/>
      <c r="I20" s="305"/>
      <c r="J20" s="869"/>
      <c r="K20" s="869"/>
      <c r="L20" s="869"/>
      <c r="M20" s="869"/>
      <c r="N20" s="869"/>
      <c r="O20" s="869"/>
      <c r="P20" s="908"/>
      <c r="Q20" s="909"/>
      <c r="R20" s="910"/>
      <c r="S20" s="911"/>
      <c r="T20" s="911"/>
      <c r="U20" s="912"/>
      <c r="V20" s="151"/>
      <c r="W20" s="152"/>
      <c r="X20" s="905"/>
      <c r="Y20" s="905"/>
      <c r="Z20" s="905"/>
      <c r="AA20" s="905"/>
      <c r="AB20" s="905"/>
      <c r="AC20" s="905"/>
      <c r="AD20" s="189" t="s">
        <v>6</v>
      </c>
      <c r="AE20" s="43"/>
      <c r="AF20" s="919"/>
      <c r="AG20" s="919"/>
      <c r="AH20" s="919"/>
      <c r="AI20" s="919"/>
      <c r="AJ20" s="919"/>
      <c r="AK20" s="919"/>
      <c r="AL20" s="919"/>
      <c r="AM20" s="919"/>
      <c r="AN20" s="919"/>
      <c r="AO20" s="919"/>
      <c r="AP20" s="919"/>
      <c r="AQ20" s="919"/>
    </row>
    <row r="21" spans="1:45" s="40" customFormat="1" ht="13.5" customHeight="1" thickTop="1" x14ac:dyDescent="0.15">
      <c r="B21" s="851"/>
      <c r="C21" s="886"/>
      <c r="D21" s="894">
        <v>44835</v>
      </c>
      <c r="E21" s="895"/>
      <c r="F21" s="895"/>
      <c r="G21" s="895"/>
      <c r="H21" s="895"/>
      <c r="I21" s="193" t="s">
        <v>74</v>
      </c>
      <c r="J21" s="107"/>
      <c r="K21" s="107"/>
      <c r="L21" s="100"/>
      <c r="M21" s="100"/>
      <c r="N21" s="100"/>
      <c r="O21" s="100"/>
      <c r="P21" s="100"/>
      <c r="Q21" s="105"/>
      <c r="R21" s="910"/>
      <c r="S21" s="911"/>
      <c r="T21" s="911"/>
      <c r="U21" s="912"/>
      <c r="V21" s="193" t="s">
        <v>75</v>
      </c>
      <c r="W21" s="154"/>
      <c r="X21" s="154"/>
      <c r="Y21" s="154"/>
      <c r="Z21" s="154"/>
      <c r="AA21" s="154"/>
      <c r="AB21" s="154"/>
      <c r="AC21" s="154"/>
      <c r="AD21" s="105"/>
      <c r="AE21" s="43"/>
      <c r="AF21" s="919"/>
      <c r="AG21" s="919"/>
      <c r="AH21" s="919"/>
      <c r="AI21" s="919"/>
      <c r="AJ21" s="919"/>
      <c r="AK21" s="919"/>
      <c r="AL21" s="919"/>
      <c r="AM21" s="919"/>
      <c r="AN21" s="919"/>
      <c r="AO21" s="919"/>
      <c r="AP21" s="919"/>
      <c r="AQ21" s="919"/>
    </row>
    <row r="22" spans="1:45" s="40" customFormat="1" ht="13.5" customHeight="1" x14ac:dyDescent="0.15">
      <c r="B22" s="851"/>
      <c r="C22" s="886"/>
      <c r="D22" s="302"/>
      <c r="E22" s="36"/>
      <c r="F22" s="886" t="s">
        <v>4</v>
      </c>
      <c r="G22" s="303"/>
      <c r="H22" s="36"/>
      <c r="I22" s="306"/>
      <c r="J22" s="36"/>
      <c r="K22" s="70"/>
      <c r="L22" s="88"/>
      <c r="M22" s="88"/>
      <c r="N22" s="88"/>
      <c r="O22" s="88"/>
      <c r="P22" s="88"/>
      <c r="Q22" s="147"/>
      <c r="R22" s="910"/>
      <c r="S22" s="911"/>
      <c r="T22" s="911"/>
      <c r="U22" s="912"/>
      <c r="V22" s="187" t="s">
        <v>33</v>
      </c>
      <c r="X22" s="46"/>
      <c r="Y22" s="46"/>
      <c r="Z22" s="46"/>
      <c r="AA22" s="46"/>
      <c r="AB22" s="46"/>
      <c r="AC22" s="46"/>
      <c r="AD22" s="77"/>
      <c r="AE22" s="43"/>
      <c r="AF22" s="919"/>
      <c r="AG22" s="919"/>
      <c r="AH22" s="919"/>
      <c r="AI22" s="919"/>
      <c r="AJ22" s="919"/>
      <c r="AK22" s="919"/>
      <c r="AL22" s="919"/>
      <c r="AM22" s="919"/>
      <c r="AN22" s="919"/>
      <c r="AO22" s="919"/>
      <c r="AP22" s="919"/>
      <c r="AQ22" s="919"/>
    </row>
    <row r="23" spans="1:45" s="40" customFormat="1" ht="12" customHeight="1" x14ac:dyDescent="0.15">
      <c r="B23" s="851"/>
      <c r="C23" s="886"/>
      <c r="D23" s="302"/>
      <c r="E23" s="36"/>
      <c r="F23" s="886"/>
      <c r="G23" s="303"/>
      <c r="H23" s="36"/>
      <c r="I23" s="306"/>
      <c r="J23" s="842"/>
      <c r="K23" s="842"/>
      <c r="L23" s="842"/>
      <c r="M23" s="842"/>
      <c r="N23" s="842"/>
      <c r="O23" s="842"/>
      <c r="P23" s="900" t="s">
        <v>5</v>
      </c>
      <c r="Q23" s="901"/>
      <c r="R23" s="86"/>
      <c r="S23" s="67"/>
      <c r="T23" s="67"/>
      <c r="U23" s="89"/>
      <c r="V23" s="81"/>
      <c r="W23" s="120"/>
      <c r="X23" s="904"/>
      <c r="Y23" s="904"/>
      <c r="Z23" s="904"/>
      <c r="AA23" s="904"/>
      <c r="AB23" s="904"/>
      <c r="AC23" s="904"/>
      <c r="AD23" s="77"/>
      <c r="AE23" s="43"/>
      <c r="AF23" s="919"/>
      <c r="AG23" s="919"/>
      <c r="AH23" s="919"/>
      <c r="AI23" s="919"/>
      <c r="AJ23" s="919"/>
      <c r="AK23" s="919"/>
      <c r="AL23" s="919"/>
      <c r="AM23" s="919"/>
      <c r="AN23" s="919"/>
      <c r="AO23" s="919"/>
      <c r="AP23" s="919"/>
      <c r="AQ23" s="919"/>
    </row>
    <row r="24" spans="1:45" s="40" customFormat="1" ht="13.5" customHeight="1" thickBot="1" x14ac:dyDescent="0.2">
      <c r="B24" s="851"/>
      <c r="C24" s="886"/>
      <c r="D24" s="828">
        <v>45016</v>
      </c>
      <c r="E24" s="829"/>
      <c r="F24" s="829"/>
      <c r="G24" s="829"/>
      <c r="H24" s="829"/>
      <c r="I24" s="305"/>
      <c r="J24" s="869"/>
      <c r="K24" s="869"/>
      <c r="L24" s="869"/>
      <c r="M24" s="869"/>
      <c r="N24" s="869"/>
      <c r="O24" s="869"/>
      <c r="P24" s="902"/>
      <c r="Q24" s="903"/>
      <c r="R24" s="117"/>
      <c r="S24" s="87"/>
      <c r="T24" s="87"/>
      <c r="U24" s="118"/>
      <c r="V24" s="151"/>
      <c r="W24" s="155"/>
      <c r="X24" s="905"/>
      <c r="Y24" s="905"/>
      <c r="Z24" s="905"/>
      <c r="AA24" s="905"/>
      <c r="AB24" s="905"/>
      <c r="AC24" s="905"/>
      <c r="AD24" s="189" t="s">
        <v>6</v>
      </c>
      <c r="AE24" s="43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</row>
    <row r="25" spans="1:45" s="40" customFormat="1" ht="13.5" customHeight="1" thickTop="1" x14ac:dyDescent="0.15">
      <c r="B25" s="851"/>
      <c r="C25" s="886"/>
      <c r="D25" s="832" t="s">
        <v>29</v>
      </c>
      <c r="E25" s="833"/>
      <c r="F25" s="833"/>
      <c r="G25" s="833"/>
      <c r="H25" s="833"/>
      <c r="I25" s="193" t="s">
        <v>53</v>
      </c>
      <c r="J25" s="107"/>
      <c r="K25" s="107"/>
      <c r="L25" s="107"/>
      <c r="M25" s="107"/>
      <c r="N25" s="100"/>
      <c r="O25" s="100"/>
      <c r="P25" s="100"/>
      <c r="Q25" s="105"/>
      <c r="R25" s="838"/>
      <c r="S25" s="838"/>
      <c r="T25" s="838"/>
      <c r="U25" s="838"/>
      <c r="V25" s="191" t="s">
        <v>58</v>
      </c>
      <c r="W25" s="100"/>
      <c r="X25" s="100"/>
      <c r="Y25" s="156"/>
      <c r="Z25" s="156"/>
      <c r="AA25" s="156"/>
      <c r="AB25" s="156"/>
      <c r="AC25" s="156"/>
      <c r="AD25" s="157"/>
      <c r="AE25" s="70"/>
      <c r="AF25" s="913" t="s">
        <v>32</v>
      </c>
      <c r="AG25" s="913"/>
      <c r="AH25" s="913"/>
      <c r="AI25" s="913"/>
      <c r="AJ25" s="913"/>
      <c r="AK25" s="913"/>
      <c r="AL25" s="913"/>
      <c r="AM25" s="913"/>
    </row>
    <row r="26" spans="1:45" s="40" customFormat="1" ht="13.5" customHeight="1" x14ac:dyDescent="0.15">
      <c r="B26" s="851"/>
      <c r="C26" s="886"/>
      <c r="D26" s="834"/>
      <c r="E26" s="835"/>
      <c r="F26" s="835"/>
      <c r="G26" s="835"/>
      <c r="H26" s="835"/>
      <c r="I26" s="79"/>
      <c r="J26" s="842"/>
      <c r="K26" s="842"/>
      <c r="L26" s="842"/>
      <c r="M26" s="842"/>
      <c r="N26" s="842"/>
      <c r="O26" s="842"/>
      <c r="P26" s="896" t="s">
        <v>5</v>
      </c>
      <c r="Q26" s="897"/>
      <c r="R26" s="838"/>
      <c r="S26" s="838"/>
      <c r="T26" s="838"/>
      <c r="U26" s="838"/>
      <c r="V26" s="192" t="s">
        <v>34</v>
      </c>
      <c r="X26" s="50"/>
      <c r="Y26" s="50"/>
      <c r="Z26" s="50"/>
      <c r="AA26" s="50"/>
      <c r="AB26" s="50"/>
      <c r="AC26" s="50"/>
      <c r="AD26" s="77"/>
      <c r="AE26" s="43"/>
      <c r="AF26" s="863" t="s">
        <v>108</v>
      </c>
      <c r="AG26" s="863"/>
      <c r="AH26" s="863"/>
      <c r="AI26" s="863"/>
      <c r="AJ26" s="863"/>
      <c r="AK26" s="863"/>
      <c r="AL26" s="863"/>
      <c r="AM26" s="863"/>
      <c r="AN26" s="863"/>
      <c r="AO26" s="863"/>
      <c r="AP26" s="863"/>
      <c r="AQ26" s="863"/>
    </row>
    <row r="27" spans="1:45" s="40" customFormat="1" ht="12" customHeight="1" x14ac:dyDescent="0.15">
      <c r="B27" s="851"/>
      <c r="C27" s="886"/>
      <c r="D27" s="834"/>
      <c r="E27" s="835"/>
      <c r="F27" s="835"/>
      <c r="G27" s="835"/>
      <c r="H27" s="835"/>
      <c r="I27" s="79"/>
      <c r="J27" s="842"/>
      <c r="K27" s="842"/>
      <c r="L27" s="842"/>
      <c r="M27" s="842"/>
      <c r="N27" s="842"/>
      <c r="O27" s="842"/>
      <c r="P27" s="896"/>
      <c r="Q27" s="897"/>
      <c r="R27" s="838"/>
      <c r="S27" s="838"/>
      <c r="T27" s="838"/>
      <c r="U27" s="838"/>
      <c r="V27" s="823" t="s">
        <v>51</v>
      </c>
      <c r="W27" s="824"/>
      <c r="X27" s="898"/>
      <c r="Y27" s="898"/>
      <c r="Z27" s="898"/>
      <c r="AA27" s="898"/>
      <c r="AB27" s="898"/>
      <c r="AC27" s="898"/>
      <c r="AD27" s="77"/>
      <c r="AE27" s="43"/>
      <c r="AF27" s="863"/>
      <c r="AG27" s="863"/>
      <c r="AH27" s="863"/>
      <c r="AI27" s="863"/>
      <c r="AJ27" s="863"/>
      <c r="AK27" s="863"/>
      <c r="AL27" s="863"/>
      <c r="AM27" s="863"/>
      <c r="AN27" s="863"/>
      <c r="AO27" s="863"/>
      <c r="AP27" s="863"/>
      <c r="AQ27" s="863"/>
    </row>
    <row r="28" spans="1:45" s="40" customFormat="1" ht="13.5" customHeight="1" thickBot="1" x14ac:dyDescent="0.2">
      <c r="B28" s="922"/>
      <c r="C28" s="923"/>
      <c r="D28" s="836"/>
      <c r="E28" s="837"/>
      <c r="F28" s="837"/>
      <c r="G28" s="837"/>
      <c r="H28" s="837"/>
      <c r="I28" s="149"/>
      <c r="J28" s="94"/>
      <c r="K28" s="307"/>
      <c r="L28" s="94"/>
      <c r="M28" s="94"/>
      <c r="N28" s="94"/>
      <c r="O28" s="94"/>
      <c r="P28" s="94"/>
      <c r="Q28" s="308" t="s">
        <v>37</v>
      </c>
      <c r="R28" s="838"/>
      <c r="S28" s="838"/>
      <c r="T28" s="838"/>
      <c r="U28" s="838"/>
      <c r="V28" s="825"/>
      <c r="W28" s="826"/>
      <c r="X28" s="899"/>
      <c r="Y28" s="899"/>
      <c r="Z28" s="899"/>
      <c r="AA28" s="899"/>
      <c r="AB28" s="899"/>
      <c r="AC28" s="899"/>
      <c r="AD28" s="189" t="s">
        <v>6</v>
      </c>
      <c r="AE28" s="43"/>
      <c r="AF28" s="863"/>
      <c r="AG28" s="863"/>
      <c r="AH28" s="863"/>
      <c r="AI28" s="863"/>
      <c r="AJ28" s="863"/>
      <c r="AK28" s="863"/>
      <c r="AL28" s="863"/>
      <c r="AM28" s="863"/>
      <c r="AN28" s="863"/>
      <c r="AO28" s="863"/>
      <c r="AP28" s="863"/>
      <c r="AQ28" s="863"/>
    </row>
    <row r="29" spans="1:45" s="40" customFormat="1" ht="13.5" customHeight="1" thickTop="1" x14ac:dyDescent="0.15">
      <c r="B29" s="812" t="s">
        <v>68</v>
      </c>
      <c r="C29" s="813"/>
      <c r="D29" s="884">
        <v>44652</v>
      </c>
      <c r="E29" s="885"/>
      <c r="F29" s="885"/>
      <c r="G29" s="885"/>
      <c r="H29" s="885"/>
      <c r="I29" s="193" t="s">
        <v>76</v>
      </c>
      <c r="J29" s="107"/>
      <c r="K29" s="107"/>
      <c r="L29" s="100"/>
      <c r="M29" s="100"/>
      <c r="N29" s="100"/>
      <c r="O29" s="100"/>
      <c r="P29" s="100"/>
      <c r="Q29" s="105"/>
      <c r="R29" s="193" t="s">
        <v>79</v>
      </c>
      <c r="S29" s="161"/>
      <c r="T29" s="161"/>
      <c r="U29" s="162"/>
      <c r="V29" s="193" t="s">
        <v>77</v>
      </c>
      <c r="W29" s="100"/>
      <c r="X29" s="100"/>
      <c r="Y29" s="100"/>
      <c r="Z29" s="100"/>
      <c r="AA29" s="100"/>
      <c r="AB29" s="100"/>
      <c r="AC29" s="100"/>
      <c r="AD29" s="105"/>
      <c r="AE29" s="43"/>
      <c r="AF29" s="863"/>
      <c r="AG29" s="863"/>
      <c r="AH29" s="863"/>
      <c r="AI29" s="863"/>
      <c r="AJ29" s="863"/>
      <c r="AK29" s="863"/>
      <c r="AL29" s="863"/>
      <c r="AM29" s="863"/>
      <c r="AN29" s="863"/>
      <c r="AO29" s="863"/>
      <c r="AP29" s="863"/>
      <c r="AQ29" s="863"/>
    </row>
    <row r="30" spans="1:45" s="40" customFormat="1" ht="13.5" customHeight="1" x14ac:dyDescent="0.15">
      <c r="B30" s="812"/>
      <c r="C30" s="813"/>
      <c r="D30" s="309"/>
      <c r="E30" s="310"/>
      <c r="F30" s="886" t="s">
        <v>4</v>
      </c>
      <c r="G30" s="303"/>
      <c r="H30" s="36"/>
      <c r="I30" s="304"/>
      <c r="J30" s="36"/>
      <c r="K30" s="70"/>
      <c r="L30" s="88"/>
      <c r="M30" s="88"/>
      <c r="N30" s="88"/>
      <c r="O30" s="88"/>
      <c r="P30" s="88"/>
      <c r="Q30" s="147"/>
      <c r="R30" s="847" t="s">
        <v>73</v>
      </c>
      <c r="S30" s="887"/>
      <c r="T30" s="887"/>
      <c r="U30" s="849"/>
      <c r="V30" s="185" t="s">
        <v>33</v>
      </c>
      <c r="X30" s="53"/>
      <c r="Y30" s="53"/>
      <c r="Z30" s="53"/>
      <c r="AA30" s="53"/>
      <c r="AB30" s="53"/>
      <c r="AC30" s="53"/>
      <c r="AD30" s="77"/>
      <c r="AE30" s="43"/>
      <c r="AF30" s="863"/>
      <c r="AG30" s="863"/>
      <c r="AH30" s="863"/>
      <c r="AI30" s="863"/>
      <c r="AJ30" s="863"/>
      <c r="AK30" s="863"/>
      <c r="AL30" s="863"/>
      <c r="AM30" s="863"/>
      <c r="AN30" s="863"/>
      <c r="AO30" s="863"/>
      <c r="AP30" s="863"/>
      <c r="AQ30" s="863"/>
    </row>
    <row r="31" spans="1:45" s="40" customFormat="1" ht="12" customHeight="1" x14ac:dyDescent="0.15">
      <c r="B31" s="812"/>
      <c r="C31" s="813"/>
      <c r="D31" s="309"/>
      <c r="E31" s="310"/>
      <c r="F31" s="886"/>
      <c r="G31" s="303"/>
      <c r="H31" s="36"/>
      <c r="I31" s="304"/>
      <c r="J31" s="842"/>
      <c r="K31" s="842"/>
      <c r="L31" s="842"/>
      <c r="M31" s="842"/>
      <c r="N31" s="842"/>
      <c r="O31" s="842"/>
      <c r="P31" s="88"/>
      <c r="Q31" s="147"/>
      <c r="R31" s="888"/>
      <c r="S31" s="889"/>
      <c r="T31" s="889"/>
      <c r="U31" s="890"/>
      <c r="V31" s="81"/>
      <c r="W31" s="121"/>
      <c r="X31" s="876"/>
      <c r="Y31" s="876"/>
      <c r="Z31" s="876"/>
      <c r="AA31" s="876"/>
      <c r="AB31" s="876"/>
      <c r="AC31" s="876"/>
      <c r="AD31" s="77"/>
      <c r="AE31" s="43"/>
      <c r="AF31" s="863"/>
      <c r="AG31" s="863"/>
      <c r="AH31" s="863"/>
      <c r="AI31" s="863"/>
      <c r="AJ31" s="863"/>
      <c r="AK31" s="863"/>
      <c r="AL31" s="863"/>
      <c r="AM31" s="863"/>
      <c r="AN31" s="863"/>
      <c r="AO31" s="863"/>
      <c r="AP31" s="863"/>
      <c r="AQ31" s="863"/>
    </row>
    <row r="32" spans="1:45" ht="13.5" customHeight="1" thickBot="1" x14ac:dyDescent="0.2">
      <c r="A32" s="40"/>
      <c r="B32" s="812"/>
      <c r="C32" s="813"/>
      <c r="D32" s="828">
        <v>44834</v>
      </c>
      <c r="E32" s="829"/>
      <c r="F32" s="829"/>
      <c r="G32" s="829"/>
      <c r="H32" s="829"/>
      <c r="I32" s="305"/>
      <c r="J32" s="869"/>
      <c r="K32" s="869"/>
      <c r="L32" s="869"/>
      <c r="M32" s="869"/>
      <c r="N32" s="869"/>
      <c r="O32" s="869"/>
      <c r="P32" s="830" t="s">
        <v>5</v>
      </c>
      <c r="Q32" s="831"/>
      <c r="R32" s="891"/>
      <c r="S32" s="892"/>
      <c r="T32" s="892"/>
      <c r="U32" s="893"/>
      <c r="V32" s="151"/>
      <c r="W32" s="163"/>
      <c r="X32" s="877"/>
      <c r="Y32" s="877"/>
      <c r="Z32" s="877"/>
      <c r="AA32" s="877"/>
      <c r="AB32" s="877"/>
      <c r="AC32" s="877"/>
      <c r="AD32" s="158" t="s">
        <v>6</v>
      </c>
      <c r="AE32" s="43"/>
      <c r="AF32" s="863"/>
      <c r="AG32" s="863"/>
      <c r="AH32" s="863"/>
      <c r="AI32" s="863"/>
      <c r="AJ32" s="863"/>
      <c r="AK32" s="863"/>
      <c r="AL32" s="863"/>
      <c r="AM32" s="863"/>
      <c r="AN32" s="863"/>
      <c r="AO32" s="863"/>
      <c r="AP32" s="863"/>
      <c r="AQ32" s="863"/>
      <c r="AR32" s="311"/>
      <c r="AS32" s="39"/>
    </row>
    <row r="33" spans="1:45" ht="13.5" customHeight="1" thickTop="1" x14ac:dyDescent="0.15">
      <c r="A33" s="40"/>
      <c r="B33" s="812"/>
      <c r="C33" s="813"/>
      <c r="D33" s="894">
        <v>44835</v>
      </c>
      <c r="E33" s="895"/>
      <c r="F33" s="895"/>
      <c r="G33" s="895"/>
      <c r="H33" s="895"/>
      <c r="I33" s="193" t="s">
        <v>82</v>
      </c>
      <c r="J33" s="107"/>
      <c r="K33" s="107"/>
      <c r="L33" s="100"/>
      <c r="M33" s="100"/>
      <c r="N33" s="100"/>
      <c r="O33" s="100"/>
      <c r="P33" s="100"/>
      <c r="Q33" s="105"/>
      <c r="R33" s="193" t="s">
        <v>81</v>
      </c>
      <c r="S33" s="161"/>
      <c r="T33" s="161"/>
      <c r="U33" s="162"/>
      <c r="V33" s="193" t="s">
        <v>78</v>
      </c>
      <c r="W33" s="164"/>
      <c r="X33" s="164"/>
      <c r="Y33" s="164"/>
      <c r="Z33" s="164"/>
      <c r="AA33" s="164"/>
      <c r="AB33" s="164"/>
      <c r="AC33" s="164"/>
      <c r="AD33" s="105"/>
      <c r="AE33" s="43"/>
      <c r="AF33" s="863"/>
      <c r="AG33" s="863"/>
      <c r="AH33" s="863"/>
      <c r="AI33" s="863"/>
      <c r="AJ33" s="863"/>
      <c r="AK33" s="863"/>
      <c r="AL33" s="863"/>
      <c r="AM33" s="863"/>
      <c r="AN33" s="863"/>
      <c r="AO33" s="863"/>
      <c r="AP33" s="863"/>
      <c r="AQ33" s="863"/>
      <c r="AR33" s="311"/>
      <c r="AS33" s="39"/>
    </row>
    <row r="34" spans="1:45" ht="13.5" customHeight="1" x14ac:dyDescent="0.15">
      <c r="A34" s="40"/>
      <c r="B34" s="812"/>
      <c r="C34" s="813"/>
      <c r="D34" s="309"/>
      <c r="E34" s="310"/>
      <c r="F34" s="886" t="s">
        <v>4</v>
      </c>
      <c r="G34" s="303"/>
      <c r="H34" s="36"/>
      <c r="I34" s="304"/>
      <c r="J34" s="43"/>
      <c r="K34" s="43"/>
      <c r="L34" s="43"/>
      <c r="M34" s="43"/>
      <c r="N34" s="43"/>
      <c r="O34" s="43"/>
      <c r="P34" s="88"/>
      <c r="Q34" s="147"/>
      <c r="R34" s="847" t="s">
        <v>73</v>
      </c>
      <c r="S34" s="848"/>
      <c r="T34" s="848"/>
      <c r="U34" s="849"/>
      <c r="V34" s="185" t="s">
        <v>33</v>
      </c>
      <c r="W34" s="40"/>
      <c r="X34" s="53"/>
      <c r="Y34" s="53"/>
      <c r="Z34" s="53"/>
      <c r="AA34" s="53"/>
      <c r="AB34" s="53"/>
      <c r="AC34" s="53"/>
      <c r="AD34" s="77"/>
      <c r="AE34" s="43"/>
      <c r="AF34" s="850" t="s">
        <v>48</v>
      </c>
      <c r="AG34" s="850"/>
      <c r="AH34" s="850"/>
      <c r="AI34" s="850"/>
      <c r="AJ34" s="850"/>
      <c r="AK34" s="40"/>
      <c r="AL34" s="40"/>
      <c r="AM34" s="40"/>
      <c r="AN34" s="40"/>
      <c r="AO34" s="40"/>
      <c r="AP34" s="40"/>
      <c r="AQ34" s="40"/>
      <c r="AR34" s="311"/>
      <c r="AS34" s="39"/>
    </row>
    <row r="35" spans="1:45" ht="12" customHeight="1" x14ac:dyDescent="0.15">
      <c r="A35" s="40"/>
      <c r="B35" s="812"/>
      <c r="C35" s="813"/>
      <c r="D35" s="309"/>
      <c r="E35" s="310"/>
      <c r="F35" s="886"/>
      <c r="G35" s="303"/>
      <c r="H35" s="36"/>
      <c r="I35" s="304"/>
      <c r="J35" s="842"/>
      <c r="K35" s="842"/>
      <c r="L35" s="842"/>
      <c r="M35" s="842"/>
      <c r="N35" s="842"/>
      <c r="O35" s="842"/>
      <c r="P35" s="88"/>
      <c r="Q35" s="147"/>
      <c r="R35" s="870"/>
      <c r="S35" s="871"/>
      <c r="T35" s="871"/>
      <c r="U35" s="872"/>
      <c r="V35" s="81"/>
      <c r="W35" s="121"/>
      <c r="X35" s="876"/>
      <c r="Y35" s="876"/>
      <c r="Z35" s="876"/>
      <c r="AA35" s="876"/>
      <c r="AB35" s="876"/>
      <c r="AC35" s="876"/>
      <c r="AD35" s="77"/>
      <c r="AE35" s="43"/>
      <c r="AF35" s="863" t="s">
        <v>109</v>
      </c>
      <c r="AG35" s="863"/>
      <c r="AH35" s="863"/>
      <c r="AI35" s="863"/>
      <c r="AJ35" s="863"/>
      <c r="AK35" s="863"/>
      <c r="AL35" s="863"/>
      <c r="AM35" s="863"/>
      <c r="AN35" s="863"/>
      <c r="AO35" s="863"/>
      <c r="AP35" s="863"/>
      <c r="AQ35" s="863"/>
      <c r="AR35" s="311"/>
      <c r="AS35" s="39"/>
    </row>
    <row r="36" spans="1:45" ht="13.5" customHeight="1" thickBot="1" x14ac:dyDescent="0.2">
      <c r="A36" s="40"/>
      <c r="B36" s="812"/>
      <c r="C36" s="813"/>
      <c r="D36" s="828">
        <v>45016</v>
      </c>
      <c r="E36" s="829"/>
      <c r="F36" s="829"/>
      <c r="G36" s="829"/>
      <c r="H36" s="829"/>
      <c r="I36" s="305"/>
      <c r="J36" s="869"/>
      <c r="K36" s="869"/>
      <c r="L36" s="869"/>
      <c r="M36" s="869"/>
      <c r="N36" s="869"/>
      <c r="O36" s="869"/>
      <c r="P36" s="830" t="s">
        <v>5</v>
      </c>
      <c r="Q36" s="831"/>
      <c r="R36" s="873"/>
      <c r="S36" s="874"/>
      <c r="T36" s="874"/>
      <c r="U36" s="875"/>
      <c r="V36" s="151"/>
      <c r="W36" s="163"/>
      <c r="X36" s="877"/>
      <c r="Y36" s="877"/>
      <c r="Z36" s="877"/>
      <c r="AA36" s="877"/>
      <c r="AB36" s="877"/>
      <c r="AC36" s="877"/>
      <c r="AD36" s="158" t="s">
        <v>6</v>
      </c>
      <c r="AE36" s="43"/>
      <c r="AF36" s="863"/>
      <c r="AG36" s="863"/>
      <c r="AH36" s="863"/>
      <c r="AI36" s="863"/>
      <c r="AJ36" s="863"/>
      <c r="AK36" s="863"/>
      <c r="AL36" s="863"/>
      <c r="AM36" s="863"/>
      <c r="AN36" s="863"/>
      <c r="AO36" s="863"/>
      <c r="AP36" s="863"/>
      <c r="AQ36" s="863"/>
      <c r="AR36" s="311"/>
      <c r="AS36" s="39"/>
    </row>
    <row r="37" spans="1:45" ht="13.5" customHeight="1" thickTop="1" x14ac:dyDescent="0.15">
      <c r="A37" s="40"/>
      <c r="B37" s="812"/>
      <c r="C37" s="813"/>
      <c r="D37" s="832" t="s">
        <v>30</v>
      </c>
      <c r="E37" s="833"/>
      <c r="F37" s="833"/>
      <c r="G37" s="833"/>
      <c r="H37" s="833"/>
      <c r="I37" s="193" t="s">
        <v>54</v>
      </c>
      <c r="J37" s="107"/>
      <c r="K37" s="107"/>
      <c r="L37" s="203"/>
      <c r="M37" s="107"/>
      <c r="N37" s="100"/>
      <c r="O37" s="100"/>
      <c r="P37" s="100"/>
      <c r="Q37" s="105"/>
      <c r="R37" s="838"/>
      <c r="S37" s="838"/>
      <c r="T37" s="838"/>
      <c r="U37" s="838"/>
      <c r="V37" s="840" t="s">
        <v>59</v>
      </c>
      <c r="W37" s="841"/>
      <c r="X37" s="841"/>
      <c r="Y37" s="108"/>
      <c r="Z37" s="108"/>
      <c r="AA37" s="108"/>
      <c r="AB37" s="108"/>
      <c r="AC37" s="108"/>
      <c r="AD37" s="157"/>
      <c r="AE37" s="70"/>
      <c r="AF37" s="863"/>
      <c r="AG37" s="863"/>
      <c r="AH37" s="863"/>
      <c r="AI37" s="863"/>
      <c r="AJ37" s="863"/>
      <c r="AK37" s="863"/>
      <c r="AL37" s="863"/>
      <c r="AM37" s="863"/>
      <c r="AN37" s="863"/>
      <c r="AO37" s="863"/>
      <c r="AP37" s="863"/>
      <c r="AQ37" s="863"/>
      <c r="AR37" s="311"/>
      <c r="AS37" s="39"/>
    </row>
    <row r="38" spans="1:45" ht="13.5" customHeight="1" x14ac:dyDescent="0.15">
      <c r="A38" s="40"/>
      <c r="B38" s="812"/>
      <c r="C38" s="813"/>
      <c r="D38" s="834"/>
      <c r="E38" s="835"/>
      <c r="F38" s="835"/>
      <c r="G38" s="835"/>
      <c r="H38" s="835"/>
      <c r="I38" s="79"/>
      <c r="J38" s="842"/>
      <c r="K38" s="842"/>
      <c r="L38" s="842"/>
      <c r="M38" s="842"/>
      <c r="N38" s="842"/>
      <c r="O38" s="842"/>
      <c r="P38" s="312"/>
      <c r="Q38" s="313"/>
      <c r="R38" s="838"/>
      <c r="S38" s="838"/>
      <c r="T38" s="838"/>
      <c r="U38" s="838"/>
      <c r="V38" s="192" t="s">
        <v>34</v>
      </c>
      <c r="W38" s="40"/>
      <c r="X38" s="93"/>
      <c r="Y38" s="93"/>
      <c r="Z38" s="93"/>
      <c r="AA38" s="93"/>
      <c r="AB38" s="93"/>
      <c r="AC38" s="93"/>
      <c r="AD38" s="77"/>
      <c r="AE38" s="43"/>
      <c r="AF38" s="863"/>
      <c r="AG38" s="863"/>
      <c r="AH38" s="863"/>
      <c r="AI38" s="863"/>
      <c r="AJ38" s="863"/>
      <c r="AK38" s="863"/>
      <c r="AL38" s="863"/>
      <c r="AM38" s="863"/>
      <c r="AN38" s="863"/>
      <c r="AO38" s="863"/>
      <c r="AP38" s="863"/>
      <c r="AQ38" s="863"/>
      <c r="AR38" s="311"/>
      <c r="AS38" s="39"/>
    </row>
    <row r="39" spans="1:45" ht="12" customHeight="1" x14ac:dyDescent="0.15">
      <c r="A39" s="40"/>
      <c r="B39" s="812"/>
      <c r="C39" s="813"/>
      <c r="D39" s="834"/>
      <c r="E39" s="835"/>
      <c r="F39" s="835"/>
      <c r="G39" s="835"/>
      <c r="H39" s="835"/>
      <c r="I39" s="79"/>
      <c r="J39" s="842"/>
      <c r="K39" s="842"/>
      <c r="L39" s="842"/>
      <c r="M39" s="842"/>
      <c r="N39" s="842"/>
      <c r="O39" s="842"/>
      <c r="P39" s="843" t="s">
        <v>5</v>
      </c>
      <c r="Q39" s="844"/>
      <c r="R39" s="838"/>
      <c r="S39" s="838"/>
      <c r="T39" s="838"/>
      <c r="U39" s="838"/>
      <c r="V39" s="823" t="s">
        <v>52</v>
      </c>
      <c r="W39" s="824"/>
      <c r="X39" s="845"/>
      <c r="Y39" s="845"/>
      <c r="Z39" s="845"/>
      <c r="AA39" s="845"/>
      <c r="AB39" s="845"/>
      <c r="AC39" s="845"/>
      <c r="AD39" s="77"/>
      <c r="AE39" s="43"/>
      <c r="AF39" s="863"/>
      <c r="AG39" s="863"/>
      <c r="AH39" s="863"/>
      <c r="AI39" s="863"/>
      <c r="AJ39" s="863"/>
      <c r="AK39" s="863"/>
      <c r="AL39" s="863"/>
      <c r="AM39" s="863"/>
      <c r="AN39" s="863"/>
      <c r="AO39" s="863"/>
      <c r="AP39" s="863"/>
      <c r="AQ39" s="863"/>
      <c r="AR39" s="311"/>
      <c r="AS39" s="39"/>
    </row>
    <row r="40" spans="1:45" ht="13.5" customHeight="1" thickBot="1" x14ac:dyDescent="0.2">
      <c r="A40" s="40"/>
      <c r="B40" s="882"/>
      <c r="C40" s="883"/>
      <c r="D40" s="836"/>
      <c r="E40" s="837"/>
      <c r="F40" s="837"/>
      <c r="G40" s="837"/>
      <c r="H40" s="837"/>
      <c r="I40" s="314"/>
      <c r="J40" s="94"/>
      <c r="K40" s="90"/>
      <c r="L40" s="90"/>
      <c r="M40" s="90"/>
      <c r="N40" s="90"/>
      <c r="O40" s="90"/>
      <c r="P40" s="90"/>
      <c r="Q40" s="196" t="s">
        <v>38</v>
      </c>
      <c r="R40" s="839"/>
      <c r="S40" s="839"/>
      <c r="T40" s="839"/>
      <c r="U40" s="839"/>
      <c r="V40" s="825"/>
      <c r="W40" s="826"/>
      <c r="X40" s="846"/>
      <c r="Y40" s="846"/>
      <c r="Z40" s="846"/>
      <c r="AA40" s="846"/>
      <c r="AB40" s="846"/>
      <c r="AC40" s="846"/>
      <c r="AD40" s="158" t="s">
        <v>6</v>
      </c>
      <c r="AE40" s="43"/>
      <c r="AF40" s="863"/>
      <c r="AG40" s="863"/>
      <c r="AH40" s="863"/>
      <c r="AI40" s="863"/>
      <c r="AJ40" s="863"/>
      <c r="AK40" s="863"/>
      <c r="AL40" s="863"/>
      <c r="AM40" s="863"/>
      <c r="AN40" s="863"/>
      <c r="AO40" s="863"/>
      <c r="AP40" s="863"/>
      <c r="AQ40" s="863"/>
      <c r="AR40" s="311"/>
      <c r="AS40" s="39"/>
    </row>
    <row r="41" spans="1:45" ht="13.5" customHeight="1" thickTop="1" thickBot="1" x14ac:dyDescent="0.2">
      <c r="A41" s="40"/>
      <c r="B41" s="315"/>
      <c r="C41" s="316"/>
      <c r="D41" s="71"/>
      <c r="E41" s="71"/>
      <c r="F41" s="71"/>
      <c r="G41" s="71"/>
      <c r="H41" s="71"/>
      <c r="I41" s="317"/>
      <c r="J41" s="203" t="s">
        <v>118</v>
      </c>
      <c r="K41" s="40"/>
      <c r="L41" s="179"/>
      <c r="M41" s="179"/>
      <c r="N41" s="179"/>
      <c r="O41" s="180"/>
      <c r="P41" s="165"/>
      <c r="Q41" s="166"/>
      <c r="R41" s="43"/>
      <c r="S41" s="43"/>
      <c r="T41" s="43"/>
      <c r="U41" s="43"/>
      <c r="V41" s="43"/>
      <c r="W41" s="54"/>
      <c r="X41" s="54"/>
      <c r="Y41" s="54"/>
      <c r="Z41" s="54"/>
      <c r="AA41" s="54"/>
      <c r="AB41" s="54"/>
      <c r="AC41" s="80"/>
      <c r="AD41" s="80"/>
      <c r="AE41" s="91"/>
      <c r="AF41" s="863"/>
      <c r="AG41" s="863"/>
      <c r="AH41" s="863"/>
      <c r="AI41" s="863"/>
      <c r="AJ41" s="863"/>
      <c r="AK41" s="863"/>
      <c r="AL41" s="863"/>
      <c r="AM41" s="863"/>
      <c r="AN41" s="863"/>
      <c r="AO41" s="863"/>
      <c r="AP41" s="863"/>
      <c r="AQ41" s="863"/>
      <c r="AR41" s="311"/>
    </row>
    <row r="42" spans="1:45" ht="13.5" customHeight="1" thickTop="1" x14ac:dyDescent="0.15">
      <c r="A42" s="40"/>
      <c r="B42" s="316"/>
      <c r="C42" s="316"/>
      <c r="D42" s="71"/>
      <c r="E42" s="71"/>
      <c r="F42" s="71"/>
      <c r="G42" s="71"/>
      <c r="H42" s="71"/>
      <c r="I42" s="202" t="s">
        <v>43</v>
      </c>
      <c r="J42" s="43" t="s">
        <v>121</v>
      </c>
      <c r="K42" s="40"/>
      <c r="L42" s="181"/>
      <c r="M42" s="181"/>
      <c r="N42" s="181"/>
      <c r="O42" s="80"/>
      <c r="P42" s="878"/>
      <c r="Q42" s="879"/>
      <c r="R42" s="43"/>
      <c r="S42" s="43"/>
      <c r="T42" s="43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863"/>
      <c r="AG42" s="863"/>
      <c r="AH42" s="863"/>
      <c r="AI42" s="863"/>
      <c r="AJ42" s="863"/>
      <c r="AK42" s="863"/>
      <c r="AL42" s="863"/>
      <c r="AM42" s="863"/>
      <c r="AN42" s="863"/>
      <c r="AO42" s="863"/>
      <c r="AP42" s="863"/>
      <c r="AQ42" s="863"/>
      <c r="AR42" s="311"/>
    </row>
    <row r="43" spans="1:45" ht="13.5" customHeight="1" thickBot="1" x14ac:dyDescent="0.2">
      <c r="A43" s="40"/>
      <c r="B43" s="316"/>
      <c r="C43" s="316"/>
      <c r="D43" s="71"/>
      <c r="E43" s="71"/>
      <c r="F43" s="71"/>
      <c r="G43" s="43"/>
      <c r="H43" s="71"/>
      <c r="I43" s="616"/>
      <c r="J43" s="617" t="s">
        <v>122</v>
      </c>
      <c r="K43" s="63"/>
      <c r="L43" s="618"/>
      <c r="M43" s="618"/>
      <c r="N43" s="618"/>
      <c r="O43" s="619"/>
      <c r="P43" s="880"/>
      <c r="Q43" s="881"/>
      <c r="R43" s="43"/>
      <c r="S43" s="43"/>
      <c r="T43" s="43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863"/>
      <c r="AG43" s="863"/>
      <c r="AH43" s="863"/>
      <c r="AI43" s="863"/>
      <c r="AJ43" s="863"/>
      <c r="AK43" s="863"/>
      <c r="AL43" s="863"/>
      <c r="AM43" s="863"/>
      <c r="AN43" s="863"/>
      <c r="AO43" s="863"/>
      <c r="AP43" s="863"/>
      <c r="AQ43" s="863"/>
      <c r="AR43" s="40"/>
    </row>
    <row r="44" spans="1:45" ht="12" customHeight="1" thickTop="1" x14ac:dyDescent="0.15">
      <c r="A44" s="40"/>
      <c r="B44" s="318"/>
      <c r="C44" s="318"/>
      <c r="D44" s="318"/>
      <c r="E44" s="318"/>
      <c r="F44" s="318"/>
      <c r="G44" s="318"/>
      <c r="H44" s="318"/>
      <c r="I44" s="614"/>
      <c r="J44" s="615"/>
      <c r="K44" s="615"/>
      <c r="L44" s="605"/>
      <c r="M44" s="605"/>
      <c r="N44" s="605"/>
      <c r="O44" s="605"/>
      <c r="P44" s="612"/>
      <c r="Q44" s="612"/>
      <c r="R44" s="43"/>
      <c r="S44" s="43"/>
      <c r="T44" s="43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863"/>
      <c r="AG44" s="863"/>
      <c r="AH44" s="863"/>
      <c r="AI44" s="863"/>
      <c r="AJ44" s="863"/>
      <c r="AK44" s="863"/>
      <c r="AL44" s="863"/>
      <c r="AM44" s="863"/>
      <c r="AN44" s="863"/>
      <c r="AO44" s="863"/>
      <c r="AP44" s="863"/>
      <c r="AQ44" s="863"/>
      <c r="AR44" s="40"/>
    </row>
    <row r="45" spans="1:45" ht="12" customHeight="1" x14ac:dyDescent="0.15">
      <c r="A45" s="40"/>
      <c r="B45" s="318"/>
      <c r="C45" s="318"/>
      <c r="D45" s="318"/>
      <c r="E45" s="318"/>
      <c r="F45" s="318"/>
      <c r="G45" s="318"/>
      <c r="H45" s="318"/>
      <c r="I45" s="606"/>
      <c r="J45" s="613"/>
      <c r="K45" s="613"/>
      <c r="L45" s="613"/>
      <c r="M45" s="613"/>
      <c r="N45" s="613"/>
      <c r="O45" s="613"/>
      <c r="P45" s="605"/>
      <c r="Q45" s="605"/>
      <c r="R45" s="43"/>
      <c r="S45" s="43"/>
      <c r="T45" s="43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863"/>
      <c r="AG45" s="863"/>
      <c r="AH45" s="863"/>
      <c r="AI45" s="863"/>
      <c r="AJ45" s="863"/>
      <c r="AK45" s="863"/>
      <c r="AL45" s="863"/>
      <c r="AM45" s="863"/>
      <c r="AN45" s="863"/>
      <c r="AO45" s="863"/>
      <c r="AP45" s="863"/>
      <c r="AQ45" s="863"/>
      <c r="AR45" s="40"/>
    </row>
    <row r="46" spans="1:45" ht="13.5" customHeight="1" x14ac:dyDescent="0.15">
      <c r="A46" s="40"/>
      <c r="B46" s="318"/>
      <c r="C46" s="318"/>
      <c r="D46" s="318"/>
      <c r="E46" s="318"/>
      <c r="F46" s="318"/>
      <c r="G46" s="318"/>
      <c r="H46" s="318"/>
      <c r="I46" s="606"/>
      <c r="J46" s="613"/>
      <c r="K46" s="613"/>
      <c r="L46" s="613"/>
      <c r="M46" s="613"/>
      <c r="N46" s="613"/>
      <c r="O46" s="613"/>
      <c r="P46" s="613"/>
      <c r="Q46" s="613"/>
      <c r="R46" s="43"/>
      <c r="S46" s="43"/>
      <c r="T46" s="43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850" t="s">
        <v>49</v>
      </c>
      <c r="AG46" s="850"/>
      <c r="AH46" s="850"/>
      <c r="AI46" s="850"/>
      <c r="AJ46" s="850"/>
      <c r="AK46" s="850"/>
      <c r="AL46" s="850"/>
      <c r="AM46" s="850"/>
      <c r="AN46" s="850"/>
      <c r="AO46" s="227"/>
      <c r="AP46" s="227"/>
      <c r="AQ46" s="227"/>
      <c r="AR46" s="40"/>
    </row>
    <row r="47" spans="1:45" ht="13.5" customHeight="1" x14ac:dyDescent="0.15">
      <c r="A47" s="40"/>
      <c r="B47" s="318"/>
      <c r="C47" s="318"/>
      <c r="D47" s="318"/>
      <c r="E47" s="318"/>
      <c r="F47" s="318"/>
      <c r="G47" s="318"/>
      <c r="H47" s="318"/>
      <c r="I47" s="606"/>
      <c r="J47" s="606"/>
      <c r="K47" s="609"/>
      <c r="L47" s="609"/>
      <c r="M47" s="609"/>
      <c r="N47" s="609"/>
      <c r="O47" s="609"/>
      <c r="P47" s="609"/>
      <c r="Q47" s="602"/>
      <c r="R47" s="43"/>
      <c r="S47" s="43"/>
      <c r="T47" s="43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827" t="s">
        <v>50</v>
      </c>
      <c r="AG47" s="827"/>
      <c r="AH47" s="827"/>
      <c r="AI47" s="827"/>
      <c r="AJ47" s="827"/>
      <c r="AK47" s="827"/>
      <c r="AL47" s="827"/>
      <c r="AM47" s="827"/>
      <c r="AN47" s="827"/>
      <c r="AO47" s="827"/>
      <c r="AP47" s="827"/>
      <c r="AQ47" s="827"/>
      <c r="AR47" s="40"/>
    </row>
    <row r="48" spans="1:45" ht="12" customHeight="1" thickBot="1" x14ac:dyDescent="0.2">
      <c r="A48" s="40"/>
      <c r="B48" s="69"/>
      <c r="C48" s="69"/>
      <c r="D48" s="69"/>
      <c r="E48" s="69"/>
      <c r="F48" s="68"/>
      <c r="G48" s="68"/>
      <c r="H48" s="68"/>
      <c r="I48" s="68"/>
      <c r="J48" s="68"/>
      <c r="K48" s="116"/>
      <c r="L48" s="68"/>
      <c r="M48" s="68"/>
      <c r="N48" s="68"/>
      <c r="O48" s="68"/>
      <c r="P48" s="68"/>
      <c r="Q48" s="68"/>
      <c r="R48" s="68"/>
      <c r="S48" s="68"/>
      <c r="T48" s="68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40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40"/>
    </row>
    <row r="49" spans="1:57" ht="13.5" customHeight="1" thickTop="1" x14ac:dyDescent="0.15">
      <c r="A49" s="319"/>
      <c r="B49" s="851" t="s">
        <v>69</v>
      </c>
      <c r="C49" s="852"/>
      <c r="D49" s="855" t="s">
        <v>83</v>
      </c>
      <c r="E49" s="856"/>
      <c r="F49" s="191" t="s">
        <v>115</v>
      </c>
      <c r="G49" s="100"/>
      <c r="H49" s="100"/>
      <c r="I49" s="100"/>
      <c r="J49" s="100"/>
      <c r="K49" s="100"/>
      <c r="L49" s="100"/>
      <c r="M49" s="100"/>
      <c r="N49" s="270"/>
      <c r="O49" s="270"/>
      <c r="P49" s="107"/>
      <c r="Q49" s="100"/>
      <c r="R49" s="100"/>
      <c r="S49" s="100"/>
      <c r="T49" s="100"/>
      <c r="U49" s="100"/>
      <c r="V49" s="100"/>
      <c r="W49" s="100"/>
      <c r="X49" s="100"/>
      <c r="Y49" s="105"/>
      <c r="Z49" s="43"/>
      <c r="AA49" s="68"/>
      <c r="AB49" s="64"/>
      <c r="AC49" s="64"/>
      <c r="AD49" s="64"/>
      <c r="AE49" s="64"/>
      <c r="AF49" s="850" t="s">
        <v>36</v>
      </c>
      <c r="AG49" s="850"/>
      <c r="AH49" s="850"/>
      <c r="AI49" s="850"/>
      <c r="AJ49" s="850"/>
      <c r="AK49" s="850"/>
      <c r="AL49" s="850"/>
      <c r="AM49" s="850"/>
      <c r="AN49" s="850"/>
      <c r="AO49" s="227"/>
      <c r="AP49" s="227"/>
      <c r="AQ49" s="227"/>
      <c r="AR49" s="40"/>
    </row>
    <row r="50" spans="1:57" ht="12" customHeight="1" x14ac:dyDescent="0.15">
      <c r="A50" s="319"/>
      <c r="B50" s="851"/>
      <c r="C50" s="852"/>
      <c r="D50" s="857"/>
      <c r="E50" s="858"/>
      <c r="F50" s="76"/>
      <c r="G50" s="861"/>
      <c r="H50" s="861"/>
      <c r="I50" s="861"/>
      <c r="J50" s="861"/>
      <c r="K50" s="861"/>
      <c r="L50" s="861"/>
      <c r="M50" s="861"/>
      <c r="N50" s="861"/>
      <c r="O50" s="861"/>
      <c r="P50" s="64"/>
      <c r="Q50" s="97"/>
      <c r="R50" s="43"/>
      <c r="S50" s="43"/>
      <c r="T50" s="43"/>
      <c r="U50" s="43"/>
      <c r="V50" s="43"/>
      <c r="W50" s="43"/>
      <c r="X50" s="43"/>
      <c r="Y50" s="77"/>
      <c r="Z50" s="43"/>
      <c r="AA50" s="64"/>
      <c r="AB50" s="64"/>
      <c r="AC50" s="64"/>
      <c r="AD50" s="64"/>
      <c r="AE50" s="64"/>
      <c r="AF50" s="863" t="s">
        <v>106</v>
      </c>
      <c r="AG50" s="863"/>
      <c r="AH50" s="863"/>
      <c r="AI50" s="863"/>
      <c r="AJ50" s="863"/>
      <c r="AK50" s="863"/>
      <c r="AL50" s="863"/>
      <c r="AM50" s="863"/>
      <c r="AN50" s="863"/>
      <c r="AO50" s="863"/>
      <c r="AP50" s="863"/>
      <c r="AQ50" s="863"/>
      <c r="AR50" s="40"/>
    </row>
    <row r="51" spans="1:57" ht="13.5" customHeight="1" x14ac:dyDescent="0.15">
      <c r="A51" s="319"/>
      <c r="B51" s="851"/>
      <c r="C51" s="852"/>
      <c r="D51" s="857"/>
      <c r="E51" s="858"/>
      <c r="F51" s="216"/>
      <c r="G51" s="862"/>
      <c r="H51" s="862"/>
      <c r="I51" s="862"/>
      <c r="J51" s="862"/>
      <c r="K51" s="862"/>
      <c r="L51" s="862"/>
      <c r="M51" s="862"/>
      <c r="N51" s="862"/>
      <c r="O51" s="862"/>
      <c r="P51" s="109" t="s">
        <v>6</v>
      </c>
      <c r="Q51" s="320" t="s">
        <v>40</v>
      </c>
      <c r="R51" s="63"/>
      <c r="S51" s="63"/>
      <c r="T51" s="63"/>
      <c r="U51" s="63"/>
      <c r="V51" s="63"/>
      <c r="W51" s="63"/>
      <c r="X51" s="199"/>
      <c r="Y51" s="321"/>
      <c r="Z51" s="64"/>
      <c r="AA51" s="71"/>
      <c r="AB51" s="64"/>
      <c r="AC51" s="64"/>
      <c r="AD51" s="64"/>
      <c r="AE51" s="64"/>
      <c r="AF51" s="863"/>
      <c r="AG51" s="863"/>
      <c r="AH51" s="863"/>
      <c r="AI51" s="863"/>
      <c r="AJ51" s="863"/>
      <c r="AK51" s="863"/>
      <c r="AL51" s="863"/>
      <c r="AM51" s="863"/>
      <c r="AN51" s="863"/>
      <c r="AO51" s="863"/>
      <c r="AP51" s="863"/>
      <c r="AQ51" s="863"/>
      <c r="AR51" s="133"/>
      <c r="AS51" s="134"/>
      <c r="AT51" s="134"/>
      <c r="AU51" s="134"/>
    </row>
    <row r="52" spans="1:57" ht="13.5" customHeight="1" x14ac:dyDescent="0.15">
      <c r="A52" s="319"/>
      <c r="B52" s="851"/>
      <c r="C52" s="852"/>
      <c r="D52" s="857"/>
      <c r="E52" s="858"/>
      <c r="F52" s="283" t="s">
        <v>85</v>
      </c>
      <c r="G52" s="45"/>
      <c r="H52" s="45"/>
      <c r="I52" s="45"/>
      <c r="J52" s="45"/>
      <c r="K52" s="45"/>
      <c r="L52" s="45"/>
      <c r="M52" s="48"/>
      <c r="N52" s="284"/>
      <c r="O52" s="284"/>
      <c r="P52" s="111"/>
      <c r="Q52" s="111"/>
      <c r="R52" s="111"/>
      <c r="S52" s="111"/>
      <c r="T52" s="111"/>
      <c r="U52" s="111"/>
      <c r="V52" s="111"/>
      <c r="W52" s="111"/>
      <c r="X52" s="111"/>
      <c r="Y52" s="322"/>
      <c r="Z52" s="64"/>
      <c r="AA52" s="70"/>
      <c r="AB52" s="64"/>
      <c r="AC52" s="64"/>
      <c r="AD52" s="64"/>
      <c r="AE52" s="64"/>
      <c r="AF52" s="863"/>
      <c r="AG52" s="863"/>
      <c r="AH52" s="863"/>
      <c r="AI52" s="863"/>
      <c r="AJ52" s="863"/>
      <c r="AK52" s="863"/>
      <c r="AL52" s="863"/>
      <c r="AM52" s="863"/>
      <c r="AN52" s="863"/>
      <c r="AO52" s="863"/>
      <c r="AP52" s="863"/>
      <c r="AQ52" s="863"/>
      <c r="AR52" s="133"/>
      <c r="AS52" s="134"/>
      <c r="AT52" s="134"/>
      <c r="AU52" s="134"/>
    </row>
    <row r="53" spans="1:57" ht="12" customHeight="1" x14ac:dyDescent="0.15">
      <c r="A53" s="319"/>
      <c r="B53" s="851"/>
      <c r="C53" s="852"/>
      <c r="D53" s="857"/>
      <c r="E53" s="858"/>
      <c r="F53" s="76"/>
      <c r="G53" s="861"/>
      <c r="H53" s="861"/>
      <c r="I53" s="861"/>
      <c r="J53" s="861"/>
      <c r="K53" s="861"/>
      <c r="L53" s="861"/>
      <c r="M53" s="861"/>
      <c r="N53" s="861"/>
      <c r="O53" s="861"/>
      <c r="P53" s="64"/>
      <c r="Q53" s="64"/>
      <c r="R53" s="64"/>
      <c r="S53" s="64"/>
      <c r="T53" s="64"/>
      <c r="U53" s="64"/>
      <c r="V53" s="64"/>
      <c r="W53" s="64"/>
      <c r="X53" s="64"/>
      <c r="Y53" s="321"/>
      <c r="Z53" s="64"/>
      <c r="AA53" s="91"/>
      <c r="AB53" s="64"/>
      <c r="AC53" s="64"/>
      <c r="AD53" s="64"/>
      <c r="AE53" s="64"/>
      <c r="AF53" s="863"/>
      <c r="AG53" s="863"/>
      <c r="AH53" s="863"/>
      <c r="AI53" s="863"/>
      <c r="AJ53" s="863"/>
      <c r="AK53" s="863"/>
      <c r="AL53" s="863"/>
      <c r="AM53" s="863"/>
      <c r="AN53" s="863"/>
      <c r="AO53" s="863"/>
      <c r="AP53" s="863"/>
      <c r="AQ53" s="863"/>
      <c r="AR53" s="133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</row>
    <row r="54" spans="1:57" ht="13.5" customHeight="1" x14ac:dyDescent="0.15">
      <c r="A54" s="319"/>
      <c r="B54" s="851"/>
      <c r="C54" s="852"/>
      <c r="D54" s="857"/>
      <c r="E54" s="858"/>
      <c r="F54" s="216"/>
      <c r="G54" s="862"/>
      <c r="H54" s="862"/>
      <c r="I54" s="862"/>
      <c r="J54" s="862"/>
      <c r="K54" s="862"/>
      <c r="L54" s="862"/>
      <c r="M54" s="862"/>
      <c r="N54" s="862"/>
      <c r="O54" s="862"/>
      <c r="P54" s="109" t="s">
        <v>6</v>
      </c>
      <c r="Q54" s="200" t="s">
        <v>39</v>
      </c>
      <c r="R54" s="63"/>
      <c r="S54" s="63"/>
      <c r="T54" s="63"/>
      <c r="U54" s="63"/>
      <c r="V54" s="63"/>
      <c r="W54" s="63"/>
      <c r="X54" s="198"/>
      <c r="Y54" s="323"/>
      <c r="Z54" s="64"/>
      <c r="AA54" s="71"/>
      <c r="AB54" s="64"/>
      <c r="AC54" s="64"/>
      <c r="AD54" s="64"/>
      <c r="AE54" s="64"/>
      <c r="AF54" s="863"/>
      <c r="AG54" s="863"/>
      <c r="AH54" s="863"/>
      <c r="AI54" s="863"/>
      <c r="AJ54" s="863"/>
      <c r="AK54" s="863"/>
      <c r="AL54" s="863"/>
      <c r="AM54" s="863"/>
      <c r="AN54" s="863"/>
      <c r="AO54" s="863"/>
      <c r="AP54" s="863"/>
      <c r="AQ54" s="863"/>
      <c r="AR54" s="133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</row>
    <row r="55" spans="1:57" ht="13.5" customHeight="1" x14ac:dyDescent="0.15">
      <c r="A55" s="319"/>
      <c r="B55" s="851"/>
      <c r="C55" s="852"/>
      <c r="D55" s="857"/>
      <c r="E55" s="858"/>
      <c r="F55" s="275" t="s">
        <v>55</v>
      </c>
      <c r="G55" s="64"/>
      <c r="H55" s="64"/>
      <c r="I55" s="64"/>
      <c r="J55" s="64"/>
      <c r="K55" s="64"/>
      <c r="L55" s="64"/>
      <c r="M55" s="64"/>
      <c r="N55" s="276"/>
      <c r="O55" s="276"/>
      <c r="P55" s="64"/>
      <c r="Q55" s="64"/>
      <c r="R55" s="64"/>
      <c r="S55" s="64"/>
      <c r="T55" s="64"/>
      <c r="U55" s="64"/>
      <c r="V55" s="64"/>
      <c r="W55" s="64"/>
      <c r="X55" s="64"/>
      <c r="Y55" s="321"/>
      <c r="Z55" s="64"/>
      <c r="AA55" s="70"/>
      <c r="AB55" s="64"/>
      <c r="AC55" s="64"/>
      <c r="AD55" s="64"/>
      <c r="AE55" s="64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133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</row>
    <row r="56" spans="1:57" ht="12" customHeight="1" x14ac:dyDescent="0.15">
      <c r="A56" s="319"/>
      <c r="B56" s="851"/>
      <c r="C56" s="852"/>
      <c r="D56" s="857"/>
      <c r="E56" s="858"/>
      <c r="F56" s="218"/>
      <c r="G56" s="808"/>
      <c r="H56" s="808"/>
      <c r="I56" s="808"/>
      <c r="J56" s="808"/>
      <c r="K56" s="808"/>
      <c r="L56" s="808"/>
      <c r="M56" s="808"/>
      <c r="N56" s="808"/>
      <c r="O56" s="808"/>
      <c r="P56" s="64"/>
      <c r="Q56" s="64"/>
      <c r="R56" s="64"/>
      <c r="S56" s="64"/>
      <c r="T56" s="64"/>
      <c r="U56" s="64"/>
      <c r="V56" s="64"/>
      <c r="W56" s="64"/>
      <c r="X56" s="64"/>
      <c r="Y56" s="321"/>
      <c r="Z56" s="64"/>
      <c r="AA56" s="91"/>
      <c r="AB56" s="64"/>
      <c r="AC56" s="64"/>
      <c r="AD56" s="64"/>
      <c r="AE56" s="64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133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</row>
    <row r="57" spans="1:57" ht="13.5" customHeight="1" thickBot="1" x14ac:dyDescent="0.2">
      <c r="A57" s="319"/>
      <c r="B57" s="851"/>
      <c r="C57" s="852"/>
      <c r="D57" s="859"/>
      <c r="E57" s="860"/>
      <c r="F57" s="149"/>
      <c r="G57" s="864"/>
      <c r="H57" s="864"/>
      <c r="I57" s="864"/>
      <c r="J57" s="864"/>
      <c r="K57" s="864"/>
      <c r="L57" s="864"/>
      <c r="M57" s="864"/>
      <c r="N57" s="864"/>
      <c r="O57" s="864"/>
      <c r="P57" s="104" t="s">
        <v>6</v>
      </c>
      <c r="Q57" s="324" t="s">
        <v>41</v>
      </c>
      <c r="R57" s="101"/>
      <c r="S57" s="101"/>
      <c r="T57" s="101"/>
      <c r="U57" s="101"/>
      <c r="V57" s="101"/>
      <c r="W57" s="101"/>
      <c r="X57" s="325"/>
      <c r="Y57" s="321"/>
      <c r="Z57" s="64"/>
      <c r="AA57" s="91"/>
      <c r="AB57" s="64"/>
      <c r="AC57" s="64"/>
      <c r="AD57" s="64"/>
      <c r="AE57" s="64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</row>
    <row r="58" spans="1:57" ht="13.5" customHeight="1" thickTop="1" x14ac:dyDescent="0.15">
      <c r="A58" s="319"/>
      <c r="B58" s="851"/>
      <c r="C58" s="852"/>
      <c r="D58" s="326"/>
      <c r="E58" s="1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319"/>
      <c r="V58" s="865" t="s">
        <v>46</v>
      </c>
      <c r="W58" s="865"/>
      <c r="X58" s="191" t="s">
        <v>86</v>
      </c>
      <c r="Y58" s="100"/>
      <c r="Z58" s="100"/>
      <c r="AA58" s="100"/>
      <c r="AB58" s="100"/>
      <c r="AC58" s="100"/>
      <c r="AD58" s="100"/>
      <c r="AE58" s="100"/>
      <c r="AF58" s="270"/>
      <c r="AG58" s="270"/>
      <c r="AH58" s="107"/>
      <c r="AI58" s="108"/>
      <c r="AJ58" s="107"/>
      <c r="AK58" s="107"/>
      <c r="AL58" s="107"/>
      <c r="AM58" s="107"/>
      <c r="AN58" s="107"/>
      <c r="AO58" s="107"/>
      <c r="AP58" s="107"/>
      <c r="AQ58" s="271"/>
      <c r="AR58" s="133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</row>
    <row r="59" spans="1:57" ht="12" customHeight="1" x14ac:dyDescent="0.15">
      <c r="A59" s="319"/>
      <c r="B59" s="851"/>
      <c r="C59" s="852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319"/>
      <c r="V59" s="865"/>
      <c r="W59" s="865"/>
      <c r="X59" s="76"/>
      <c r="Y59" s="808"/>
      <c r="Z59" s="808"/>
      <c r="AA59" s="808"/>
      <c r="AB59" s="808"/>
      <c r="AC59" s="808"/>
      <c r="AD59" s="808"/>
      <c r="AE59" s="808"/>
      <c r="AF59" s="808"/>
      <c r="AG59" s="808"/>
      <c r="AH59" s="64"/>
      <c r="AI59" s="71"/>
      <c r="AJ59" s="64"/>
      <c r="AK59" s="64"/>
      <c r="AL59" s="64"/>
      <c r="AM59" s="64"/>
      <c r="AN59" s="64"/>
      <c r="AO59" s="64"/>
      <c r="AP59" s="64"/>
      <c r="AQ59" s="272"/>
      <c r="AR59" s="133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</row>
    <row r="60" spans="1:57" ht="13.5" customHeight="1" x14ac:dyDescent="0.15">
      <c r="A60" s="319"/>
      <c r="B60" s="851"/>
      <c r="C60" s="852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319"/>
      <c r="V60" s="865"/>
      <c r="W60" s="865"/>
      <c r="X60" s="216"/>
      <c r="Y60" s="809"/>
      <c r="Z60" s="809"/>
      <c r="AA60" s="809"/>
      <c r="AB60" s="809"/>
      <c r="AC60" s="809"/>
      <c r="AD60" s="809"/>
      <c r="AE60" s="809"/>
      <c r="AF60" s="809"/>
      <c r="AG60" s="809"/>
      <c r="AH60" s="109" t="s">
        <v>6</v>
      </c>
      <c r="AI60" s="182"/>
      <c r="AJ60" s="183"/>
      <c r="AK60" s="63"/>
      <c r="AL60" s="273"/>
      <c r="AM60" s="273"/>
      <c r="AN60" s="63"/>
      <c r="AO60" s="63"/>
      <c r="AP60" s="64"/>
      <c r="AQ60" s="274" t="s">
        <v>40</v>
      </c>
      <c r="AR60" s="133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</row>
    <row r="61" spans="1:57" ht="13.5" customHeight="1" x14ac:dyDescent="0.15">
      <c r="A61" s="319"/>
      <c r="B61" s="851"/>
      <c r="C61" s="852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319"/>
      <c r="V61" s="865"/>
      <c r="W61" s="865"/>
      <c r="X61" s="275" t="s">
        <v>87</v>
      </c>
      <c r="Y61" s="43"/>
      <c r="Z61" s="43"/>
      <c r="AA61" s="43"/>
      <c r="AB61" s="43"/>
      <c r="AC61" s="43"/>
      <c r="AD61" s="43"/>
      <c r="AE61" s="70"/>
      <c r="AF61" s="276"/>
      <c r="AG61" s="276"/>
      <c r="AH61" s="64"/>
      <c r="AI61" s="64"/>
      <c r="AJ61" s="64"/>
      <c r="AK61" s="64"/>
      <c r="AL61" s="64"/>
      <c r="AM61" s="64"/>
      <c r="AN61" s="64"/>
      <c r="AO61" s="64"/>
      <c r="AP61" s="111"/>
      <c r="AQ61" s="272"/>
      <c r="AR61" s="133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</row>
    <row r="62" spans="1:57" ht="12" customHeight="1" thickBot="1" x14ac:dyDescent="0.2">
      <c r="A62" s="319"/>
      <c r="B62" s="851"/>
      <c r="C62" s="852"/>
      <c r="D62" s="327"/>
      <c r="E62" s="63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319"/>
      <c r="V62" s="865"/>
      <c r="W62" s="865"/>
      <c r="X62" s="76"/>
      <c r="Y62" s="808"/>
      <c r="Z62" s="808"/>
      <c r="AA62" s="808"/>
      <c r="AB62" s="808"/>
      <c r="AC62" s="808"/>
      <c r="AD62" s="808"/>
      <c r="AE62" s="808"/>
      <c r="AF62" s="808"/>
      <c r="AG62" s="808"/>
      <c r="AH62" s="64"/>
      <c r="AI62" s="64"/>
      <c r="AJ62" s="64"/>
      <c r="AK62" s="64"/>
      <c r="AL62" s="64"/>
      <c r="AM62" s="64"/>
      <c r="AN62" s="64"/>
      <c r="AO62" s="64"/>
      <c r="AP62" s="64"/>
      <c r="AQ62" s="272"/>
      <c r="AR62" s="133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</row>
    <row r="63" spans="1:57" ht="12" customHeight="1" thickTop="1" x14ac:dyDescent="0.15">
      <c r="A63" s="319"/>
      <c r="B63" s="851"/>
      <c r="C63" s="852"/>
      <c r="D63" s="810" t="s">
        <v>84</v>
      </c>
      <c r="E63" s="811"/>
      <c r="F63" s="191" t="s">
        <v>88</v>
      </c>
      <c r="G63" s="100"/>
      <c r="H63" s="100"/>
      <c r="I63" s="107"/>
      <c r="J63" s="107"/>
      <c r="K63" s="107"/>
      <c r="L63" s="107"/>
      <c r="M63" s="107"/>
      <c r="N63" s="107"/>
      <c r="O63" s="107"/>
      <c r="P63" s="328"/>
      <c r="Q63" s="40"/>
      <c r="R63" s="40"/>
      <c r="S63" s="40"/>
      <c r="T63" s="40"/>
      <c r="U63" s="319"/>
      <c r="V63" s="865"/>
      <c r="W63" s="865"/>
      <c r="X63" s="216"/>
      <c r="Y63" s="809"/>
      <c r="Z63" s="809"/>
      <c r="AA63" s="809"/>
      <c r="AB63" s="809"/>
      <c r="AC63" s="809"/>
      <c r="AD63" s="809"/>
      <c r="AE63" s="809"/>
      <c r="AF63" s="809"/>
      <c r="AG63" s="809"/>
      <c r="AH63" s="109" t="s">
        <v>6</v>
      </c>
      <c r="AI63" s="63"/>
      <c r="AJ63" s="63"/>
      <c r="AK63" s="63"/>
      <c r="AL63" s="63"/>
      <c r="AM63" s="63"/>
      <c r="AN63" s="63"/>
      <c r="AO63" s="63"/>
      <c r="AP63" s="63"/>
      <c r="AQ63" s="221" t="s">
        <v>39</v>
      </c>
      <c r="AR63" s="133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</row>
    <row r="64" spans="1:57" ht="13.5" customHeight="1" x14ac:dyDescent="0.15">
      <c r="A64" s="319"/>
      <c r="B64" s="851"/>
      <c r="C64" s="852"/>
      <c r="D64" s="812"/>
      <c r="E64" s="813"/>
      <c r="F64" s="79"/>
      <c r="G64" s="43"/>
      <c r="H64" s="43"/>
      <c r="I64" s="64"/>
      <c r="J64" s="64"/>
      <c r="K64" s="64"/>
      <c r="L64" s="816" t="s">
        <v>44</v>
      </c>
      <c r="M64" s="816"/>
      <c r="N64" s="818"/>
      <c r="O64" s="818"/>
      <c r="P64" s="321"/>
      <c r="Q64" s="40"/>
      <c r="R64" s="40"/>
      <c r="S64" s="40"/>
      <c r="T64" s="40"/>
      <c r="U64" s="319"/>
      <c r="V64" s="865"/>
      <c r="W64" s="865"/>
      <c r="X64" s="78" t="s">
        <v>56</v>
      </c>
      <c r="Y64" s="64"/>
      <c r="Z64" s="64"/>
      <c r="AA64" s="64"/>
      <c r="AB64" s="64"/>
      <c r="AC64" s="64"/>
      <c r="AD64" s="64"/>
      <c r="AE64" s="64"/>
      <c r="AF64" s="276"/>
      <c r="AG64" s="276"/>
      <c r="AH64" s="64"/>
      <c r="AI64" s="133"/>
      <c r="AJ64" s="133"/>
      <c r="AK64" s="133"/>
      <c r="AL64" s="133"/>
      <c r="AM64" s="133"/>
      <c r="AN64" s="133"/>
      <c r="AO64" s="133"/>
      <c r="AP64" s="133"/>
      <c r="AQ64" s="272"/>
      <c r="AR64" s="133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</row>
    <row r="65" spans="1:59" ht="12" customHeight="1" x14ac:dyDescent="0.15">
      <c r="A65" s="319"/>
      <c r="B65" s="851"/>
      <c r="C65" s="852"/>
      <c r="D65" s="812"/>
      <c r="E65" s="813"/>
      <c r="F65" s="329"/>
      <c r="G65" s="182"/>
      <c r="H65" s="182"/>
      <c r="I65" s="63"/>
      <c r="J65" s="63"/>
      <c r="K65" s="63"/>
      <c r="L65" s="817"/>
      <c r="M65" s="817"/>
      <c r="N65" s="819"/>
      <c r="O65" s="819"/>
      <c r="P65" s="330" t="s">
        <v>6</v>
      </c>
      <c r="Q65" s="40"/>
      <c r="R65" s="40"/>
      <c r="S65" s="40"/>
      <c r="T65" s="40"/>
      <c r="U65" s="319"/>
      <c r="V65" s="865"/>
      <c r="W65" s="865"/>
      <c r="X65" s="218"/>
      <c r="Y65" s="808"/>
      <c r="Z65" s="808"/>
      <c r="AA65" s="808"/>
      <c r="AB65" s="808"/>
      <c r="AC65" s="808"/>
      <c r="AD65" s="808"/>
      <c r="AE65" s="808"/>
      <c r="AF65" s="808"/>
      <c r="AG65" s="808"/>
      <c r="AH65" s="64"/>
      <c r="AI65" s="133"/>
      <c r="AJ65" s="133"/>
      <c r="AK65" s="133"/>
      <c r="AL65" s="133"/>
      <c r="AM65" s="133"/>
      <c r="AN65" s="133"/>
      <c r="AO65" s="133"/>
      <c r="AP65" s="133"/>
      <c r="AQ65" s="272"/>
      <c r="AR65" s="133"/>
      <c r="AS65" s="134"/>
      <c r="AT65" s="134"/>
      <c r="AU65" s="134"/>
    </row>
    <row r="66" spans="1:59" ht="13.5" customHeight="1" thickBot="1" x14ac:dyDescent="0.2">
      <c r="A66" s="319"/>
      <c r="B66" s="851"/>
      <c r="C66" s="852"/>
      <c r="D66" s="812"/>
      <c r="E66" s="813"/>
      <c r="F66" s="331" t="s">
        <v>91</v>
      </c>
      <c r="G66" s="45"/>
      <c r="H66" s="45"/>
      <c r="I66" s="111"/>
      <c r="J66" s="111"/>
      <c r="K66" s="111"/>
      <c r="L66" s="111"/>
      <c r="M66" s="111"/>
      <c r="N66" s="111"/>
      <c r="O66" s="111"/>
      <c r="P66" s="322"/>
      <c r="Q66" s="40"/>
      <c r="R66" s="40"/>
      <c r="S66" s="40"/>
      <c r="T66" s="40"/>
      <c r="U66" s="319"/>
      <c r="V66" s="866"/>
      <c r="W66" s="866"/>
      <c r="X66" s="92"/>
      <c r="Y66" s="820"/>
      <c r="Z66" s="820"/>
      <c r="AA66" s="820"/>
      <c r="AB66" s="820"/>
      <c r="AC66" s="820"/>
      <c r="AD66" s="820"/>
      <c r="AE66" s="820"/>
      <c r="AF66" s="820"/>
      <c r="AG66" s="820"/>
      <c r="AH66" s="98" t="s">
        <v>6</v>
      </c>
      <c r="AI66" s="133"/>
      <c r="AJ66" s="133"/>
      <c r="AK66" s="133"/>
      <c r="AL66" s="133"/>
      <c r="AM66" s="133"/>
      <c r="AN66" s="133"/>
      <c r="AO66" s="133"/>
      <c r="AP66" s="64"/>
      <c r="AQ66" s="277" t="s">
        <v>41</v>
      </c>
      <c r="AR66" s="133"/>
      <c r="AS66" s="134"/>
      <c r="AT66" s="134"/>
      <c r="AU66" s="134"/>
    </row>
    <row r="67" spans="1:59" ht="13.5" customHeight="1" thickTop="1" x14ac:dyDescent="0.15">
      <c r="A67" s="319"/>
      <c r="B67" s="851"/>
      <c r="C67" s="852"/>
      <c r="D67" s="812"/>
      <c r="E67" s="813"/>
      <c r="F67" s="79"/>
      <c r="G67" s="43"/>
      <c r="H67" s="43"/>
      <c r="I67" s="64"/>
      <c r="J67" s="64"/>
      <c r="K67" s="64"/>
      <c r="L67" s="816" t="s">
        <v>44</v>
      </c>
      <c r="M67" s="816"/>
      <c r="N67" s="818"/>
      <c r="O67" s="818"/>
      <c r="P67" s="321"/>
      <c r="Q67" s="40"/>
      <c r="R67" s="40"/>
      <c r="S67" s="40"/>
      <c r="T67" s="40"/>
      <c r="U67" s="319"/>
      <c r="V67" s="821" t="s">
        <v>47</v>
      </c>
      <c r="W67" s="822"/>
      <c r="X67" s="278" t="s">
        <v>89</v>
      </c>
      <c r="Y67" s="72"/>
      <c r="Z67" s="72"/>
      <c r="AA67" s="72"/>
      <c r="AB67" s="72"/>
      <c r="AC67" s="72"/>
      <c r="AD67" s="72"/>
      <c r="AE67" s="72"/>
      <c r="AF67" s="279"/>
      <c r="AG67" s="279"/>
      <c r="AH67" s="106"/>
      <c r="AI67" s="280"/>
      <c r="AJ67" s="280"/>
      <c r="AK67" s="280"/>
      <c r="AL67" s="280"/>
      <c r="AM67" s="280"/>
      <c r="AN67" s="280"/>
      <c r="AO67" s="280"/>
      <c r="AP67" s="280"/>
      <c r="AQ67" s="281"/>
      <c r="AR67" s="133"/>
      <c r="AS67" s="134"/>
      <c r="AT67" s="134"/>
      <c r="AU67" s="134"/>
    </row>
    <row r="68" spans="1:59" ht="12" customHeight="1" x14ac:dyDescent="0.15">
      <c r="A68" s="319"/>
      <c r="B68" s="851"/>
      <c r="C68" s="852"/>
      <c r="D68" s="812"/>
      <c r="E68" s="813"/>
      <c r="F68" s="329"/>
      <c r="G68" s="182"/>
      <c r="H68" s="182"/>
      <c r="I68" s="63"/>
      <c r="J68" s="63"/>
      <c r="K68" s="63"/>
      <c r="L68" s="817"/>
      <c r="M68" s="817"/>
      <c r="N68" s="819"/>
      <c r="O68" s="819"/>
      <c r="P68" s="330" t="s">
        <v>6</v>
      </c>
      <c r="Q68" s="40"/>
      <c r="R68" s="40"/>
      <c r="S68" s="40"/>
      <c r="T68" s="40"/>
      <c r="U68" s="319"/>
      <c r="V68" s="812"/>
      <c r="W68" s="813"/>
      <c r="X68" s="76"/>
      <c r="Y68" s="808"/>
      <c r="Z68" s="808"/>
      <c r="AA68" s="808"/>
      <c r="AB68" s="808"/>
      <c r="AC68" s="808"/>
      <c r="AD68" s="808"/>
      <c r="AE68" s="808"/>
      <c r="AF68" s="808"/>
      <c r="AG68" s="808"/>
      <c r="AH68" s="64"/>
      <c r="AI68" s="133"/>
      <c r="AJ68" s="133"/>
      <c r="AK68" s="133"/>
      <c r="AL68" s="133"/>
      <c r="AM68" s="133"/>
      <c r="AN68" s="133"/>
      <c r="AO68" s="133"/>
      <c r="AP68" s="133"/>
      <c r="AQ68" s="272"/>
      <c r="AR68" s="133"/>
      <c r="AS68" s="134"/>
      <c r="AT68" s="134"/>
      <c r="AU68" s="134"/>
    </row>
    <row r="69" spans="1:59" ht="13.5" customHeight="1" x14ac:dyDescent="0.15">
      <c r="A69" s="319"/>
      <c r="B69" s="851"/>
      <c r="C69" s="852"/>
      <c r="D69" s="812"/>
      <c r="E69" s="813"/>
      <c r="F69" s="823" t="s">
        <v>45</v>
      </c>
      <c r="G69" s="824"/>
      <c r="H69" s="332" t="s">
        <v>42</v>
      </c>
      <c r="I69" s="64"/>
      <c r="J69" s="64"/>
      <c r="K69" s="64"/>
      <c r="L69" s="64"/>
      <c r="M69" s="64"/>
      <c r="N69" s="64"/>
      <c r="O69" s="64"/>
      <c r="P69" s="321"/>
      <c r="Q69" s="40"/>
      <c r="R69" s="40"/>
      <c r="S69" s="40"/>
      <c r="T69" s="40"/>
      <c r="U69" s="319"/>
      <c r="V69" s="812"/>
      <c r="W69" s="813"/>
      <c r="X69" s="216"/>
      <c r="Y69" s="809"/>
      <c r="Z69" s="809"/>
      <c r="AA69" s="809"/>
      <c r="AB69" s="809"/>
      <c r="AC69" s="809"/>
      <c r="AD69" s="809"/>
      <c r="AE69" s="809"/>
      <c r="AF69" s="809"/>
      <c r="AG69" s="809"/>
      <c r="AH69" s="109" t="s">
        <v>6</v>
      </c>
      <c r="AI69" s="282"/>
      <c r="AJ69" s="282"/>
      <c r="AK69" s="282"/>
      <c r="AL69" s="282"/>
      <c r="AM69" s="282"/>
      <c r="AN69" s="282"/>
      <c r="AO69" s="282"/>
      <c r="AP69" s="64"/>
      <c r="AQ69" s="274" t="s">
        <v>40</v>
      </c>
      <c r="AR69" s="133"/>
      <c r="AS69" s="134"/>
      <c r="AT69" s="134"/>
      <c r="AU69" s="134"/>
    </row>
    <row r="70" spans="1:59" ht="13.5" customHeight="1" x14ac:dyDescent="0.15">
      <c r="A70" s="319"/>
      <c r="B70" s="851"/>
      <c r="C70" s="852"/>
      <c r="D70" s="812"/>
      <c r="E70" s="813"/>
      <c r="F70" s="823"/>
      <c r="G70" s="824"/>
      <c r="H70" s="43"/>
      <c r="I70" s="64"/>
      <c r="J70" s="64"/>
      <c r="K70" s="64"/>
      <c r="L70" s="867"/>
      <c r="M70" s="867"/>
      <c r="N70" s="867"/>
      <c r="O70" s="867"/>
      <c r="P70" s="321"/>
      <c r="Q70" s="40"/>
      <c r="R70" s="40"/>
      <c r="S70" s="40"/>
      <c r="T70" s="40"/>
      <c r="U70" s="319"/>
      <c r="V70" s="812"/>
      <c r="W70" s="813"/>
      <c r="X70" s="283" t="s">
        <v>90</v>
      </c>
      <c r="Y70" s="45"/>
      <c r="Z70" s="45"/>
      <c r="AA70" s="45"/>
      <c r="AB70" s="45"/>
      <c r="AC70" s="45"/>
      <c r="AD70" s="45"/>
      <c r="AE70" s="48"/>
      <c r="AF70" s="284"/>
      <c r="AG70" s="284"/>
      <c r="AH70" s="111"/>
      <c r="AI70" s="285"/>
      <c r="AJ70" s="285"/>
      <c r="AK70" s="285"/>
      <c r="AL70" s="285"/>
      <c r="AM70" s="285"/>
      <c r="AN70" s="285"/>
      <c r="AO70" s="285"/>
      <c r="AP70" s="285"/>
      <c r="AQ70" s="272"/>
      <c r="AR70" s="133"/>
      <c r="AS70" s="134"/>
      <c r="AT70" s="134"/>
      <c r="AU70" s="134"/>
    </row>
    <row r="71" spans="1:59" ht="12" customHeight="1" thickBot="1" x14ac:dyDescent="0.2">
      <c r="A71" s="319"/>
      <c r="B71" s="851"/>
      <c r="C71" s="852"/>
      <c r="D71" s="814"/>
      <c r="E71" s="815"/>
      <c r="F71" s="825"/>
      <c r="G71" s="826"/>
      <c r="H71" s="124"/>
      <c r="I71" s="101"/>
      <c r="J71" s="101"/>
      <c r="K71" s="101"/>
      <c r="L71" s="868"/>
      <c r="M71" s="868"/>
      <c r="N71" s="868"/>
      <c r="O71" s="868"/>
      <c r="P71" s="333" t="s">
        <v>6</v>
      </c>
      <c r="Q71" s="40"/>
      <c r="R71" s="40"/>
      <c r="S71" s="40"/>
      <c r="T71" s="40"/>
      <c r="U71" s="319"/>
      <c r="V71" s="812"/>
      <c r="W71" s="813"/>
      <c r="X71" s="76"/>
      <c r="Y71" s="808"/>
      <c r="Z71" s="808"/>
      <c r="AA71" s="808"/>
      <c r="AB71" s="808"/>
      <c r="AC71" s="808"/>
      <c r="AD71" s="808"/>
      <c r="AE71" s="808"/>
      <c r="AF71" s="808"/>
      <c r="AG71" s="808"/>
      <c r="AH71" s="64"/>
      <c r="AI71" s="133"/>
      <c r="AJ71" s="133"/>
      <c r="AK71" s="133"/>
      <c r="AL71" s="133"/>
      <c r="AM71" s="133"/>
      <c r="AN71" s="133"/>
      <c r="AO71" s="133"/>
      <c r="AP71" s="133"/>
      <c r="AQ71" s="272"/>
      <c r="AR71" s="133"/>
      <c r="AS71" s="134"/>
      <c r="AT71" s="134"/>
      <c r="AU71" s="134"/>
    </row>
    <row r="72" spans="1:59" ht="13.5" customHeight="1" thickTop="1" x14ac:dyDescent="0.15">
      <c r="A72" s="319"/>
      <c r="B72" s="851"/>
      <c r="C72" s="85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40"/>
      <c r="R72" s="40"/>
      <c r="S72" s="40"/>
      <c r="T72" s="40"/>
      <c r="U72" s="319"/>
      <c r="V72" s="812"/>
      <c r="W72" s="813"/>
      <c r="X72" s="216"/>
      <c r="Y72" s="809"/>
      <c r="Z72" s="809"/>
      <c r="AA72" s="809"/>
      <c r="AB72" s="809"/>
      <c r="AC72" s="809"/>
      <c r="AD72" s="809"/>
      <c r="AE72" s="809"/>
      <c r="AF72" s="809"/>
      <c r="AG72" s="809"/>
      <c r="AH72" s="109" t="s">
        <v>6</v>
      </c>
      <c r="AI72" s="282"/>
      <c r="AJ72" s="282"/>
      <c r="AK72" s="282"/>
      <c r="AL72" s="282"/>
      <c r="AM72" s="282"/>
      <c r="AN72" s="282"/>
      <c r="AO72" s="282"/>
      <c r="AP72" s="64"/>
      <c r="AQ72" s="221" t="s">
        <v>39</v>
      </c>
      <c r="AR72" s="133"/>
      <c r="AS72" s="134"/>
      <c r="AT72" s="134"/>
      <c r="AU72" s="134"/>
    </row>
    <row r="73" spans="1:59" ht="13.5" customHeight="1" x14ac:dyDescent="0.15">
      <c r="A73" s="319"/>
      <c r="B73" s="851"/>
      <c r="C73" s="85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40"/>
      <c r="R73" s="40"/>
      <c r="S73" s="40"/>
      <c r="T73" s="40"/>
      <c r="U73" s="319"/>
      <c r="V73" s="812"/>
      <c r="W73" s="813"/>
      <c r="X73" s="275" t="s">
        <v>57</v>
      </c>
      <c r="Y73" s="64"/>
      <c r="Z73" s="64"/>
      <c r="AA73" s="64"/>
      <c r="AB73" s="64"/>
      <c r="AC73" s="64"/>
      <c r="AD73" s="64"/>
      <c r="AE73" s="64"/>
      <c r="AF73" s="276"/>
      <c r="AG73" s="276"/>
      <c r="AH73" s="64"/>
      <c r="AI73" s="133"/>
      <c r="AJ73" s="133"/>
      <c r="AK73" s="133"/>
      <c r="AL73" s="133"/>
      <c r="AM73" s="133"/>
      <c r="AN73" s="133"/>
      <c r="AO73" s="133"/>
      <c r="AP73" s="285"/>
      <c r="AQ73" s="272"/>
      <c r="AR73" s="133"/>
      <c r="AS73" s="134"/>
      <c r="AT73" s="134"/>
      <c r="AU73" s="134"/>
    </row>
    <row r="74" spans="1:59" ht="12" customHeight="1" x14ac:dyDescent="0.15">
      <c r="A74" s="319"/>
      <c r="B74" s="851"/>
      <c r="C74" s="85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40"/>
      <c r="R74" s="40"/>
      <c r="S74" s="40"/>
      <c r="T74" s="40"/>
      <c r="U74" s="319"/>
      <c r="V74" s="812"/>
      <c r="W74" s="813"/>
      <c r="X74" s="218"/>
      <c r="Y74" s="808"/>
      <c r="Z74" s="808"/>
      <c r="AA74" s="808"/>
      <c r="AB74" s="808"/>
      <c r="AC74" s="808"/>
      <c r="AD74" s="808"/>
      <c r="AE74" s="808"/>
      <c r="AF74" s="808"/>
      <c r="AG74" s="808"/>
      <c r="AH74" s="64"/>
      <c r="AI74" s="133"/>
      <c r="AJ74" s="133"/>
      <c r="AK74" s="133"/>
      <c r="AL74" s="133"/>
      <c r="AM74" s="133"/>
      <c r="AN74" s="133"/>
      <c r="AO74" s="133"/>
      <c r="AP74" s="133"/>
      <c r="AQ74" s="272"/>
      <c r="AR74" s="133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</row>
    <row r="75" spans="1:59" ht="13.5" customHeight="1" thickBot="1" x14ac:dyDescent="0.2">
      <c r="A75" s="319"/>
      <c r="B75" s="853"/>
      <c r="C75" s="854"/>
      <c r="D75" s="126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63"/>
      <c r="R75" s="63"/>
      <c r="S75" s="63"/>
      <c r="T75" s="63"/>
      <c r="U75" s="334"/>
      <c r="V75" s="814"/>
      <c r="W75" s="815"/>
      <c r="X75" s="149"/>
      <c r="Y75" s="864"/>
      <c r="Z75" s="864"/>
      <c r="AA75" s="864"/>
      <c r="AB75" s="864"/>
      <c r="AC75" s="864"/>
      <c r="AD75" s="864"/>
      <c r="AE75" s="864"/>
      <c r="AF75" s="864"/>
      <c r="AG75" s="864"/>
      <c r="AH75" s="104" t="s">
        <v>6</v>
      </c>
      <c r="AI75" s="286"/>
      <c r="AJ75" s="286"/>
      <c r="AK75" s="286"/>
      <c r="AL75" s="286"/>
      <c r="AM75" s="286"/>
      <c r="AN75" s="286"/>
      <c r="AO75" s="286"/>
      <c r="AP75" s="101"/>
      <c r="AQ75" s="196" t="s">
        <v>41</v>
      </c>
      <c r="AR75" s="133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</row>
    <row r="76" spans="1:59" ht="12" customHeight="1" thickTop="1" x14ac:dyDescent="0.15">
      <c r="B76" s="134"/>
      <c r="C76" s="134"/>
      <c r="Q76" s="134"/>
      <c r="R76" s="134"/>
      <c r="S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</row>
    <row r="77" spans="1:59" ht="12" customHeight="1" x14ac:dyDescent="0.15">
      <c r="B77" s="134"/>
      <c r="C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</row>
    <row r="78" spans="1:59" ht="12" customHeight="1" x14ac:dyDescent="0.15">
      <c r="B78" s="134"/>
      <c r="C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Z78" s="134"/>
      <c r="BA78" s="134"/>
      <c r="BB78" s="134"/>
      <c r="BC78" s="134"/>
      <c r="BD78" s="134"/>
      <c r="BE78" s="134"/>
      <c r="BF78" s="134"/>
      <c r="BG78" s="134"/>
    </row>
    <row r="79" spans="1:59" ht="12" customHeight="1" x14ac:dyDescent="0.15">
      <c r="AN79" s="134"/>
      <c r="AO79" s="134"/>
      <c r="AP79" s="134"/>
      <c r="AQ79" s="134"/>
    </row>
    <row r="80" spans="1:59" ht="12" customHeight="1" x14ac:dyDescent="0.15">
      <c r="AO80" s="134"/>
      <c r="AP80" s="134"/>
      <c r="AQ80" s="134"/>
    </row>
    <row r="81" spans="41:43" ht="12" customHeight="1" x14ac:dyDescent="0.15">
      <c r="AO81" s="134"/>
      <c r="AP81" s="134"/>
      <c r="AQ81" s="134"/>
    </row>
    <row r="82" spans="41:43" ht="12" customHeight="1" x14ac:dyDescent="0.15"/>
    <row r="83" spans="41:43" ht="12" customHeight="1" x14ac:dyDescent="0.15"/>
    <row r="84" spans="41:43" ht="12" customHeight="1" x14ac:dyDescent="0.15"/>
    <row r="85" spans="41:43" ht="12" customHeight="1" x14ac:dyDescent="0.15"/>
    <row r="86" spans="41:43" ht="12" customHeight="1" x14ac:dyDescent="0.15"/>
    <row r="87" spans="41:43" ht="12" customHeight="1" x14ac:dyDescent="0.15"/>
    <row r="88" spans="41:43" ht="12" customHeight="1" x14ac:dyDescent="0.15"/>
    <row r="89" spans="41:43" ht="12" customHeight="1" x14ac:dyDescent="0.15"/>
    <row r="90" spans="41:43" ht="12" customHeight="1" x14ac:dyDescent="0.15"/>
    <row r="91" spans="41:43" ht="12" customHeight="1" x14ac:dyDescent="0.15"/>
    <row r="92" spans="41:43" ht="12" customHeight="1" x14ac:dyDescent="0.15"/>
    <row r="93" spans="41:43" ht="12" customHeight="1" x14ac:dyDescent="0.15"/>
    <row r="94" spans="41:43" ht="12" customHeight="1" x14ac:dyDescent="0.15"/>
    <row r="95" spans="41:43" ht="12" customHeight="1" x14ac:dyDescent="0.15"/>
    <row r="96" spans="41:43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1.1" customHeight="1" x14ac:dyDescent="0.15"/>
    <row r="217" ht="11.1" customHeight="1" x14ac:dyDescent="0.15"/>
    <row r="218" ht="11.1" customHeight="1" x14ac:dyDescent="0.15"/>
    <row r="219" ht="11.1" customHeight="1" x14ac:dyDescent="0.15"/>
    <row r="220" ht="11.1" customHeight="1" x14ac:dyDescent="0.15"/>
    <row r="221" ht="11.1" customHeight="1" x14ac:dyDescent="0.15"/>
    <row r="222" ht="11.1" customHeight="1" x14ac:dyDescent="0.15"/>
    <row r="223" ht="11.1" customHeight="1" x14ac:dyDescent="0.15"/>
    <row r="224" ht="11.1" customHeight="1" x14ac:dyDescent="0.15"/>
    <row r="225" ht="11.1" customHeight="1" x14ac:dyDescent="0.15"/>
    <row r="226" ht="11.1" customHeight="1" x14ac:dyDescent="0.15"/>
    <row r="227" ht="11.1" customHeight="1" x14ac:dyDescent="0.15"/>
    <row r="228" ht="11.1" customHeight="1" x14ac:dyDescent="0.15"/>
    <row r="229" ht="11.1" customHeight="1" x14ac:dyDescent="0.15"/>
    <row r="230" ht="11.1" customHeight="1" x14ac:dyDescent="0.15"/>
    <row r="231" ht="11.1" customHeight="1" x14ac:dyDescent="0.15"/>
    <row r="232" ht="11.1" customHeight="1" x14ac:dyDescent="0.15"/>
    <row r="233" ht="11.1" customHeight="1" x14ac:dyDescent="0.15"/>
    <row r="234" ht="11.1" customHeight="1" x14ac:dyDescent="0.15"/>
    <row r="235" ht="11.1" customHeight="1" x14ac:dyDescent="0.15"/>
  </sheetData>
  <dataConsolidate/>
  <mergeCells count="113">
    <mergeCell ref="A1:AQ2"/>
    <mergeCell ref="A4:U4"/>
    <mergeCell ref="AG4:AH5"/>
    <mergeCell ref="AI4:AJ5"/>
    <mergeCell ref="AL4:AM5"/>
    <mergeCell ref="AO4:AP5"/>
    <mergeCell ref="B6:E7"/>
    <mergeCell ref="F6:U7"/>
    <mergeCell ref="AB7:AQ9"/>
    <mergeCell ref="B9:E12"/>
    <mergeCell ref="F9:G10"/>
    <mergeCell ref="H9:I10"/>
    <mergeCell ref="J9:K10"/>
    <mergeCell ref="L9:Q10"/>
    <mergeCell ref="R9:T10"/>
    <mergeCell ref="V9:X9"/>
    <mergeCell ref="S11:S12"/>
    <mergeCell ref="T11:T12"/>
    <mergeCell ref="AB11:AQ13"/>
    <mergeCell ref="B15:H16"/>
    <mergeCell ref="AF15:AL15"/>
    <mergeCell ref="I16:Q16"/>
    <mergeCell ref="R16:U16"/>
    <mergeCell ref="V16:AD16"/>
    <mergeCell ref="AF16:AQ23"/>
    <mergeCell ref="B17:C28"/>
    <mergeCell ref="M11:M12"/>
    <mergeCell ref="N11:N12"/>
    <mergeCell ref="O11:O12"/>
    <mergeCell ref="P11:P12"/>
    <mergeCell ref="Q11:Q12"/>
    <mergeCell ref="R11:R12"/>
    <mergeCell ref="F11:F12"/>
    <mergeCell ref="G11:G12"/>
    <mergeCell ref="H11:I12"/>
    <mergeCell ref="J11:J12"/>
    <mergeCell ref="K11:K12"/>
    <mergeCell ref="L11:L12"/>
    <mergeCell ref="D24:H24"/>
    <mergeCell ref="D25:H28"/>
    <mergeCell ref="R25:U28"/>
    <mergeCell ref="D17:H17"/>
    <mergeCell ref="F18:F19"/>
    <mergeCell ref="J19:O20"/>
    <mergeCell ref="P19:Q20"/>
    <mergeCell ref="R19:U19"/>
    <mergeCell ref="X19:AC20"/>
    <mergeCell ref="D20:H20"/>
    <mergeCell ref="R20:U22"/>
    <mergeCell ref="D21:H21"/>
    <mergeCell ref="F22:F23"/>
    <mergeCell ref="AF25:AM25"/>
    <mergeCell ref="J26:O27"/>
    <mergeCell ref="P26:Q27"/>
    <mergeCell ref="AF26:AQ33"/>
    <mergeCell ref="V27:W28"/>
    <mergeCell ref="X27:AC28"/>
    <mergeCell ref="X31:AC32"/>
    <mergeCell ref="J23:O24"/>
    <mergeCell ref="P23:Q24"/>
    <mergeCell ref="X23:AC24"/>
    <mergeCell ref="J35:O36"/>
    <mergeCell ref="R35:U36"/>
    <mergeCell ref="X35:AC36"/>
    <mergeCell ref="AF35:AQ45"/>
    <mergeCell ref="P42:Q43"/>
    <mergeCell ref="AF46:AN46"/>
    <mergeCell ref="B29:C40"/>
    <mergeCell ref="D29:H29"/>
    <mergeCell ref="F30:F31"/>
    <mergeCell ref="R30:U30"/>
    <mergeCell ref="J31:O32"/>
    <mergeCell ref="R31:U32"/>
    <mergeCell ref="D32:H32"/>
    <mergeCell ref="P32:Q32"/>
    <mergeCell ref="D33:H33"/>
    <mergeCell ref="F34:F35"/>
    <mergeCell ref="B49:C75"/>
    <mergeCell ref="D49:E57"/>
    <mergeCell ref="AF49:AN49"/>
    <mergeCell ref="G50:O51"/>
    <mergeCell ref="AF50:AQ54"/>
    <mergeCell ref="G53:O54"/>
    <mergeCell ref="G56:O57"/>
    <mergeCell ref="V58:W66"/>
    <mergeCell ref="Y59:AG60"/>
    <mergeCell ref="L70:O71"/>
    <mergeCell ref="Y71:AG72"/>
    <mergeCell ref="Y74:AG75"/>
    <mergeCell ref="R15:S15"/>
    <mergeCell ref="AB15:AC15"/>
    <mergeCell ref="Y62:AG63"/>
    <mergeCell ref="D63:E71"/>
    <mergeCell ref="L64:M65"/>
    <mergeCell ref="N64:O65"/>
    <mergeCell ref="Y65:AG66"/>
    <mergeCell ref="L67:M68"/>
    <mergeCell ref="N67:O68"/>
    <mergeCell ref="V67:W75"/>
    <mergeCell ref="Y68:AG69"/>
    <mergeCell ref="F69:G71"/>
    <mergeCell ref="AF47:AQ47"/>
    <mergeCell ref="D36:H36"/>
    <mergeCell ref="P36:Q36"/>
    <mergeCell ref="D37:H40"/>
    <mergeCell ref="R37:U40"/>
    <mergeCell ref="V37:X37"/>
    <mergeCell ref="J38:O39"/>
    <mergeCell ref="P39:Q39"/>
    <mergeCell ref="V39:W40"/>
    <mergeCell ref="X39:AC40"/>
    <mergeCell ref="R34:U34"/>
    <mergeCell ref="AF34:AJ34"/>
  </mergeCells>
  <phoneticPr fontId="1"/>
  <conditionalFormatting sqref="J19 J23 J26 J31 J35 J38 R20 R31 R35 X19 X23 X27 X31 X35 X39 G50 G53 G56 N64 N67 L70 Y59 Y62 Y65 Y68 Y71 Y74">
    <cfRule type="expression" dxfId="76" priority="14">
      <formula>G19=0</formula>
    </cfRule>
  </conditionalFormatting>
  <pageMargins left="0.23622047244094491" right="0.23622047244094491" top="0.94488188976377963" bottom="0.35433070866141736" header="0.31496062992125984" footer="0.31496062992125984"/>
  <pageSetup paperSize="9" scale="85" orientation="portrait" r:id="rId1"/>
  <headerFooter>
    <oddHeader>&amp;C&amp;"-,太字"&amp;12令和４年９月30日以前に保険関係が成立し雇用保険が適用される事業は、太枠内を記入し申告書と共に提出してください。
雇用保険のみ申告を行う場合は、雇用保険分の太枠内を記入し申告書と共に提出してください。
&amp;"-,標準"＜二元適用事業であって労災保険のみ申告を行う場合は、この書類の記入・提出は不要です。＞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235"/>
  <sheetViews>
    <sheetView view="pageLayout" topLeftCell="A22" zoomScaleNormal="100" zoomScaleSheetLayoutView="100" workbookViewId="0">
      <selection activeCell="B6" sqref="B6:E7"/>
    </sheetView>
  </sheetViews>
  <sheetFormatPr defaultColWidth="8.875" defaultRowHeight="12" x14ac:dyDescent="0.15"/>
  <cols>
    <col min="1" max="22" width="2.625" style="139" customWidth="1"/>
    <col min="23" max="32" width="2.875" style="139" customWidth="1"/>
    <col min="33" max="37" width="2.625" style="139" customWidth="1"/>
    <col min="38" max="47" width="2.875" style="139" customWidth="1"/>
    <col min="48" max="60" width="2.625" style="139" customWidth="1"/>
    <col min="61" max="16384" width="8.875" style="139"/>
  </cols>
  <sheetData>
    <row r="1" spans="1:61" ht="12" customHeight="1" x14ac:dyDescent="0.15">
      <c r="A1" s="1036" t="s">
        <v>60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036"/>
      <c r="R1" s="1036"/>
      <c r="S1" s="1036"/>
      <c r="T1" s="1036"/>
      <c r="U1" s="1036"/>
      <c r="V1" s="1036"/>
      <c r="W1" s="1036"/>
      <c r="X1" s="1036"/>
      <c r="Y1" s="1036"/>
      <c r="Z1" s="1036"/>
      <c r="AA1" s="1036"/>
      <c r="AB1" s="1036"/>
      <c r="AC1" s="1036"/>
      <c r="AD1" s="1036"/>
      <c r="AE1" s="1036"/>
      <c r="AF1" s="1036"/>
      <c r="AG1" s="1036"/>
      <c r="AH1" s="1036"/>
      <c r="AI1" s="1036"/>
      <c r="AJ1" s="1036"/>
      <c r="AK1" s="1036"/>
      <c r="AL1" s="1036"/>
      <c r="AM1" s="1036"/>
      <c r="AN1" s="1036"/>
      <c r="AO1" s="1036"/>
      <c r="AP1" s="1036"/>
      <c r="AQ1" s="1036"/>
      <c r="AR1" s="138"/>
      <c r="AS1" s="138"/>
      <c r="AT1" s="138"/>
      <c r="AU1" s="138"/>
      <c r="AX1" s="137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</row>
    <row r="2" spans="1:61" ht="12" customHeight="1" x14ac:dyDescent="0.15">
      <c r="A2" s="1037"/>
      <c r="B2" s="1037"/>
      <c r="C2" s="1037"/>
      <c r="D2" s="1037"/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7"/>
      <c r="R2" s="1037"/>
      <c r="S2" s="1037"/>
      <c r="T2" s="1037"/>
      <c r="U2" s="1037"/>
      <c r="V2" s="1037"/>
      <c r="W2" s="1037"/>
      <c r="X2" s="1037"/>
      <c r="Y2" s="1037"/>
      <c r="Z2" s="1037"/>
      <c r="AA2" s="1037"/>
      <c r="AB2" s="1037"/>
      <c r="AC2" s="1037"/>
      <c r="AD2" s="1037"/>
      <c r="AE2" s="1037"/>
      <c r="AF2" s="1037"/>
      <c r="AG2" s="1037"/>
      <c r="AH2" s="1037"/>
      <c r="AI2" s="1037"/>
      <c r="AJ2" s="1037"/>
      <c r="AK2" s="1037"/>
      <c r="AL2" s="1037"/>
      <c r="AM2" s="1037"/>
      <c r="AN2" s="1037"/>
      <c r="AO2" s="1037"/>
      <c r="AP2" s="1037"/>
      <c r="AQ2" s="1037"/>
      <c r="AR2" s="138"/>
      <c r="AS2" s="138"/>
      <c r="AT2" s="138"/>
      <c r="AU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</row>
    <row r="3" spans="1:61" ht="12" customHeight="1" x14ac:dyDescent="0.15"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38"/>
      <c r="AS3" s="138"/>
      <c r="AT3" s="138"/>
      <c r="AU3" s="138"/>
    </row>
    <row r="4" spans="1:61" ht="15" customHeight="1" x14ac:dyDescent="0.15">
      <c r="A4" s="1038" t="s">
        <v>22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  <c r="O4" s="1038"/>
      <c r="P4" s="1038"/>
      <c r="Q4" s="1038"/>
      <c r="R4" s="1038"/>
      <c r="S4" s="1038"/>
      <c r="T4" s="1038"/>
      <c r="U4" s="1038"/>
      <c r="AG4" s="939" t="s">
        <v>25</v>
      </c>
      <c r="AH4" s="939"/>
      <c r="AI4" s="1039">
        <v>5</v>
      </c>
      <c r="AJ4" s="1039"/>
      <c r="AK4" s="43"/>
      <c r="AL4" s="1039" t="s">
        <v>62</v>
      </c>
      <c r="AM4" s="1039"/>
      <c r="AN4" s="43"/>
      <c r="AO4" s="1039" t="s">
        <v>62</v>
      </c>
      <c r="AP4" s="1039"/>
      <c r="AQ4" s="6"/>
      <c r="AR4" s="138"/>
      <c r="AS4" s="138"/>
      <c r="AT4" s="138"/>
      <c r="AU4" s="138"/>
    </row>
    <row r="5" spans="1:61" ht="12" customHeight="1" x14ac:dyDescent="0.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AG5" s="940"/>
      <c r="AH5" s="940"/>
      <c r="AI5" s="1040"/>
      <c r="AJ5" s="1040"/>
      <c r="AK5" s="140" t="s">
        <v>17</v>
      </c>
      <c r="AL5" s="1040"/>
      <c r="AM5" s="1040"/>
      <c r="AN5" s="140" t="s">
        <v>18</v>
      </c>
      <c r="AO5" s="1040"/>
      <c r="AP5" s="1040"/>
      <c r="AQ5" s="140" t="s">
        <v>19</v>
      </c>
      <c r="AV5" s="56"/>
      <c r="BC5" s="39"/>
      <c r="BD5" s="39"/>
      <c r="BE5" s="39"/>
    </row>
    <row r="6" spans="1:61" ht="12" customHeight="1" x14ac:dyDescent="0.15">
      <c r="B6" s="1041" t="s">
        <v>61</v>
      </c>
      <c r="C6" s="1041"/>
      <c r="D6" s="1041"/>
      <c r="E6" s="1041"/>
      <c r="F6" s="1043" t="s">
        <v>24</v>
      </c>
      <c r="G6" s="1043"/>
      <c r="H6" s="1043"/>
      <c r="I6" s="1043"/>
      <c r="J6" s="1043"/>
      <c r="K6" s="1043"/>
      <c r="L6" s="1043"/>
      <c r="M6" s="1043"/>
      <c r="N6" s="1043"/>
      <c r="O6" s="1043"/>
      <c r="P6" s="1043"/>
      <c r="Q6" s="1043"/>
      <c r="R6" s="1043"/>
      <c r="S6" s="1043"/>
      <c r="T6" s="1043"/>
      <c r="U6" s="1043"/>
      <c r="V6" s="6"/>
      <c r="W6" s="6"/>
      <c r="X6" s="43"/>
      <c r="Y6" s="43"/>
      <c r="Z6" s="43"/>
      <c r="AA6" s="43"/>
      <c r="AB6" s="43"/>
      <c r="AC6" s="43"/>
      <c r="AD6" s="43"/>
      <c r="AE6" s="43"/>
      <c r="AF6" s="43"/>
    </row>
    <row r="7" spans="1:61" ht="12" customHeight="1" x14ac:dyDescent="0.15">
      <c r="B7" s="1042"/>
      <c r="C7" s="1042"/>
      <c r="D7" s="1042"/>
      <c r="E7" s="1042"/>
      <c r="F7" s="1043"/>
      <c r="G7" s="1043"/>
      <c r="H7" s="1043"/>
      <c r="I7" s="1043"/>
      <c r="J7" s="1043"/>
      <c r="K7" s="1043"/>
      <c r="L7" s="1043"/>
      <c r="M7" s="1043"/>
      <c r="N7" s="1043"/>
      <c r="O7" s="1043"/>
      <c r="P7" s="1043"/>
      <c r="Q7" s="1043"/>
      <c r="R7" s="1043"/>
      <c r="S7" s="1043"/>
      <c r="T7" s="1043"/>
      <c r="U7" s="1043"/>
      <c r="V7" s="57"/>
      <c r="W7" s="57"/>
      <c r="X7" s="64"/>
      <c r="Y7" s="64"/>
      <c r="Z7" s="64"/>
      <c r="AA7" s="65"/>
      <c r="AB7" s="1044" t="s">
        <v>113</v>
      </c>
      <c r="AC7" s="1044"/>
      <c r="AD7" s="1044"/>
      <c r="AE7" s="1044"/>
      <c r="AF7" s="1044"/>
      <c r="AG7" s="1044"/>
      <c r="AH7" s="1044"/>
      <c r="AI7" s="1044"/>
      <c r="AJ7" s="1044"/>
      <c r="AK7" s="1044"/>
      <c r="AL7" s="1044"/>
      <c r="AM7" s="1044"/>
      <c r="AN7" s="1044"/>
      <c r="AO7" s="1044"/>
      <c r="AP7" s="1044"/>
      <c r="AQ7" s="1044"/>
    </row>
    <row r="8" spans="1:61" ht="12" customHeight="1" thickBot="1" x14ac:dyDescent="0.2">
      <c r="X8" s="57"/>
      <c r="Y8" s="57"/>
      <c r="Z8" s="6"/>
      <c r="AA8" s="6"/>
      <c r="AB8" s="1044"/>
      <c r="AC8" s="1044"/>
      <c r="AD8" s="1044"/>
      <c r="AE8" s="1044"/>
      <c r="AF8" s="1044"/>
      <c r="AG8" s="1044"/>
      <c r="AH8" s="1044"/>
      <c r="AI8" s="1044"/>
      <c r="AJ8" s="1044"/>
      <c r="AK8" s="1044"/>
      <c r="AL8" s="1044"/>
      <c r="AM8" s="1044"/>
      <c r="AN8" s="1044"/>
      <c r="AO8" s="1044"/>
      <c r="AP8" s="1044"/>
      <c r="AQ8" s="1044"/>
      <c r="AW8" s="56"/>
      <c r="BD8" s="39"/>
      <c r="BE8" s="39"/>
      <c r="BF8" s="39"/>
    </row>
    <row r="9" spans="1:61" ht="12" customHeight="1" thickTop="1" x14ac:dyDescent="0.15">
      <c r="B9" s="1046" t="s">
        <v>20</v>
      </c>
      <c r="C9" s="1047"/>
      <c r="D9" s="1047"/>
      <c r="E9" s="1048"/>
      <c r="F9" s="1055" t="s">
        <v>66</v>
      </c>
      <c r="G9" s="1055"/>
      <c r="H9" s="1057" t="s">
        <v>0</v>
      </c>
      <c r="I9" s="1057"/>
      <c r="J9" s="1057" t="s">
        <v>1</v>
      </c>
      <c r="K9" s="1057"/>
      <c r="L9" s="1057" t="s">
        <v>2</v>
      </c>
      <c r="M9" s="1057"/>
      <c r="N9" s="1057"/>
      <c r="O9" s="1057"/>
      <c r="P9" s="1057"/>
      <c r="Q9" s="1057"/>
      <c r="R9" s="1057" t="s">
        <v>3</v>
      </c>
      <c r="S9" s="1057"/>
      <c r="T9" s="1059"/>
      <c r="U9" s="6"/>
      <c r="V9" s="1061" t="s">
        <v>15</v>
      </c>
      <c r="W9" s="1061"/>
      <c r="X9" s="1061"/>
      <c r="Y9" s="142" t="s">
        <v>14</v>
      </c>
      <c r="Z9" s="37"/>
      <c r="AA9" s="37"/>
      <c r="AB9" s="1045"/>
      <c r="AC9" s="1045"/>
      <c r="AD9" s="1045"/>
      <c r="AE9" s="1045"/>
      <c r="AF9" s="1045"/>
      <c r="AG9" s="1045"/>
      <c r="AH9" s="1045"/>
      <c r="AI9" s="1045"/>
      <c r="AJ9" s="1045"/>
      <c r="AK9" s="1045"/>
      <c r="AL9" s="1045"/>
      <c r="AM9" s="1045"/>
      <c r="AN9" s="1045"/>
      <c r="AO9" s="1045"/>
      <c r="AP9" s="1045"/>
      <c r="AQ9" s="1045"/>
      <c r="AW9" s="56"/>
    </row>
    <row r="10" spans="1:61" ht="12" customHeight="1" x14ac:dyDescent="0.15">
      <c r="B10" s="1049"/>
      <c r="C10" s="1050"/>
      <c r="D10" s="1050"/>
      <c r="E10" s="1051"/>
      <c r="F10" s="1056"/>
      <c r="G10" s="1056"/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  <c r="T10" s="1060"/>
      <c r="U10" s="55"/>
      <c r="V10" s="55"/>
      <c r="W10" s="55"/>
      <c r="X10" s="38"/>
      <c r="Y10" s="38"/>
      <c r="Z10" s="57"/>
      <c r="AA10" s="57"/>
      <c r="AB10" s="57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W10" s="56"/>
    </row>
    <row r="11" spans="1:61" ht="12" customHeight="1" x14ac:dyDescent="0.15">
      <c r="B11" s="1049"/>
      <c r="C11" s="1050"/>
      <c r="D11" s="1050"/>
      <c r="E11" s="1051"/>
      <c r="F11" s="735" t="s">
        <v>64</v>
      </c>
      <c r="G11" s="733" t="s">
        <v>64</v>
      </c>
      <c r="H11" s="735" t="s">
        <v>63</v>
      </c>
      <c r="I11" s="736"/>
      <c r="J11" s="739" t="s">
        <v>64</v>
      </c>
      <c r="K11" s="736" t="s">
        <v>64</v>
      </c>
      <c r="L11" s="735" t="s">
        <v>64</v>
      </c>
      <c r="M11" s="741" t="s">
        <v>64</v>
      </c>
      <c r="N11" s="741" t="s">
        <v>64</v>
      </c>
      <c r="O11" s="741" t="s">
        <v>64</v>
      </c>
      <c r="P11" s="741" t="s">
        <v>64</v>
      </c>
      <c r="Q11" s="736" t="s">
        <v>64</v>
      </c>
      <c r="R11" s="1032" t="s">
        <v>65</v>
      </c>
      <c r="S11" s="1062" t="s">
        <v>65</v>
      </c>
      <c r="T11" s="1064" t="s">
        <v>65</v>
      </c>
      <c r="X11" s="57"/>
      <c r="Z11" s="57"/>
      <c r="AA11" s="57"/>
      <c r="AB11" s="1044" t="s">
        <v>114</v>
      </c>
      <c r="AC11" s="1044"/>
      <c r="AD11" s="1044"/>
      <c r="AE11" s="1044"/>
      <c r="AF11" s="1044"/>
      <c r="AG11" s="1044"/>
      <c r="AH11" s="1044"/>
      <c r="AI11" s="1044"/>
      <c r="AJ11" s="1044"/>
      <c r="AK11" s="1044"/>
      <c r="AL11" s="1044"/>
      <c r="AM11" s="1044"/>
      <c r="AN11" s="1044"/>
      <c r="AO11" s="1044"/>
      <c r="AP11" s="1044"/>
      <c r="AQ11" s="1044"/>
    </row>
    <row r="12" spans="1:61" ht="12" customHeight="1" thickBot="1" x14ac:dyDescent="0.2">
      <c r="B12" s="1052"/>
      <c r="C12" s="1053"/>
      <c r="D12" s="1053"/>
      <c r="E12" s="1054"/>
      <c r="F12" s="737"/>
      <c r="G12" s="734"/>
      <c r="H12" s="737"/>
      <c r="I12" s="738"/>
      <c r="J12" s="740"/>
      <c r="K12" s="738"/>
      <c r="L12" s="737"/>
      <c r="M12" s="742"/>
      <c r="N12" s="742"/>
      <c r="O12" s="742"/>
      <c r="P12" s="742"/>
      <c r="Q12" s="738"/>
      <c r="R12" s="1033"/>
      <c r="S12" s="1063"/>
      <c r="T12" s="1065"/>
      <c r="X12" s="57"/>
      <c r="AB12" s="1044"/>
      <c r="AC12" s="1044"/>
      <c r="AD12" s="1044"/>
      <c r="AE12" s="1044"/>
      <c r="AF12" s="1044"/>
      <c r="AG12" s="1044"/>
      <c r="AH12" s="1044"/>
      <c r="AI12" s="1044"/>
      <c r="AJ12" s="1044"/>
      <c r="AK12" s="1044"/>
      <c r="AL12" s="1044"/>
      <c r="AM12" s="1044"/>
      <c r="AN12" s="1044"/>
      <c r="AO12" s="1044"/>
      <c r="AP12" s="1044"/>
      <c r="AQ12" s="1044"/>
    </row>
    <row r="13" spans="1:61" ht="12" customHeight="1" thickTop="1" x14ac:dyDescent="0.15">
      <c r="B13" s="141"/>
      <c r="C13" s="141"/>
      <c r="D13" s="141"/>
      <c r="E13" s="141"/>
      <c r="F13" s="38"/>
      <c r="X13" s="57"/>
      <c r="Y13" s="143" t="s">
        <v>16</v>
      </c>
      <c r="Z13" s="37"/>
      <c r="AA13" s="59"/>
      <c r="AB13" s="1045"/>
      <c r="AC13" s="1045"/>
      <c r="AD13" s="1045"/>
      <c r="AE13" s="1045"/>
      <c r="AF13" s="1045"/>
      <c r="AG13" s="1045"/>
      <c r="AH13" s="1045"/>
      <c r="AI13" s="1045"/>
      <c r="AJ13" s="1045"/>
      <c r="AK13" s="1045"/>
      <c r="AL13" s="1045"/>
      <c r="AM13" s="1045"/>
      <c r="AN13" s="1045"/>
      <c r="AO13" s="1045"/>
      <c r="AP13" s="1045"/>
      <c r="AQ13" s="1045"/>
    </row>
    <row r="14" spans="1:61" ht="12" customHeight="1" thickBot="1" x14ac:dyDescent="0.2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6"/>
      <c r="S14" s="6"/>
      <c r="T14" s="6"/>
      <c r="X14" s="66"/>
      <c r="Y14" s="55"/>
      <c r="Z14" s="116"/>
      <c r="AA14" s="68"/>
      <c r="AB14" s="68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</row>
    <row r="15" spans="1:61" ht="13.5" customHeight="1" thickTop="1" thickBot="1" x14ac:dyDescent="0.2">
      <c r="B15" s="1024" t="s">
        <v>23</v>
      </c>
      <c r="C15" s="1025"/>
      <c r="D15" s="1025"/>
      <c r="E15" s="1025"/>
      <c r="F15" s="1025"/>
      <c r="G15" s="1025"/>
      <c r="H15" s="1025"/>
      <c r="I15" s="73" t="s">
        <v>31</v>
      </c>
      <c r="J15" s="74"/>
      <c r="K15" s="84"/>
      <c r="L15" s="74"/>
      <c r="M15" s="74" t="s">
        <v>26</v>
      </c>
      <c r="N15" s="74"/>
      <c r="O15" s="74"/>
      <c r="P15" s="335">
        <v>4</v>
      </c>
      <c r="Q15" s="74" t="s">
        <v>27</v>
      </c>
      <c r="R15" s="966">
        <v>1</v>
      </c>
      <c r="S15" s="966"/>
      <c r="T15" s="74" t="s">
        <v>28</v>
      </c>
      <c r="U15" s="74"/>
      <c r="V15" s="74" t="s">
        <v>25</v>
      </c>
      <c r="W15" s="74"/>
      <c r="X15" s="335">
        <v>5</v>
      </c>
      <c r="Y15" s="74" t="s">
        <v>17</v>
      </c>
      <c r="Z15" s="335">
        <v>2</v>
      </c>
      <c r="AA15" s="75" t="s">
        <v>27</v>
      </c>
      <c r="AB15" s="966">
        <v>1</v>
      </c>
      <c r="AC15" s="966"/>
      <c r="AD15" s="150" t="s">
        <v>19</v>
      </c>
      <c r="AE15" s="6"/>
      <c r="AF15" s="1023" t="s">
        <v>31</v>
      </c>
      <c r="AG15" s="1023"/>
      <c r="AH15" s="1023"/>
      <c r="AI15" s="1023"/>
      <c r="AJ15" s="1023"/>
      <c r="AK15" s="1023"/>
      <c r="AL15" s="1023"/>
      <c r="AM15" s="113"/>
      <c r="AN15" s="113"/>
      <c r="AO15" s="113"/>
      <c r="AP15" s="113"/>
      <c r="AQ15" s="113"/>
    </row>
    <row r="16" spans="1:61" ht="13.5" customHeight="1" thickTop="1" thickBot="1" x14ac:dyDescent="0.2">
      <c r="B16" s="1026"/>
      <c r="C16" s="632"/>
      <c r="D16" s="632"/>
      <c r="E16" s="632"/>
      <c r="F16" s="632"/>
      <c r="G16" s="632"/>
      <c r="H16" s="632"/>
      <c r="I16" s="631" t="s">
        <v>32</v>
      </c>
      <c r="J16" s="631"/>
      <c r="K16" s="631"/>
      <c r="L16" s="631"/>
      <c r="M16" s="631"/>
      <c r="N16" s="631"/>
      <c r="O16" s="631"/>
      <c r="P16" s="631"/>
      <c r="Q16" s="631"/>
      <c r="R16" s="631" t="s">
        <v>7</v>
      </c>
      <c r="S16" s="631"/>
      <c r="T16" s="631"/>
      <c r="U16" s="631"/>
      <c r="V16" s="631" t="s">
        <v>35</v>
      </c>
      <c r="W16" s="631"/>
      <c r="X16" s="631"/>
      <c r="Y16" s="631"/>
      <c r="Z16" s="631"/>
      <c r="AA16" s="631"/>
      <c r="AB16" s="631"/>
      <c r="AC16" s="631"/>
      <c r="AD16" s="631"/>
      <c r="AE16" s="6"/>
      <c r="AF16" s="1027" t="s">
        <v>107</v>
      </c>
      <c r="AG16" s="1027"/>
      <c r="AH16" s="1027"/>
      <c r="AI16" s="1027"/>
      <c r="AJ16" s="1027"/>
      <c r="AK16" s="1027"/>
      <c r="AL16" s="1027"/>
      <c r="AM16" s="1027"/>
      <c r="AN16" s="1027"/>
      <c r="AO16" s="1027"/>
      <c r="AP16" s="1027"/>
      <c r="AQ16" s="1027"/>
    </row>
    <row r="17" spans="2:45" s="40" customFormat="1" ht="13.5" customHeight="1" thickTop="1" x14ac:dyDescent="0.15">
      <c r="B17" s="1028" t="s">
        <v>67</v>
      </c>
      <c r="C17" s="1029"/>
      <c r="D17" s="1034">
        <v>44652</v>
      </c>
      <c r="E17" s="1035"/>
      <c r="F17" s="1035"/>
      <c r="G17" s="1035"/>
      <c r="H17" s="1035"/>
      <c r="I17" s="184" t="s">
        <v>70</v>
      </c>
      <c r="J17" s="107"/>
      <c r="K17" s="107"/>
      <c r="L17" s="146"/>
      <c r="M17" s="102"/>
      <c r="N17" s="102"/>
      <c r="O17" s="102"/>
      <c r="P17" s="102"/>
      <c r="Q17" s="95"/>
      <c r="R17" s="186" t="s">
        <v>72</v>
      </c>
      <c r="S17" s="159"/>
      <c r="T17" s="159"/>
      <c r="U17" s="160"/>
      <c r="V17" s="184" t="s">
        <v>71</v>
      </c>
      <c r="W17" s="102"/>
      <c r="X17" s="102"/>
      <c r="Y17" s="102"/>
      <c r="Z17" s="102"/>
      <c r="AA17" s="102"/>
      <c r="AB17" s="102"/>
      <c r="AC17" s="102"/>
      <c r="AD17" s="95"/>
      <c r="AE17" s="6"/>
      <c r="AF17" s="1027"/>
      <c r="AG17" s="1027"/>
      <c r="AH17" s="1027"/>
      <c r="AI17" s="1027"/>
      <c r="AJ17" s="1027"/>
      <c r="AK17" s="1027"/>
      <c r="AL17" s="1027"/>
      <c r="AM17" s="1027"/>
      <c r="AN17" s="1027"/>
      <c r="AO17" s="1027"/>
      <c r="AP17" s="1027"/>
      <c r="AQ17" s="1027"/>
    </row>
    <row r="18" spans="2:45" s="40" customFormat="1" ht="13.5" customHeight="1" x14ac:dyDescent="0.15">
      <c r="B18" s="997"/>
      <c r="C18" s="1018"/>
      <c r="D18" s="41"/>
      <c r="E18" s="14"/>
      <c r="F18" s="1018" t="s">
        <v>4</v>
      </c>
      <c r="G18" s="42"/>
      <c r="H18" s="36"/>
      <c r="I18" s="82"/>
      <c r="J18" s="36"/>
      <c r="K18" s="70"/>
      <c r="L18" s="88"/>
      <c r="M18" s="88"/>
      <c r="N18" s="88"/>
      <c r="O18" s="88"/>
      <c r="P18" s="88"/>
      <c r="Q18" s="147"/>
      <c r="S18" s="67"/>
      <c r="T18" s="67"/>
      <c r="U18" s="89"/>
      <c r="V18" s="185" t="s">
        <v>33</v>
      </c>
      <c r="X18" s="44"/>
      <c r="Y18" s="44"/>
      <c r="Z18" s="44"/>
      <c r="AA18" s="44"/>
      <c r="AB18" s="44"/>
      <c r="AC18" s="44"/>
      <c r="AD18" s="99"/>
      <c r="AE18" s="6"/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7"/>
      <c r="AQ18" s="1027"/>
    </row>
    <row r="19" spans="2:45" s="40" customFormat="1" ht="12" customHeight="1" x14ac:dyDescent="0.15">
      <c r="B19" s="997"/>
      <c r="C19" s="1018"/>
      <c r="D19" s="41"/>
      <c r="E19" s="14"/>
      <c r="F19" s="1018"/>
      <c r="G19" s="42"/>
      <c r="H19" s="36"/>
      <c r="I19" s="82"/>
      <c r="J19" s="1010">
        <v>282</v>
      </c>
      <c r="K19" s="1010"/>
      <c r="L19" s="1010"/>
      <c r="M19" s="1010"/>
      <c r="N19" s="1010"/>
      <c r="O19" s="1010"/>
      <c r="P19" s="906" t="s">
        <v>5</v>
      </c>
      <c r="Q19" s="907"/>
      <c r="R19" s="847" t="s">
        <v>73</v>
      </c>
      <c r="S19" s="887"/>
      <c r="T19" s="887"/>
      <c r="U19" s="849"/>
      <c r="V19" s="81"/>
      <c r="W19" s="119"/>
      <c r="X19" s="904">
        <f>J19*R20</f>
        <v>1833</v>
      </c>
      <c r="Y19" s="904"/>
      <c r="Z19" s="904"/>
      <c r="AA19" s="904"/>
      <c r="AB19" s="904"/>
      <c r="AC19" s="904"/>
      <c r="AD19" s="99"/>
      <c r="AE19" s="6"/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7"/>
      <c r="AQ19" s="1027"/>
    </row>
    <row r="20" spans="2:45" s="40" customFormat="1" ht="13.5" customHeight="1" thickBot="1" x14ac:dyDescent="0.2">
      <c r="B20" s="997"/>
      <c r="C20" s="1018"/>
      <c r="D20" s="986">
        <v>44834</v>
      </c>
      <c r="E20" s="987"/>
      <c r="F20" s="987"/>
      <c r="G20" s="987"/>
      <c r="H20" s="987"/>
      <c r="I20" s="148"/>
      <c r="J20" s="1011"/>
      <c r="K20" s="1011"/>
      <c r="L20" s="1011"/>
      <c r="M20" s="1011"/>
      <c r="N20" s="1011"/>
      <c r="O20" s="1011"/>
      <c r="P20" s="908"/>
      <c r="Q20" s="909"/>
      <c r="R20" s="723">
        <v>6.5</v>
      </c>
      <c r="S20" s="724"/>
      <c r="T20" s="724"/>
      <c r="U20" s="725"/>
      <c r="V20" s="151"/>
      <c r="W20" s="152"/>
      <c r="X20" s="905"/>
      <c r="Y20" s="905"/>
      <c r="Z20" s="905"/>
      <c r="AA20" s="905"/>
      <c r="AB20" s="905"/>
      <c r="AC20" s="905"/>
      <c r="AD20" s="188" t="s">
        <v>6</v>
      </c>
      <c r="AE20" s="6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</row>
    <row r="21" spans="2:45" s="40" customFormat="1" ht="13.5" customHeight="1" thickTop="1" x14ac:dyDescent="0.15">
      <c r="B21" s="997"/>
      <c r="C21" s="1018"/>
      <c r="D21" s="1019">
        <v>44835</v>
      </c>
      <c r="E21" s="1020"/>
      <c r="F21" s="1020"/>
      <c r="G21" s="1020"/>
      <c r="H21" s="1020"/>
      <c r="I21" s="193" t="s">
        <v>74</v>
      </c>
      <c r="J21" s="107"/>
      <c r="K21" s="107"/>
      <c r="L21" s="100"/>
      <c r="M21" s="100"/>
      <c r="N21" s="100"/>
      <c r="O21" s="100"/>
      <c r="P21" s="100"/>
      <c r="Q21" s="105"/>
      <c r="R21" s="723"/>
      <c r="S21" s="724"/>
      <c r="T21" s="724"/>
      <c r="U21" s="725"/>
      <c r="V21" s="193" t="s">
        <v>75</v>
      </c>
      <c r="W21" s="154"/>
      <c r="X21" s="154"/>
      <c r="Y21" s="154"/>
      <c r="Z21" s="154"/>
      <c r="AA21" s="154"/>
      <c r="AB21" s="154"/>
      <c r="AC21" s="154"/>
      <c r="AD21" s="95"/>
      <c r="AE21" s="6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</row>
    <row r="22" spans="2:45" s="40" customFormat="1" ht="13.5" customHeight="1" x14ac:dyDescent="0.15">
      <c r="B22" s="997"/>
      <c r="C22" s="1018"/>
      <c r="D22" s="41"/>
      <c r="E22" s="14"/>
      <c r="F22" s="1018" t="s">
        <v>4</v>
      </c>
      <c r="G22" s="42"/>
      <c r="H22" s="36"/>
      <c r="I22" s="83"/>
      <c r="J22" s="36"/>
      <c r="K22" s="70"/>
      <c r="L22" s="88"/>
      <c r="M22" s="88"/>
      <c r="N22" s="88"/>
      <c r="O22" s="88"/>
      <c r="P22" s="88"/>
      <c r="Q22" s="147"/>
      <c r="R22" s="723"/>
      <c r="S22" s="724"/>
      <c r="T22" s="724"/>
      <c r="U22" s="725"/>
      <c r="V22" s="187" t="s">
        <v>33</v>
      </c>
      <c r="X22" s="46"/>
      <c r="Y22" s="46"/>
      <c r="Z22" s="46"/>
      <c r="AA22" s="46"/>
      <c r="AB22" s="46"/>
      <c r="AC22" s="46"/>
      <c r="AD22" s="99"/>
      <c r="AE22" s="6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</row>
    <row r="23" spans="2:45" s="40" customFormat="1" ht="12" customHeight="1" x14ac:dyDescent="0.15">
      <c r="B23" s="997"/>
      <c r="C23" s="1018"/>
      <c r="D23" s="41"/>
      <c r="E23" s="14"/>
      <c r="F23" s="1018"/>
      <c r="G23" s="42"/>
      <c r="H23" s="36"/>
      <c r="I23" s="83"/>
      <c r="J23" s="1010">
        <v>279</v>
      </c>
      <c r="K23" s="1010"/>
      <c r="L23" s="1010"/>
      <c r="M23" s="1010"/>
      <c r="N23" s="1010"/>
      <c r="O23" s="1010"/>
      <c r="P23" s="900" t="s">
        <v>5</v>
      </c>
      <c r="Q23" s="901"/>
      <c r="R23" s="86"/>
      <c r="S23" s="67"/>
      <c r="T23" s="67"/>
      <c r="U23" s="89"/>
      <c r="V23" s="81"/>
      <c r="W23" s="120"/>
      <c r="X23" s="904">
        <f>J23*R20</f>
        <v>1813.5</v>
      </c>
      <c r="Y23" s="904"/>
      <c r="Z23" s="904"/>
      <c r="AA23" s="904"/>
      <c r="AB23" s="904"/>
      <c r="AC23" s="904"/>
      <c r="AD23" s="99"/>
      <c r="AE23" s="6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</row>
    <row r="24" spans="2:45" s="40" customFormat="1" ht="13.5" customHeight="1" thickBot="1" x14ac:dyDescent="0.2">
      <c r="B24" s="997"/>
      <c r="C24" s="1018"/>
      <c r="D24" s="986">
        <v>45016</v>
      </c>
      <c r="E24" s="987"/>
      <c r="F24" s="987"/>
      <c r="G24" s="987"/>
      <c r="H24" s="987"/>
      <c r="I24" s="148"/>
      <c r="J24" s="1011"/>
      <c r="K24" s="1011"/>
      <c r="L24" s="1011"/>
      <c r="M24" s="1011"/>
      <c r="N24" s="1011"/>
      <c r="O24" s="1011"/>
      <c r="P24" s="902"/>
      <c r="Q24" s="903"/>
      <c r="R24" s="117"/>
      <c r="S24" s="87"/>
      <c r="T24" s="87"/>
      <c r="U24" s="118"/>
      <c r="V24" s="151"/>
      <c r="W24" s="155"/>
      <c r="X24" s="905"/>
      <c r="Y24" s="905"/>
      <c r="Z24" s="905"/>
      <c r="AA24" s="905"/>
      <c r="AB24" s="905"/>
      <c r="AC24" s="905"/>
      <c r="AD24" s="188" t="s">
        <v>6</v>
      </c>
      <c r="AE24" s="6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</row>
    <row r="25" spans="2:45" s="40" customFormat="1" ht="13.5" customHeight="1" thickTop="1" x14ac:dyDescent="0.15">
      <c r="B25" s="997"/>
      <c r="C25" s="1018"/>
      <c r="D25" s="988" t="s">
        <v>29</v>
      </c>
      <c r="E25" s="989"/>
      <c r="F25" s="989"/>
      <c r="G25" s="989"/>
      <c r="H25" s="989"/>
      <c r="I25" s="190" t="s">
        <v>53</v>
      </c>
      <c r="J25" s="167"/>
      <c r="K25" s="167"/>
      <c r="L25" s="167"/>
      <c r="M25" s="167"/>
      <c r="N25" s="168"/>
      <c r="O25" s="168"/>
      <c r="P25" s="168"/>
      <c r="Q25" s="169"/>
      <c r="R25" s="838"/>
      <c r="S25" s="838"/>
      <c r="T25" s="838"/>
      <c r="U25" s="838"/>
      <c r="V25" s="191" t="s">
        <v>58</v>
      </c>
      <c r="W25" s="100"/>
      <c r="X25" s="100"/>
      <c r="Y25" s="156"/>
      <c r="Z25" s="156"/>
      <c r="AA25" s="156"/>
      <c r="AB25" s="156"/>
      <c r="AC25" s="156"/>
      <c r="AD25" s="157"/>
      <c r="AE25" s="70"/>
      <c r="AF25" s="1023" t="s">
        <v>32</v>
      </c>
      <c r="AG25" s="1023"/>
      <c r="AH25" s="1023"/>
      <c r="AI25" s="1023"/>
      <c r="AJ25" s="1023"/>
      <c r="AK25" s="1023"/>
      <c r="AL25" s="1023"/>
      <c r="AM25" s="1023"/>
    </row>
    <row r="26" spans="2:45" s="40" customFormat="1" ht="13.5" customHeight="1" x14ac:dyDescent="0.15">
      <c r="B26" s="997"/>
      <c r="C26" s="1018"/>
      <c r="D26" s="990"/>
      <c r="E26" s="991"/>
      <c r="F26" s="991"/>
      <c r="G26" s="991"/>
      <c r="H26" s="991"/>
      <c r="I26" s="170"/>
      <c r="J26" s="994">
        <f>J19+J23</f>
        <v>561</v>
      </c>
      <c r="K26" s="994"/>
      <c r="L26" s="994"/>
      <c r="M26" s="994"/>
      <c r="N26" s="994"/>
      <c r="O26" s="994"/>
      <c r="P26" s="1021" t="s">
        <v>5</v>
      </c>
      <c r="Q26" s="1022"/>
      <c r="R26" s="838"/>
      <c r="S26" s="838"/>
      <c r="T26" s="838"/>
      <c r="U26" s="838"/>
      <c r="V26" s="192" t="s">
        <v>34</v>
      </c>
      <c r="X26" s="50"/>
      <c r="Y26" s="50"/>
      <c r="Z26" s="50"/>
      <c r="AA26" s="50"/>
      <c r="AB26" s="50"/>
      <c r="AC26" s="50"/>
      <c r="AD26" s="77"/>
      <c r="AE26" s="43"/>
      <c r="AF26" s="863" t="s">
        <v>108</v>
      </c>
      <c r="AG26" s="863"/>
      <c r="AH26" s="863"/>
      <c r="AI26" s="863"/>
      <c r="AJ26" s="863"/>
      <c r="AK26" s="863"/>
      <c r="AL26" s="863"/>
      <c r="AM26" s="863"/>
      <c r="AN26" s="863"/>
      <c r="AO26" s="863"/>
      <c r="AP26" s="863"/>
      <c r="AQ26" s="863"/>
    </row>
    <row r="27" spans="2:45" s="40" customFormat="1" ht="12" customHeight="1" x14ac:dyDescent="0.15">
      <c r="B27" s="997"/>
      <c r="C27" s="1018"/>
      <c r="D27" s="990"/>
      <c r="E27" s="991"/>
      <c r="F27" s="991"/>
      <c r="G27" s="991"/>
      <c r="H27" s="991"/>
      <c r="I27" s="170"/>
      <c r="J27" s="994"/>
      <c r="K27" s="994"/>
      <c r="L27" s="994"/>
      <c r="M27" s="994"/>
      <c r="N27" s="994"/>
      <c r="O27" s="994"/>
      <c r="P27" s="1021"/>
      <c r="Q27" s="1022"/>
      <c r="R27" s="838"/>
      <c r="S27" s="838"/>
      <c r="T27" s="838"/>
      <c r="U27" s="838"/>
      <c r="V27" s="823" t="s">
        <v>51</v>
      </c>
      <c r="W27" s="824"/>
      <c r="X27" s="898">
        <f>IFERROR(X19+X23,0)</f>
        <v>3646.5</v>
      </c>
      <c r="Y27" s="898"/>
      <c r="Z27" s="898"/>
      <c r="AA27" s="898"/>
      <c r="AB27" s="898"/>
      <c r="AC27" s="898"/>
      <c r="AD27" s="77"/>
      <c r="AE27" s="43"/>
      <c r="AF27" s="863"/>
      <c r="AG27" s="863"/>
      <c r="AH27" s="863"/>
      <c r="AI27" s="863"/>
      <c r="AJ27" s="863"/>
      <c r="AK27" s="863"/>
      <c r="AL27" s="863"/>
      <c r="AM27" s="863"/>
      <c r="AN27" s="863"/>
      <c r="AO27" s="863"/>
      <c r="AP27" s="863"/>
      <c r="AQ27" s="863"/>
    </row>
    <row r="28" spans="2:45" s="40" customFormat="1" ht="13.5" customHeight="1" thickBot="1" x14ac:dyDescent="0.2">
      <c r="B28" s="1030"/>
      <c r="C28" s="1031"/>
      <c r="D28" s="992"/>
      <c r="E28" s="993"/>
      <c r="F28" s="993"/>
      <c r="G28" s="993"/>
      <c r="H28" s="993"/>
      <c r="I28" s="173"/>
      <c r="J28" s="174"/>
      <c r="K28" s="175"/>
      <c r="L28" s="174"/>
      <c r="M28" s="174"/>
      <c r="N28" s="174"/>
      <c r="O28" s="174"/>
      <c r="P28" s="174"/>
      <c r="Q28" s="195" t="s">
        <v>37</v>
      </c>
      <c r="R28" s="838"/>
      <c r="S28" s="838"/>
      <c r="T28" s="838"/>
      <c r="U28" s="838"/>
      <c r="V28" s="825"/>
      <c r="W28" s="826"/>
      <c r="X28" s="899"/>
      <c r="Y28" s="899"/>
      <c r="Z28" s="899"/>
      <c r="AA28" s="899"/>
      <c r="AB28" s="899"/>
      <c r="AC28" s="899"/>
      <c r="AD28" s="189" t="s">
        <v>6</v>
      </c>
      <c r="AE28" s="43"/>
      <c r="AF28" s="863"/>
      <c r="AG28" s="863"/>
      <c r="AH28" s="863"/>
      <c r="AI28" s="863"/>
      <c r="AJ28" s="863"/>
      <c r="AK28" s="863"/>
      <c r="AL28" s="863"/>
      <c r="AM28" s="863"/>
      <c r="AN28" s="863"/>
      <c r="AO28" s="863"/>
      <c r="AP28" s="863"/>
      <c r="AQ28" s="863"/>
    </row>
    <row r="29" spans="2:45" s="40" customFormat="1" ht="13.5" customHeight="1" thickTop="1" x14ac:dyDescent="0.15">
      <c r="B29" s="1012" t="s">
        <v>68</v>
      </c>
      <c r="C29" s="1013"/>
      <c r="D29" s="1016">
        <v>44652</v>
      </c>
      <c r="E29" s="1017"/>
      <c r="F29" s="1017"/>
      <c r="G29" s="1017"/>
      <c r="H29" s="1017"/>
      <c r="I29" s="193" t="s">
        <v>76</v>
      </c>
      <c r="J29" s="107"/>
      <c r="K29" s="107"/>
      <c r="L29" s="100"/>
      <c r="M29" s="100"/>
      <c r="N29" s="100"/>
      <c r="O29" s="100"/>
      <c r="P29" s="100"/>
      <c r="Q29" s="105"/>
      <c r="R29" s="193" t="s">
        <v>79</v>
      </c>
      <c r="S29" s="161"/>
      <c r="T29" s="161"/>
      <c r="U29" s="162"/>
      <c r="V29" s="193" t="s">
        <v>77</v>
      </c>
      <c r="W29" s="100"/>
      <c r="X29" s="100"/>
      <c r="Y29" s="100"/>
      <c r="Z29" s="100"/>
      <c r="AA29" s="100"/>
      <c r="AB29" s="100"/>
      <c r="AC29" s="100"/>
      <c r="AD29" s="95"/>
      <c r="AE29" s="6"/>
      <c r="AF29" s="863"/>
      <c r="AG29" s="863"/>
      <c r="AH29" s="863"/>
      <c r="AI29" s="863"/>
      <c r="AJ29" s="863"/>
      <c r="AK29" s="863"/>
      <c r="AL29" s="863"/>
      <c r="AM29" s="863"/>
      <c r="AN29" s="863"/>
      <c r="AO29" s="863"/>
      <c r="AP29" s="863"/>
      <c r="AQ29" s="863"/>
    </row>
    <row r="30" spans="2:45" s="40" customFormat="1" ht="13.5" customHeight="1" x14ac:dyDescent="0.15">
      <c r="B30" s="1012"/>
      <c r="C30" s="1013"/>
      <c r="D30" s="51"/>
      <c r="E30" s="52"/>
      <c r="F30" s="1018" t="s">
        <v>4</v>
      </c>
      <c r="G30" s="42"/>
      <c r="H30" s="36"/>
      <c r="I30" s="82"/>
      <c r="J30" s="36"/>
      <c r="K30" s="70"/>
      <c r="L30" s="88"/>
      <c r="M30" s="88"/>
      <c r="N30" s="88"/>
      <c r="O30" s="88"/>
      <c r="P30" s="88"/>
      <c r="Q30" s="147"/>
      <c r="R30" s="847" t="s">
        <v>73</v>
      </c>
      <c r="S30" s="887"/>
      <c r="T30" s="887"/>
      <c r="U30" s="849"/>
      <c r="V30" s="185" t="s">
        <v>33</v>
      </c>
      <c r="X30" s="53"/>
      <c r="Y30" s="53"/>
      <c r="Z30" s="53"/>
      <c r="AA30" s="53"/>
      <c r="AB30" s="53"/>
      <c r="AC30" s="53"/>
      <c r="AD30" s="99"/>
      <c r="AE30" s="6"/>
      <c r="AF30" s="863"/>
      <c r="AG30" s="863"/>
      <c r="AH30" s="863"/>
      <c r="AI30" s="863"/>
      <c r="AJ30" s="863"/>
      <c r="AK30" s="863"/>
      <c r="AL30" s="863"/>
      <c r="AM30" s="863"/>
      <c r="AN30" s="863"/>
      <c r="AO30" s="863"/>
      <c r="AP30" s="863"/>
      <c r="AQ30" s="863"/>
    </row>
    <row r="31" spans="2:45" s="40" customFormat="1" ht="12" customHeight="1" x14ac:dyDescent="0.15">
      <c r="B31" s="1012"/>
      <c r="C31" s="1013"/>
      <c r="D31" s="51"/>
      <c r="E31" s="52"/>
      <c r="F31" s="1018"/>
      <c r="G31" s="42"/>
      <c r="H31" s="36"/>
      <c r="I31" s="82"/>
      <c r="J31" s="1010">
        <v>282</v>
      </c>
      <c r="K31" s="1010"/>
      <c r="L31" s="1010"/>
      <c r="M31" s="1010"/>
      <c r="N31" s="1010"/>
      <c r="O31" s="1010"/>
      <c r="P31" s="88"/>
      <c r="Q31" s="147"/>
      <c r="R31" s="788">
        <v>9.5</v>
      </c>
      <c r="S31" s="789"/>
      <c r="T31" s="789"/>
      <c r="U31" s="790"/>
      <c r="V31" s="81"/>
      <c r="W31" s="121"/>
      <c r="X31" s="876">
        <f>J31*R31</f>
        <v>2679</v>
      </c>
      <c r="Y31" s="876"/>
      <c r="Z31" s="876"/>
      <c r="AA31" s="876"/>
      <c r="AB31" s="876"/>
      <c r="AC31" s="876"/>
      <c r="AD31" s="99"/>
      <c r="AE31" s="6"/>
      <c r="AF31" s="863"/>
      <c r="AG31" s="863"/>
      <c r="AH31" s="863"/>
      <c r="AI31" s="863"/>
      <c r="AJ31" s="863"/>
      <c r="AK31" s="863"/>
      <c r="AL31" s="863"/>
      <c r="AM31" s="863"/>
      <c r="AN31" s="863"/>
      <c r="AO31" s="863"/>
      <c r="AP31" s="863"/>
      <c r="AQ31" s="863"/>
    </row>
    <row r="32" spans="2:45" ht="13.5" customHeight="1" thickBot="1" x14ac:dyDescent="0.2">
      <c r="B32" s="1012"/>
      <c r="C32" s="1013"/>
      <c r="D32" s="986">
        <v>44834</v>
      </c>
      <c r="E32" s="987"/>
      <c r="F32" s="987"/>
      <c r="G32" s="987"/>
      <c r="H32" s="987"/>
      <c r="I32" s="148"/>
      <c r="J32" s="1011"/>
      <c r="K32" s="1011"/>
      <c r="L32" s="1011"/>
      <c r="M32" s="1011"/>
      <c r="N32" s="1011"/>
      <c r="O32" s="1011"/>
      <c r="P32" s="830" t="s">
        <v>5</v>
      </c>
      <c r="Q32" s="831"/>
      <c r="R32" s="791"/>
      <c r="S32" s="792"/>
      <c r="T32" s="792"/>
      <c r="U32" s="793"/>
      <c r="V32" s="151"/>
      <c r="W32" s="163"/>
      <c r="X32" s="877"/>
      <c r="Y32" s="877"/>
      <c r="Z32" s="877"/>
      <c r="AA32" s="877"/>
      <c r="AB32" s="877"/>
      <c r="AC32" s="877"/>
      <c r="AD32" s="153" t="s">
        <v>6</v>
      </c>
      <c r="AE32" s="6"/>
      <c r="AF32" s="863"/>
      <c r="AG32" s="863"/>
      <c r="AH32" s="863"/>
      <c r="AI32" s="863"/>
      <c r="AJ32" s="863"/>
      <c r="AK32" s="863"/>
      <c r="AL32" s="863"/>
      <c r="AM32" s="863"/>
      <c r="AN32" s="863"/>
      <c r="AO32" s="863"/>
      <c r="AP32" s="863"/>
      <c r="AQ32" s="863"/>
      <c r="AR32" s="39"/>
      <c r="AS32" s="39"/>
    </row>
    <row r="33" spans="2:45" ht="13.5" customHeight="1" thickTop="1" x14ac:dyDescent="0.15">
      <c r="B33" s="1012"/>
      <c r="C33" s="1013"/>
      <c r="D33" s="1019">
        <v>44835</v>
      </c>
      <c r="E33" s="1020"/>
      <c r="F33" s="1020"/>
      <c r="G33" s="1020"/>
      <c r="H33" s="1020"/>
      <c r="I33" s="193" t="s">
        <v>82</v>
      </c>
      <c r="J33" s="103"/>
      <c r="K33" s="103"/>
      <c r="L33" s="100"/>
      <c r="M33" s="100"/>
      <c r="N33" s="100"/>
      <c r="O33" s="100"/>
      <c r="P33" s="100"/>
      <c r="Q33" s="105"/>
      <c r="R33" s="193" t="s">
        <v>81</v>
      </c>
      <c r="S33" s="161"/>
      <c r="T33" s="161"/>
      <c r="U33" s="162"/>
      <c r="V33" s="193" t="s">
        <v>78</v>
      </c>
      <c r="W33" s="164"/>
      <c r="X33" s="164"/>
      <c r="Y33" s="164"/>
      <c r="Z33" s="164"/>
      <c r="AA33" s="164"/>
      <c r="AB33" s="164"/>
      <c r="AC33" s="164"/>
      <c r="AD33" s="95"/>
      <c r="AE33" s="6"/>
      <c r="AF33" s="863"/>
      <c r="AG33" s="863"/>
      <c r="AH33" s="863"/>
      <c r="AI33" s="863"/>
      <c r="AJ33" s="863"/>
      <c r="AK33" s="863"/>
      <c r="AL33" s="863"/>
      <c r="AM33" s="863"/>
      <c r="AN33" s="863"/>
      <c r="AO33" s="863"/>
      <c r="AP33" s="863"/>
      <c r="AQ33" s="863"/>
      <c r="AR33" s="39"/>
      <c r="AS33" s="39"/>
    </row>
    <row r="34" spans="2:45" ht="13.5" customHeight="1" x14ac:dyDescent="0.15">
      <c r="B34" s="1012"/>
      <c r="C34" s="1013"/>
      <c r="D34" s="51"/>
      <c r="E34" s="52"/>
      <c r="F34" s="1018" t="s">
        <v>4</v>
      </c>
      <c r="G34" s="42"/>
      <c r="H34" s="14"/>
      <c r="I34" s="82"/>
      <c r="J34" s="43"/>
      <c r="K34" s="43"/>
      <c r="L34" s="43"/>
      <c r="M34" s="43"/>
      <c r="N34" s="43"/>
      <c r="O34" s="43"/>
      <c r="P34" s="88"/>
      <c r="Q34" s="147"/>
      <c r="R34" s="847" t="s">
        <v>73</v>
      </c>
      <c r="S34" s="848"/>
      <c r="T34" s="848"/>
      <c r="U34" s="849"/>
      <c r="V34" s="185" t="s">
        <v>33</v>
      </c>
      <c r="X34" s="53"/>
      <c r="Y34" s="53"/>
      <c r="Z34" s="53"/>
      <c r="AA34" s="53"/>
      <c r="AB34" s="53"/>
      <c r="AC34" s="53"/>
      <c r="AD34" s="99"/>
      <c r="AE34" s="6"/>
      <c r="AF34" s="850" t="s">
        <v>48</v>
      </c>
      <c r="AG34" s="850"/>
      <c r="AH34" s="850"/>
      <c r="AI34" s="850"/>
      <c r="AJ34" s="850"/>
      <c r="AR34" s="39"/>
      <c r="AS34" s="39"/>
    </row>
    <row r="35" spans="2:45" ht="12" customHeight="1" x14ac:dyDescent="0.15">
      <c r="B35" s="1012"/>
      <c r="C35" s="1013"/>
      <c r="D35" s="51"/>
      <c r="E35" s="52"/>
      <c r="F35" s="1018"/>
      <c r="G35" s="42"/>
      <c r="H35" s="14"/>
      <c r="I35" s="82"/>
      <c r="J35" s="1010">
        <v>279</v>
      </c>
      <c r="K35" s="1010"/>
      <c r="L35" s="1010"/>
      <c r="M35" s="1010"/>
      <c r="N35" s="1010"/>
      <c r="O35" s="1010"/>
      <c r="P35" s="88"/>
      <c r="Q35" s="147"/>
      <c r="R35" s="797">
        <f>IF(R31=0,0,VLOOKUP(R31,'計算用（非表示）'!C5:D8,2))</f>
        <v>13.5</v>
      </c>
      <c r="S35" s="798"/>
      <c r="T35" s="798"/>
      <c r="U35" s="799"/>
      <c r="V35" s="81"/>
      <c r="W35" s="121"/>
      <c r="X35" s="876">
        <f>J35*R35</f>
        <v>3766.5</v>
      </c>
      <c r="Y35" s="876"/>
      <c r="Z35" s="876"/>
      <c r="AA35" s="876"/>
      <c r="AB35" s="876"/>
      <c r="AC35" s="876"/>
      <c r="AD35" s="99"/>
      <c r="AE35" s="6"/>
      <c r="AF35" s="630" t="s">
        <v>109</v>
      </c>
      <c r="AG35" s="630"/>
      <c r="AH35" s="630"/>
      <c r="AI35" s="630"/>
      <c r="AJ35" s="630"/>
      <c r="AK35" s="630"/>
      <c r="AL35" s="630"/>
      <c r="AM35" s="630"/>
      <c r="AN35" s="630"/>
      <c r="AO35" s="630"/>
      <c r="AP35" s="630"/>
      <c r="AQ35" s="630"/>
      <c r="AR35" s="39"/>
      <c r="AS35" s="39"/>
    </row>
    <row r="36" spans="2:45" ht="13.5" customHeight="1" thickBot="1" x14ac:dyDescent="0.2">
      <c r="B36" s="1012"/>
      <c r="C36" s="1013"/>
      <c r="D36" s="986">
        <v>45016</v>
      </c>
      <c r="E36" s="987"/>
      <c r="F36" s="987"/>
      <c r="G36" s="987"/>
      <c r="H36" s="987"/>
      <c r="I36" s="148"/>
      <c r="J36" s="1011"/>
      <c r="K36" s="1011"/>
      <c r="L36" s="1011"/>
      <c r="M36" s="1011"/>
      <c r="N36" s="1011"/>
      <c r="O36" s="1011"/>
      <c r="P36" s="830" t="s">
        <v>5</v>
      </c>
      <c r="Q36" s="831"/>
      <c r="R36" s="800"/>
      <c r="S36" s="801"/>
      <c r="T36" s="801"/>
      <c r="U36" s="802"/>
      <c r="V36" s="151"/>
      <c r="W36" s="163"/>
      <c r="X36" s="877"/>
      <c r="Y36" s="877"/>
      <c r="Z36" s="877"/>
      <c r="AA36" s="877"/>
      <c r="AB36" s="877"/>
      <c r="AC36" s="877"/>
      <c r="AD36" s="153" t="s">
        <v>6</v>
      </c>
      <c r="AE36" s="6"/>
      <c r="AF36" s="630"/>
      <c r="AG36" s="630"/>
      <c r="AH36" s="630"/>
      <c r="AI36" s="630"/>
      <c r="AJ36" s="630"/>
      <c r="AK36" s="630"/>
      <c r="AL36" s="630"/>
      <c r="AM36" s="630"/>
      <c r="AN36" s="630"/>
      <c r="AO36" s="630"/>
      <c r="AP36" s="630"/>
      <c r="AQ36" s="630"/>
      <c r="AR36" s="39"/>
      <c r="AS36" s="39"/>
    </row>
    <row r="37" spans="2:45" ht="13.5" customHeight="1" thickTop="1" x14ac:dyDescent="0.15">
      <c r="B37" s="1012"/>
      <c r="C37" s="1013"/>
      <c r="D37" s="988" t="s">
        <v>30</v>
      </c>
      <c r="E37" s="989"/>
      <c r="F37" s="989"/>
      <c r="G37" s="989"/>
      <c r="H37" s="989"/>
      <c r="I37" s="190" t="s">
        <v>54</v>
      </c>
      <c r="J37" s="167"/>
      <c r="K37" s="167"/>
      <c r="L37" s="176"/>
      <c r="M37" s="167"/>
      <c r="N37" s="168"/>
      <c r="O37" s="168"/>
      <c r="P37" s="168"/>
      <c r="Q37" s="169"/>
      <c r="R37" s="838"/>
      <c r="S37" s="838"/>
      <c r="T37" s="838"/>
      <c r="U37" s="838"/>
      <c r="V37" s="840" t="s">
        <v>59</v>
      </c>
      <c r="W37" s="841"/>
      <c r="X37" s="841"/>
      <c r="Y37" s="108"/>
      <c r="Z37" s="108"/>
      <c r="AA37" s="108"/>
      <c r="AB37" s="108"/>
      <c r="AC37" s="108"/>
      <c r="AD37" s="157"/>
      <c r="AE37" s="70"/>
      <c r="AF37" s="630"/>
      <c r="AG37" s="630"/>
      <c r="AH37" s="630"/>
      <c r="AI37" s="630"/>
      <c r="AJ37" s="630"/>
      <c r="AK37" s="630"/>
      <c r="AL37" s="630"/>
      <c r="AM37" s="630"/>
      <c r="AN37" s="630"/>
      <c r="AO37" s="630"/>
      <c r="AP37" s="630"/>
      <c r="AQ37" s="630"/>
      <c r="AR37" s="39"/>
      <c r="AS37" s="39"/>
    </row>
    <row r="38" spans="2:45" ht="13.5" customHeight="1" x14ac:dyDescent="0.15">
      <c r="B38" s="1012"/>
      <c r="C38" s="1013"/>
      <c r="D38" s="990"/>
      <c r="E38" s="991"/>
      <c r="F38" s="991"/>
      <c r="G38" s="991"/>
      <c r="H38" s="991"/>
      <c r="I38" s="170"/>
      <c r="J38" s="994">
        <f>J31+J35</f>
        <v>561</v>
      </c>
      <c r="K38" s="994"/>
      <c r="L38" s="994"/>
      <c r="M38" s="994"/>
      <c r="N38" s="994"/>
      <c r="O38" s="994"/>
      <c r="P38" s="171"/>
      <c r="Q38" s="172"/>
      <c r="R38" s="838"/>
      <c r="S38" s="838"/>
      <c r="T38" s="838"/>
      <c r="U38" s="838"/>
      <c r="V38" s="192" t="s">
        <v>34</v>
      </c>
      <c r="X38" s="93"/>
      <c r="Y38" s="93"/>
      <c r="Z38" s="93"/>
      <c r="AA38" s="93"/>
      <c r="AB38" s="93"/>
      <c r="AC38" s="93"/>
      <c r="AD38" s="77"/>
      <c r="AE38" s="43"/>
      <c r="AF38" s="630"/>
      <c r="AG38" s="630"/>
      <c r="AH38" s="630"/>
      <c r="AI38" s="630"/>
      <c r="AJ38" s="630"/>
      <c r="AK38" s="630"/>
      <c r="AL38" s="630"/>
      <c r="AM38" s="630"/>
      <c r="AN38" s="630"/>
      <c r="AO38" s="630"/>
      <c r="AP38" s="630"/>
      <c r="AQ38" s="630"/>
      <c r="AR38" s="39"/>
      <c r="AS38" s="39"/>
    </row>
    <row r="39" spans="2:45" ht="12" customHeight="1" x14ac:dyDescent="0.15">
      <c r="B39" s="1012"/>
      <c r="C39" s="1013"/>
      <c r="D39" s="990"/>
      <c r="E39" s="991"/>
      <c r="F39" s="991"/>
      <c r="G39" s="991"/>
      <c r="H39" s="991"/>
      <c r="I39" s="170"/>
      <c r="J39" s="994"/>
      <c r="K39" s="994"/>
      <c r="L39" s="994"/>
      <c r="M39" s="994"/>
      <c r="N39" s="994"/>
      <c r="O39" s="994"/>
      <c r="P39" s="995" t="s">
        <v>5</v>
      </c>
      <c r="Q39" s="996"/>
      <c r="R39" s="838"/>
      <c r="S39" s="838"/>
      <c r="T39" s="838"/>
      <c r="U39" s="838"/>
      <c r="V39" s="823" t="s">
        <v>52</v>
      </c>
      <c r="W39" s="824"/>
      <c r="X39" s="845">
        <f>IFERROR(X31+X35,0)</f>
        <v>6445.5</v>
      </c>
      <c r="Y39" s="845"/>
      <c r="Z39" s="845"/>
      <c r="AA39" s="845"/>
      <c r="AB39" s="845"/>
      <c r="AC39" s="845"/>
      <c r="AD39" s="77"/>
      <c r="AE39" s="43"/>
      <c r="AF39" s="630"/>
      <c r="AG39" s="630"/>
      <c r="AH39" s="630"/>
      <c r="AI39" s="630"/>
      <c r="AJ39" s="630"/>
      <c r="AK39" s="630"/>
      <c r="AL39" s="630"/>
      <c r="AM39" s="630"/>
      <c r="AN39" s="630"/>
      <c r="AO39" s="630"/>
      <c r="AP39" s="630"/>
      <c r="AQ39" s="630"/>
      <c r="AR39" s="39"/>
      <c r="AS39" s="39"/>
    </row>
    <row r="40" spans="2:45" ht="13.5" customHeight="1" thickBot="1" x14ac:dyDescent="0.2">
      <c r="B40" s="1014"/>
      <c r="C40" s="1015"/>
      <c r="D40" s="992"/>
      <c r="E40" s="993"/>
      <c r="F40" s="993"/>
      <c r="G40" s="993"/>
      <c r="H40" s="993"/>
      <c r="I40" s="177"/>
      <c r="J40" s="174"/>
      <c r="K40" s="178"/>
      <c r="L40" s="178"/>
      <c r="M40" s="178"/>
      <c r="N40" s="178"/>
      <c r="O40" s="178"/>
      <c r="P40" s="178"/>
      <c r="Q40" s="194" t="s">
        <v>38</v>
      </c>
      <c r="R40" s="839"/>
      <c r="S40" s="839"/>
      <c r="T40" s="839"/>
      <c r="U40" s="839"/>
      <c r="V40" s="825"/>
      <c r="W40" s="826"/>
      <c r="X40" s="846"/>
      <c r="Y40" s="846"/>
      <c r="Z40" s="846"/>
      <c r="AA40" s="846"/>
      <c r="AB40" s="846"/>
      <c r="AC40" s="846"/>
      <c r="AD40" s="158" t="s">
        <v>6</v>
      </c>
      <c r="AE40" s="43"/>
      <c r="AF40" s="630"/>
      <c r="AG40" s="630"/>
      <c r="AH40" s="630"/>
      <c r="AI40" s="630"/>
      <c r="AJ40" s="630"/>
      <c r="AK40" s="630"/>
      <c r="AL40" s="630"/>
      <c r="AM40" s="630"/>
      <c r="AN40" s="630"/>
      <c r="AO40" s="630"/>
      <c r="AP40" s="630"/>
      <c r="AQ40" s="630"/>
      <c r="AR40" s="39"/>
      <c r="AS40" s="39"/>
    </row>
    <row r="41" spans="2:45" ht="13.5" customHeight="1" thickTop="1" thickBot="1" x14ac:dyDescent="0.2">
      <c r="B41" s="85"/>
      <c r="C41" s="136"/>
      <c r="D41" s="135"/>
      <c r="E41" s="135"/>
      <c r="F41" s="135"/>
      <c r="G41" s="135"/>
      <c r="H41" s="135"/>
      <c r="I41" s="201"/>
      <c r="J41" s="203" t="s">
        <v>118</v>
      </c>
      <c r="L41" s="179"/>
      <c r="M41" s="179"/>
      <c r="N41" s="179"/>
      <c r="O41" s="180"/>
      <c r="P41" s="165"/>
      <c r="Q41" s="166"/>
      <c r="R41" s="43"/>
      <c r="S41" s="43"/>
      <c r="T41" s="43"/>
      <c r="U41" s="43"/>
      <c r="V41" s="43"/>
      <c r="W41" s="54"/>
      <c r="X41" s="54"/>
      <c r="Y41" s="54"/>
      <c r="Z41" s="54"/>
      <c r="AA41" s="54"/>
      <c r="AB41" s="54"/>
      <c r="AC41" s="80"/>
      <c r="AD41" s="80"/>
      <c r="AE41" s="91"/>
      <c r="AF41" s="630"/>
      <c r="AG41" s="630"/>
      <c r="AH41" s="630"/>
      <c r="AI41" s="630"/>
      <c r="AJ41" s="630"/>
      <c r="AK41" s="630"/>
      <c r="AL41" s="630"/>
      <c r="AM41" s="630"/>
      <c r="AN41" s="630"/>
      <c r="AO41" s="630"/>
      <c r="AP41" s="630"/>
      <c r="AQ41" s="630"/>
      <c r="AR41" s="39"/>
    </row>
    <row r="42" spans="2:45" ht="13.5" customHeight="1" thickTop="1" x14ac:dyDescent="0.15">
      <c r="B42" s="136"/>
      <c r="C42" s="136"/>
      <c r="D42" s="135"/>
      <c r="E42" s="135"/>
      <c r="F42" s="135"/>
      <c r="G42" s="135"/>
      <c r="H42" s="135"/>
      <c r="I42" s="202" t="s">
        <v>43</v>
      </c>
      <c r="J42" s="43" t="s">
        <v>121</v>
      </c>
      <c r="L42" s="181"/>
      <c r="M42" s="181"/>
      <c r="N42" s="181"/>
      <c r="O42" s="80"/>
      <c r="P42" s="672" t="str">
        <f>IF(J19+J23+J31+J35=0,"",(IF(AND(J19=J31,J23=J35),"✓","")))</f>
        <v>✓</v>
      </c>
      <c r="Q42" s="673"/>
      <c r="R42" s="43"/>
      <c r="S42" s="43"/>
      <c r="T42" s="43"/>
      <c r="AF42" s="630"/>
      <c r="AG42" s="630"/>
      <c r="AH42" s="630"/>
      <c r="AI42" s="630"/>
      <c r="AJ42" s="630"/>
      <c r="AK42" s="630"/>
      <c r="AL42" s="630"/>
      <c r="AM42" s="630"/>
      <c r="AN42" s="630"/>
      <c r="AO42" s="630"/>
      <c r="AP42" s="630"/>
      <c r="AQ42" s="630"/>
      <c r="AR42" s="39"/>
    </row>
    <row r="43" spans="2:45" ht="13.5" customHeight="1" thickBot="1" x14ac:dyDescent="0.2">
      <c r="B43" s="136"/>
      <c r="C43" s="136"/>
      <c r="D43" s="135"/>
      <c r="E43" s="135"/>
      <c r="F43" s="135"/>
      <c r="G43" s="6"/>
      <c r="H43" s="135"/>
      <c r="I43" s="624"/>
      <c r="J43" s="625" t="s">
        <v>122</v>
      </c>
      <c r="L43" s="181"/>
      <c r="M43" s="181"/>
      <c r="N43" s="181"/>
      <c r="O43" s="80"/>
      <c r="P43" s="674"/>
      <c r="Q43" s="675"/>
      <c r="R43" s="43"/>
      <c r="S43" s="43"/>
      <c r="T43" s="43"/>
      <c r="AF43" s="630"/>
      <c r="AG43" s="630"/>
      <c r="AH43" s="630"/>
      <c r="AI43" s="630"/>
      <c r="AJ43" s="630"/>
      <c r="AK43" s="630"/>
      <c r="AL43" s="630"/>
      <c r="AM43" s="630"/>
      <c r="AN43" s="630"/>
      <c r="AO43" s="630"/>
      <c r="AP43" s="630"/>
      <c r="AQ43" s="630"/>
    </row>
    <row r="44" spans="2:45" ht="13.5" customHeight="1" thickTop="1" x14ac:dyDescent="0.15">
      <c r="B44" s="56"/>
      <c r="C44" s="56"/>
      <c r="D44" s="56"/>
      <c r="E44" s="56"/>
      <c r="F44" s="56"/>
      <c r="G44" s="56"/>
      <c r="H44" s="56"/>
      <c r="I44" s="626"/>
      <c r="J44" s="627"/>
      <c r="K44" s="627"/>
      <c r="L44" s="628"/>
      <c r="M44" s="628"/>
      <c r="N44" s="628"/>
      <c r="O44" s="628"/>
      <c r="P44" s="610"/>
      <c r="Q44" s="610"/>
      <c r="R44" s="43"/>
      <c r="S44" s="43"/>
      <c r="T44" s="43"/>
      <c r="AF44" s="630"/>
      <c r="AG44" s="630"/>
      <c r="AH44" s="630"/>
      <c r="AI44" s="630"/>
      <c r="AJ44" s="630"/>
      <c r="AK44" s="630"/>
      <c r="AL44" s="630"/>
      <c r="AM44" s="630"/>
      <c r="AN44" s="630"/>
      <c r="AO44" s="630"/>
      <c r="AP44" s="630"/>
      <c r="AQ44" s="630"/>
    </row>
    <row r="45" spans="2:45" ht="12" customHeight="1" x14ac:dyDescent="0.15">
      <c r="B45" s="56"/>
      <c r="C45" s="56"/>
      <c r="D45" s="56"/>
      <c r="E45" s="56"/>
      <c r="F45" s="56"/>
      <c r="G45" s="56"/>
      <c r="H45" s="56"/>
      <c r="I45" s="620"/>
      <c r="J45" s="611"/>
      <c r="K45" s="611"/>
      <c r="L45" s="611"/>
      <c r="M45" s="611"/>
      <c r="N45" s="611"/>
      <c r="O45" s="611"/>
      <c r="P45" s="332"/>
      <c r="Q45" s="332"/>
      <c r="R45" s="43"/>
      <c r="S45" s="43"/>
      <c r="T45" s="43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</row>
    <row r="46" spans="2:45" ht="13.5" customHeight="1" x14ac:dyDescent="0.15">
      <c r="B46" s="56"/>
      <c r="C46" s="56"/>
      <c r="D46" s="56"/>
      <c r="E46" s="56"/>
      <c r="F46" s="56"/>
      <c r="G46" s="56"/>
      <c r="H46" s="56"/>
      <c r="I46" s="621"/>
      <c r="J46" s="611"/>
      <c r="K46" s="611"/>
      <c r="L46" s="611"/>
      <c r="M46" s="611"/>
      <c r="N46" s="611"/>
      <c r="O46" s="611"/>
      <c r="P46" s="611"/>
      <c r="Q46" s="611"/>
      <c r="R46" s="43"/>
      <c r="S46" s="43"/>
      <c r="T46" s="43"/>
      <c r="AF46" s="850" t="s">
        <v>49</v>
      </c>
      <c r="AG46" s="850"/>
      <c r="AH46" s="850"/>
      <c r="AI46" s="850"/>
      <c r="AJ46" s="850"/>
      <c r="AK46" s="850"/>
      <c r="AL46" s="850"/>
      <c r="AM46" s="850"/>
      <c r="AN46" s="850"/>
      <c r="AO46" s="8"/>
      <c r="AP46" s="8"/>
      <c r="AQ46" s="8"/>
    </row>
    <row r="47" spans="2:45" ht="13.5" customHeight="1" x14ac:dyDescent="0.15">
      <c r="B47" s="56"/>
      <c r="C47" s="56"/>
      <c r="D47" s="56"/>
      <c r="E47" s="56"/>
      <c r="F47" s="56"/>
      <c r="G47" s="56"/>
      <c r="H47" s="56"/>
      <c r="I47" s="4"/>
      <c r="J47" s="4"/>
      <c r="K47" s="622"/>
      <c r="L47" s="622"/>
      <c r="M47" s="622"/>
      <c r="N47" s="622"/>
      <c r="O47" s="622"/>
      <c r="P47" s="622"/>
      <c r="Q47" s="623"/>
      <c r="R47" s="43"/>
      <c r="S47" s="43"/>
      <c r="T47" s="43"/>
      <c r="AF47" s="985" t="s">
        <v>50</v>
      </c>
      <c r="AG47" s="985"/>
      <c r="AH47" s="985"/>
      <c r="AI47" s="985"/>
      <c r="AJ47" s="985"/>
      <c r="AK47" s="985"/>
      <c r="AL47" s="985"/>
      <c r="AM47" s="985"/>
      <c r="AN47" s="985"/>
      <c r="AO47" s="985"/>
      <c r="AP47" s="985"/>
      <c r="AQ47" s="985"/>
    </row>
    <row r="48" spans="2:45" ht="12" customHeight="1" thickBot="1" x14ac:dyDescent="0.2">
      <c r="B48" s="59"/>
      <c r="C48" s="59"/>
      <c r="D48" s="59"/>
      <c r="E48" s="59"/>
      <c r="F48" s="55"/>
      <c r="G48" s="55"/>
      <c r="H48" s="55"/>
      <c r="I48" s="55"/>
      <c r="J48" s="55"/>
      <c r="K48" s="66"/>
      <c r="L48" s="55"/>
      <c r="M48" s="55"/>
      <c r="N48" s="55"/>
      <c r="O48" s="55"/>
      <c r="P48" s="55"/>
      <c r="Q48" s="55"/>
      <c r="R48" s="55"/>
      <c r="S48" s="55"/>
      <c r="T48" s="55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57" ht="13.5" customHeight="1" thickTop="1" x14ac:dyDescent="0.15">
      <c r="A49" s="125"/>
      <c r="B49" s="997" t="s">
        <v>69</v>
      </c>
      <c r="C49" s="998"/>
      <c r="D49" s="1001" t="s">
        <v>83</v>
      </c>
      <c r="E49" s="1002"/>
      <c r="F49" s="191" t="s">
        <v>115</v>
      </c>
      <c r="G49" s="100"/>
      <c r="H49" s="100"/>
      <c r="I49" s="100"/>
      <c r="J49" s="100"/>
      <c r="K49" s="100"/>
      <c r="L49" s="100"/>
      <c r="M49" s="100"/>
      <c r="N49" s="270"/>
      <c r="O49" s="270"/>
      <c r="P49" s="107"/>
      <c r="Q49" s="100"/>
      <c r="R49" s="100"/>
      <c r="S49" s="100"/>
      <c r="T49" s="100"/>
      <c r="U49" s="100"/>
      <c r="V49" s="100"/>
      <c r="W49" s="100"/>
      <c r="X49" s="100"/>
      <c r="Y49" s="105"/>
      <c r="Z49" s="43"/>
      <c r="AA49" s="55"/>
      <c r="AB49" s="38"/>
      <c r="AC49" s="38"/>
      <c r="AD49" s="38"/>
      <c r="AE49" s="38"/>
      <c r="AF49" s="850" t="s">
        <v>36</v>
      </c>
      <c r="AG49" s="850"/>
      <c r="AH49" s="850"/>
      <c r="AI49" s="850"/>
      <c r="AJ49" s="850"/>
      <c r="AK49" s="850"/>
      <c r="AL49" s="850"/>
      <c r="AM49" s="850"/>
      <c r="AN49" s="850"/>
      <c r="AO49" s="8"/>
      <c r="AP49" s="8"/>
      <c r="AQ49" s="8"/>
    </row>
    <row r="50" spans="1:57" ht="12" customHeight="1" x14ac:dyDescent="0.15">
      <c r="A50" s="125"/>
      <c r="B50" s="997"/>
      <c r="C50" s="998"/>
      <c r="D50" s="1003"/>
      <c r="E50" s="1004"/>
      <c r="F50" s="76"/>
      <c r="G50" s="861" t="str">
        <f>IF(P42="",ROUNDDOWN(X27,0),"")</f>
        <v/>
      </c>
      <c r="H50" s="861"/>
      <c r="I50" s="861"/>
      <c r="J50" s="861"/>
      <c r="K50" s="861"/>
      <c r="L50" s="861"/>
      <c r="M50" s="861"/>
      <c r="N50" s="861"/>
      <c r="O50" s="861"/>
      <c r="P50" s="64"/>
      <c r="Q50" s="97"/>
      <c r="R50" s="43"/>
      <c r="S50" s="43"/>
      <c r="T50" s="43"/>
      <c r="U50" s="43"/>
      <c r="V50" s="43"/>
      <c r="W50" s="43"/>
      <c r="X50" s="43"/>
      <c r="Y50" s="77"/>
      <c r="Z50" s="6"/>
      <c r="AA50" s="64"/>
      <c r="AB50" s="38"/>
      <c r="AC50" s="38"/>
      <c r="AD50" s="38"/>
      <c r="AE50" s="38"/>
      <c r="AF50" s="630" t="s">
        <v>106</v>
      </c>
      <c r="AG50" s="630"/>
      <c r="AH50" s="630"/>
      <c r="AI50" s="630"/>
      <c r="AJ50" s="630"/>
      <c r="AK50" s="630"/>
      <c r="AL50" s="630"/>
      <c r="AM50" s="630"/>
      <c r="AN50" s="630"/>
      <c r="AO50" s="630"/>
      <c r="AP50" s="630"/>
      <c r="AQ50" s="630"/>
    </row>
    <row r="51" spans="1:57" ht="13.5" customHeight="1" x14ac:dyDescent="0.15">
      <c r="A51" s="125"/>
      <c r="B51" s="997"/>
      <c r="C51" s="998"/>
      <c r="D51" s="1003"/>
      <c r="E51" s="1004"/>
      <c r="F51" s="216"/>
      <c r="G51" s="862"/>
      <c r="H51" s="862"/>
      <c r="I51" s="862"/>
      <c r="J51" s="862"/>
      <c r="K51" s="862"/>
      <c r="L51" s="862"/>
      <c r="M51" s="862"/>
      <c r="N51" s="862"/>
      <c r="O51" s="862"/>
      <c r="P51" s="109" t="s">
        <v>6</v>
      </c>
      <c r="Q51" s="320" t="s">
        <v>40</v>
      </c>
      <c r="R51" s="63"/>
      <c r="S51" s="63"/>
      <c r="T51" s="63"/>
      <c r="U51" s="63"/>
      <c r="V51" s="63"/>
      <c r="W51" s="63"/>
      <c r="X51" s="199"/>
      <c r="Y51" s="321"/>
      <c r="Z51" s="38"/>
      <c r="AA51" s="71"/>
      <c r="AB51" s="38"/>
      <c r="AC51" s="38"/>
      <c r="AD51" s="38"/>
      <c r="AE51" s="38"/>
      <c r="AF51" s="630"/>
      <c r="AG51" s="630"/>
      <c r="AH51" s="630"/>
      <c r="AI51" s="630"/>
      <c r="AJ51" s="630"/>
      <c r="AK51" s="630"/>
      <c r="AL51" s="630"/>
      <c r="AM51" s="630"/>
      <c r="AN51" s="630"/>
      <c r="AO51" s="630"/>
      <c r="AP51" s="630"/>
      <c r="AQ51" s="630"/>
      <c r="AR51" s="134"/>
      <c r="AS51" s="134"/>
      <c r="AT51" s="134"/>
      <c r="AU51" s="134"/>
    </row>
    <row r="52" spans="1:57" ht="13.5" customHeight="1" x14ac:dyDescent="0.15">
      <c r="A52" s="125"/>
      <c r="B52" s="997"/>
      <c r="C52" s="998"/>
      <c r="D52" s="1003"/>
      <c r="E52" s="1004"/>
      <c r="F52" s="283" t="s">
        <v>85</v>
      </c>
      <c r="G52" s="45"/>
      <c r="H52" s="45"/>
      <c r="I52" s="45"/>
      <c r="J52" s="45"/>
      <c r="K52" s="45"/>
      <c r="L52" s="45"/>
      <c r="M52" s="48"/>
      <c r="N52" s="284"/>
      <c r="O52" s="284"/>
      <c r="P52" s="111"/>
      <c r="Q52" s="111"/>
      <c r="R52" s="111"/>
      <c r="S52" s="111"/>
      <c r="T52" s="111"/>
      <c r="U52" s="111"/>
      <c r="V52" s="111"/>
      <c r="W52" s="111"/>
      <c r="X52" s="111"/>
      <c r="Y52" s="322"/>
      <c r="Z52" s="38"/>
      <c r="AA52" s="70"/>
      <c r="AB52" s="38"/>
      <c r="AC52" s="38"/>
      <c r="AD52" s="38"/>
      <c r="AE52" s="38"/>
      <c r="AF52" s="630"/>
      <c r="AG52" s="630"/>
      <c r="AH52" s="630"/>
      <c r="AI52" s="630"/>
      <c r="AJ52" s="630"/>
      <c r="AK52" s="630"/>
      <c r="AL52" s="630"/>
      <c r="AM52" s="630"/>
      <c r="AN52" s="630"/>
      <c r="AO52" s="630"/>
      <c r="AP52" s="630"/>
      <c r="AQ52" s="630"/>
      <c r="AR52" s="134"/>
      <c r="AS52" s="134"/>
      <c r="AT52" s="134"/>
      <c r="AU52" s="134"/>
    </row>
    <row r="53" spans="1:57" ht="12" customHeight="1" x14ac:dyDescent="0.15">
      <c r="A53" s="125"/>
      <c r="B53" s="997"/>
      <c r="C53" s="998"/>
      <c r="D53" s="1003"/>
      <c r="E53" s="1004"/>
      <c r="F53" s="76"/>
      <c r="G53" s="861" t="str">
        <f>IF(P42="",ROUNDDOWN(X39,0),"")</f>
        <v/>
      </c>
      <c r="H53" s="861"/>
      <c r="I53" s="861"/>
      <c r="J53" s="861"/>
      <c r="K53" s="861"/>
      <c r="L53" s="861"/>
      <c r="M53" s="861"/>
      <c r="N53" s="861"/>
      <c r="O53" s="861"/>
      <c r="P53" s="64"/>
      <c r="Q53" s="64"/>
      <c r="R53" s="64"/>
      <c r="S53" s="64"/>
      <c r="T53" s="64"/>
      <c r="U53" s="64"/>
      <c r="V53" s="64"/>
      <c r="W53" s="64"/>
      <c r="X53" s="64"/>
      <c r="Y53" s="321"/>
      <c r="Z53" s="38"/>
      <c r="AA53" s="91"/>
      <c r="AB53" s="38"/>
      <c r="AC53" s="38"/>
      <c r="AD53" s="38"/>
      <c r="AE53" s="38"/>
      <c r="AF53" s="630"/>
      <c r="AG53" s="630"/>
      <c r="AH53" s="630"/>
      <c r="AI53" s="630"/>
      <c r="AJ53" s="630"/>
      <c r="AK53" s="630"/>
      <c r="AL53" s="630"/>
      <c r="AM53" s="630"/>
      <c r="AN53" s="630"/>
      <c r="AO53" s="630"/>
      <c r="AP53" s="630"/>
      <c r="AQ53" s="630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</row>
    <row r="54" spans="1:57" ht="13.5" customHeight="1" x14ac:dyDescent="0.15">
      <c r="A54" s="125"/>
      <c r="B54" s="997"/>
      <c r="C54" s="998"/>
      <c r="D54" s="1003"/>
      <c r="E54" s="1004"/>
      <c r="F54" s="216"/>
      <c r="G54" s="862"/>
      <c r="H54" s="862"/>
      <c r="I54" s="862"/>
      <c r="J54" s="862"/>
      <c r="K54" s="862"/>
      <c r="L54" s="862"/>
      <c r="M54" s="862"/>
      <c r="N54" s="862"/>
      <c r="O54" s="862"/>
      <c r="P54" s="109" t="s">
        <v>6</v>
      </c>
      <c r="Q54" s="200" t="s">
        <v>39</v>
      </c>
      <c r="R54" s="63"/>
      <c r="S54" s="63"/>
      <c r="T54" s="63"/>
      <c r="U54" s="63"/>
      <c r="V54" s="63"/>
      <c r="W54" s="63"/>
      <c r="X54" s="198"/>
      <c r="Y54" s="323"/>
      <c r="Z54" s="38"/>
      <c r="AA54" s="71"/>
      <c r="AB54" s="38"/>
      <c r="AC54" s="38"/>
      <c r="AD54" s="38"/>
      <c r="AE54" s="38"/>
      <c r="AF54" s="630"/>
      <c r="AG54" s="630"/>
      <c r="AH54" s="630"/>
      <c r="AI54" s="630"/>
      <c r="AJ54" s="630"/>
      <c r="AK54" s="630"/>
      <c r="AL54" s="630"/>
      <c r="AM54" s="630"/>
      <c r="AN54" s="630"/>
      <c r="AO54" s="630"/>
      <c r="AP54" s="630"/>
      <c r="AQ54" s="630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</row>
    <row r="55" spans="1:57" ht="13.5" customHeight="1" x14ac:dyDescent="0.15">
      <c r="A55" s="125"/>
      <c r="B55" s="997"/>
      <c r="C55" s="998"/>
      <c r="D55" s="1003"/>
      <c r="E55" s="1004"/>
      <c r="F55" s="275" t="s">
        <v>55</v>
      </c>
      <c r="G55" s="64"/>
      <c r="H55" s="64"/>
      <c r="I55" s="64"/>
      <c r="J55" s="64"/>
      <c r="K55" s="64"/>
      <c r="L55" s="64"/>
      <c r="M55" s="64"/>
      <c r="N55" s="276"/>
      <c r="O55" s="276"/>
      <c r="P55" s="64"/>
      <c r="Q55" s="64"/>
      <c r="R55" s="64"/>
      <c r="S55" s="64"/>
      <c r="T55" s="64"/>
      <c r="U55" s="64"/>
      <c r="V55" s="64"/>
      <c r="W55" s="64"/>
      <c r="X55" s="64"/>
      <c r="Y55" s="321"/>
      <c r="Z55" s="38"/>
      <c r="AA55" s="70"/>
      <c r="AB55" s="38"/>
      <c r="AC55" s="38"/>
      <c r="AD55" s="38"/>
      <c r="AE55" s="38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</row>
    <row r="56" spans="1:57" ht="12" customHeight="1" x14ac:dyDescent="0.15">
      <c r="A56" s="125"/>
      <c r="B56" s="997"/>
      <c r="C56" s="998"/>
      <c r="D56" s="1003"/>
      <c r="E56" s="1004"/>
      <c r="F56" s="218"/>
      <c r="G56" s="808" t="str">
        <f>IF(P42="",G50+G53,"")</f>
        <v/>
      </c>
      <c r="H56" s="808"/>
      <c r="I56" s="808"/>
      <c r="J56" s="808"/>
      <c r="K56" s="808"/>
      <c r="L56" s="808"/>
      <c r="M56" s="808"/>
      <c r="N56" s="808"/>
      <c r="O56" s="808"/>
      <c r="P56" s="64"/>
      <c r="Q56" s="64"/>
      <c r="R56" s="64"/>
      <c r="S56" s="64"/>
      <c r="T56" s="64"/>
      <c r="U56" s="64"/>
      <c r="V56" s="64"/>
      <c r="W56" s="64"/>
      <c r="X56" s="64"/>
      <c r="Y56" s="321"/>
      <c r="Z56" s="38"/>
      <c r="AA56" s="91"/>
      <c r="AB56" s="38"/>
      <c r="AC56" s="38"/>
      <c r="AD56" s="38"/>
      <c r="AE56" s="38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</row>
    <row r="57" spans="1:57" ht="13.5" customHeight="1" thickBot="1" x14ac:dyDescent="0.2">
      <c r="A57" s="125"/>
      <c r="B57" s="997"/>
      <c r="C57" s="998"/>
      <c r="D57" s="1005"/>
      <c r="E57" s="1006"/>
      <c r="F57" s="149"/>
      <c r="G57" s="864"/>
      <c r="H57" s="864"/>
      <c r="I57" s="864"/>
      <c r="J57" s="864"/>
      <c r="K57" s="864"/>
      <c r="L57" s="864"/>
      <c r="M57" s="864"/>
      <c r="N57" s="864"/>
      <c r="O57" s="864"/>
      <c r="P57" s="104" t="s">
        <v>6</v>
      </c>
      <c r="Q57" s="324" t="s">
        <v>41</v>
      </c>
      <c r="R57" s="101"/>
      <c r="S57" s="101"/>
      <c r="T57" s="101"/>
      <c r="U57" s="101"/>
      <c r="V57" s="101"/>
      <c r="W57" s="101"/>
      <c r="X57" s="325"/>
      <c r="Y57" s="321"/>
      <c r="Z57" s="38"/>
      <c r="AA57" s="91"/>
      <c r="AB57" s="38"/>
      <c r="AC57" s="38"/>
      <c r="AD57" s="38"/>
      <c r="AE57" s="38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</row>
    <row r="58" spans="1:57" ht="13.5" customHeight="1" thickTop="1" x14ac:dyDescent="0.15">
      <c r="A58" s="125"/>
      <c r="B58" s="997"/>
      <c r="C58" s="998"/>
      <c r="D58" s="130"/>
      <c r="E58" s="112"/>
      <c r="U58" s="125"/>
      <c r="V58" s="865" t="s">
        <v>46</v>
      </c>
      <c r="W58" s="865"/>
      <c r="X58" s="191" t="s">
        <v>86</v>
      </c>
      <c r="Y58" s="100"/>
      <c r="Z58" s="100"/>
      <c r="AA58" s="100"/>
      <c r="AB58" s="100"/>
      <c r="AC58" s="100"/>
      <c r="AD58" s="100"/>
      <c r="AE58" s="100"/>
      <c r="AF58" s="270"/>
      <c r="AG58" s="270"/>
      <c r="AH58" s="107"/>
      <c r="AI58" s="108"/>
      <c r="AJ58" s="107"/>
      <c r="AK58" s="107"/>
      <c r="AL58" s="107"/>
      <c r="AM58" s="107"/>
      <c r="AN58" s="107"/>
      <c r="AO58" s="107"/>
      <c r="AP58" s="107"/>
      <c r="AQ58" s="271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</row>
    <row r="59" spans="1:57" ht="12" customHeight="1" x14ac:dyDescent="0.15">
      <c r="A59" s="125"/>
      <c r="B59" s="997"/>
      <c r="C59" s="998"/>
      <c r="U59" s="125"/>
      <c r="V59" s="865"/>
      <c r="W59" s="865"/>
      <c r="X59" s="76"/>
      <c r="Y59" s="808"/>
      <c r="Z59" s="808"/>
      <c r="AA59" s="808"/>
      <c r="AB59" s="808"/>
      <c r="AC59" s="808"/>
      <c r="AD59" s="808"/>
      <c r="AE59" s="808"/>
      <c r="AF59" s="808"/>
      <c r="AG59" s="808"/>
      <c r="AH59" s="64"/>
      <c r="AI59" s="71"/>
      <c r="AJ59" s="64"/>
      <c r="AK59" s="64"/>
      <c r="AL59" s="64"/>
      <c r="AM59" s="64"/>
      <c r="AN59" s="64"/>
      <c r="AO59" s="64"/>
      <c r="AP59" s="64"/>
      <c r="AQ59" s="272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</row>
    <row r="60" spans="1:57" ht="13.5" customHeight="1" x14ac:dyDescent="0.15">
      <c r="A60" s="125"/>
      <c r="B60" s="997"/>
      <c r="C60" s="998"/>
      <c r="U60" s="125"/>
      <c r="V60" s="865"/>
      <c r="W60" s="865"/>
      <c r="X60" s="216"/>
      <c r="Y60" s="809"/>
      <c r="Z60" s="809"/>
      <c r="AA60" s="809"/>
      <c r="AB60" s="809"/>
      <c r="AC60" s="809"/>
      <c r="AD60" s="809"/>
      <c r="AE60" s="809"/>
      <c r="AF60" s="809"/>
      <c r="AG60" s="809"/>
      <c r="AH60" s="109" t="s">
        <v>6</v>
      </c>
      <c r="AI60" s="182"/>
      <c r="AJ60" s="183"/>
      <c r="AK60" s="63"/>
      <c r="AL60" s="273"/>
      <c r="AM60" s="273"/>
      <c r="AN60" s="63"/>
      <c r="AO60" s="63"/>
      <c r="AP60" s="64"/>
      <c r="AQ60" s="274" t="s">
        <v>40</v>
      </c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</row>
    <row r="61" spans="1:57" ht="13.5" customHeight="1" x14ac:dyDescent="0.15">
      <c r="A61" s="125"/>
      <c r="B61" s="997"/>
      <c r="C61" s="998"/>
      <c r="U61" s="125"/>
      <c r="V61" s="865"/>
      <c r="W61" s="865"/>
      <c r="X61" s="275" t="s">
        <v>87</v>
      </c>
      <c r="Y61" s="43"/>
      <c r="Z61" s="43"/>
      <c r="AA61" s="43"/>
      <c r="AB61" s="43"/>
      <c r="AC61" s="43"/>
      <c r="AD61" s="43"/>
      <c r="AE61" s="70"/>
      <c r="AF61" s="276"/>
      <c r="AG61" s="276"/>
      <c r="AH61" s="64"/>
      <c r="AI61" s="64"/>
      <c r="AJ61" s="64"/>
      <c r="AK61" s="64"/>
      <c r="AL61" s="64"/>
      <c r="AM61" s="64"/>
      <c r="AN61" s="64"/>
      <c r="AO61" s="64"/>
      <c r="AP61" s="111"/>
      <c r="AQ61" s="272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</row>
    <row r="62" spans="1:57" ht="12" customHeight="1" thickBot="1" x14ac:dyDescent="0.2">
      <c r="A62" s="125"/>
      <c r="B62" s="997"/>
      <c r="C62" s="998"/>
      <c r="D62" s="129"/>
      <c r="E62" s="37"/>
      <c r="U62" s="125"/>
      <c r="V62" s="865"/>
      <c r="W62" s="865"/>
      <c r="X62" s="76"/>
      <c r="Y62" s="808"/>
      <c r="Z62" s="808"/>
      <c r="AA62" s="808"/>
      <c r="AB62" s="808"/>
      <c r="AC62" s="808"/>
      <c r="AD62" s="808"/>
      <c r="AE62" s="808"/>
      <c r="AF62" s="808"/>
      <c r="AG62" s="808"/>
      <c r="AH62" s="64"/>
      <c r="AI62" s="64"/>
      <c r="AJ62" s="64"/>
      <c r="AK62" s="64"/>
      <c r="AL62" s="64"/>
      <c r="AM62" s="64"/>
      <c r="AN62" s="64"/>
      <c r="AO62" s="64"/>
      <c r="AP62" s="64"/>
      <c r="AQ62" s="272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</row>
    <row r="63" spans="1:57" ht="12" customHeight="1" thickTop="1" x14ac:dyDescent="0.15">
      <c r="A63" s="125"/>
      <c r="B63" s="997"/>
      <c r="C63" s="998"/>
      <c r="D63" s="967" t="s">
        <v>84</v>
      </c>
      <c r="E63" s="968"/>
      <c r="F63" s="250" t="s">
        <v>88</v>
      </c>
      <c r="G63" s="251"/>
      <c r="H63" s="251"/>
      <c r="I63" s="252"/>
      <c r="J63" s="252"/>
      <c r="K63" s="252"/>
      <c r="L63" s="252"/>
      <c r="M63" s="252"/>
      <c r="N63" s="252"/>
      <c r="O63" s="252"/>
      <c r="P63" s="253"/>
      <c r="U63" s="125"/>
      <c r="V63" s="865"/>
      <c r="W63" s="865"/>
      <c r="X63" s="216"/>
      <c r="Y63" s="809"/>
      <c r="Z63" s="809"/>
      <c r="AA63" s="809"/>
      <c r="AB63" s="809"/>
      <c r="AC63" s="809"/>
      <c r="AD63" s="809"/>
      <c r="AE63" s="809"/>
      <c r="AF63" s="809"/>
      <c r="AG63" s="809"/>
      <c r="AH63" s="109" t="s">
        <v>6</v>
      </c>
      <c r="AI63" s="63"/>
      <c r="AJ63" s="63"/>
      <c r="AK63" s="63"/>
      <c r="AL63" s="63"/>
      <c r="AM63" s="63"/>
      <c r="AN63" s="63"/>
      <c r="AO63" s="63"/>
      <c r="AP63" s="63"/>
      <c r="AQ63" s="221" t="s">
        <v>39</v>
      </c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</row>
    <row r="64" spans="1:57" ht="13.5" customHeight="1" x14ac:dyDescent="0.15">
      <c r="A64" s="125"/>
      <c r="B64" s="997"/>
      <c r="C64" s="998"/>
      <c r="D64" s="969"/>
      <c r="E64" s="970"/>
      <c r="F64" s="254"/>
      <c r="G64" s="255"/>
      <c r="H64" s="255"/>
      <c r="I64" s="256"/>
      <c r="J64" s="256"/>
      <c r="K64" s="256"/>
      <c r="L64" s="973" t="s">
        <v>44</v>
      </c>
      <c r="M64" s="973"/>
      <c r="N64" s="975">
        <v>5</v>
      </c>
      <c r="O64" s="975"/>
      <c r="P64" s="257"/>
      <c r="U64" s="125"/>
      <c r="V64" s="865"/>
      <c r="W64" s="865"/>
      <c r="X64" s="78" t="s">
        <v>56</v>
      </c>
      <c r="Y64" s="64"/>
      <c r="Z64" s="64"/>
      <c r="AA64" s="64"/>
      <c r="AB64" s="64"/>
      <c r="AC64" s="64"/>
      <c r="AD64" s="64"/>
      <c r="AE64" s="64"/>
      <c r="AF64" s="276"/>
      <c r="AG64" s="276"/>
      <c r="AH64" s="64"/>
      <c r="AI64" s="133"/>
      <c r="AJ64" s="133"/>
      <c r="AK64" s="133"/>
      <c r="AL64" s="133"/>
      <c r="AM64" s="133"/>
      <c r="AN64" s="133"/>
      <c r="AO64" s="133"/>
      <c r="AP64" s="133"/>
      <c r="AQ64" s="272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</row>
    <row r="65" spans="1:59" ht="12" customHeight="1" x14ac:dyDescent="0.15">
      <c r="A65" s="125"/>
      <c r="B65" s="997"/>
      <c r="C65" s="998"/>
      <c r="D65" s="969"/>
      <c r="E65" s="970"/>
      <c r="F65" s="258"/>
      <c r="G65" s="259"/>
      <c r="H65" s="259"/>
      <c r="I65" s="260"/>
      <c r="J65" s="260"/>
      <c r="K65" s="260"/>
      <c r="L65" s="974"/>
      <c r="M65" s="974"/>
      <c r="N65" s="976"/>
      <c r="O65" s="976"/>
      <c r="P65" s="261" t="s">
        <v>6</v>
      </c>
      <c r="U65" s="125"/>
      <c r="V65" s="865"/>
      <c r="W65" s="865"/>
      <c r="X65" s="218"/>
      <c r="Y65" s="808"/>
      <c r="Z65" s="808"/>
      <c r="AA65" s="808"/>
      <c r="AB65" s="808"/>
      <c r="AC65" s="808"/>
      <c r="AD65" s="808"/>
      <c r="AE65" s="808"/>
      <c r="AF65" s="808"/>
      <c r="AG65" s="808"/>
      <c r="AH65" s="64"/>
      <c r="AI65" s="133"/>
      <c r="AJ65" s="133"/>
      <c r="AK65" s="133"/>
      <c r="AL65" s="133"/>
      <c r="AM65" s="133"/>
      <c r="AN65" s="133"/>
      <c r="AO65" s="133"/>
      <c r="AP65" s="133"/>
      <c r="AQ65" s="272"/>
      <c r="AR65" s="134"/>
      <c r="AS65" s="134"/>
      <c r="AT65" s="134"/>
      <c r="AU65" s="134"/>
    </row>
    <row r="66" spans="1:59" ht="13.5" customHeight="1" thickBot="1" x14ac:dyDescent="0.2">
      <c r="A66" s="125"/>
      <c r="B66" s="997"/>
      <c r="C66" s="998"/>
      <c r="D66" s="969"/>
      <c r="E66" s="970"/>
      <c r="F66" s="262" t="s">
        <v>91</v>
      </c>
      <c r="G66" s="263"/>
      <c r="H66" s="263"/>
      <c r="I66" s="264"/>
      <c r="J66" s="264"/>
      <c r="K66" s="264"/>
      <c r="L66" s="264"/>
      <c r="M66" s="264"/>
      <c r="N66" s="264"/>
      <c r="O66" s="264"/>
      <c r="P66" s="265"/>
      <c r="U66" s="125"/>
      <c r="V66" s="866"/>
      <c r="W66" s="866"/>
      <c r="X66" s="92"/>
      <c r="Y66" s="820"/>
      <c r="Z66" s="820"/>
      <c r="AA66" s="820"/>
      <c r="AB66" s="820"/>
      <c r="AC66" s="820"/>
      <c r="AD66" s="820"/>
      <c r="AE66" s="820"/>
      <c r="AF66" s="820"/>
      <c r="AG66" s="820"/>
      <c r="AH66" s="98" t="s">
        <v>6</v>
      </c>
      <c r="AI66" s="133"/>
      <c r="AJ66" s="133"/>
      <c r="AK66" s="133"/>
      <c r="AL66" s="133"/>
      <c r="AM66" s="133"/>
      <c r="AN66" s="133"/>
      <c r="AO66" s="133"/>
      <c r="AP66" s="64"/>
      <c r="AQ66" s="277" t="s">
        <v>41</v>
      </c>
      <c r="AR66" s="134"/>
      <c r="AS66" s="134"/>
      <c r="AT66" s="134"/>
      <c r="AU66" s="134"/>
    </row>
    <row r="67" spans="1:59" ht="13.5" customHeight="1" thickTop="1" x14ac:dyDescent="0.15">
      <c r="A67" s="125"/>
      <c r="B67" s="997"/>
      <c r="C67" s="998"/>
      <c r="D67" s="969"/>
      <c r="E67" s="970"/>
      <c r="F67" s="254"/>
      <c r="G67" s="255"/>
      <c r="H67" s="255"/>
      <c r="I67" s="256"/>
      <c r="J67" s="256"/>
      <c r="K67" s="256"/>
      <c r="L67" s="973" t="s">
        <v>44</v>
      </c>
      <c r="M67" s="973"/>
      <c r="N67" s="975">
        <v>5</v>
      </c>
      <c r="O67" s="975"/>
      <c r="P67" s="257"/>
      <c r="U67" s="125"/>
      <c r="V67" s="977" t="s">
        <v>47</v>
      </c>
      <c r="W67" s="978"/>
      <c r="X67" s="337" t="s">
        <v>89</v>
      </c>
      <c r="Y67" s="338"/>
      <c r="Z67" s="338"/>
      <c r="AA67" s="338"/>
      <c r="AB67" s="338"/>
      <c r="AC67" s="338"/>
      <c r="AD67" s="338"/>
      <c r="AE67" s="338"/>
      <c r="AF67" s="339"/>
      <c r="AG67" s="339"/>
      <c r="AH67" s="340"/>
      <c r="AI67" s="341"/>
      <c r="AJ67" s="341"/>
      <c r="AK67" s="341"/>
      <c r="AL67" s="341"/>
      <c r="AM67" s="341"/>
      <c r="AN67" s="341"/>
      <c r="AO67" s="341"/>
      <c r="AP67" s="341"/>
      <c r="AQ67" s="342"/>
      <c r="AR67" s="134"/>
      <c r="AS67" s="134"/>
      <c r="AT67" s="134"/>
      <c r="AU67" s="134"/>
    </row>
    <row r="68" spans="1:59" ht="12" customHeight="1" x14ac:dyDescent="0.15">
      <c r="A68" s="125"/>
      <c r="B68" s="997"/>
      <c r="C68" s="998"/>
      <c r="D68" s="969"/>
      <c r="E68" s="970"/>
      <c r="F68" s="258"/>
      <c r="G68" s="259"/>
      <c r="H68" s="259"/>
      <c r="I68" s="260"/>
      <c r="J68" s="260"/>
      <c r="K68" s="260"/>
      <c r="L68" s="974"/>
      <c r="M68" s="974"/>
      <c r="N68" s="976"/>
      <c r="O68" s="976"/>
      <c r="P68" s="261" t="s">
        <v>6</v>
      </c>
      <c r="U68" s="125"/>
      <c r="V68" s="969"/>
      <c r="W68" s="970"/>
      <c r="X68" s="343"/>
      <c r="Y68" s="979">
        <v>3647</v>
      </c>
      <c r="Z68" s="979"/>
      <c r="AA68" s="979"/>
      <c r="AB68" s="979"/>
      <c r="AC68" s="979"/>
      <c r="AD68" s="979"/>
      <c r="AE68" s="979"/>
      <c r="AF68" s="979"/>
      <c r="AG68" s="979"/>
      <c r="AH68" s="256"/>
      <c r="AI68" s="344"/>
      <c r="AJ68" s="344"/>
      <c r="AK68" s="344"/>
      <c r="AL68" s="344"/>
      <c r="AM68" s="344"/>
      <c r="AN68" s="344"/>
      <c r="AO68" s="344"/>
      <c r="AP68" s="344"/>
      <c r="AQ68" s="345"/>
      <c r="AR68" s="134"/>
      <c r="AS68" s="134"/>
      <c r="AT68" s="134"/>
      <c r="AU68" s="134"/>
    </row>
    <row r="69" spans="1:59" ht="13.5" customHeight="1" x14ac:dyDescent="0.15">
      <c r="A69" s="125"/>
      <c r="B69" s="997"/>
      <c r="C69" s="998"/>
      <c r="D69" s="969"/>
      <c r="E69" s="970"/>
      <c r="F69" s="981" t="s">
        <v>45</v>
      </c>
      <c r="G69" s="982"/>
      <c r="H69" s="266" t="s">
        <v>42</v>
      </c>
      <c r="I69" s="256"/>
      <c r="J69" s="256"/>
      <c r="K69" s="256"/>
      <c r="L69" s="256"/>
      <c r="M69" s="256"/>
      <c r="N69" s="256"/>
      <c r="O69" s="256"/>
      <c r="P69" s="257"/>
      <c r="U69" s="125"/>
      <c r="V69" s="969"/>
      <c r="W69" s="970"/>
      <c r="X69" s="346"/>
      <c r="Y69" s="980"/>
      <c r="Z69" s="980"/>
      <c r="AA69" s="980"/>
      <c r="AB69" s="980"/>
      <c r="AC69" s="980"/>
      <c r="AD69" s="980"/>
      <c r="AE69" s="980"/>
      <c r="AF69" s="980"/>
      <c r="AG69" s="980"/>
      <c r="AH69" s="347" t="s">
        <v>6</v>
      </c>
      <c r="AI69" s="348"/>
      <c r="AJ69" s="348"/>
      <c r="AK69" s="348"/>
      <c r="AL69" s="348"/>
      <c r="AM69" s="348"/>
      <c r="AN69" s="348"/>
      <c r="AO69" s="348"/>
      <c r="AP69" s="256"/>
      <c r="AQ69" s="349" t="s">
        <v>40</v>
      </c>
      <c r="AR69" s="134"/>
      <c r="AS69" s="134"/>
      <c r="AT69" s="134"/>
      <c r="AU69" s="134"/>
    </row>
    <row r="70" spans="1:59" ht="13.5" customHeight="1" x14ac:dyDescent="0.15">
      <c r="A70" s="125"/>
      <c r="B70" s="997"/>
      <c r="C70" s="998"/>
      <c r="D70" s="969"/>
      <c r="E70" s="970"/>
      <c r="F70" s="981"/>
      <c r="G70" s="982"/>
      <c r="H70" s="255"/>
      <c r="I70" s="256"/>
      <c r="J70" s="256"/>
      <c r="K70" s="256"/>
      <c r="L70" s="1007">
        <v>1</v>
      </c>
      <c r="M70" s="1007"/>
      <c r="N70" s="1007"/>
      <c r="O70" s="1007"/>
      <c r="P70" s="257"/>
      <c r="U70" s="125"/>
      <c r="V70" s="969"/>
      <c r="W70" s="970"/>
      <c r="X70" s="350" t="s">
        <v>90</v>
      </c>
      <c r="Y70" s="263"/>
      <c r="Z70" s="263"/>
      <c r="AA70" s="263"/>
      <c r="AB70" s="263"/>
      <c r="AC70" s="263"/>
      <c r="AD70" s="263"/>
      <c r="AE70" s="351"/>
      <c r="AF70" s="352"/>
      <c r="AG70" s="352"/>
      <c r="AH70" s="264"/>
      <c r="AI70" s="353"/>
      <c r="AJ70" s="353"/>
      <c r="AK70" s="353"/>
      <c r="AL70" s="353"/>
      <c r="AM70" s="353"/>
      <c r="AN70" s="353"/>
      <c r="AO70" s="353"/>
      <c r="AP70" s="353"/>
      <c r="AQ70" s="345"/>
      <c r="AR70" s="134"/>
      <c r="AS70" s="134"/>
      <c r="AT70" s="134"/>
      <c r="AU70" s="134"/>
    </row>
    <row r="71" spans="1:59" ht="12" customHeight="1" thickBot="1" x14ac:dyDescent="0.2">
      <c r="A71" s="125"/>
      <c r="B71" s="997"/>
      <c r="C71" s="998"/>
      <c r="D71" s="971"/>
      <c r="E71" s="972"/>
      <c r="F71" s="983"/>
      <c r="G71" s="984"/>
      <c r="H71" s="267"/>
      <c r="I71" s="268"/>
      <c r="J71" s="268"/>
      <c r="K71" s="268"/>
      <c r="L71" s="1008"/>
      <c r="M71" s="1008"/>
      <c r="N71" s="1008"/>
      <c r="O71" s="1008"/>
      <c r="P71" s="269" t="s">
        <v>6</v>
      </c>
      <c r="U71" s="125"/>
      <c r="V71" s="969"/>
      <c r="W71" s="970"/>
      <c r="X71" s="343"/>
      <c r="Y71" s="979">
        <v>6445</v>
      </c>
      <c r="Z71" s="979"/>
      <c r="AA71" s="979"/>
      <c r="AB71" s="979"/>
      <c r="AC71" s="979"/>
      <c r="AD71" s="979"/>
      <c r="AE71" s="979"/>
      <c r="AF71" s="979"/>
      <c r="AG71" s="979"/>
      <c r="AH71" s="256"/>
      <c r="AI71" s="344"/>
      <c r="AJ71" s="344"/>
      <c r="AK71" s="344"/>
      <c r="AL71" s="344"/>
      <c r="AM71" s="344"/>
      <c r="AN71" s="344"/>
      <c r="AO71" s="344"/>
      <c r="AP71" s="344"/>
      <c r="AQ71" s="345"/>
      <c r="AR71" s="134"/>
      <c r="AS71" s="134"/>
      <c r="AT71" s="134"/>
      <c r="AU71" s="134"/>
    </row>
    <row r="72" spans="1:59" ht="13.5" customHeight="1" thickTop="1" x14ac:dyDescent="0.15">
      <c r="A72" s="125"/>
      <c r="B72" s="997"/>
      <c r="C72" s="998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U72" s="125"/>
      <c r="V72" s="969"/>
      <c r="W72" s="970"/>
      <c r="X72" s="346"/>
      <c r="Y72" s="980"/>
      <c r="Z72" s="980"/>
      <c r="AA72" s="980"/>
      <c r="AB72" s="980"/>
      <c r="AC72" s="980"/>
      <c r="AD72" s="980"/>
      <c r="AE72" s="980"/>
      <c r="AF72" s="980"/>
      <c r="AG72" s="980"/>
      <c r="AH72" s="347" t="s">
        <v>6</v>
      </c>
      <c r="AI72" s="348"/>
      <c r="AJ72" s="348"/>
      <c r="AK72" s="348"/>
      <c r="AL72" s="348"/>
      <c r="AM72" s="348"/>
      <c r="AN72" s="348"/>
      <c r="AO72" s="348"/>
      <c r="AP72" s="256"/>
      <c r="AQ72" s="354" t="s">
        <v>39</v>
      </c>
      <c r="AR72" s="134"/>
      <c r="AS72" s="134"/>
      <c r="AT72" s="134"/>
      <c r="AU72" s="134"/>
    </row>
    <row r="73" spans="1:59" ht="13.5" customHeight="1" x14ac:dyDescent="0.15">
      <c r="A73" s="125"/>
      <c r="B73" s="997"/>
      <c r="C73" s="998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U73" s="125"/>
      <c r="V73" s="969"/>
      <c r="W73" s="970"/>
      <c r="X73" s="355" t="s">
        <v>57</v>
      </c>
      <c r="Y73" s="256"/>
      <c r="Z73" s="256"/>
      <c r="AA73" s="256"/>
      <c r="AB73" s="256"/>
      <c r="AC73" s="256"/>
      <c r="AD73" s="256"/>
      <c r="AE73" s="256"/>
      <c r="AF73" s="356"/>
      <c r="AG73" s="356"/>
      <c r="AH73" s="256"/>
      <c r="AI73" s="344"/>
      <c r="AJ73" s="344"/>
      <c r="AK73" s="344"/>
      <c r="AL73" s="344"/>
      <c r="AM73" s="344"/>
      <c r="AN73" s="344"/>
      <c r="AO73" s="344"/>
      <c r="AP73" s="353"/>
      <c r="AQ73" s="345"/>
      <c r="AR73" s="134"/>
      <c r="AS73" s="134"/>
      <c r="AT73" s="134"/>
      <c r="AU73" s="134"/>
    </row>
    <row r="74" spans="1:59" ht="12" customHeight="1" x14ac:dyDescent="0.15">
      <c r="A74" s="125"/>
      <c r="B74" s="997"/>
      <c r="C74" s="998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U74" s="125"/>
      <c r="V74" s="969"/>
      <c r="W74" s="970"/>
      <c r="X74" s="357"/>
      <c r="Y74" s="979">
        <v>10092</v>
      </c>
      <c r="Z74" s="979"/>
      <c r="AA74" s="979"/>
      <c r="AB74" s="979"/>
      <c r="AC74" s="979"/>
      <c r="AD74" s="979"/>
      <c r="AE74" s="979"/>
      <c r="AF74" s="979"/>
      <c r="AG74" s="979"/>
      <c r="AH74" s="256"/>
      <c r="AI74" s="344"/>
      <c r="AJ74" s="344"/>
      <c r="AK74" s="344"/>
      <c r="AL74" s="344"/>
      <c r="AM74" s="344"/>
      <c r="AN74" s="344"/>
      <c r="AO74" s="344"/>
      <c r="AP74" s="344"/>
      <c r="AQ74" s="345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</row>
    <row r="75" spans="1:59" ht="13.5" customHeight="1" thickBot="1" x14ac:dyDescent="0.2">
      <c r="A75" s="125"/>
      <c r="B75" s="999"/>
      <c r="C75" s="1000"/>
      <c r="D75" s="126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37"/>
      <c r="R75" s="37"/>
      <c r="S75" s="37"/>
      <c r="T75" s="37"/>
      <c r="U75" s="128"/>
      <c r="V75" s="971"/>
      <c r="W75" s="972"/>
      <c r="X75" s="358"/>
      <c r="Y75" s="1009"/>
      <c r="Z75" s="1009"/>
      <c r="AA75" s="1009"/>
      <c r="AB75" s="1009"/>
      <c r="AC75" s="1009"/>
      <c r="AD75" s="1009"/>
      <c r="AE75" s="1009"/>
      <c r="AF75" s="1009"/>
      <c r="AG75" s="1009"/>
      <c r="AH75" s="359" t="s">
        <v>6</v>
      </c>
      <c r="AI75" s="360"/>
      <c r="AJ75" s="360"/>
      <c r="AK75" s="360"/>
      <c r="AL75" s="360"/>
      <c r="AM75" s="360"/>
      <c r="AN75" s="360"/>
      <c r="AO75" s="360"/>
      <c r="AP75" s="268"/>
      <c r="AQ75" s="361" t="s">
        <v>41</v>
      </c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</row>
    <row r="76" spans="1:59" ht="12" customHeight="1" thickTop="1" x14ac:dyDescent="0.15">
      <c r="B76" s="134"/>
      <c r="C76" s="134"/>
      <c r="Q76" s="134"/>
      <c r="R76" s="134"/>
      <c r="S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</row>
    <row r="77" spans="1:59" ht="12" customHeight="1" x14ac:dyDescent="0.15">
      <c r="B77" s="134"/>
      <c r="C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</row>
    <row r="78" spans="1:59" ht="12" customHeight="1" x14ac:dyDescent="0.15">
      <c r="B78" s="134"/>
      <c r="C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Z78" s="134"/>
      <c r="BA78" s="134"/>
      <c r="BB78" s="134"/>
      <c r="BC78" s="134"/>
      <c r="BD78" s="134"/>
      <c r="BE78" s="134"/>
      <c r="BF78" s="134"/>
      <c r="BG78" s="134"/>
    </row>
    <row r="79" spans="1:59" ht="12" customHeight="1" x14ac:dyDescent="0.15">
      <c r="AN79" s="134"/>
      <c r="AO79" s="134"/>
      <c r="AP79" s="134"/>
      <c r="AQ79" s="134"/>
    </row>
    <row r="80" spans="1:59" ht="12" customHeight="1" x14ac:dyDescent="0.15">
      <c r="AO80" s="134"/>
      <c r="AP80" s="134"/>
      <c r="AQ80" s="134"/>
    </row>
    <row r="81" spans="41:43" ht="12" customHeight="1" x14ac:dyDescent="0.15">
      <c r="AO81" s="134"/>
      <c r="AP81" s="134"/>
      <c r="AQ81" s="134"/>
    </row>
    <row r="82" spans="41:43" ht="12" customHeight="1" x14ac:dyDescent="0.15"/>
    <row r="83" spans="41:43" ht="12" customHeight="1" x14ac:dyDescent="0.15"/>
    <row r="84" spans="41:43" ht="12" customHeight="1" x14ac:dyDescent="0.15"/>
    <row r="85" spans="41:43" ht="12" customHeight="1" x14ac:dyDescent="0.15"/>
    <row r="86" spans="41:43" ht="12" customHeight="1" x14ac:dyDescent="0.15"/>
    <row r="87" spans="41:43" ht="12" customHeight="1" x14ac:dyDescent="0.15"/>
    <row r="88" spans="41:43" ht="12" customHeight="1" x14ac:dyDescent="0.15"/>
    <row r="89" spans="41:43" ht="12" customHeight="1" x14ac:dyDescent="0.15"/>
    <row r="90" spans="41:43" ht="12" customHeight="1" x14ac:dyDescent="0.15"/>
    <row r="91" spans="41:43" ht="12" customHeight="1" x14ac:dyDescent="0.15"/>
    <row r="92" spans="41:43" ht="12" customHeight="1" x14ac:dyDescent="0.15"/>
    <row r="93" spans="41:43" ht="12" customHeight="1" x14ac:dyDescent="0.15"/>
    <row r="94" spans="41:43" ht="12" customHeight="1" x14ac:dyDescent="0.15"/>
    <row r="95" spans="41:43" ht="12" customHeight="1" x14ac:dyDescent="0.15"/>
    <row r="96" spans="41:43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1.1" customHeight="1" x14ac:dyDescent="0.15"/>
    <row r="217" ht="11.1" customHeight="1" x14ac:dyDescent="0.15"/>
    <row r="218" ht="11.1" customHeight="1" x14ac:dyDescent="0.15"/>
    <row r="219" ht="11.1" customHeight="1" x14ac:dyDescent="0.15"/>
    <row r="220" ht="11.1" customHeight="1" x14ac:dyDescent="0.15"/>
    <row r="221" ht="11.1" customHeight="1" x14ac:dyDescent="0.15"/>
    <row r="222" ht="11.1" customHeight="1" x14ac:dyDescent="0.15"/>
    <row r="223" ht="11.1" customHeight="1" x14ac:dyDescent="0.15"/>
    <row r="224" ht="11.1" customHeight="1" x14ac:dyDescent="0.15"/>
    <row r="225" ht="11.1" customHeight="1" x14ac:dyDescent="0.15"/>
    <row r="226" ht="11.1" customHeight="1" x14ac:dyDescent="0.15"/>
    <row r="227" ht="11.1" customHeight="1" x14ac:dyDescent="0.15"/>
    <row r="228" ht="11.1" customHeight="1" x14ac:dyDescent="0.15"/>
    <row r="229" ht="11.1" customHeight="1" x14ac:dyDescent="0.15"/>
    <row r="230" ht="11.1" customHeight="1" x14ac:dyDescent="0.15"/>
    <row r="231" ht="11.1" customHeight="1" x14ac:dyDescent="0.15"/>
    <row r="232" ht="11.1" customHeight="1" x14ac:dyDescent="0.15"/>
    <row r="233" ht="11.1" customHeight="1" x14ac:dyDescent="0.15"/>
    <row r="234" ht="11.1" customHeight="1" x14ac:dyDescent="0.15"/>
    <row r="235" ht="11.1" customHeight="1" x14ac:dyDescent="0.15"/>
  </sheetData>
  <dataConsolidate/>
  <mergeCells count="113">
    <mergeCell ref="A1:AQ2"/>
    <mergeCell ref="A4:U4"/>
    <mergeCell ref="AG4:AH5"/>
    <mergeCell ref="AI4:AJ5"/>
    <mergeCell ref="AL4:AM5"/>
    <mergeCell ref="AO4:AP5"/>
    <mergeCell ref="B6:E7"/>
    <mergeCell ref="F6:U7"/>
    <mergeCell ref="AB7:AQ9"/>
    <mergeCell ref="B9:E12"/>
    <mergeCell ref="F9:G10"/>
    <mergeCell ref="H9:I10"/>
    <mergeCell ref="J9:K10"/>
    <mergeCell ref="L9:Q10"/>
    <mergeCell ref="R9:T10"/>
    <mergeCell ref="V9:X9"/>
    <mergeCell ref="S11:S12"/>
    <mergeCell ref="T11:T12"/>
    <mergeCell ref="AB11:AQ13"/>
    <mergeCell ref="B15:H16"/>
    <mergeCell ref="AF15:AL15"/>
    <mergeCell ref="I16:Q16"/>
    <mergeCell ref="R16:U16"/>
    <mergeCell ref="V16:AD16"/>
    <mergeCell ref="AF16:AQ23"/>
    <mergeCell ref="B17:C28"/>
    <mergeCell ref="M11:M12"/>
    <mergeCell ref="N11:N12"/>
    <mergeCell ref="O11:O12"/>
    <mergeCell ref="P11:P12"/>
    <mergeCell ref="Q11:Q12"/>
    <mergeCell ref="R11:R12"/>
    <mergeCell ref="F11:F12"/>
    <mergeCell ref="G11:G12"/>
    <mergeCell ref="H11:I12"/>
    <mergeCell ref="J11:J12"/>
    <mergeCell ref="K11:K12"/>
    <mergeCell ref="L11:L12"/>
    <mergeCell ref="D24:H24"/>
    <mergeCell ref="D25:H28"/>
    <mergeCell ref="R25:U28"/>
    <mergeCell ref="D17:H17"/>
    <mergeCell ref="F18:F19"/>
    <mergeCell ref="J19:O20"/>
    <mergeCell ref="P19:Q20"/>
    <mergeCell ref="R19:U19"/>
    <mergeCell ref="X19:AC20"/>
    <mergeCell ref="D20:H20"/>
    <mergeCell ref="R20:U22"/>
    <mergeCell ref="D21:H21"/>
    <mergeCell ref="F22:F23"/>
    <mergeCell ref="AF25:AM25"/>
    <mergeCell ref="J26:O27"/>
    <mergeCell ref="P26:Q27"/>
    <mergeCell ref="AF26:AQ33"/>
    <mergeCell ref="V27:W28"/>
    <mergeCell ref="X27:AC28"/>
    <mergeCell ref="X31:AC32"/>
    <mergeCell ref="J23:O24"/>
    <mergeCell ref="P23:Q24"/>
    <mergeCell ref="X23:AC24"/>
    <mergeCell ref="J35:O36"/>
    <mergeCell ref="R35:U36"/>
    <mergeCell ref="X35:AC36"/>
    <mergeCell ref="AF35:AQ45"/>
    <mergeCell ref="P42:Q43"/>
    <mergeCell ref="AF46:AN46"/>
    <mergeCell ref="B29:C40"/>
    <mergeCell ref="D29:H29"/>
    <mergeCell ref="F30:F31"/>
    <mergeCell ref="R30:U30"/>
    <mergeCell ref="J31:O32"/>
    <mergeCell ref="R31:U32"/>
    <mergeCell ref="D32:H32"/>
    <mergeCell ref="P32:Q32"/>
    <mergeCell ref="D33:H33"/>
    <mergeCell ref="F34:F35"/>
    <mergeCell ref="B49:C75"/>
    <mergeCell ref="D49:E57"/>
    <mergeCell ref="AF49:AN49"/>
    <mergeCell ref="G50:O51"/>
    <mergeCell ref="AF50:AQ54"/>
    <mergeCell ref="G53:O54"/>
    <mergeCell ref="G56:O57"/>
    <mergeCell ref="V58:W66"/>
    <mergeCell ref="Y59:AG60"/>
    <mergeCell ref="L70:O71"/>
    <mergeCell ref="Y71:AG72"/>
    <mergeCell ref="Y74:AG75"/>
    <mergeCell ref="AB15:AC15"/>
    <mergeCell ref="R15:S15"/>
    <mergeCell ref="Y62:AG63"/>
    <mergeCell ref="D63:E71"/>
    <mergeCell ref="L64:M65"/>
    <mergeCell ref="N64:O65"/>
    <mergeCell ref="Y65:AG66"/>
    <mergeCell ref="L67:M68"/>
    <mergeCell ref="N67:O68"/>
    <mergeCell ref="V67:W75"/>
    <mergeCell ref="Y68:AG69"/>
    <mergeCell ref="F69:G71"/>
    <mergeCell ref="AF47:AQ47"/>
    <mergeCell ref="D36:H36"/>
    <mergeCell ref="P36:Q36"/>
    <mergeCell ref="D37:H40"/>
    <mergeCell ref="R37:U40"/>
    <mergeCell ref="V37:X37"/>
    <mergeCell ref="J38:O39"/>
    <mergeCell ref="P39:Q39"/>
    <mergeCell ref="V39:W40"/>
    <mergeCell ref="X39:AC40"/>
    <mergeCell ref="R34:U34"/>
    <mergeCell ref="AF34:AJ34"/>
  </mergeCells>
  <phoneticPr fontId="1"/>
  <conditionalFormatting sqref="W31 W35 W33:AC33">
    <cfRule type="expression" dxfId="75" priority="21">
      <formula>MOD($W31,1)=0</formula>
    </cfRule>
  </conditionalFormatting>
  <conditionalFormatting sqref="Y25:AC25 W21:AC21 W19 W23">
    <cfRule type="expression" dxfId="74" priority="17">
      <formula>MOD($W19,1)=0</formula>
    </cfRule>
    <cfRule type="expression" dxfId="73" priority="19">
      <formula>MOD($W19*10,1)=0</formula>
    </cfRule>
  </conditionalFormatting>
  <conditionalFormatting sqref="W19 W23 W21:AC21">
    <cfRule type="expression" dxfId="72" priority="20">
      <formula>MOD($W19*100,1)=0</formula>
    </cfRule>
  </conditionalFormatting>
  <conditionalFormatting sqref="X19:AC20 X23 X27 X31 X35 X39">
    <cfRule type="expression" dxfId="71" priority="15">
      <formula>MOD($X19,1)=0</formula>
    </cfRule>
  </conditionalFormatting>
  <conditionalFormatting sqref="J19 J23 J26 J31 J35 J38 R20 R31 R35 X19 X23 X27 X31 X35 X39 G50 G53 G56 L70 Y59 Y62 Y65 Y68 Y71 Y74">
    <cfRule type="expression" dxfId="70" priority="14">
      <formula>G19=0</formula>
    </cfRule>
  </conditionalFormatting>
  <conditionalFormatting sqref="V18 V22 V26 V30 V34 V38">
    <cfRule type="expression" dxfId="69" priority="23">
      <formula>MOD($V18,1)=0</formula>
    </cfRule>
    <cfRule type="expression" dxfId="68" priority="24">
      <formula>MOD($V18*10,1)=0</formula>
    </cfRule>
  </conditionalFormatting>
  <conditionalFormatting sqref="X18:AC18 V18 V22 X22:AC22 V26 V30 V34 V38">
    <cfRule type="expression" dxfId="67" priority="25">
      <formula>MOD($V18*100,1)=0</formula>
    </cfRule>
  </conditionalFormatting>
  <conditionalFormatting sqref="R35">
    <cfRule type="expression" dxfId="66" priority="26">
      <formula>$R$35=0</formula>
    </cfRule>
  </conditionalFormatting>
  <conditionalFormatting sqref="D63">
    <cfRule type="expression" dxfId="65" priority="13">
      <formula>$P$42="✓"</formula>
    </cfRule>
  </conditionalFormatting>
  <conditionalFormatting sqref="D49">
    <cfRule type="expression" dxfId="64" priority="22">
      <formula>$P$42="✓"</formula>
    </cfRule>
  </conditionalFormatting>
  <conditionalFormatting sqref="X19:AC20 X23 X27">
    <cfRule type="expression" dxfId="63" priority="16">
      <formula>MOD($X19*10,1)=0</formula>
    </cfRule>
    <cfRule type="expression" dxfId="62" priority="18">
      <formula>MOD($X19*100,1)=0</formula>
    </cfRule>
  </conditionalFormatting>
  <conditionalFormatting sqref="L70">
    <cfRule type="expression" dxfId="61" priority="8">
      <formula>MOD($L$70,1)=0</formula>
    </cfRule>
    <cfRule type="expression" dxfId="60" priority="9">
      <formula>MOD($L$70*10,1)=0</formula>
    </cfRule>
    <cfRule type="expression" dxfId="59" priority="12">
      <formula>MOD($L$70*100,1)=0</formula>
    </cfRule>
  </conditionalFormatting>
  <conditionalFormatting sqref="I25:Q28">
    <cfRule type="expression" dxfId="58" priority="2">
      <formula>$J$19+$J$23=0</formula>
    </cfRule>
  </conditionalFormatting>
  <conditionalFormatting sqref="I37:Q40">
    <cfRule type="expression" dxfId="57" priority="1">
      <formula>$J$31+$J$35=0</formula>
    </cfRule>
  </conditionalFormatting>
  <dataValidations count="4">
    <dataValidation type="whole" operator="greaterThanOrEqual" allowBlank="1" showInputMessage="1" showErrorMessage="1" error="保険料算定基礎額欄には、千円未満の端数を切り捨てた数を入力してください。" sqref="J19:O20 J23:O24 J31:O32 J35:O36">
      <formula1>0</formula1>
    </dataValidation>
    <dataValidation type="whole" operator="greaterThanOrEqual" allowBlank="1" showInputMessage="1" showErrorMessage="1" error="算定基礎額欄には、千円未満の端数を切り捨てた数を入力してください。" sqref="L18 L30 L21:L22 M21:Q21 L33:Q33">
      <formula1>0</formula1>
    </dataValidation>
    <dataValidation type="whole" showInputMessage="1" showErrorMessage="1" error="労働保険番号記入欄には、各欄_x000a_１桁の数値を記入してください。" sqref="H11">
      <formula1>0</formula1>
      <formula2>9</formula2>
    </dataValidation>
    <dataValidation showInputMessage="1" sqref="F11:G11 J11:T11"/>
  </dataValidations>
  <pageMargins left="0.23622047244094491" right="0.23622047244094491" top="0.94488188976377963" bottom="0.35433070866141736" header="0.31496062992125984" footer="0.31496062992125984"/>
  <pageSetup paperSize="9" scale="85" orientation="portrait" r:id="rId1"/>
  <headerFooter>
    <oddHeader>&amp;C&amp;"-,太字"&amp;12記入例１
　&amp;"-,標準"両方の期間において、労災保険分と雇用保険分の「②保険料算定基礎額」がどちらも同額である場合
&amp;"-,太字"&amp;U（※(a)＝(c)かつ(b)＝(d)）&amp;"-,標準"&amp;Uで、労災保険分と雇用保険分の「④確定保険料(その1)」の&amp;"-,太字"&amp;U小数部分を合算した結果１以上&amp;"-,標準"&amp;Uとなる場合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="雇用保険率は選択肢から選択してください。">
          <x14:formula1>
            <xm:f>'計算用（非表示）'!$D$5:$D$8</xm:f>
          </x14:formula1>
          <xm:sqref>R35</xm:sqref>
        </x14:dataValidation>
        <x14:dataValidation type="list" errorStyle="warning" allowBlank="1" showInputMessage="1" showErrorMessage="1" error="雇用保険率は選択肢から選択してください。">
          <x14:formula1>
            <xm:f>'計算用（非表示）'!$C$5:$C$8</xm:f>
          </x14:formula1>
          <xm:sqref>R31</xm:sqref>
        </x14:dataValidation>
        <x14:dataValidation type="list" errorStyle="warning" allowBlank="1" showInputMessage="1" showErrorMessage="1">
          <x14:formula1>
            <xm:f>'計算用（非表示）'!$E$5:$E$6</xm:f>
          </x14:formula1>
          <xm:sqref>P41:P42</xm:sqref>
        </x14:dataValidation>
        <x14:dataValidation type="list" errorStyle="information" allowBlank="1" showInputMessage="1" showErrorMessage="1" error="メリット制が適用されている事業のみ、直接入力してください。">
          <x14:formula1>
            <xm:f>'計算用（非表示）'!$B$5:$B$33</xm:f>
          </x14:formula1>
          <xm:sqref>R20:U22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235"/>
  <sheetViews>
    <sheetView view="pageLayout" topLeftCell="A4" zoomScaleNormal="100" zoomScaleSheetLayoutView="100" workbookViewId="0">
      <selection activeCell="B6" sqref="B6:E7"/>
    </sheetView>
  </sheetViews>
  <sheetFormatPr defaultColWidth="8.875" defaultRowHeight="12" x14ac:dyDescent="0.15"/>
  <cols>
    <col min="1" max="22" width="2.625" style="139" customWidth="1"/>
    <col min="23" max="32" width="2.875" style="139" customWidth="1"/>
    <col min="33" max="37" width="2.625" style="139" customWidth="1"/>
    <col min="38" max="47" width="2.875" style="139" customWidth="1"/>
    <col min="48" max="60" width="2.625" style="139" customWidth="1"/>
    <col min="61" max="16384" width="8.875" style="139"/>
  </cols>
  <sheetData>
    <row r="1" spans="1:61" ht="12" customHeight="1" x14ac:dyDescent="0.15">
      <c r="A1" s="1036" t="s">
        <v>60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036"/>
      <c r="R1" s="1036"/>
      <c r="S1" s="1036"/>
      <c r="T1" s="1036"/>
      <c r="U1" s="1036"/>
      <c r="V1" s="1036"/>
      <c r="W1" s="1036"/>
      <c r="X1" s="1036"/>
      <c r="Y1" s="1036"/>
      <c r="Z1" s="1036"/>
      <c r="AA1" s="1036"/>
      <c r="AB1" s="1036"/>
      <c r="AC1" s="1036"/>
      <c r="AD1" s="1036"/>
      <c r="AE1" s="1036"/>
      <c r="AF1" s="1036"/>
      <c r="AG1" s="1036"/>
      <c r="AH1" s="1036"/>
      <c r="AI1" s="1036"/>
      <c r="AJ1" s="1036"/>
      <c r="AK1" s="1036"/>
      <c r="AL1" s="1036"/>
      <c r="AM1" s="1036"/>
      <c r="AN1" s="1036"/>
      <c r="AO1" s="1036"/>
      <c r="AP1" s="1036"/>
      <c r="AQ1" s="1036"/>
      <c r="AR1" s="138"/>
      <c r="AS1" s="138"/>
      <c r="AT1" s="138"/>
      <c r="AU1" s="138"/>
      <c r="AX1" s="137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</row>
    <row r="2" spans="1:61" ht="12" customHeight="1" x14ac:dyDescent="0.15">
      <c r="A2" s="1037"/>
      <c r="B2" s="1037"/>
      <c r="C2" s="1037"/>
      <c r="D2" s="1037"/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7"/>
      <c r="R2" s="1037"/>
      <c r="S2" s="1037"/>
      <c r="T2" s="1037"/>
      <c r="U2" s="1037"/>
      <c r="V2" s="1037"/>
      <c r="W2" s="1037"/>
      <c r="X2" s="1037"/>
      <c r="Y2" s="1037"/>
      <c r="Z2" s="1037"/>
      <c r="AA2" s="1037"/>
      <c r="AB2" s="1037"/>
      <c r="AC2" s="1037"/>
      <c r="AD2" s="1037"/>
      <c r="AE2" s="1037"/>
      <c r="AF2" s="1037"/>
      <c r="AG2" s="1037"/>
      <c r="AH2" s="1037"/>
      <c r="AI2" s="1037"/>
      <c r="AJ2" s="1037"/>
      <c r="AK2" s="1037"/>
      <c r="AL2" s="1037"/>
      <c r="AM2" s="1037"/>
      <c r="AN2" s="1037"/>
      <c r="AO2" s="1037"/>
      <c r="AP2" s="1037"/>
      <c r="AQ2" s="1037"/>
      <c r="AR2" s="138"/>
      <c r="AS2" s="138"/>
      <c r="AT2" s="138"/>
      <c r="AU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</row>
    <row r="3" spans="1:61" ht="12" customHeight="1" x14ac:dyDescent="0.15"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38"/>
      <c r="AS3" s="138"/>
      <c r="AT3" s="138"/>
      <c r="AU3" s="138"/>
    </row>
    <row r="4" spans="1:61" ht="15" customHeight="1" x14ac:dyDescent="0.15">
      <c r="A4" s="1038" t="s">
        <v>22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  <c r="O4" s="1038"/>
      <c r="P4" s="1038"/>
      <c r="Q4" s="1038"/>
      <c r="R4" s="1038"/>
      <c r="S4" s="1038"/>
      <c r="T4" s="1038"/>
      <c r="U4" s="1038"/>
      <c r="AG4" s="939" t="s">
        <v>25</v>
      </c>
      <c r="AH4" s="939"/>
      <c r="AI4" s="1039">
        <v>5</v>
      </c>
      <c r="AJ4" s="1039"/>
      <c r="AK4" s="43"/>
      <c r="AL4" s="1039" t="s">
        <v>62</v>
      </c>
      <c r="AM4" s="1039"/>
      <c r="AN4" s="43"/>
      <c r="AO4" s="1039" t="s">
        <v>62</v>
      </c>
      <c r="AP4" s="1039"/>
      <c r="AQ4" s="6"/>
      <c r="AR4" s="138"/>
      <c r="AS4" s="138"/>
      <c r="AT4" s="138"/>
      <c r="AU4" s="138"/>
    </row>
    <row r="5" spans="1:61" ht="12" customHeight="1" x14ac:dyDescent="0.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AG5" s="940"/>
      <c r="AH5" s="940"/>
      <c r="AI5" s="1040"/>
      <c r="AJ5" s="1040"/>
      <c r="AK5" s="140" t="s">
        <v>17</v>
      </c>
      <c r="AL5" s="1040"/>
      <c r="AM5" s="1040"/>
      <c r="AN5" s="140" t="s">
        <v>18</v>
      </c>
      <c r="AO5" s="1040"/>
      <c r="AP5" s="1040"/>
      <c r="AQ5" s="140" t="s">
        <v>19</v>
      </c>
      <c r="AV5" s="56"/>
      <c r="BC5" s="39"/>
      <c r="BD5" s="39"/>
      <c r="BE5" s="39"/>
    </row>
    <row r="6" spans="1:61" ht="12" customHeight="1" x14ac:dyDescent="0.15">
      <c r="B6" s="1041" t="s">
        <v>61</v>
      </c>
      <c r="C6" s="1041"/>
      <c r="D6" s="1041"/>
      <c r="E6" s="1041"/>
      <c r="F6" s="1043" t="s">
        <v>24</v>
      </c>
      <c r="G6" s="1043"/>
      <c r="H6" s="1043"/>
      <c r="I6" s="1043"/>
      <c r="J6" s="1043"/>
      <c r="K6" s="1043"/>
      <c r="L6" s="1043"/>
      <c r="M6" s="1043"/>
      <c r="N6" s="1043"/>
      <c r="O6" s="1043"/>
      <c r="P6" s="1043"/>
      <c r="Q6" s="1043"/>
      <c r="R6" s="1043"/>
      <c r="S6" s="1043"/>
      <c r="T6" s="1043"/>
      <c r="U6" s="1043"/>
      <c r="V6" s="6"/>
      <c r="W6" s="6"/>
      <c r="X6" s="43"/>
      <c r="Y6" s="43"/>
      <c r="Z6" s="43"/>
      <c r="AA6" s="43"/>
      <c r="AB6" s="43"/>
      <c r="AC6" s="43"/>
      <c r="AD6" s="43"/>
      <c r="AE6" s="43"/>
      <c r="AF6" s="43"/>
    </row>
    <row r="7" spans="1:61" ht="12" customHeight="1" x14ac:dyDescent="0.15">
      <c r="B7" s="1042"/>
      <c r="C7" s="1042"/>
      <c r="D7" s="1042"/>
      <c r="E7" s="1042"/>
      <c r="F7" s="1043"/>
      <c r="G7" s="1043"/>
      <c r="H7" s="1043"/>
      <c r="I7" s="1043"/>
      <c r="J7" s="1043"/>
      <c r="K7" s="1043"/>
      <c r="L7" s="1043"/>
      <c r="M7" s="1043"/>
      <c r="N7" s="1043"/>
      <c r="O7" s="1043"/>
      <c r="P7" s="1043"/>
      <c r="Q7" s="1043"/>
      <c r="R7" s="1043"/>
      <c r="S7" s="1043"/>
      <c r="T7" s="1043"/>
      <c r="U7" s="1043"/>
      <c r="V7" s="57"/>
      <c r="W7" s="57"/>
      <c r="X7" s="64"/>
      <c r="Y7" s="64"/>
      <c r="Z7" s="64"/>
      <c r="AA7" s="65"/>
      <c r="AB7" s="1044" t="s">
        <v>113</v>
      </c>
      <c r="AC7" s="1044"/>
      <c r="AD7" s="1044"/>
      <c r="AE7" s="1044"/>
      <c r="AF7" s="1044"/>
      <c r="AG7" s="1044"/>
      <c r="AH7" s="1044"/>
      <c r="AI7" s="1044"/>
      <c r="AJ7" s="1044"/>
      <c r="AK7" s="1044"/>
      <c r="AL7" s="1044"/>
      <c r="AM7" s="1044"/>
      <c r="AN7" s="1044"/>
      <c r="AO7" s="1044"/>
      <c r="AP7" s="1044"/>
      <c r="AQ7" s="1044"/>
    </row>
    <row r="8" spans="1:61" ht="12" customHeight="1" thickBot="1" x14ac:dyDescent="0.2">
      <c r="X8" s="57"/>
      <c r="Y8" s="57"/>
      <c r="Z8" s="6"/>
      <c r="AA8" s="6"/>
      <c r="AB8" s="1044"/>
      <c r="AC8" s="1044"/>
      <c r="AD8" s="1044"/>
      <c r="AE8" s="1044"/>
      <c r="AF8" s="1044"/>
      <c r="AG8" s="1044"/>
      <c r="AH8" s="1044"/>
      <c r="AI8" s="1044"/>
      <c r="AJ8" s="1044"/>
      <c r="AK8" s="1044"/>
      <c r="AL8" s="1044"/>
      <c r="AM8" s="1044"/>
      <c r="AN8" s="1044"/>
      <c r="AO8" s="1044"/>
      <c r="AP8" s="1044"/>
      <c r="AQ8" s="1044"/>
      <c r="AW8" s="56"/>
      <c r="BD8" s="39"/>
      <c r="BE8" s="39"/>
      <c r="BF8" s="39"/>
    </row>
    <row r="9" spans="1:61" ht="12" customHeight="1" thickTop="1" x14ac:dyDescent="0.15">
      <c r="B9" s="1046" t="s">
        <v>20</v>
      </c>
      <c r="C9" s="1047"/>
      <c r="D9" s="1047"/>
      <c r="E9" s="1048"/>
      <c r="F9" s="1055" t="s">
        <v>66</v>
      </c>
      <c r="G9" s="1055"/>
      <c r="H9" s="1057" t="s">
        <v>0</v>
      </c>
      <c r="I9" s="1057"/>
      <c r="J9" s="1057" t="s">
        <v>1</v>
      </c>
      <c r="K9" s="1057"/>
      <c r="L9" s="1057" t="s">
        <v>2</v>
      </c>
      <c r="M9" s="1057"/>
      <c r="N9" s="1057"/>
      <c r="O9" s="1057"/>
      <c r="P9" s="1057"/>
      <c r="Q9" s="1057"/>
      <c r="R9" s="1057" t="s">
        <v>3</v>
      </c>
      <c r="S9" s="1057"/>
      <c r="T9" s="1059"/>
      <c r="U9" s="6"/>
      <c r="V9" s="1061" t="s">
        <v>15</v>
      </c>
      <c r="W9" s="1061"/>
      <c r="X9" s="1061"/>
      <c r="Y9" s="142" t="s">
        <v>14</v>
      </c>
      <c r="Z9" s="37"/>
      <c r="AA9" s="37"/>
      <c r="AB9" s="1045"/>
      <c r="AC9" s="1045"/>
      <c r="AD9" s="1045"/>
      <c r="AE9" s="1045"/>
      <c r="AF9" s="1045"/>
      <c r="AG9" s="1045"/>
      <c r="AH9" s="1045"/>
      <c r="AI9" s="1045"/>
      <c r="AJ9" s="1045"/>
      <c r="AK9" s="1045"/>
      <c r="AL9" s="1045"/>
      <c r="AM9" s="1045"/>
      <c r="AN9" s="1045"/>
      <c r="AO9" s="1045"/>
      <c r="AP9" s="1045"/>
      <c r="AQ9" s="1045"/>
      <c r="AW9" s="56"/>
    </row>
    <row r="10" spans="1:61" ht="12" customHeight="1" x14ac:dyDescent="0.15">
      <c r="B10" s="1049"/>
      <c r="C10" s="1050"/>
      <c r="D10" s="1050"/>
      <c r="E10" s="1051"/>
      <c r="F10" s="1056"/>
      <c r="G10" s="1056"/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  <c r="T10" s="1060"/>
      <c r="U10" s="55"/>
      <c r="V10" s="55"/>
      <c r="W10" s="55"/>
      <c r="X10" s="38"/>
      <c r="Y10" s="38"/>
      <c r="Z10" s="57"/>
      <c r="AA10" s="57"/>
      <c r="AB10" s="57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W10" s="56"/>
    </row>
    <row r="11" spans="1:61" ht="12" customHeight="1" x14ac:dyDescent="0.15">
      <c r="B11" s="1049"/>
      <c r="C11" s="1050"/>
      <c r="D11" s="1050"/>
      <c r="E11" s="1051"/>
      <c r="F11" s="735" t="s">
        <v>64</v>
      </c>
      <c r="G11" s="733" t="s">
        <v>64</v>
      </c>
      <c r="H11" s="735" t="s">
        <v>63</v>
      </c>
      <c r="I11" s="736"/>
      <c r="J11" s="739" t="s">
        <v>64</v>
      </c>
      <c r="K11" s="736" t="s">
        <v>64</v>
      </c>
      <c r="L11" s="735" t="s">
        <v>64</v>
      </c>
      <c r="M11" s="741" t="s">
        <v>64</v>
      </c>
      <c r="N11" s="741" t="s">
        <v>64</v>
      </c>
      <c r="O11" s="741" t="s">
        <v>64</v>
      </c>
      <c r="P11" s="741" t="s">
        <v>64</v>
      </c>
      <c r="Q11" s="736" t="s">
        <v>64</v>
      </c>
      <c r="R11" s="1032" t="s">
        <v>65</v>
      </c>
      <c r="S11" s="1062" t="s">
        <v>65</v>
      </c>
      <c r="T11" s="1064" t="s">
        <v>65</v>
      </c>
      <c r="X11" s="57"/>
      <c r="Z11" s="57"/>
      <c r="AA11" s="57"/>
      <c r="AB11" s="1044" t="s">
        <v>114</v>
      </c>
      <c r="AC11" s="1044"/>
      <c r="AD11" s="1044"/>
      <c r="AE11" s="1044"/>
      <c r="AF11" s="1044"/>
      <c r="AG11" s="1044"/>
      <c r="AH11" s="1044"/>
      <c r="AI11" s="1044"/>
      <c r="AJ11" s="1044"/>
      <c r="AK11" s="1044"/>
      <c r="AL11" s="1044"/>
      <c r="AM11" s="1044"/>
      <c r="AN11" s="1044"/>
      <c r="AO11" s="1044"/>
      <c r="AP11" s="1044"/>
      <c r="AQ11" s="1044"/>
    </row>
    <row r="12" spans="1:61" ht="12" customHeight="1" thickBot="1" x14ac:dyDescent="0.2">
      <c r="B12" s="1052"/>
      <c r="C12" s="1053"/>
      <c r="D12" s="1053"/>
      <c r="E12" s="1054"/>
      <c r="F12" s="737"/>
      <c r="G12" s="734"/>
      <c r="H12" s="737"/>
      <c r="I12" s="738"/>
      <c r="J12" s="740"/>
      <c r="K12" s="738"/>
      <c r="L12" s="737"/>
      <c r="M12" s="742"/>
      <c r="N12" s="742"/>
      <c r="O12" s="742"/>
      <c r="P12" s="742"/>
      <c r="Q12" s="738"/>
      <c r="R12" s="1033"/>
      <c r="S12" s="1063"/>
      <c r="T12" s="1065"/>
      <c r="X12" s="57"/>
      <c r="AB12" s="1044"/>
      <c r="AC12" s="1044"/>
      <c r="AD12" s="1044"/>
      <c r="AE12" s="1044"/>
      <c r="AF12" s="1044"/>
      <c r="AG12" s="1044"/>
      <c r="AH12" s="1044"/>
      <c r="AI12" s="1044"/>
      <c r="AJ12" s="1044"/>
      <c r="AK12" s="1044"/>
      <c r="AL12" s="1044"/>
      <c r="AM12" s="1044"/>
      <c r="AN12" s="1044"/>
      <c r="AO12" s="1044"/>
      <c r="AP12" s="1044"/>
      <c r="AQ12" s="1044"/>
    </row>
    <row r="13" spans="1:61" ht="12" customHeight="1" thickTop="1" x14ac:dyDescent="0.15">
      <c r="B13" s="141"/>
      <c r="C13" s="141"/>
      <c r="D13" s="141"/>
      <c r="E13" s="141"/>
      <c r="F13" s="38"/>
      <c r="X13" s="57"/>
      <c r="Y13" s="143" t="s">
        <v>16</v>
      </c>
      <c r="Z13" s="37"/>
      <c r="AA13" s="59"/>
      <c r="AB13" s="1045"/>
      <c r="AC13" s="1045"/>
      <c r="AD13" s="1045"/>
      <c r="AE13" s="1045"/>
      <c r="AF13" s="1045"/>
      <c r="AG13" s="1045"/>
      <c r="AH13" s="1045"/>
      <c r="AI13" s="1045"/>
      <c r="AJ13" s="1045"/>
      <c r="AK13" s="1045"/>
      <c r="AL13" s="1045"/>
      <c r="AM13" s="1045"/>
      <c r="AN13" s="1045"/>
      <c r="AO13" s="1045"/>
      <c r="AP13" s="1045"/>
      <c r="AQ13" s="1045"/>
    </row>
    <row r="14" spans="1:61" ht="12" customHeight="1" thickBot="1" x14ac:dyDescent="0.2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6"/>
      <c r="S14" s="6"/>
      <c r="T14" s="6"/>
      <c r="X14" s="66"/>
      <c r="Y14" s="55"/>
      <c r="Z14" s="116"/>
      <c r="AA14" s="68"/>
      <c r="AB14" s="68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</row>
    <row r="15" spans="1:61" ht="13.5" customHeight="1" thickTop="1" thickBot="1" x14ac:dyDescent="0.2">
      <c r="B15" s="1024" t="s">
        <v>23</v>
      </c>
      <c r="C15" s="1025"/>
      <c r="D15" s="1025"/>
      <c r="E15" s="1025"/>
      <c r="F15" s="1025"/>
      <c r="G15" s="1025"/>
      <c r="H15" s="1025"/>
      <c r="I15" s="73" t="s">
        <v>31</v>
      </c>
      <c r="J15" s="74"/>
      <c r="K15" s="84"/>
      <c r="L15" s="74"/>
      <c r="M15" s="74" t="s">
        <v>26</v>
      </c>
      <c r="N15" s="74"/>
      <c r="O15" s="74"/>
      <c r="P15" s="335">
        <v>4</v>
      </c>
      <c r="Q15" s="74" t="s">
        <v>27</v>
      </c>
      <c r="R15" s="966">
        <v>1</v>
      </c>
      <c r="S15" s="966"/>
      <c r="T15" s="74" t="s">
        <v>28</v>
      </c>
      <c r="U15" s="74"/>
      <c r="V15" s="74" t="s">
        <v>25</v>
      </c>
      <c r="W15" s="74"/>
      <c r="X15" s="335">
        <v>5</v>
      </c>
      <c r="Y15" s="74" t="s">
        <v>17</v>
      </c>
      <c r="Z15" s="335">
        <v>2</v>
      </c>
      <c r="AA15" s="75" t="s">
        <v>27</v>
      </c>
      <c r="AB15" s="966">
        <v>1</v>
      </c>
      <c r="AC15" s="966"/>
      <c r="AD15" s="150" t="s">
        <v>19</v>
      </c>
      <c r="AE15" s="6"/>
      <c r="AF15" s="1023" t="s">
        <v>31</v>
      </c>
      <c r="AG15" s="1023"/>
      <c r="AH15" s="1023"/>
      <c r="AI15" s="1023"/>
      <c r="AJ15" s="1023"/>
      <c r="AK15" s="1023"/>
      <c r="AL15" s="1023"/>
      <c r="AM15" s="113"/>
      <c r="AN15" s="113"/>
      <c r="AO15" s="113"/>
      <c r="AP15" s="113"/>
      <c r="AQ15" s="113"/>
    </row>
    <row r="16" spans="1:61" ht="13.5" customHeight="1" thickTop="1" thickBot="1" x14ac:dyDescent="0.2">
      <c r="B16" s="1026"/>
      <c r="C16" s="632"/>
      <c r="D16" s="632"/>
      <c r="E16" s="632"/>
      <c r="F16" s="632"/>
      <c r="G16" s="632"/>
      <c r="H16" s="632"/>
      <c r="I16" s="631" t="s">
        <v>32</v>
      </c>
      <c r="J16" s="631"/>
      <c r="K16" s="631"/>
      <c r="L16" s="631"/>
      <c r="M16" s="631"/>
      <c r="N16" s="631"/>
      <c r="O16" s="631"/>
      <c r="P16" s="631"/>
      <c r="Q16" s="631"/>
      <c r="R16" s="631" t="s">
        <v>7</v>
      </c>
      <c r="S16" s="631"/>
      <c r="T16" s="631"/>
      <c r="U16" s="631"/>
      <c r="V16" s="631" t="s">
        <v>35</v>
      </c>
      <c r="W16" s="631"/>
      <c r="X16" s="631"/>
      <c r="Y16" s="631"/>
      <c r="Z16" s="631"/>
      <c r="AA16" s="631"/>
      <c r="AB16" s="631"/>
      <c r="AC16" s="631"/>
      <c r="AD16" s="631"/>
      <c r="AE16" s="6"/>
      <c r="AF16" s="1027" t="s">
        <v>107</v>
      </c>
      <c r="AG16" s="1027"/>
      <c r="AH16" s="1027"/>
      <c r="AI16" s="1027"/>
      <c r="AJ16" s="1027"/>
      <c r="AK16" s="1027"/>
      <c r="AL16" s="1027"/>
      <c r="AM16" s="1027"/>
      <c r="AN16" s="1027"/>
      <c r="AO16" s="1027"/>
      <c r="AP16" s="1027"/>
      <c r="AQ16" s="1027"/>
    </row>
    <row r="17" spans="2:45" s="40" customFormat="1" ht="13.5" customHeight="1" thickTop="1" x14ac:dyDescent="0.15">
      <c r="B17" s="1028" t="s">
        <v>67</v>
      </c>
      <c r="C17" s="1029"/>
      <c r="D17" s="1034">
        <v>44652</v>
      </c>
      <c r="E17" s="1035"/>
      <c r="F17" s="1035"/>
      <c r="G17" s="1035"/>
      <c r="H17" s="1035"/>
      <c r="I17" s="184" t="s">
        <v>70</v>
      </c>
      <c r="J17" s="107"/>
      <c r="K17" s="107"/>
      <c r="L17" s="146"/>
      <c r="M17" s="102"/>
      <c r="N17" s="102"/>
      <c r="O17" s="102"/>
      <c r="P17" s="102"/>
      <c r="Q17" s="95"/>
      <c r="R17" s="186" t="s">
        <v>72</v>
      </c>
      <c r="S17" s="159"/>
      <c r="T17" s="159"/>
      <c r="U17" s="160"/>
      <c r="V17" s="184" t="s">
        <v>71</v>
      </c>
      <c r="W17" s="102"/>
      <c r="X17" s="102"/>
      <c r="Y17" s="102"/>
      <c r="Z17" s="102"/>
      <c r="AA17" s="102"/>
      <c r="AB17" s="102"/>
      <c r="AC17" s="102"/>
      <c r="AD17" s="95"/>
      <c r="AE17" s="6"/>
      <c r="AF17" s="1027"/>
      <c r="AG17" s="1027"/>
      <c r="AH17" s="1027"/>
      <c r="AI17" s="1027"/>
      <c r="AJ17" s="1027"/>
      <c r="AK17" s="1027"/>
      <c r="AL17" s="1027"/>
      <c r="AM17" s="1027"/>
      <c r="AN17" s="1027"/>
      <c r="AO17" s="1027"/>
      <c r="AP17" s="1027"/>
      <c r="AQ17" s="1027"/>
    </row>
    <row r="18" spans="2:45" s="40" customFormat="1" ht="13.5" customHeight="1" x14ac:dyDescent="0.15">
      <c r="B18" s="997"/>
      <c r="C18" s="1018"/>
      <c r="D18" s="41"/>
      <c r="E18" s="14"/>
      <c r="F18" s="1018" t="s">
        <v>4</v>
      </c>
      <c r="G18" s="42"/>
      <c r="H18" s="36"/>
      <c r="I18" s="82"/>
      <c r="J18" s="36"/>
      <c r="K18" s="70"/>
      <c r="L18" s="88"/>
      <c r="M18" s="88"/>
      <c r="N18" s="88"/>
      <c r="O18" s="88"/>
      <c r="P18" s="88"/>
      <c r="Q18" s="147"/>
      <c r="S18" s="67"/>
      <c r="T18" s="67"/>
      <c r="U18" s="89"/>
      <c r="V18" s="185" t="s">
        <v>33</v>
      </c>
      <c r="X18" s="44"/>
      <c r="Y18" s="44"/>
      <c r="Z18" s="44"/>
      <c r="AA18" s="44"/>
      <c r="AB18" s="44"/>
      <c r="AC18" s="44"/>
      <c r="AD18" s="99"/>
      <c r="AE18" s="6"/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7"/>
      <c r="AQ18" s="1027"/>
    </row>
    <row r="19" spans="2:45" s="40" customFormat="1" ht="12" customHeight="1" x14ac:dyDescent="0.15">
      <c r="B19" s="997"/>
      <c r="C19" s="1018"/>
      <c r="D19" s="41"/>
      <c r="E19" s="14"/>
      <c r="F19" s="1018"/>
      <c r="G19" s="42"/>
      <c r="H19" s="36"/>
      <c r="I19" s="82"/>
      <c r="J19" s="1010">
        <v>282</v>
      </c>
      <c r="K19" s="1010"/>
      <c r="L19" s="1010"/>
      <c r="M19" s="1010"/>
      <c r="N19" s="1010"/>
      <c r="O19" s="1010"/>
      <c r="P19" s="906" t="s">
        <v>5</v>
      </c>
      <c r="Q19" s="907"/>
      <c r="R19" s="847" t="s">
        <v>73</v>
      </c>
      <c r="S19" s="887"/>
      <c r="T19" s="887"/>
      <c r="U19" s="849"/>
      <c r="V19" s="81"/>
      <c r="W19" s="119"/>
      <c r="X19" s="904">
        <f>J19*R20</f>
        <v>4512</v>
      </c>
      <c r="Y19" s="904"/>
      <c r="Z19" s="904"/>
      <c r="AA19" s="904"/>
      <c r="AB19" s="904"/>
      <c r="AC19" s="904"/>
      <c r="AD19" s="99"/>
      <c r="AE19" s="6"/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7"/>
      <c r="AQ19" s="1027"/>
    </row>
    <row r="20" spans="2:45" s="40" customFormat="1" ht="13.5" customHeight="1" thickBot="1" x14ac:dyDescent="0.2">
      <c r="B20" s="997"/>
      <c r="C20" s="1018"/>
      <c r="D20" s="986">
        <v>44834</v>
      </c>
      <c r="E20" s="987"/>
      <c r="F20" s="987"/>
      <c r="G20" s="987"/>
      <c r="H20" s="987"/>
      <c r="I20" s="148"/>
      <c r="J20" s="1011"/>
      <c r="K20" s="1011"/>
      <c r="L20" s="1011"/>
      <c r="M20" s="1011"/>
      <c r="N20" s="1011"/>
      <c r="O20" s="1011"/>
      <c r="P20" s="908"/>
      <c r="Q20" s="909"/>
      <c r="R20" s="723">
        <v>16</v>
      </c>
      <c r="S20" s="724"/>
      <c r="T20" s="724"/>
      <c r="U20" s="725"/>
      <c r="V20" s="151"/>
      <c r="W20" s="152"/>
      <c r="X20" s="905"/>
      <c r="Y20" s="905"/>
      <c r="Z20" s="905"/>
      <c r="AA20" s="905"/>
      <c r="AB20" s="905"/>
      <c r="AC20" s="905"/>
      <c r="AD20" s="188" t="s">
        <v>6</v>
      </c>
      <c r="AE20" s="6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</row>
    <row r="21" spans="2:45" s="40" customFormat="1" ht="13.5" customHeight="1" thickTop="1" x14ac:dyDescent="0.15">
      <c r="B21" s="997"/>
      <c r="C21" s="1018"/>
      <c r="D21" s="1019">
        <v>44835</v>
      </c>
      <c r="E21" s="1020"/>
      <c r="F21" s="1020"/>
      <c r="G21" s="1020"/>
      <c r="H21" s="1020"/>
      <c r="I21" s="193" t="s">
        <v>74</v>
      </c>
      <c r="J21" s="107"/>
      <c r="K21" s="107"/>
      <c r="L21" s="100"/>
      <c r="M21" s="100"/>
      <c r="N21" s="100"/>
      <c r="O21" s="100"/>
      <c r="P21" s="100"/>
      <c r="Q21" s="105"/>
      <c r="R21" s="723"/>
      <c r="S21" s="724"/>
      <c r="T21" s="724"/>
      <c r="U21" s="725"/>
      <c r="V21" s="193" t="s">
        <v>75</v>
      </c>
      <c r="W21" s="154"/>
      <c r="X21" s="154"/>
      <c r="Y21" s="154"/>
      <c r="Z21" s="154"/>
      <c r="AA21" s="154"/>
      <c r="AB21" s="154"/>
      <c r="AC21" s="154"/>
      <c r="AD21" s="95"/>
      <c r="AE21" s="6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</row>
    <row r="22" spans="2:45" s="40" customFormat="1" ht="13.5" customHeight="1" x14ac:dyDescent="0.15">
      <c r="B22" s="997"/>
      <c r="C22" s="1018"/>
      <c r="D22" s="41"/>
      <c r="E22" s="14"/>
      <c r="F22" s="1018" t="s">
        <v>4</v>
      </c>
      <c r="G22" s="42"/>
      <c r="H22" s="36"/>
      <c r="I22" s="83"/>
      <c r="J22" s="36"/>
      <c r="K22" s="70"/>
      <c r="L22" s="88"/>
      <c r="M22" s="88"/>
      <c r="N22" s="88"/>
      <c r="O22" s="88"/>
      <c r="P22" s="88"/>
      <c r="Q22" s="147"/>
      <c r="R22" s="723"/>
      <c r="S22" s="724"/>
      <c r="T22" s="724"/>
      <c r="U22" s="725"/>
      <c r="V22" s="187" t="s">
        <v>33</v>
      </c>
      <c r="X22" s="46"/>
      <c r="Y22" s="46"/>
      <c r="Z22" s="46"/>
      <c r="AA22" s="46"/>
      <c r="AB22" s="46"/>
      <c r="AC22" s="46"/>
      <c r="AD22" s="99"/>
      <c r="AE22" s="6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</row>
    <row r="23" spans="2:45" s="40" customFormat="1" ht="12" customHeight="1" x14ac:dyDescent="0.15">
      <c r="B23" s="997"/>
      <c r="C23" s="1018"/>
      <c r="D23" s="41"/>
      <c r="E23" s="14"/>
      <c r="F23" s="1018"/>
      <c r="G23" s="42"/>
      <c r="H23" s="36"/>
      <c r="I23" s="83"/>
      <c r="J23" s="1010">
        <v>279</v>
      </c>
      <c r="K23" s="1010"/>
      <c r="L23" s="1010"/>
      <c r="M23" s="1010"/>
      <c r="N23" s="1010"/>
      <c r="O23" s="1010"/>
      <c r="P23" s="900" t="s">
        <v>5</v>
      </c>
      <c r="Q23" s="901"/>
      <c r="R23" s="86"/>
      <c r="S23" s="67"/>
      <c r="T23" s="67"/>
      <c r="U23" s="89"/>
      <c r="V23" s="81"/>
      <c r="W23" s="120"/>
      <c r="X23" s="904">
        <f>J23*R20</f>
        <v>4464</v>
      </c>
      <c r="Y23" s="904"/>
      <c r="Z23" s="904"/>
      <c r="AA23" s="904"/>
      <c r="AB23" s="904"/>
      <c r="AC23" s="904"/>
      <c r="AD23" s="99"/>
      <c r="AE23" s="6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</row>
    <row r="24" spans="2:45" s="40" customFormat="1" ht="13.5" customHeight="1" thickBot="1" x14ac:dyDescent="0.2">
      <c r="B24" s="997"/>
      <c r="C24" s="1018"/>
      <c r="D24" s="986">
        <v>45016</v>
      </c>
      <c r="E24" s="987"/>
      <c r="F24" s="987"/>
      <c r="G24" s="987"/>
      <c r="H24" s="987"/>
      <c r="I24" s="148"/>
      <c r="J24" s="1011"/>
      <c r="K24" s="1011"/>
      <c r="L24" s="1011"/>
      <c r="M24" s="1011"/>
      <c r="N24" s="1011"/>
      <c r="O24" s="1011"/>
      <c r="P24" s="902"/>
      <c r="Q24" s="903"/>
      <c r="R24" s="117"/>
      <c r="S24" s="87"/>
      <c r="T24" s="87"/>
      <c r="U24" s="118"/>
      <c r="V24" s="151"/>
      <c r="W24" s="155"/>
      <c r="X24" s="905"/>
      <c r="Y24" s="905"/>
      <c r="Z24" s="905"/>
      <c r="AA24" s="905"/>
      <c r="AB24" s="905"/>
      <c r="AC24" s="905"/>
      <c r="AD24" s="188" t="s">
        <v>6</v>
      </c>
      <c r="AE24" s="6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</row>
    <row r="25" spans="2:45" s="40" customFormat="1" ht="13.5" customHeight="1" thickTop="1" x14ac:dyDescent="0.15">
      <c r="B25" s="997"/>
      <c r="C25" s="1018"/>
      <c r="D25" s="988" t="s">
        <v>29</v>
      </c>
      <c r="E25" s="989"/>
      <c r="F25" s="989"/>
      <c r="G25" s="989"/>
      <c r="H25" s="989"/>
      <c r="I25" s="190" t="s">
        <v>53</v>
      </c>
      <c r="J25" s="167"/>
      <c r="K25" s="167"/>
      <c r="L25" s="167"/>
      <c r="M25" s="167"/>
      <c r="N25" s="168"/>
      <c r="O25" s="168"/>
      <c r="P25" s="168"/>
      <c r="Q25" s="169"/>
      <c r="R25" s="838"/>
      <c r="S25" s="838"/>
      <c r="T25" s="838"/>
      <c r="U25" s="838"/>
      <c r="V25" s="191" t="s">
        <v>58</v>
      </c>
      <c r="W25" s="100"/>
      <c r="X25" s="100"/>
      <c r="Y25" s="156"/>
      <c r="Z25" s="156"/>
      <c r="AA25" s="156"/>
      <c r="AB25" s="156"/>
      <c r="AC25" s="156"/>
      <c r="AD25" s="157"/>
      <c r="AE25" s="70"/>
      <c r="AF25" s="1023" t="s">
        <v>32</v>
      </c>
      <c r="AG25" s="1023"/>
      <c r="AH25" s="1023"/>
      <c r="AI25" s="1023"/>
      <c r="AJ25" s="1023"/>
      <c r="AK25" s="1023"/>
      <c r="AL25" s="1023"/>
      <c r="AM25" s="1023"/>
    </row>
    <row r="26" spans="2:45" s="40" customFormat="1" ht="13.5" customHeight="1" x14ac:dyDescent="0.15">
      <c r="B26" s="997"/>
      <c r="C26" s="1018"/>
      <c r="D26" s="990"/>
      <c r="E26" s="991"/>
      <c r="F26" s="991"/>
      <c r="G26" s="991"/>
      <c r="H26" s="991"/>
      <c r="I26" s="170"/>
      <c r="J26" s="994">
        <f>J19+J23</f>
        <v>561</v>
      </c>
      <c r="K26" s="994"/>
      <c r="L26" s="994"/>
      <c r="M26" s="994"/>
      <c r="N26" s="994"/>
      <c r="O26" s="994"/>
      <c r="P26" s="1021" t="s">
        <v>5</v>
      </c>
      <c r="Q26" s="1022"/>
      <c r="R26" s="838"/>
      <c r="S26" s="838"/>
      <c r="T26" s="838"/>
      <c r="U26" s="838"/>
      <c r="V26" s="192" t="s">
        <v>34</v>
      </c>
      <c r="X26" s="50"/>
      <c r="Y26" s="50"/>
      <c r="Z26" s="50"/>
      <c r="AA26" s="50"/>
      <c r="AB26" s="50"/>
      <c r="AC26" s="50"/>
      <c r="AD26" s="77"/>
      <c r="AE26" s="43"/>
      <c r="AF26" s="863" t="s">
        <v>108</v>
      </c>
      <c r="AG26" s="863"/>
      <c r="AH26" s="863"/>
      <c r="AI26" s="863"/>
      <c r="AJ26" s="863"/>
      <c r="AK26" s="863"/>
      <c r="AL26" s="863"/>
      <c r="AM26" s="863"/>
      <c r="AN26" s="863"/>
      <c r="AO26" s="863"/>
      <c r="AP26" s="863"/>
      <c r="AQ26" s="863"/>
    </row>
    <row r="27" spans="2:45" s="40" customFormat="1" ht="12" customHeight="1" x14ac:dyDescent="0.15">
      <c r="B27" s="997"/>
      <c r="C27" s="1018"/>
      <c r="D27" s="990"/>
      <c r="E27" s="991"/>
      <c r="F27" s="991"/>
      <c r="G27" s="991"/>
      <c r="H27" s="991"/>
      <c r="I27" s="170"/>
      <c r="J27" s="994"/>
      <c r="K27" s="994"/>
      <c r="L27" s="994"/>
      <c r="M27" s="994"/>
      <c r="N27" s="994"/>
      <c r="O27" s="994"/>
      <c r="P27" s="1021"/>
      <c r="Q27" s="1022"/>
      <c r="R27" s="838"/>
      <c r="S27" s="838"/>
      <c r="T27" s="838"/>
      <c r="U27" s="838"/>
      <c r="V27" s="823" t="s">
        <v>51</v>
      </c>
      <c r="W27" s="824"/>
      <c r="X27" s="898">
        <f>IFERROR(X19+X23,0)</f>
        <v>8976</v>
      </c>
      <c r="Y27" s="898"/>
      <c r="Z27" s="898"/>
      <c r="AA27" s="898"/>
      <c r="AB27" s="898"/>
      <c r="AC27" s="898"/>
      <c r="AD27" s="77"/>
      <c r="AE27" s="43"/>
      <c r="AF27" s="863"/>
      <c r="AG27" s="863"/>
      <c r="AH27" s="863"/>
      <c r="AI27" s="863"/>
      <c r="AJ27" s="863"/>
      <c r="AK27" s="863"/>
      <c r="AL27" s="863"/>
      <c r="AM27" s="863"/>
      <c r="AN27" s="863"/>
      <c r="AO27" s="863"/>
      <c r="AP27" s="863"/>
      <c r="AQ27" s="863"/>
    </row>
    <row r="28" spans="2:45" s="40" customFormat="1" ht="13.5" customHeight="1" thickBot="1" x14ac:dyDescent="0.2">
      <c r="B28" s="1030"/>
      <c r="C28" s="1031"/>
      <c r="D28" s="992"/>
      <c r="E28" s="993"/>
      <c r="F28" s="993"/>
      <c r="G28" s="993"/>
      <c r="H28" s="993"/>
      <c r="I28" s="173"/>
      <c r="J28" s="174"/>
      <c r="K28" s="175"/>
      <c r="L28" s="174"/>
      <c r="M28" s="174"/>
      <c r="N28" s="174"/>
      <c r="O28" s="174"/>
      <c r="P28" s="174"/>
      <c r="Q28" s="195" t="s">
        <v>37</v>
      </c>
      <c r="R28" s="838"/>
      <c r="S28" s="838"/>
      <c r="T28" s="838"/>
      <c r="U28" s="838"/>
      <c r="V28" s="825"/>
      <c r="W28" s="826"/>
      <c r="X28" s="899"/>
      <c r="Y28" s="899"/>
      <c r="Z28" s="899"/>
      <c r="AA28" s="899"/>
      <c r="AB28" s="899"/>
      <c r="AC28" s="899"/>
      <c r="AD28" s="189" t="s">
        <v>6</v>
      </c>
      <c r="AE28" s="43"/>
      <c r="AF28" s="863"/>
      <c r="AG28" s="863"/>
      <c r="AH28" s="863"/>
      <c r="AI28" s="863"/>
      <c r="AJ28" s="863"/>
      <c r="AK28" s="863"/>
      <c r="AL28" s="863"/>
      <c r="AM28" s="863"/>
      <c r="AN28" s="863"/>
      <c r="AO28" s="863"/>
      <c r="AP28" s="863"/>
      <c r="AQ28" s="863"/>
    </row>
    <row r="29" spans="2:45" s="40" customFormat="1" ht="13.5" customHeight="1" thickTop="1" x14ac:dyDescent="0.15">
      <c r="B29" s="1012" t="s">
        <v>68</v>
      </c>
      <c r="C29" s="1013"/>
      <c r="D29" s="1016">
        <v>44652</v>
      </c>
      <c r="E29" s="1017"/>
      <c r="F29" s="1017"/>
      <c r="G29" s="1017"/>
      <c r="H29" s="1017"/>
      <c r="I29" s="193" t="s">
        <v>76</v>
      </c>
      <c r="J29" s="107"/>
      <c r="K29" s="107"/>
      <c r="L29" s="100"/>
      <c r="M29" s="100"/>
      <c r="N29" s="100"/>
      <c r="O29" s="100"/>
      <c r="P29" s="100"/>
      <c r="Q29" s="105"/>
      <c r="R29" s="193" t="s">
        <v>79</v>
      </c>
      <c r="S29" s="161"/>
      <c r="T29" s="161"/>
      <c r="U29" s="162"/>
      <c r="V29" s="193" t="s">
        <v>77</v>
      </c>
      <c r="W29" s="100"/>
      <c r="X29" s="100"/>
      <c r="Y29" s="100"/>
      <c r="Z29" s="100"/>
      <c r="AA29" s="100"/>
      <c r="AB29" s="100"/>
      <c r="AC29" s="100"/>
      <c r="AD29" s="95"/>
      <c r="AE29" s="6"/>
      <c r="AF29" s="863"/>
      <c r="AG29" s="863"/>
      <c r="AH29" s="863"/>
      <c r="AI29" s="863"/>
      <c r="AJ29" s="863"/>
      <c r="AK29" s="863"/>
      <c r="AL29" s="863"/>
      <c r="AM29" s="863"/>
      <c r="AN29" s="863"/>
      <c r="AO29" s="863"/>
      <c r="AP29" s="863"/>
      <c r="AQ29" s="863"/>
    </row>
    <row r="30" spans="2:45" s="40" customFormat="1" ht="13.5" customHeight="1" x14ac:dyDescent="0.15">
      <c r="B30" s="1012"/>
      <c r="C30" s="1013"/>
      <c r="D30" s="51"/>
      <c r="E30" s="52"/>
      <c r="F30" s="1018" t="s">
        <v>4</v>
      </c>
      <c r="G30" s="42"/>
      <c r="H30" s="36"/>
      <c r="I30" s="82"/>
      <c r="J30" s="36"/>
      <c r="K30" s="70"/>
      <c r="L30" s="88"/>
      <c r="M30" s="88"/>
      <c r="N30" s="88"/>
      <c r="O30" s="88"/>
      <c r="P30" s="88"/>
      <c r="Q30" s="147"/>
      <c r="R30" s="847" t="s">
        <v>73</v>
      </c>
      <c r="S30" s="887"/>
      <c r="T30" s="887"/>
      <c r="U30" s="849"/>
      <c r="V30" s="185" t="s">
        <v>33</v>
      </c>
      <c r="X30" s="53"/>
      <c r="Y30" s="53"/>
      <c r="Z30" s="53"/>
      <c r="AA30" s="53"/>
      <c r="AB30" s="53"/>
      <c r="AC30" s="53"/>
      <c r="AD30" s="99"/>
      <c r="AE30" s="6"/>
      <c r="AF30" s="863"/>
      <c r="AG30" s="863"/>
      <c r="AH30" s="863"/>
      <c r="AI30" s="863"/>
      <c r="AJ30" s="863"/>
      <c r="AK30" s="863"/>
      <c r="AL30" s="863"/>
      <c r="AM30" s="863"/>
      <c r="AN30" s="863"/>
      <c r="AO30" s="863"/>
      <c r="AP30" s="863"/>
      <c r="AQ30" s="863"/>
    </row>
    <row r="31" spans="2:45" s="40" customFormat="1" ht="12" customHeight="1" x14ac:dyDescent="0.15">
      <c r="B31" s="1012"/>
      <c r="C31" s="1013"/>
      <c r="D31" s="51"/>
      <c r="E31" s="52"/>
      <c r="F31" s="1018"/>
      <c r="G31" s="42"/>
      <c r="H31" s="36"/>
      <c r="I31" s="82"/>
      <c r="J31" s="1010">
        <v>282</v>
      </c>
      <c r="K31" s="1010"/>
      <c r="L31" s="1010"/>
      <c r="M31" s="1010"/>
      <c r="N31" s="1010"/>
      <c r="O31" s="1010"/>
      <c r="P31" s="88"/>
      <c r="Q31" s="147"/>
      <c r="R31" s="788">
        <v>9.5</v>
      </c>
      <c r="S31" s="789"/>
      <c r="T31" s="789"/>
      <c r="U31" s="790"/>
      <c r="V31" s="81"/>
      <c r="W31" s="121"/>
      <c r="X31" s="876">
        <f>J31*R31</f>
        <v>2679</v>
      </c>
      <c r="Y31" s="876"/>
      <c r="Z31" s="876"/>
      <c r="AA31" s="876"/>
      <c r="AB31" s="876"/>
      <c r="AC31" s="876"/>
      <c r="AD31" s="99"/>
      <c r="AE31" s="6"/>
      <c r="AF31" s="863"/>
      <c r="AG31" s="863"/>
      <c r="AH31" s="863"/>
      <c r="AI31" s="863"/>
      <c r="AJ31" s="863"/>
      <c r="AK31" s="863"/>
      <c r="AL31" s="863"/>
      <c r="AM31" s="863"/>
      <c r="AN31" s="863"/>
      <c r="AO31" s="863"/>
      <c r="AP31" s="863"/>
      <c r="AQ31" s="863"/>
    </row>
    <row r="32" spans="2:45" ht="13.5" customHeight="1" thickBot="1" x14ac:dyDescent="0.2">
      <c r="B32" s="1012"/>
      <c r="C32" s="1013"/>
      <c r="D32" s="986">
        <v>44834</v>
      </c>
      <c r="E32" s="987"/>
      <c r="F32" s="987"/>
      <c r="G32" s="987"/>
      <c r="H32" s="987"/>
      <c r="I32" s="148"/>
      <c r="J32" s="1011"/>
      <c r="K32" s="1011"/>
      <c r="L32" s="1011"/>
      <c r="M32" s="1011"/>
      <c r="N32" s="1011"/>
      <c r="O32" s="1011"/>
      <c r="P32" s="830" t="s">
        <v>5</v>
      </c>
      <c r="Q32" s="831"/>
      <c r="R32" s="791"/>
      <c r="S32" s="792"/>
      <c r="T32" s="792"/>
      <c r="U32" s="793"/>
      <c r="V32" s="151"/>
      <c r="W32" s="163"/>
      <c r="X32" s="877"/>
      <c r="Y32" s="877"/>
      <c r="Z32" s="877"/>
      <c r="AA32" s="877"/>
      <c r="AB32" s="877"/>
      <c r="AC32" s="877"/>
      <c r="AD32" s="153" t="s">
        <v>6</v>
      </c>
      <c r="AE32" s="6"/>
      <c r="AF32" s="863"/>
      <c r="AG32" s="863"/>
      <c r="AH32" s="863"/>
      <c r="AI32" s="863"/>
      <c r="AJ32" s="863"/>
      <c r="AK32" s="863"/>
      <c r="AL32" s="863"/>
      <c r="AM32" s="863"/>
      <c r="AN32" s="863"/>
      <c r="AO32" s="863"/>
      <c r="AP32" s="863"/>
      <c r="AQ32" s="863"/>
      <c r="AR32" s="39"/>
      <c r="AS32" s="39"/>
    </row>
    <row r="33" spans="2:45" ht="13.5" customHeight="1" thickTop="1" x14ac:dyDescent="0.15">
      <c r="B33" s="1012"/>
      <c r="C33" s="1013"/>
      <c r="D33" s="1019">
        <v>44835</v>
      </c>
      <c r="E33" s="1020"/>
      <c r="F33" s="1020"/>
      <c r="G33" s="1020"/>
      <c r="H33" s="1020"/>
      <c r="I33" s="193" t="s">
        <v>82</v>
      </c>
      <c r="J33" s="103"/>
      <c r="K33" s="103"/>
      <c r="L33" s="100"/>
      <c r="M33" s="100"/>
      <c r="N33" s="100"/>
      <c r="O33" s="100"/>
      <c r="P33" s="100"/>
      <c r="Q33" s="105"/>
      <c r="R33" s="193" t="s">
        <v>81</v>
      </c>
      <c r="S33" s="161"/>
      <c r="T33" s="161"/>
      <c r="U33" s="162"/>
      <c r="V33" s="193" t="s">
        <v>78</v>
      </c>
      <c r="W33" s="164"/>
      <c r="X33" s="164"/>
      <c r="Y33" s="164"/>
      <c r="Z33" s="164"/>
      <c r="AA33" s="164"/>
      <c r="AB33" s="164"/>
      <c r="AC33" s="164"/>
      <c r="AD33" s="95"/>
      <c r="AE33" s="6"/>
      <c r="AF33" s="863"/>
      <c r="AG33" s="863"/>
      <c r="AH33" s="863"/>
      <c r="AI33" s="863"/>
      <c r="AJ33" s="863"/>
      <c r="AK33" s="863"/>
      <c r="AL33" s="863"/>
      <c r="AM33" s="863"/>
      <c r="AN33" s="863"/>
      <c r="AO33" s="863"/>
      <c r="AP33" s="863"/>
      <c r="AQ33" s="863"/>
      <c r="AR33" s="39"/>
      <c r="AS33" s="39"/>
    </row>
    <row r="34" spans="2:45" ht="13.5" customHeight="1" x14ac:dyDescent="0.15">
      <c r="B34" s="1012"/>
      <c r="C34" s="1013"/>
      <c r="D34" s="51"/>
      <c r="E34" s="52"/>
      <c r="F34" s="1018" t="s">
        <v>4</v>
      </c>
      <c r="G34" s="42"/>
      <c r="H34" s="14"/>
      <c r="I34" s="82"/>
      <c r="J34" s="43"/>
      <c r="K34" s="43"/>
      <c r="L34" s="43"/>
      <c r="M34" s="43"/>
      <c r="N34" s="43"/>
      <c r="O34" s="43"/>
      <c r="P34" s="88"/>
      <c r="Q34" s="147"/>
      <c r="R34" s="847" t="s">
        <v>73</v>
      </c>
      <c r="S34" s="848"/>
      <c r="T34" s="848"/>
      <c r="U34" s="849"/>
      <c r="V34" s="185" t="s">
        <v>33</v>
      </c>
      <c r="X34" s="53"/>
      <c r="Y34" s="53"/>
      <c r="Z34" s="53"/>
      <c r="AA34" s="53"/>
      <c r="AB34" s="53"/>
      <c r="AC34" s="53"/>
      <c r="AD34" s="99"/>
      <c r="AE34" s="6"/>
      <c r="AF34" s="850" t="s">
        <v>48</v>
      </c>
      <c r="AG34" s="850"/>
      <c r="AH34" s="850"/>
      <c r="AI34" s="850"/>
      <c r="AJ34" s="850"/>
      <c r="AR34" s="39"/>
      <c r="AS34" s="39"/>
    </row>
    <row r="35" spans="2:45" ht="12" customHeight="1" x14ac:dyDescent="0.15">
      <c r="B35" s="1012"/>
      <c r="C35" s="1013"/>
      <c r="D35" s="51"/>
      <c r="E35" s="52"/>
      <c r="F35" s="1018"/>
      <c r="G35" s="42"/>
      <c r="H35" s="14"/>
      <c r="I35" s="82"/>
      <c r="J35" s="1010">
        <v>279</v>
      </c>
      <c r="K35" s="1010"/>
      <c r="L35" s="1010"/>
      <c r="M35" s="1010"/>
      <c r="N35" s="1010"/>
      <c r="O35" s="1010"/>
      <c r="P35" s="88"/>
      <c r="Q35" s="147"/>
      <c r="R35" s="797">
        <f>IF(R31=0,0,VLOOKUP(R31,'計算用（非表示）'!C5:D8,2))</f>
        <v>13.5</v>
      </c>
      <c r="S35" s="798"/>
      <c r="T35" s="798"/>
      <c r="U35" s="799"/>
      <c r="V35" s="81"/>
      <c r="W35" s="121"/>
      <c r="X35" s="876">
        <f>J35*R35</f>
        <v>3766.5</v>
      </c>
      <c r="Y35" s="876"/>
      <c r="Z35" s="876"/>
      <c r="AA35" s="876"/>
      <c r="AB35" s="876"/>
      <c r="AC35" s="876"/>
      <c r="AD35" s="99"/>
      <c r="AE35" s="6"/>
      <c r="AF35" s="630" t="s">
        <v>109</v>
      </c>
      <c r="AG35" s="630"/>
      <c r="AH35" s="630"/>
      <c r="AI35" s="630"/>
      <c r="AJ35" s="630"/>
      <c r="AK35" s="630"/>
      <c r="AL35" s="630"/>
      <c r="AM35" s="630"/>
      <c r="AN35" s="630"/>
      <c r="AO35" s="630"/>
      <c r="AP35" s="630"/>
      <c r="AQ35" s="630"/>
      <c r="AR35" s="39"/>
      <c r="AS35" s="39"/>
    </row>
    <row r="36" spans="2:45" ht="13.5" customHeight="1" thickBot="1" x14ac:dyDescent="0.2">
      <c r="B36" s="1012"/>
      <c r="C36" s="1013"/>
      <c r="D36" s="986">
        <v>45016</v>
      </c>
      <c r="E36" s="987"/>
      <c r="F36" s="987"/>
      <c r="G36" s="987"/>
      <c r="H36" s="987"/>
      <c r="I36" s="148"/>
      <c r="J36" s="1011"/>
      <c r="K36" s="1011"/>
      <c r="L36" s="1011"/>
      <c r="M36" s="1011"/>
      <c r="N36" s="1011"/>
      <c r="O36" s="1011"/>
      <c r="P36" s="830" t="s">
        <v>5</v>
      </c>
      <c r="Q36" s="831"/>
      <c r="R36" s="800"/>
      <c r="S36" s="801"/>
      <c r="T36" s="801"/>
      <c r="U36" s="802"/>
      <c r="V36" s="151"/>
      <c r="W36" s="163"/>
      <c r="X36" s="877"/>
      <c r="Y36" s="877"/>
      <c r="Z36" s="877"/>
      <c r="AA36" s="877"/>
      <c r="AB36" s="877"/>
      <c r="AC36" s="877"/>
      <c r="AD36" s="153" t="s">
        <v>6</v>
      </c>
      <c r="AE36" s="6"/>
      <c r="AF36" s="630"/>
      <c r="AG36" s="630"/>
      <c r="AH36" s="630"/>
      <c r="AI36" s="630"/>
      <c r="AJ36" s="630"/>
      <c r="AK36" s="630"/>
      <c r="AL36" s="630"/>
      <c r="AM36" s="630"/>
      <c r="AN36" s="630"/>
      <c r="AO36" s="630"/>
      <c r="AP36" s="630"/>
      <c r="AQ36" s="630"/>
      <c r="AR36" s="39"/>
      <c r="AS36" s="39"/>
    </row>
    <row r="37" spans="2:45" ht="13.5" customHeight="1" thickTop="1" x14ac:dyDescent="0.15">
      <c r="B37" s="1012"/>
      <c r="C37" s="1013"/>
      <c r="D37" s="988" t="s">
        <v>30</v>
      </c>
      <c r="E37" s="989"/>
      <c r="F37" s="989"/>
      <c r="G37" s="989"/>
      <c r="H37" s="989"/>
      <c r="I37" s="190" t="s">
        <v>54</v>
      </c>
      <c r="J37" s="167"/>
      <c r="K37" s="167"/>
      <c r="L37" s="176"/>
      <c r="M37" s="167"/>
      <c r="N37" s="168"/>
      <c r="O37" s="168"/>
      <c r="P37" s="168"/>
      <c r="Q37" s="169"/>
      <c r="R37" s="838"/>
      <c r="S37" s="838"/>
      <c r="T37" s="838"/>
      <c r="U37" s="838"/>
      <c r="V37" s="840" t="s">
        <v>59</v>
      </c>
      <c r="W37" s="841"/>
      <c r="X37" s="841"/>
      <c r="Y37" s="108"/>
      <c r="Z37" s="108"/>
      <c r="AA37" s="108"/>
      <c r="AB37" s="108"/>
      <c r="AC37" s="108"/>
      <c r="AD37" s="157"/>
      <c r="AE37" s="70"/>
      <c r="AF37" s="630"/>
      <c r="AG37" s="630"/>
      <c r="AH37" s="630"/>
      <c r="AI37" s="630"/>
      <c r="AJ37" s="630"/>
      <c r="AK37" s="630"/>
      <c r="AL37" s="630"/>
      <c r="AM37" s="630"/>
      <c r="AN37" s="630"/>
      <c r="AO37" s="630"/>
      <c r="AP37" s="630"/>
      <c r="AQ37" s="630"/>
      <c r="AR37" s="39"/>
      <c r="AS37" s="39"/>
    </row>
    <row r="38" spans="2:45" ht="13.5" customHeight="1" x14ac:dyDescent="0.15">
      <c r="B38" s="1012"/>
      <c r="C38" s="1013"/>
      <c r="D38" s="990"/>
      <c r="E38" s="991"/>
      <c r="F38" s="991"/>
      <c r="G38" s="991"/>
      <c r="H38" s="991"/>
      <c r="I38" s="170"/>
      <c r="J38" s="994">
        <f>J31+J35</f>
        <v>561</v>
      </c>
      <c r="K38" s="994"/>
      <c r="L38" s="994"/>
      <c r="M38" s="994"/>
      <c r="N38" s="994"/>
      <c r="O38" s="994"/>
      <c r="P38" s="171"/>
      <c r="Q38" s="172"/>
      <c r="R38" s="838"/>
      <c r="S38" s="838"/>
      <c r="T38" s="838"/>
      <c r="U38" s="838"/>
      <c r="V38" s="192" t="s">
        <v>34</v>
      </c>
      <c r="X38" s="93"/>
      <c r="Y38" s="93"/>
      <c r="Z38" s="93"/>
      <c r="AA38" s="93"/>
      <c r="AB38" s="93"/>
      <c r="AC38" s="93"/>
      <c r="AD38" s="77"/>
      <c r="AE38" s="43"/>
      <c r="AF38" s="630"/>
      <c r="AG38" s="630"/>
      <c r="AH38" s="630"/>
      <c r="AI38" s="630"/>
      <c r="AJ38" s="630"/>
      <c r="AK38" s="630"/>
      <c r="AL38" s="630"/>
      <c r="AM38" s="630"/>
      <c r="AN38" s="630"/>
      <c r="AO38" s="630"/>
      <c r="AP38" s="630"/>
      <c r="AQ38" s="630"/>
      <c r="AR38" s="39"/>
      <c r="AS38" s="39"/>
    </row>
    <row r="39" spans="2:45" ht="12" customHeight="1" x14ac:dyDescent="0.15">
      <c r="B39" s="1012"/>
      <c r="C39" s="1013"/>
      <c r="D39" s="990"/>
      <c r="E39" s="991"/>
      <c r="F39" s="991"/>
      <c r="G39" s="991"/>
      <c r="H39" s="991"/>
      <c r="I39" s="170"/>
      <c r="J39" s="994"/>
      <c r="K39" s="994"/>
      <c r="L39" s="994"/>
      <c r="M39" s="994"/>
      <c r="N39" s="994"/>
      <c r="O39" s="994"/>
      <c r="P39" s="995" t="s">
        <v>5</v>
      </c>
      <c r="Q39" s="996"/>
      <c r="R39" s="838"/>
      <c r="S39" s="838"/>
      <c r="T39" s="838"/>
      <c r="U39" s="838"/>
      <c r="V39" s="823" t="s">
        <v>52</v>
      </c>
      <c r="W39" s="824"/>
      <c r="X39" s="845">
        <f>IFERROR(X31+X35,0)</f>
        <v>6445.5</v>
      </c>
      <c r="Y39" s="845"/>
      <c r="Z39" s="845"/>
      <c r="AA39" s="845"/>
      <c r="AB39" s="845"/>
      <c r="AC39" s="845"/>
      <c r="AD39" s="77"/>
      <c r="AE39" s="43"/>
      <c r="AF39" s="630"/>
      <c r="AG39" s="630"/>
      <c r="AH39" s="630"/>
      <c r="AI39" s="630"/>
      <c r="AJ39" s="630"/>
      <c r="AK39" s="630"/>
      <c r="AL39" s="630"/>
      <c r="AM39" s="630"/>
      <c r="AN39" s="630"/>
      <c r="AO39" s="630"/>
      <c r="AP39" s="630"/>
      <c r="AQ39" s="630"/>
      <c r="AR39" s="39"/>
      <c r="AS39" s="39"/>
    </row>
    <row r="40" spans="2:45" ht="13.5" customHeight="1" thickBot="1" x14ac:dyDescent="0.2">
      <c r="B40" s="1014"/>
      <c r="C40" s="1015"/>
      <c r="D40" s="992"/>
      <c r="E40" s="993"/>
      <c r="F40" s="993"/>
      <c r="G40" s="993"/>
      <c r="H40" s="993"/>
      <c r="I40" s="177"/>
      <c r="J40" s="174"/>
      <c r="K40" s="178"/>
      <c r="L40" s="178"/>
      <c r="M40" s="178"/>
      <c r="N40" s="178"/>
      <c r="O40" s="178"/>
      <c r="P40" s="178"/>
      <c r="Q40" s="194" t="s">
        <v>38</v>
      </c>
      <c r="R40" s="839"/>
      <c r="S40" s="839"/>
      <c r="T40" s="839"/>
      <c r="U40" s="839"/>
      <c r="V40" s="825"/>
      <c r="W40" s="826"/>
      <c r="X40" s="846"/>
      <c r="Y40" s="846"/>
      <c r="Z40" s="846"/>
      <c r="AA40" s="846"/>
      <c r="AB40" s="846"/>
      <c r="AC40" s="846"/>
      <c r="AD40" s="158" t="s">
        <v>6</v>
      </c>
      <c r="AE40" s="43"/>
      <c r="AF40" s="630"/>
      <c r="AG40" s="630"/>
      <c r="AH40" s="630"/>
      <c r="AI40" s="630"/>
      <c r="AJ40" s="630"/>
      <c r="AK40" s="630"/>
      <c r="AL40" s="630"/>
      <c r="AM40" s="630"/>
      <c r="AN40" s="630"/>
      <c r="AO40" s="630"/>
      <c r="AP40" s="630"/>
      <c r="AQ40" s="630"/>
      <c r="AR40" s="39"/>
      <c r="AS40" s="39"/>
    </row>
    <row r="41" spans="2:45" ht="13.5" customHeight="1" thickTop="1" thickBot="1" x14ac:dyDescent="0.2">
      <c r="B41" s="85"/>
      <c r="C41" s="136"/>
      <c r="D41" s="135"/>
      <c r="E41" s="135"/>
      <c r="F41" s="135"/>
      <c r="G41" s="135"/>
      <c r="H41" s="135"/>
      <c r="I41" s="201"/>
      <c r="J41" s="203" t="s">
        <v>118</v>
      </c>
      <c r="L41" s="179"/>
      <c r="M41" s="179"/>
      <c r="N41" s="179"/>
      <c r="O41" s="180"/>
      <c r="P41" s="165"/>
      <c r="Q41" s="166"/>
      <c r="R41" s="43"/>
      <c r="S41" s="43"/>
      <c r="T41" s="43"/>
      <c r="U41" s="43"/>
      <c r="V41" s="43"/>
      <c r="W41" s="54"/>
      <c r="X41" s="54"/>
      <c r="Y41" s="54"/>
      <c r="Z41" s="54"/>
      <c r="AA41" s="54"/>
      <c r="AB41" s="54"/>
      <c r="AC41" s="80"/>
      <c r="AD41" s="80"/>
      <c r="AE41" s="91"/>
      <c r="AF41" s="630"/>
      <c r="AG41" s="630"/>
      <c r="AH41" s="630"/>
      <c r="AI41" s="630"/>
      <c r="AJ41" s="630"/>
      <c r="AK41" s="630"/>
      <c r="AL41" s="630"/>
      <c r="AM41" s="630"/>
      <c r="AN41" s="630"/>
      <c r="AO41" s="630"/>
      <c r="AP41" s="630"/>
      <c r="AQ41" s="630"/>
      <c r="AR41" s="39"/>
    </row>
    <row r="42" spans="2:45" ht="13.5" customHeight="1" thickTop="1" x14ac:dyDescent="0.15">
      <c r="B42" s="136"/>
      <c r="C42" s="136"/>
      <c r="D42" s="135"/>
      <c r="E42" s="135"/>
      <c r="F42" s="135"/>
      <c r="G42" s="135"/>
      <c r="H42" s="135"/>
      <c r="I42" s="202" t="s">
        <v>43</v>
      </c>
      <c r="J42" s="43" t="s">
        <v>121</v>
      </c>
      <c r="L42" s="181"/>
      <c r="M42" s="181"/>
      <c r="N42" s="181"/>
      <c r="O42" s="80"/>
      <c r="P42" s="672" t="str">
        <f>IF(J19+J23+J31+J35=0,"",(IF(AND(J19=J31,J23=J35),"✓","")))</f>
        <v>✓</v>
      </c>
      <c r="Q42" s="673"/>
      <c r="R42" s="43"/>
      <c r="S42" s="43"/>
      <c r="T42" s="43"/>
      <c r="AF42" s="630"/>
      <c r="AG42" s="630"/>
      <c r="AH42" s="630"/>
      <c r="AI42" s="630"/>
      <c r="AJ42" s="630"/>
      <c r="AK42" s="630"/>
      <c r="AL42" s="630"/>
      <c r="AM42" s="630"/>
      <c r="AN42" s="630"/>
      <c r="AO42" s="630"/>
      <c r="AP42" s="630"/>
      <c r="AQ42" s="630"/>
      <c r="AR42" s="39"/>
    </row>
    <row r="43" spans="2:45" ht="13.5" customHeight="1" thickBot="1" x14ac:dyDescent="0.2">
      <c r="B43" s="136"/>
      <c r="C43" s="136"/>
      <c r="D43" s="135"/>
      <c r="E43" s="135"/>
      <c r="F43" s="135"/>
      <c r="G43" s="6"/>
      <c r="H43" s="135"/>
      <c r="I43" s="624"/>
      <c r="J43" s="625" t="s">
        <v>122</v>
      </c>
      <c r="L43" s="181"/>
      <c r="M43" s="181"/>
      <c r="N43" s="181"/>
      <c r="O43" s="80"/>
      <c r="P43" s="1069"/>
      <c r="Q43" s="1070"/>
      <c r="R43" s="43"/>
      <c r="S43" s="43"/>
      <c r="T43" s="43"/>
      <c r="AF43" s="630"/>
      <c r="AG43" s="630"/>
      <c r="AH43" s="630"/>
      <c r="AI43" s="630"/>
      <c r="AJ43" s="630"/>
      <c r="AK43" s="630"/>
      <c r="AL43" s="630"/>
      <c r="AM43" s="630"/>
      <c r="AN43" s="630"/>
      <c r="AO43" s="630"/>
      <c r="AP43" s="630"/>
      <c r="AQ43" s="630"/>
    </row>
    <row r="44" spans="2:45" ht="12" customHeight="1" thickTop="1" x14ac:dyDescent="0.15">
      <c r="B44" s="56"/>
      <c r="C44" s="56"/>
      <c r="D44" s="56"/>
      <c r="E44" s="56"/>
      <c r="F44" s="56"/>
      <c r="G44" s="56"/>
      <c r="H44" s="56"/>
      <c r="I44" s="626"/>
      <c r="J44" s="629"/>
      <c r="K44" s="629"/>
      <c r="L44" s="628"/>
      <c r="M44" s="628"/>
      <c r="N44" s="628"/>
      <c r="O44" s="628"/>
      <c r="P44" s="610"/>
      <c r="Q44" s="610"/>
      <c r="R44" s="43"/>
      <c r="S44" s="43"/>
      <c r="T44" s="43"/>
      <c r="AF44" s="630"/>
      <c r="AG44" s="630"/>
      <c r="AH44" s="630"/>
      <c r="AI44" s="630"/>
      <c r="AJ44" s="630"/>
      <c r="AK44" s="630"/>
      <c r="AL44" s="630"/>
      <c r="AM44" s="630"/>
      <c r="AN44" s="630"/>
      <c r="AO44" s="630"/>
      <c r="AP44" s="630"/>
      <c r="AQ44" s="630"/>
    </row>
    <row r="45" spans="2:45" ht="12" customHeight="1" x14ac:dyDescent="0.15">
      <c r="B45" s="56"/>
      <c r="C45" s="56"/>
      <c r="D45" s="56"/>
      <c r="E45" s="56"/>
      <c r="F45" s="56"/>
      <c r="G45" s="56"/>
      <c r="H45" s="56"/>
      <c r="I45" s="620"/>
      <c r="J45" s="611"/>
      <c r="K45" s="611"/>
      <c r="L45" s="611"/>
      <c r="M45" s="611"/>
      <c r="N45" s="611"/>
      <c r="O45" s="611"/>
      <c r="P45" s="332"/>
      <c r="Q45" s="332"/>
      <c r="R45" s="43"/>
      <c r="S45" s="43"/>
      <c r="T45" s="43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</row>
    <row r="46" spans="2:45" ht="13.5" customHeight="1" x14ac:dyDescent="0.15">
      <c r="B46" s="56"/>
      <c r="C46" s="56"/>
      <c r="D46" s="56"/>
      <c r="E46" s="56"/>
      <c r="F46" s="56"/>
      <c r="G46" s="56"/>
      <c r="H46" s="56"/>
      <c r="I46" s="621"/>
      <c r="J46" s="611"/>
      <c r="K46" s="611"/>
      <c r="L46" s="611"/>
      <c r="M46" s="611"/>
      <c r="N46" s="611"/>
      <c r="O46" s="611"/>
      <c r="P46" s="611"/>
      <c r="Q46" s="611"/>
      <c r="R46" s="43"/>
      <c r="S46" s="43"/>
      <c r="T46" s="43"/>
      <c r="AF46" s="850" t="s">
        <v>49</v>
      </c>
      <c r="AG46" s="850"/>
      <c r="AH46" s="850"/>
      <c r="AI46" s="850"/>
      <c r="AJ46" s="850"/>
      <c r="AK46" s="850"/>
      <c r="AL46" s="850"/>
      <c r="AM46" s="850"/>
      <c r="AN46" s="850"/>
      <c r="AO46" s="8"/>
      <c r="AP46" s="8"/>
      <c r="AQ46" s="8"/>
    </row>
    <row r="47" spans="2:45" ht="13.5" customHeight="1" x14ac:dyDescent="0.15">
      <c r="B47" s="56"/>
      <c r="C47" s="56"/>
      <c r="D47" s="56"/>
      <c r="E47" s="56"/>
      <c r="F47" s="56"/>
      <c r="G47" s="56"/>
      <c r="H47" s="56"/>
      <c r="I47" s="620"/>
      <c r="J47" s="620"/>
      <c r="K47" s="622"/>
      <c r="L47" s="622"/>
      <c r="M47" s="622"/>
      <c r="N47" s="622"/>
      <c r="O47" s="622"/>
      <c r="P47" s="622"/>
      <c r="Q47" s="623"/>
      <c r="R47" s="43"/>
      <c r="S47" s="43"/>
      <c r="T47" s="43"/>
      <c r="AF47" s="985" t="s">
        <v>50</v>
      </c>
      <c r="AG47" s="985"/>
      <c r="AH47" s="985"/>
      <c r="AI47" s="985"/>
      <c r="AJ47" s="985"/>
      <c r="AK47" s="985"/>
      <c r="AL47" s="985"/>
      <c r="AM47" s="985"/>
      <c r="AN47" s="985"/>
      <c r="AO47" s="985"/>
      <c r="AP47" s="985"/>
      <c r="AQ47" s="985"/>
    </row>
    <row r="48" spans="2:45" ht="12" customHeight="1" thickBot="1" x14ac:dyDescent="0.2">
      <c r="B48" s="59"/>
      <c r="C48" s="59"/>
      <c r="D48" s="59"/>
      <c r="E48" s="59"/>
      <c r="F48" s="55"/>
      <c r="G48" s="55"/>
      <c r="H48" s="55"/>
      <c r="I48" s="55"/>
      <c r="J48" s="55"/>
      <c r="K48" s="66"/>
      <c r="L48" s="55"/>
      <c r="M48" s="55"/>
      <c r="N48" s="55"/>
      <c r="O48" s="55"/>
      <c r="P48" s="55"/>
      <c r="Q48" s="55"/>
      <c r="R48" s="55"/>
      <c r="S48" s="55"/>
      <c r="T48" s="55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57" ht="13.5" customHeight="1" thickTop="1" x14ac:dyDescent="0.15">
      <c r="A49" s="125"/>
      <c r="B49" s="997" t="s">
        <v>69</v>
      </c>
      <c r="C49" s="998"/>
      <c r="D49" s="1001" t="s">
        <v>83</v>
      </c>
      <c r="E49" s="1002"/>
      <c r="F49" s="191" t="s">
        <v>115</v>
      </c>
      <c r="G49" s="100"/>
      <c r="H49" s="100"/>
      <c r="I49" s="100"/>
      <c r="J49" s="100"/>
      <c r="K49" s="100"/>
      <c r="L49" s="100"/>
      <c r="M49" s="100"/>
      <c r="N49" s="270"/>
      <c r="O49" s="270"/>
      <c r="P49" s="107"/>
      <c r="Q49" s="100"/>
      <c r="R49" s="100"/>
      <c r="S49" s="100"/>
      <c r="T49" s="100"/>
      <c r="U49" s="100"/>
      <c r="V49" s="100"/>
      <c r="W49" s="100"/>
      <c r="X49" s="100"/>
      <c r="Y49" s="105"/>
      <c r="Z49" s="43"/>
      <c r="AA49" s="55"/>
      <c r="AB49" s="38"/>
      <c r="AC49" s="38"/>
      <c r="AD49" s="38"/>
      <c r="AE49" s="38"/>
      <c r="AF49" s="850" t="s">
        <v>36</v>
      </c>
      <c r="AG49" s="850"/>
      <c r="AH49" s="850"/>
      <c r="AI49" s="850"/>
      <c r="AJ49" s="850"/>
      <c r="AK49" s="850"/>
      <c r="AL49" s="850"/>
      <c r="AM49" s="850"/>
      <c r="AN49" s="850"/>
      <c r="AO49" s="8"/>
      <c r="AP49" s="8"/>
      <c r="AQ49" s="8"/>
    </row>
    <row r="50" spans="1:57" ht="12" customHeight="1" x14ac:dyDescent="0.15">
      <c r="A50" s="125"/>
      <c r="B50" s="997"/>
      <c r="C50" s="998"/>
      <c r="D50" s="1003"/>
      <c r="E50" s="1004"/>
      <c r="F50" s="76"/>
      <c r="G50" s="861" t="str">
        <f>IF(P42="",ROUNDDOWN(X27,0),"")</f>
        <v/>
      </c>
      <c r="H50" s="861"/>
      <c r="I50" s="861"/>
      <c r="J50" s="861"/>
      <c r="K50" s="861"/>
      <c r="L50" s="861"/>
      <c r="M50" s="861"/>
      <c r="N50" s="861"/>
      <c r="O50" s="861"/>
      <c r="P50" s="64"/>
      <c r="Q50" s="97"/>
      <c r="R50" s="43"/>
      <c r="S50" s="43"/>
      <c r="T50" s="43"/>
      <c r="U50" s="43"/>
      <c r="V50" s="43"/>
      <c r="W50" s="43"/>
      <c r="X50" s="43"/>
      <c r="Y50" s="77"/>
      <c r="Z50" s="6"/>
      <c r="AA50" s="64"/>
      <c r="AB50" s="38"/>
      <c r="AC50" s="38"/>
      <c r="AD50" s="38"/>
      <c r="AE50" s="38"/>
      <c r="AF50" s="630" t="s">
        <v>106</v>
      </c>
      <c r="AG50" s="630"/>
      <c r="AH50" s="630"/>
      <c r="AI50" s="630"/>
      <c r="AJ50" s="630"/>
      <c r="AK50" s="630"/>
      <c r="AL50" s="630"/>
      <c r="AM50" s="630"/>
      <c r="AN50" s="630"/>
      <c r="AO50" s="630"/>
      <c r="AP50" s="630"/>
      <c r="AQ50" s="630"/>
    </row>
    <row r="51" spans="1:57" ht="13.5" customHeight="1" x14ac:dyDescent="0.15">
      <c r="A51" s="125"/>
      <c r="B51" s="997"/>
      <c r="C51" s="998"/>
      <c r="D51" s="1003"/>
      <c r="E51" s="1004"/>
      <c r="F51" s="216"/>
      <c r="G51" s="862"/>
      <c r="H51" s="862"/>
      <c r="I51" s="862"/>
      <c r="J51" s="862"/>
      <c r="K51" s="862"/>
      <c r="L51" s="862"/>
      <c r="M51" s="862"/>
      <c r="N51" s="862"/>
      <c r="O51" s="862"/>
      <c r="P51" s="109" t="s">
        <v>6</v>
      </c>
      <c r="Q51" s="320" t="s">
        <v>40</v>
      </c>
      <c r="R51" s="63"/>
      <c r="S51" s="63"/>
      <c r="T51" s="63"/>
      <c r="U51" s="63"/>
      <c r="V51" s="63"/>
      <c r="W51" s="63"/>
      <c r="X51" s="199"/>
      <c r="Y51" s="321"/>
      <c r="Z51" s="38"/>
      <c r="AA51" s="71"/>
      <c r="AB51" s="38"/>
      <c r="AC51" s="38"/>
      <c r="AD51" s="38"/>
      <c r="AE51" s="38"/>
      <c r="AF51" s="630"/>
      <c r="AG51" s="630"/>
      <c r="AH51" s="630"/>
      <c r="AI51" s="630"/>
      <c r="AJ51" s="630"/>
      <c r="AK51" s="630"/>
      <c r="AL51" s="630"/>
      <c r="AM51" s="630"/>
      <c r="AN51" s="630"/>
      <c r="AO51" s="630"/>
      <c r="AP51" s="630"/>
      <c r="AQ51" s="630"/>
      <c r="AR51" s="134"/>
      <c r="AS51" s="134"/>
      <c r="AT51" s="134"/>
      <c r="AU51" s="134"/>
    </row>
    <row r="52" spans="1:57" ht="13.5" customHeight="1" x14ac:dyDescent="0.15">
      <c r="A52" s="125"/>
      <c r="B52" s="997"/>
      <c r="C52" s="998"/>
      <c r="D52" s="1003"/>
      <c r="E52" s="1004"/>
      <c r="F52" s="283" t="s">
        <v>85</v>
      </c>
      <c r="G52" s="45"/>
      <c r="H52" s="45"/>
      <c r="I52" s="45"/>
      <c r="J52" s="45"/>
      <c r="K52" s="45"/>
      <c r="L52" s="45"/>
      <c r="M52" s="48"/>
      <c r="N52" s="284"/>
      <c r="O52" s="284"/>
      <c r="P52" s="111"/>
      <c r="Q52" s="111"/>
      <c r="R52" s="111"/>
      <c r="S52" s="111"/>
      <c r="T52" s="111"/>
      <c r="U52" s="111"/>
      <c r="V52" s="111"/>
      <c r="W52" s="111"/>
      <c r="X52" s="111"/>
      <c r="Y52" s="322"/>
      <c r="Z52" s="38"/>
      <c r="AA52" s="70"/>
      <c r="AB52" s="38"/>
      <c r="AC52" s="38"/>
      <c r="AD52" s="38"/>
      <c r="AE52" s="38"/>
      <c r="AF52" s="630"/>
      <c r="AG52" s="630"/>
      <c r="AH52" s="630"/>
      <c r="AI52" s="630"/>
      <c r="AJ52" s="630"/>
      <c r="AK52" s="630"/>
      <c r="AL52" s="630"/>
      <c r="AM52" s="630"/>
      <c r="AN52" s="630"/>
      <c r="AO52" s="630"/>
      <c r="AP52" s="630"/>
      <c r="AQ52" s="630"/>
      <c r="AR52" s="134"/>
      <c r="AS52" s="134"/>
      <c r="AT52" s="134"/>
      <c r="AU52" s="134"/>
    </row>
    <row r="53" spans="1:57" ht="12" customHeight="1" x14ac:dyDescent="0.15">
      <c r="A53" s="125"/>
      <c r="B53" s="997"/>
      <c r="C53" s="998"/>
      <c r="D53" s="1003"/>
      <c r="E53" s="1004"/>
      <c r="F53" s="76"/>
      <c r="G53" s="861" t="str">
        <f>IF(P42="",ROUNDDOWN(X39,0),"")</f>
        <v/>
      </c>
      <c r="H53" s="861"/>
      <c r="I53" s="861"/>
      <c r="J53" s="861"/>
      <c r="K53" s="861"/>
      <c r="L53" s="861"/>
      <c r="M53" s="861"/>
      <c r="N53" s="861"/>
      <c r="O53" s="861"/>
      <c r="P53" s="64"/>
      <c r="Q53" s="64"/>
      <c r="R53" s="64"/>
      <c r="S53" s="64"/>
      <c r="T53" s="64"/>
      <c r="U53" s="64"/>
      <c r="V53" s="64"/>
      <c r="W53" s="64"/>
      <c r="X53" s="64"/>
      <c r="Y53" s="321"/>
      <c r="Z53" s="38"/>
      <c r="AA53" s="91"/>
      <c r="AB53" s="38"/>
      <c r="AC53" s="38"/>
      <c r="AD53" s="38"/>
      <c r="AE53" s="38"/>
      <c r="AF53" s="630"/>
      <c r="AG53" s="630"/>
      <c r="AH53" s="630"/>
      <c r="AI53" s="630"/>
      <c r="AJ53" s="630"/>
      <c r="AK53" s="630"/>
      <c r="AL53" s="630"/>
      <c r="AM53" s="630"/>
      <c r="AN53" s="630"/>
      <c r="AO53" s="630"/>
      <c r="AP53" s="630"/>
      <c r="AQ53" s="630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</row>
    <row r="54" spans="1:57" ht="13.5" customHeight="1" x14ac:dyDescent="0.15">
      <c r="A54" s="125"/>
      <c r="B54" s="997"/>
      <c r="C54" s="998"/>
      <c r="D54" s="1003"/>
      <c r="E54" s="1004"/>
      <c r="F54" s="216"/>
      <c r="G54" s="862"/>
      <c r="H54" s="862"/>
      <c r="I54" s="862"/>
      <c r="J54" s="862"/>
      <c r="K54" s="862"/>
      <c r="L54" s="862"/>
      <c r="M54" s="862"/>
      <c r="N54" s="862"/>
      <c r="O54" s="862"/>
      <c r="P54" s="109" t="s">
        <v>6</v>
      </c>
      <c r="Q54" s="200" t="s">
        <v>39</v>
      </c>
      <c r="R54" s="63"/>
      <c r="S54" s="63"/>
      <c r="T54" s="63"/>
      <c r="U54" s="63"/>
      <c r="V54" s="63"/>
      <c r="W54" s="63"/>
      <c r="X54" s="198"/>
      <c r="Y54" s="323"/>
      <c r="Z54" s="38"/>
      <c r="AA54" s="71"/>
      <c r="AB54" s="38"/>
      <c r="AC54" s="38"/>
      <c r="AD54" s="38"/>
      <c r="AE54" s="38"/>
      <c r="AF54" s="630"/>
      <c r="AG54" s="630"/>
      <c r="AH54" s="630"/>
      <c r="AI54" s="630"/>
      <c r="AJ54" s="630"/>
      <c r="AK54" s="630"/>
      <c r="AL54" s="630"/>
      <c r="AM54" s="630"/>
      <c r="AN54" s="630"/>
      <c r="AO54" s="630"/>
      <c r="AP54" s="630"/>
      <c r="AQ54" s="630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</row>
    <row r="55" spans="1:57" ht="13.5" customHeight="1" x14ac:dyDescent="0.15">
      <c r="A55" s="125"/>
      <c r="B55" s="997"/>
      <c r="C55" s="998"/>
      <c r="D55" s="1003"/>
      <c r="E55" s="1004"/>
      <c r="F55" s="275" t="s">
        <v>55</v>
      </c>
      <c r="G55" s="64"/>
      <c r="H55" s="64"/>
      <c r="I55" s="64"/>
      <c r="J55" s="64"/>
      <c r="K55" s="64"/>
      <c r="L55" s="64"/>
      <c r="M55" s="64"/>
      <c r="N55" s="276"/>
      <c r="O55" s="276"/>
      <c r="P55" s="64"/>
      <c r="Q55" s="64"/>
      <c r="R55" s="64"/>
      <c r="S55" s="64"/>
      <c r="T55" s="64"/>
      <c r="U55" s="64"/>
      <c r="V55" s="64"/>
      <c r="W55" s="64"/>
      <c r="X55" s="64"/>
      <c r="Y55" s="321"/>
      <c r="Z55" s="38"/>
      <c r="AA55" s="70"/>
      <c r="AB55" s="38"/>
      <c r="AC55" s="38"/>
      <c r="AD55" s="38"/>
      <c r="AE55" s="38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</row>
    <row r="56" spans="1:57" ht="12" customHeight="1" x14ac:dyDescent="0.15">
      <c r="A56" s="125"/>
      <c r="B56" s="997"/>
      <c r="C56" s="998"/>
      <c r="D56" s="1003"/>
      <c r="E56" s="1004"/>
      <c r="F56" s="218"/>
      <c r="G56" s="808" t="str">
        <f>IF(P42="",G50+G53,"")</f>
        <v/>
      </c>
      <c r="H56" s="808"/>
      <c r="I56" s="808"/>
      <c r="J56" s="808"/>
      <c r="K56" s="808"/>
      <c r="L56" s="808"/>
      <c r="M56" s="808"/>
      <c r="N56" s="808"/>
      <c r="O56" s="808"/>
      <c r="P56" s="64"/>
      <c r="Q56" s="64"/>
      <c r="R56" s="64"/>
      <c r="S56" s="64"/>
      <c r="T56" s="64"/>
      <c r="U56" s="64"/>
      <c r="V56" s="64"/>
      <c r="W56" s="64"/>
      <c r="X56" s="64"/>
      <c r="Y56" s="321"/>
      <c r="Z56" s="38"/>
      <c r="AA56" s="91"/>
      <c r="AB56" s="38"/>
      <c r="AC56" s="38"/>
      <c r="AD56" s="38"/>
      <c r="AE56" s="38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</row>
    <row r="57" spans="1:57" ht="13.5" customHeight="1" thickBot="1" x14ac:dyDescent="0.2">
      <c r="A57" s="125"/>
      <c r="B57" s="997"/>
      <c r="C57" s="998"/>
      <c r="D57" s="1005"/>
      <c r="E57" s="1006"/>
      <c r="F57" s="149"/>
      <c r="G57" s="864"/>
      <c r="H57" s="864"/>
      <c r="I57" s="864"/>
      <c r="J57" s="864"/>
      <c r="K57" s="864"/>
      <c r="L57" s="864"/>
      <c r="M57" s="864"/>
      <c r="N57" s="864"/>
      <c r="O57" s="864"/>
      <c r="P57" s="104" t="s">
        <v>6</v>
      </c>
      <c r="Q57" s="324" t="s">
        <v>41</v>
      </c>
      <c r="R57" s="101"/>
      <c r="S57" s="101"/>
      <c r="T57" s="101"/>
      <c r="U57" s="101"/>
      <c r="V57" s="101"/>
      <c r="W57" s="101"/>
      <c r="X57" s="325"/>
      <c r="Y57" s="321"/>
      <c r="Z57" s="38"/>
      <c r="AA57" s="91"/>
      <c r="AB57" s="38"/>
      <c r="AC57" s="38"/>
      <c r="AD57" s="38"/>
      <c r="AE57" s="38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</row>
    <row r="58" spans="1:57" ht="13.5" customHeight="1" thickTop="1" x14ac:dyDescent="0.15">
      <c r="A58" s="125"/>
      <c r="B58" s="997"/>
      <c r="C58" s="998"/>
      <c r="D58" s="130"/>
      <c r="E58" s="112"/>
      <c r="U58" s="125"/>
      <c r="V58" s="1066" t="s">
        <v>46</v>
      </c>
      <c r="W58" s="1066"/>
      <c r="X58" s="250" t="s">
        <v>86</v>
      </c>
      <c r="Y58" s="251"/>
      <c r="Z58" s="251"/>
      <c r="AA58" s="251"/>
      <c r="AB58" s="251"/>
      <c r="AC58" s="251"/>
      <c r="AD58" s="251"/>
      <c r="AE58" s="251"/>
      <c r="AF58" s="362"/>
      <c r="AG58" s="362"/>
      <c r="AH58" s="252"/>
      <c r="AI58" s="363"/>
      <c r="AJ58" s="252"/>
      <c r="AK58" s="252"/>
      <c r="AL58" s="252"/>
      <c r="AM58" s="252"/>
      <c r="AN58" s="252"/>
      <c r="AO58" s="252"/>
      <c r="AP58" s="252"/>
      <c r="AQ58" s="36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</row>
    <row r="59" spans="1:57" ht="12" customHeight="1" x14ac:dyDescent="0.15">
      <c r="A59" s="125"/>
      <c r="B59" s="997"/>
      <c r="C59" s="998"/>
      <c r="U59" s="125"/>
      <c r="V59" s="1066"/>
      <c r="W59" s="1066"/>
      <c r="X59" s="343"/>
      <c r="Y59" s="979">
        <v>8976</v>
      </c>
      <c r="Z59" s="979"/>
      <c r="AA59" s="979"/>
      <c r="AB59" s="979"/>
      <c r="AC59" s="979"/>
      <c r="AD59" s="979"/>
      <c r="AE59" s="979"/>
      <c r="AF59" s="979"/>
      <c r="AG59" s="979"/>
      <c r="AH59" s="256"/>
      <c r="AI59" s="365"/>
      <c r="AJ59" s="256"/>
      <c r="AK59" s="256"/>
      <c r="AL59" s="256"/>
      <c r="AM59" s="256"/>
      <c r="AN59" s="256"/>
      <c r="AO59" s="256"/>
      <c r="AP59" s="256"/>
      <c r="AQ59" s="345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</row>
    <row r="60" spans="1:57" ht="13.5" customHeight="1" x14ac:dyDescent="0.15">
      <c r="A60" s="125"/>
      <c r="B60" s="997"/>
      <c r="C60" s="998"/>
      <c r="U60" s="125"/>
      <c r="V60" s="1066"/>
      <c r="W60" s="1066"/>
      <c r="X60" s="346"/>
      <c r="Y60" s="980"/>
      <c r="Z60" s="980"/>
      <c r="AA60" s="980"/>
      <c r="AB60" s="980"/>
      <c r="AC60" s="980"/>
      <c r="AD60" s="980"/>
      <c r="AE60" s="980"/>
      <c r="AF60" s="980"/>
      <c r="AG60" s="980"/>
      <c r="AH60" s="347" t="s">
        <v>6</v>
      </c>
      <c r="AI60" s="259"/>
      <c r="AJ60" s="366"/>
      <c r="AK60" s="260"/>
      <c r="AL60" s="367"/>
      <c r="AM60" s="367"/>
      <c r="AN60" s="260"/>
      <c r="AO60" s="260"/>
      <c r="AP60" s="256"/>
      <c r="AQ60" s="349" t="s">
        <v>40</v>
      </c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</row>
    <row r="61" spans="1:57" ht="13.5" customHeight="1" x14ac:dyDescent="0.15">
      <c r="A61" s="125"/>
      <c r="B61" s="997"/>
      <c r="C61" s="998"/>
      <c r="U61" s="125"/>
      <c r="V61" s="1066"/>
      <c r="W61" s="1066"/>
      <c r="X61" s="355" t="s">
        <v>87</v>
      </c>
      <c r="Y61" s="255"/>
      <c r="Z61" s="255"/>
      <c r="AA61" s="255"/>
      <c r="AB61" s="255"/>
      <c r="AC61" s="255"/>
      <c r="AD61" s="255"/>
      <c r="AE61" s="368"/>
      <c r="AF61" s="356"/>
      <c r="AG61" s="356"/>
      <c r="AH61" s="256"/>
      <c r="AI61" s="256"/>
      <c r="AJ61" s="256"/>
      <c r="AK61" s="256"/>
      <c r="AL61" s="256"/>
      <c r="AM61" s="256"/>
      <c r="AN61" s="256"/>
      <c r="AO61" s="256"/>
      <c r="AP61" s="264"/>
      <c r="AQ61" s="345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</row>
    <row r="62" spans="1:57" ht="12" customHeight="1" thickBot="1" x14ac:dyDescent="0.2">
      <c r="A62" s="125"/>
      <c r="B62" s="997"/>
      <c r="C62" s="998"/>
      <c r="D62" s="129"/>
      <c r="E62" s="37"/>
      <c r="U62" s="125"/>
      <c r="V62" s="1066"/>
      <c r="W62" s="1066"/>
      <c r="X62" s="343"/>
      <c r="Y62" s="979">
        <v>6445</v>
      </c>
      <c r="Z62" s="979"/>
      <c r="AA62" s="979"/>
      <c r="AB62" s="979"/>
      <c r="AC62" s="979"/>
      <c r="AD62" s="979"/>
      <c r="AE62" s="979"/>
      <c r="AF62" s="979"/>
      <c r="AG62" s="979"/>
      <c r="AH62" s="256"/>
      <c r="AI62" s="256"/>
      <c r="AJ62" s="256"/>
      <c r="AK62" s="256"/>
      <c r="AL62" s="256"/>
      <c r="AM62" s="256"/>
      <c r="AN62" s="256"/>
      <c r="AO62" s="256"/>
      <c r="AP62" s="256"/>
      <c r="AQ62" s="345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</row>
    <row r="63" spans="1:57" ht="12" customHeight="1" thickTop="1" x14ac:dyDescent="0.15">
      <c r="A63" s="125"/>
      <c r="B63" s="997"/>
      <c r="C63" s="998"/>
      <c r="D63" s="967" t="s">
        <v>84</v>
      </c>
      <c r="E63" s="968"/>
      <c r="F63" s="250" t="s">
        <v>88</v>
      </c>
      <c r="G63" s="251"/>
      <c r="H63" s="251"/>
      <c r="I63" s="252"/>
      <c r="J63" s="252"/>
      <c r="K63" s="252"/>
      <c r="L63" s="252"/>
      <c r="M63" s="252"/>
      <c r="N63" s="252"/>
      <c r="O63" s="252"/>
      <c r="P63" s="253"/>
      <c r="U63" s="125"/>
      <c r="V63" s="1066"/>
      <c r="W63" s="1066"/>
      <c r="X63" s="346"/>
      <c r="Y63" s="980"/>
      <c r="Z63" s="980"/>
      <c r="AA63" s="980"/>
      <c r="AB63" s="980"/>
      <c r="AC63" s="980"/>
      <c r="AD63" s="980"/>
      <c r="AE63" s="980"/>
      <c r="AF63" s="980"/>
      <c r="AG63" s="980"/>
      <c r="AH63" s="347" t="s">
        <v>6</v>
      </c>
      <c r="AI63" s="260"/>
      <c r="AJ63" s="260"/>
      <c r="AK63" s="260"/>
      <c r="AL63" s="260"/>
      <c r="AM63" s="260"/>
      <c r="AN63" s="260"/>
      <c r="AO63" s="260"/>
      <c r="AP63" s="260"/>
      <c r="AQ63" s="354" t="s">
        <v>39</v>
      </c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</row>
    <row r="64" spans="1:57" ht="13.5" customHeight="1" x14ac:dyDescent="0.15">
      <c r="A64" s="125"/>
      <c r="B64" s="997"/>
      <c r="C64" s="998"/>
      <c r="D64" s="969"/>
      <c r="E64" s="970"/>
      <c r="F64" s="254"/>
      <c r="G64" s="255"/>
      <c r="H64" s="255"/>
      <c r="I64" s="256"/>
      <c r="J64" s="256"/>
      <c r="K64" s="256"/>
      <c r="L64" s="973" t="s">
        <v>44</v>
      </c>
      <c r="M64" s="973"/>
      <c r="N64" s="975">
        <v>0</v>
      </c>
      <c r="O64" s="975"/>
      <c r="P64" s="257"/>
      <c r="U64" s="125"/>
      <c r="V64" s="1066"/>
      <c r="W64" s="1066"/>
      <c r="X64" s="371" t="s">
        <v>56</v>
      </c>
      <c r="Y64" s="256"/>
      <c r="Z64" s="256"/>
      <c r="AA64" s="256"/>
      <c r="AB64" s="256"/>
      <c r="AC64" s="256"/>
      <c r="AD64" s="256"/>
      <c r="AE64" s="256"/>
      <c r="AF64" s="356"/>
      <c r="AG64" s="356"/>
      <c r="AH64" s="256"/>
      <c r="AI64" s="344"/>
      <c r="AJ64" s="344"/>
      <c r="AK64" s="344"/>
      <c r="AL64" s="344"/>
      <c r="AM64" s="344"/>
      <c r="AN64" s="344"/>
      <c r="AO64" s="344"/>
      <c r="AP64" s="344"/>
      <c r="AQ64" s="345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</row>
    <row r="65" spans="1:59" ht="12" customHeight="1" x14ac:dyDescent="0.15">
      <c r="A65" s="125"/>
      <c r="B65" s="997"/>
      <c r="C65" s="998"/>
      <c r="D65" s="969"/>
      <c r="E65" s="970"/>
      <c r="F65" s="258"/>
      <c r="G65" s="259"/>
      <c r="H65" s="259"/>
      <c r="I65" s="260"/>
      <c r="J65" s="260"/>
      <c r="K65" s="260"/>
      <c r="L65" s="974"/>
      <c r="M65" s="974"/>
      <c r="N65" s="976"/>
      <c r="O65" s="976"/>
      <c r="P65" s="261" t="s">
        <v>6</v>
      </c>
      <c r="U65" s="125"/>
      <c r="V65" s="1066"/>
      <c r="W65" s="1066"/>
      <c r="X65" s="357"/>
      <c r="Y65" s="979">
        <v>15421</v>
      </c>
      <c r="Z65" s="979"/>
      <c r="AA65" s="979"/>
      <c r="AB65" s="979"/>
      <c r="AC65" s="979"/>
      <c r="AD65" s="979"/>
      <c r="AE65" s="979"/>
      <c r="AF65" s="979"/>
      <c r="AG65" s="979"/>
      <c r="AH65" s="256"/>
      <c r="AI65" s="344"/>
      <c r="AJ65" s="344"/>
      <c r="AK65" s="344"/>
      <c r="AL65" s="344"/>
      <c r="AM65" s="344"/>
      <c r="AN65" s="344"/>
      <c r="AO65" s="344"/>
      <c r="AP65" s="344"/>
      <c r="AQ65" s="345"/>
      <c r="AR65" s="134"/>
      <c r="AS65" s="134"/>
      <c r="AT65" s="134"/>
      <c r="AU65" s="134"/>
    </row>
    <row r="66" spans="1:59" ht="13.5" customHeight="1" thickBot="1" x14ac:dyDescent="0.2">
      <c r="A66" s="125"/>
      <c r="B66" s="997"/>
      <c r="C66" s="998"/>
      <c r="D66" s="969"/>
      <c r="E66" s="970"/>
      <c r="F66" s="262" t="s">
        <v>91</v>
      </c>
      <c r="G66" s="263"/>
      <c r="H66" s="263"/>
      <c r="I66" s="264"/>
      <c r="J66" s="264"/>
      <c r="K66" s="264"/>
      <c r="L66" s="264"/>
      <c r="M66" s="264"/>
      <c r="N66" s="264"/>
      <c r="O66" s="264"/>
      <c r="P66" s="265"/>
      <c r="U66" s="125"/>
      <c r="V66" s="1067"/>
      <c r="W66" s="1067"/>
      <c r="X66" s="372"/>
      <c r="Y66" s="1068"/>
      <c r="Z66" s="1068"/>
      <c r="AA66" s="1068"/>
      <c r="AB66" s="1068"/>
      <c r="AC66" s="1068"/>
      <c r="AD66" s="1068"/>
      <c r="AE66" s="1068"/>
      <c r="AF66" s="1068"/>
      <c r="AG66" s="1068"/>
      <c r="AH66" s="369" t="s">
        <v>6</v>
      </c>
      <c r="AI66" s="344"/>
      <c r="AJ66" s="344"/>
      <c r="AK66" s="344"/>
      <c r="AL66" s="344"/>
      <c r="AM66" s="344"/>
      <c r="AN66" s="344"/>
      <c r="AO66" s="344"/>
      <c r="AP66" s="256"/>
      <c r="AQ66" s="370" t="s">
        <v>41</v>
      </c>
      <c r="AR66" s="134"/>
      <c r="AS66" s="134"/>
      <c r="AT66" s="134"/>
      <c r="AU66" s="134"/>
    </row>
    <row r="67" spans="1:59" ht="13.5" customHeight="1" thickTop="1" x14ac:dyDescent="0.15">
      <c r="A67" s="125"/>
      <c r="B67" s="997"/>
      <c r="C67" s="998"/>
      <c r="D67" s="969"/>
      <c r="E67" s="970"/>
      <c r="F67" s="254"/>
      <c r="G67" s="255"/>
      <c r="H67" s="255"/>
      <c r="I67" s="256"/>
      <c r="J67" s="256"/>
      <c r="K67" s="256"/>
      <c r="L67" s="973" t="s">
        <v>44</v>
      </c>
      <c r="M67" s="973"/>
      <c r="N67" s="975">
        <v>5</v>
      </c>
      <c r="O67" s="975"/>
      <c r="P67" s="257"/>
      <c r="U67" s="125"/>
      <c r="V67" s="821" t="s">
        <v>47</v>
      </c>
      <c r="W67" s="822"/>
      <c r="X67" s="278" t="s">
        <v>89</v>
      </c>
      <c r="Y67" s="72"/>
      <c r="Z67" s="72"/>
      <c r="AA67" s="72"/>
      <c r="AB67" s="72"/>
      <c r="AC67" s="72"/>
      <c r="AD67" s="72"/>
      <c r="AE67" s="72"/>
      <c r="AF67" s="279"/>
      <c r="AG67" s="279"/>
      <c r="AH67" s="106"/>
      <c r="AI67" s="280"/>
      <c r="AJ67" s="280"/>
      <c r="AK67" s="280"/>
      <c r="AL67" s="280"/>
      <c r="AM67" s="280"/>
      <c r="AN67" s="280"/>
      <c r="AO67" s="280"/>
      <c r="AP67" s="280"/>
      <c r="AQ67" s="281"/>
      <c r="AR67" s="134"/>
      <c r="AS67" s="134"/>
      <c r="AT67" s="134"/>
      <c r="AU67" s="134"/>
    </row>
    <row r="68" spans="1:59" ht="12" customHeight="1" x14ac:dyDescent="0.15">
      <c r="A68" s="125"/>
      <c r="B68" s="997"/>
      <c r="C68" s="998"/>
      <c r="D68" s="969"/>
      <c r="E68" s="970"/>
      <c r="F68" s="258"/>
      <c r="G68" s="259"/>
      <c r="H68" s="259"/>
      <c r="I68" s="260"/>
      <c r="J68" s="260"/>
      <c r="K68" s="260"/>
      <c r="L68" s="974"/>
      <c r="M68" s="974"/>
      <c r="N68" s="976"/>
      <c r="O68" s="976"/>
      <c r="P68" s="261" t="s">
        <v>6</v>
      </c>
      <c r="U68" s="125"/>
      <c r="V68" s="812"/>
      <c r="W68" s="813"/>
      <c r="X68" s="76"/>
      <c r="Y68" s="808"/>
      <c r="Z68" s="808"/>
      <c r="AA68" s="808"/>
      <c r="AB68" s="808"/>
      <c r="AC68" s="808"/>
      <c r="AD68" s="808"/>
      <c r="AE68" s="808"/>
      <c r="AF68" s="808"/>
      <c r="AG68" s="808"/>
      <c r="AH68" s="64"/>
      <c r="AI68" s="133"/>
      <c r="AJ68" s="133"/>
      <c r="AK68" s="133"/>
      <c r="AL68" s="133"/>
      <c r="AM68" s="133"/>
      <c r="AN68" s="133"/>
      <c r="AO68" s="133"/>
      <c r="AP68" s="133"/>
      <c r="AQ68" s="272"/>
      <c r="AR68" s="134"/>
      <c r="AS68" s="134"/>
      <c r="AT68" s="134"/>
      <c r="AU68" s="134"/>
    </row>
    <row r="69" spans="1:59" ht="13.5" customHeight="1" x14ac:dyDescent="0.15">
      <c r="A69" s="125"/>
      <c r="B69" s="997"/>
      <c r="C69" s="998"/>
      <c r="D69" s="969"/>
      <c r="E69" s="970"/>
      <c r="F69" s="981" t="s">
        <v>45</v>
      </c>
      <c r="G69" s="982"/>
      <c r="H69" s="266" t="s">
        <v>42</v>
      </c>
      <c r="I69" s="256"/>
      <c r="J69" s="256"/>
      <c r="K69" s="256"/>
      <c r="L69" s="256"/>
      <c r="M69" s="256"/>
      <c r="N69" s="256"/>
      <c r="O69" s="256"/>
      <c r="P69" s="257"/>
      <c r="U69" s="125"/>
      <c r="V69" s="812"/>
      <c r="W69" s="813"/>
      <c r="X69" s="216"/>
      <c r="Y69" s="809"/>
      <c r="Z69" s="809"/>
      <c r="AA69" s="809"/>
      <c r="AB69" s="809"/>
      <c r="AC69" s="809"/>
      <c r="AD69" s="809"/>
      <c r="AE69" s="809"/>
      <c r="AF69" s="809"/>
      <c r="AG69" s="809"/>
      <c r="AH69" s="109" t="s">
        <v>6</v>
      </c>
      <c r="AI69" s="282"/>
      <c r="AJ69" s="282"/>
      <c r="AK69" s="282"/>
      <c r="AL69" s="282"/>
      <c r="AM69" s="282"/>
      <c r="AN69" s="282"/>
      <c r="AO69" s="282"/>
      <c r="AP69" s="64"/>
      <c r="AQ69" s="274" t="s">
        <v>40</v>
      </c>
      <c r="AR69" s="134"/>
      <c r="AS69" s="134"/>
      <c r="AT69" s="134"/>
      <c r="AU69" s="134"/>
    </row>
    <row r="70" spans="1:59" ht="13.5" customHeight="1" x14ac:dyDescent="0.15">
      <c r="A70" s="125"/>
      <c r="B70" s="997"/>
      <c r="C70" s="998"/>
      <c r="D70" s="969"/>
      <c r="E70" s="970"/>
      <c r="F70" s="981"/>
      <c r="G70" s="982"/>
      <c r="H70" s="255"/>
      <c r="I70" s="256"/>
      <c r="J70" s="256"/>
      <c r="K70" s="256"/>
      <c r="L70" s="1007">
        <v>0.5</v>
      </c>
      <c r="M70" s="1007"/>
      <c r="N70" s="1007"/>
      <c r="O70" s="1007"/>
      <c r="P70" s="257"/>
      <c r="U70" s="125"/>
      <c r="V70" s="812"/>
      <c r="W70" s="813"/>
      <c r="X70" s="283" t="s">
        <v>90</v>
      </c>
      <c r="Y70" s="45"/>
      <c r="Z70" s="45"/>
      <c r="AA70" s="45"/>
      <c r="AB70" s="45"/>
      <c r="AC70" s="45"/>
      <c r="AD70" s="45"/>
      <c r="AE70" s="48"/>
      <c r="AF70" s="284"/>
      <c r="AG70" s="284"/>
      <c r="AH70" s="111"/>
      <c r="AI70" s="285"/>
      <c r="AJ70" s="285"/>
      <c r="AK70" s="285"/>
      <c r="AL70" s="285"/>
      <c r="AM70" s="285"/>
      <c r="AN70" s="285"/>
      <c r="AO70" s="285"/>
      <c r="AP70" s="285"/>
      <c r="AQ70" s="272"/>
      <c r="AR70" s="134"/>
      <c r="AS70" s="134"/>
      <c r="AT70" s="134"/>
      <c r="AU70" s="134"/>
    </row>
    <row r="71" spans="1:59" ht="12" customHeight="1" thickBot="1" x14ac:dyDescent="0.2">
      <c r="A71" s="125"/>
      <c r="B71" s="997"/>
      <c r="C71" s="998"/>
      <c r="D71" s="971"/>
      <c r="E71" s="972"/>
      <c r="F71" s="983"/>
      <c r="G71" s="984"/>
      <c r="H71" s="267"/>
      <c r="I71" s="268"/>
      <c r="J71" s="268"/>
      <c r="K71" s="268"/>
      <c r="L71" s="1008"/>
      <c r="M71" s="1008"/>
      <c r="N71" s="1008"/>
      <c r="O71" s="1008"/>
      <c r="P71" s="269" t="s">
        <v>6</v>
      </c>
      <c r="U71" s="125"/>
      <c r="V71" s="812"/>
      <c r="W71" s="813"/>
      <c r="X71" s="76"/>
      <c r="Y71" s="808"/>
      <c r="Z71" s="808"/>
      <c r="AA71" s="808"/>
      <c r="AB71" s="808"/>
      <c r="AC71" s="808"/>
      <c r="AD71" s="808"/>
      <c r="AE71" s="808"/>
      <c r="AF71" s="808"/>
      <c r="AG71" s="808"/>
      <c r="AH71" s="64"/>
      <c r="AI71" s="133"/>
      <c r="AJ71" s="133"/>
      <c r="AK71" s="133"/>
      <c r="AL71" s="133"/>
      <c r="AM71" s="133"/>
      <c r="AN71" s="133"/>
      <c r="AO71" s="133"/>
      <c r="AP71" s="133"/>
      <c r="AQ71" s="272"/>
      <c r="AR71" s="134"/>
      <c r="AS71" s="134"/>
      <c r="AT71" s="134"/>
      <c r="AU71" s="134"/>
    </row>
    <row r="72" spans="1:59" ht="13.5" customHeight="1" thickTop="1" x14ac:dyDescent="0.15">
      <c r="A72" s="125"/>
      <c r="B72" s="997"/>
      <c r="C72" s="998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U72" s="125"/>
      <c r="V72" s="812"/>
      <c r="W72" s="813"/>
      <c r="X72" s="216"/>
      <c r="Y72" s="809"/>
      <c r="Z72" s="809"/>
      <c r="AA72" s="809"/>
      <c r="AB72" s="809"/>
      <c r="AC72" s="809"/>
      <c r="AD72" s="809"/>
      <c r="AE72" s="809"/>
      <c r="AF72" s="809"/>
      <c r="AG72" s="809"/>
      <c r="AH72" s="109" t="s">
        <v>6</v>
      </c>
      <c r="AI72" s="282"/>
      <c r="AJ72" s="282"/>
      <c r="AK72" s="282"/>
      <c r="AL72" s="282"/>
      <c r="AM72" s="282"/>
      <c r="AN72" s="282"/>
      <c r="AO72" s="282"/>
      <c r="AP72" s="64"/>
      <c r="AQ72" s="221" t="s">
        <v>39</v>
      </c>
      <c r="AR72" s="134"/>
      <c r="AS72" s="134"/>
      <c r="AT72" s="134"/>
      <c r="AU72" s="134"/>
    </row>
    <row r="73" spans="1:59" ht="13.5" customHeight="1" x14ac:dyDescent="0.15">
      <c r="A73" s="125"/>
      <c r="B73" s="997"/>
      <c r="C73" s="998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U73" s="125"/>
      <c r="V73" s="812"/>
      <c r="W73" s="813"/>
      <c r="X73" s="275" t="s">
        <v>57</v>
      </c>
      <c r="Y73" s="64"/>
      <c r="Z73" s="64"/>
      <c r="AA73" s="64"/>
      <c r="AB73" s="64"/>
      <c r="AC73" s="64"/>
      <c r="AD73" s="64"/>
      <c r="AE73" s="64"/>
      <c r="AF73" s="276"/>
      <c r="AG73" s="276"/>
      <c r="AH73" s="64"/>
      <c r="AI73" s="133"/>
      <c r="AJ73" s="133"/>
      <c r="AK73" s="133"/>
      <c r="AL73" s="133"/>
      <c r="AM73" s="133"/>
      <c r="AN73" s="133"/>
      <c r="AO73" s="133"/>
      <c r="AP73" s="285"/>
      <c r="AQ73" s="272"/>
      <c r="AR73" s="134"/>
      <c r="AS73" s="134"/>
      <c r="AT73" s="134"/>
      <c r="AU73" s="134"/>
    </row>
    <row r="74" spans="1:59" ht="12" customHeight="1" x14ac:dyDescent="0.15">
      <c r="A74" s="125"/>
      <c r="B74" s="997"/>
      <c r="C74" s="998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U74" s="125"/>
      <c r="V74" s="812"/>
      <c r="W74" s="813"/>
      <c r="X74" s="218"/>
      <c r="Y74" s="808"/>
      <c r="Z74" s="808"/>
      <c r="AA74" s="808"/>
      <c r="AB74" s="808"/>
      <c r="AC74" s="808"/>
      <c r="AD74" s="808"/>
      <c r="AE74" s="808"/>
      <c r="AF74" s="808"/>
      <c r="AG74" s="808"/>
      <c r="AH74" s="64"/>
      <c r="AI74" s="133"/>
      <c r="AJ74" s="133"/>
      <c r="AK74" s="133"/>
      <c r="AL74" s="133"/>
      <c r="AM74" s="133"/>
      <c r="AN74" s="133"/>
      <c r="AO74" s="133"/>
      <c r="AP74" s="133"/>
      <c r="AQ74" s="272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</row>
    <row r="75" spans="1:59" ht="13.5" customHeight="1" thickBot="1" x14ac:dyDescent="0.2">
      <c r="A75" s="125"/>
      <c r="B75" s="999"/>
      <c r="C75" s="1000"/>
      <c r="D75" s="126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37"/>
      <c r="R75" s="37"/>
      <c r="S75" s="37"/>
      <c r="T75" s="37"/>
      <c r="U75" s="128"/>
      <c r="V75" s="814"/>
      <c r="W75" s="815"/>
      <c r="X75" s="149"/>
      <c r="Y75" s="864"/>
      <c r="Z75" s="864"/>
      <c r="AA75" s="864"/>
      <c r="AB75" s="864"/>
      <c r="AC75" s="864"/>
      <c r="AD75" s="864"/>
      <c r="AE75" s="864"/>
      <c r="AF75" s="864"/>
      <c r="AG75" s="864"/>
      <c r="AH75" s="104" t="s">
        <v>6</v>
      </c>
      <c r="AI75" s="286"/>
      <c r="AJ75" s="286"/>
      <c r="AK75" s="286"/>
      <c r="AL75" s="286"/>
      <c r="AM75" s="286"/>
      <c r="AN75" s="286"/>
      <c r="AO75" s="286"/>
      <c r="AP75" s="101"/>
      <c r="AQ75" s="196" t="s">
        <v>41</v>
      </c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</row>
    <row r="76" spans="1:59" ht="12" customHeight="1" thickTop="1" x14ac:dyDescent="0.15">
      <c r="B76" s="134"/>
      <c r="C76" s="134"/>
      <c r="Q76" s="134"/>
      <c r="R76" s="134"/>
      <c r="S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</row>
    <row r="77" spans="1:59" ht="12" customHeight="1" x14ac:dyDescent="0.15">
      <c r="B77" s="134"/>
      <c r="C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</row>
    <row r="78" spans="1:59" ht="12" customHeight="1" x14ac:dyDescent="0.15">
      <c r="B78" s="134"/>
      <c r="C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Z78" s="134"/>
      <c r="BA78" s="134"/>
      <c r="BB78" s="134"/>
      <c r="BC78" s="134"/>
      <c r="BD78" s="134"/>
      <c r="BE78" s="134"/>
      <c r="BF78" s="134"/>
      <c r="BG78" s="134"/>
    </row>
    <row r="79" spans="1:59" ht="12" customHeight="1" x14ac:dyDescent="0.15">
      <c r="AN79" s="134"/>
      <c r="AO79" s="134"/>
      <c r="AP79" s="134"/>
      <c r="AQ79" s="134"/>
    </row>
    <row r="80" spans="1:59" ht="12" customHeight="1" x14ac:dyDescent="0.15">
      <c r="AO80" s="134"/>
      <c r="AP80" s="134"/>
      <c r="AQ80" s="134"/>
    </row>
    <row r="81" spans="41:43" ht="12" customHeight="1" x14ac:dyDescent="0.15">
      <c r="AO81" s="134"/>
      <c r="AP81" s="134"/>
      <c r="AQ81" s="134"/>
    </row>
    <row r="82" spans="41:43" ht="12" customHeight="1" x14ac:dyDescent="0.15"/>
    <row r="83" spans="41:43" ht="12" customHeight="1" x14ac:dyDescent="0.15"/>
    <row r="84" spans="41:43" ht="12" customHeight="1" x14ac:dyDescent="0.15"/>
    <row r="85" spans="41:43" ht="12" customHeight="1" x14ac:dyDescent="0.15"/>
    <row r="86" spans="41:43" ht="12" customHeight="1" x14ac:dyDescent="0.15"/>
    <row r="87" spans="41:43" ht="12" customHeight="1" x14ac:dyDescent="0.15"/>
    <row r="88" spans="41:43" ht="12" customHeight="1" x14ac:dyDescent="0.15"/>
    <row r="89" spans="41:43" ht="12" customHeight="1" x14ac:dyDescent="0.15"/>
    <row r="90" spans="41:43" ht="12" customHeight="1" x14ac:dyDescent="0.15"/>
    <row r="91" spans="41:43" ht="12" customHeight="1" x14ac:dyDescent="0.15"/>
    <row r="92" spans="41:43" ht="12" customHeight="1" x14ac:dyDescent="0.15"/>
    <row r="93" spans="41:43" ht="12" customHeight="1" x14ac:dyDescent="0.15"/>
    <row r="94" spans="41:43" ht="12" customHeight="1" x14ac:dyDescent="0.15"/>
    <row r="95" spans="41:43" ht="12" customHeight="1" x14ac:dyDescent="0.15"/>
    <row r="96" spans="41:43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1.1" customHeight="1" x14ac:dyDescent="0.15"/>
    <row r="217" ht="11.1" customHeight="1" x14ac:dyDescent="0.15"/>
    <row r="218" ht="11.1" customHeight="1" x14ac:dyDescent="0.15"/>
    <row r="219" ht="11.1" customHeight="1" x14ac:dyDescent="0.15"/>
    <row r="220" ht="11.1" customHeight="1" x14ac:dyDescent="0.15"/>
    <row r="221" ht="11.1" customHeight="1" x14ac:dyDescent="0.15"/>
    <row r="222" ht="11.1" customHeight="1" x14ac:dyDescent="0.15"/>
    <row r="223" ht="11.1" customHeight="1" x14ac:dyDescent="0.15"/>
    <row r="224" ht="11.1" customHeight="1" x14ac:dyDescent="0.15"/>
    <row r="225" ht="11.1" customHeight="1" x14ac:dyDescent="0.15"/>
    <row r="226" ht="11.1" customHeight="1" x14ac:dyDescent="0.15"/>
    <row r="227" ht="11.1" customHeight="1" x14ac:dyDescent="0.15"/>
    <row r="228" ht="11.1" customHeight="1" x14ac:dyDescent="0.15"/>
    <row r="229" ht="11.1" customHeight="1" x14ac:dyDescent="0.15"/>
    <row r="230" ht="11.1" customHeight="1" x14ac:dyDescent="0.15"/>
    <row r="231" ht="11.1" customHeight="1" x14ac:dyDescent="0.15"/>
    <row r="232" ht="11.1" customHeight="1" x14ac:dyDescent="0.15"/>
    <row r="233" ht="11.1" customHeight="1" x14ac:dyDescent="0.15"/>
    <row r="234" ht="11.1" customHeight="1" x14ac:dyDescent="0.15"/>
    <row r="235" ht="11.1" customHeight="1" x14ac:dyDescent="0.15"/>
  </sheetData>
  <dataConsolidate/>
  <mergeCells count="113">
    <mergeCell ref="A1:AQ2"/>
    <mergeCell ref="A4:U4"/>
    <mergeCell ref="AG4:AH5"/>
    <mergeCell ref="AI4:AJ5"/>
    <mergeCell ref="AL4:AM5"/>
    <mergeCell ref="AO4:AP5"/>
    <mergeCell ref="B6:E7"/>
    <mergeCell ref="F6:U7"/>
    <mergeCell ref="AB7:AQ9"/>
    <mergeCell ref="B9:E12"/>
    <mergeCell ref="F9:G10"/>
    <mergeCell ref="H9:I10"/>
    <mergeCell ref="J9:K10"/>
    <mergeCell ref="L9:Q10"/>
    <mergeCell ref="R9:T10"/>
    <mergeCell ref="V9:X9"/>
    <mergeCell ref="S11:S12"/>
    <mergeCell ref="T11:T12"/>
    <mergeCell ref="AB11:AQ13"/>
    <mergeCell ref="B15:H16"/>
    <mergeCell ref="R15:S15"/>
    <mergeCell ref="AB15:AC15"/>
    <mergeCell ref="AF15:AL15"/>
    <mergeCell ref="I16:Q16"/>
    <mergeCell ref="R16:U16"/>
    <mergeCell ref="V16:AD16"/>
    <mergeCell ref="M11:M12"/>
    <mergeCell ref="N11:N12"/>
    <mergeCell ref="O11:O12"/>
    <mergeCell ref="P11:P12"/>
    <mergeCell ref="Q11:Q12"/>
    <mergeCell ref="R11:R12"/>
    <mergeCell ref="F11:F12"/>
    <mergeCell ref="G11:G12"/>
    <mergeCell ref="H11:I12"/>
    <mergeCell ref="J11:J12"/>
    <mergeCell ref="K11:K12"/>
    <mergeCell ref="L11:L12"/>
    <mergeCell ref="D21:H21"/>
    <mergeCell ref="F22:F23"/>
    <mergeCell ref="J23:O24"/>
    <mergeCell ref="P23:Q24"/>
    <mergeCell ref="X23:AC24"/>
    <mergeCell ref="D24:H24"/>
    <mergeCell ref="AF16:AQ23"/>
    <mergeCell ref="B17:C28"/>
    <mergeCell ref="D17:H17"/>
    <mergeCell ref="F18:F19"/>
    <mergeCell ref="J19:O20"/>
    <mergeCell ref="P19:Q20"/>
    <mergeCell ref="R19:U19"/>
    <mergeCell ref="X19:AC20"/>
    <mergeCell ref="D20:H20"/>
    <mergeCell ref="R20:U22"/>
    <mergeCell ref="D25:H28"/>
    <mergeCell ref="R25:U28"/>
    <mergeCell ref="AF25:AM25"/>
    <mergeCell ref="J26:O27"/>
    <mergeCell ref="P26:Q27"/>
    <mergeCell ref="AF26:AQ33"/>
    <mergeCell ref="V27:W28"/>
    <mergeCell ref="X27:AC28"/>
    <mergeCell ref="X31:AC32"/>
    <mergeCell ref="B29:C40"/>
    <mergeCell ref="D29:H29"/>
    <mergeCell ref="F30:F31"/>
    <mergeCell ref="R30:U30"/>
    <mergeCell ref="J31:O32"/>
    <mergeCell ref="R31:U32"/>
    <mergeCell ref="D32:H32"/>
    <mergeCell ref="P32:Q32"/>
    <mergeCell ref="D33:H33"/>
    <mergeCell ref="F34:F35"/>
    <mergeCell ref="R34:U34"/>
    <mergeCell ref="D36:H36"/>
    <mergeCell ref="D37:H40"/>
    <mergeCell ref="AF34:AJ34"/>
    <mergeCell ref="J35:O36"/>
    <mergeCell ref="R35:U36"/>
    <mergeCell ref="X35:AC36"/>
    <mergeCell ref="AF35:AQ45"/>
    <mergeCell ref="P42:Q43"/>
    <mergeCell ref="AF46:AN46"/>
    <mergeCell ref="P36:Q36"/>
    <mergeCell ref="R37:U40"/>
    <mergeCell ref="V37:X37"/>
    <mergeCell ref="J38:O39"/>
    <mergeCell ref="P39:Q39"/>
    <mergeCell ref="V39:W40"/>
    <mergeCell ref="X39:AC40"/>
    <mergeCell ref="AF47:AQ47"/>
    <mergeCell ref="B49:C75"/>
    <mergeCell ref="D49:E57"/>
    <mergeCell ref="AF49:AN49"/>
    <mergeCell ref="G50:O51"/>
    <mergeCell ref="AF50:AQ54"/>
    <mergeCell ref="G53:O54"/>
    <mergeCell ref="G56:O57"/>
    <mergeCell ref="V58:W66"/>
    <mergeCell ref="Y59:AG60"/>
    <mergeCell ref="L70:O71"/>
    <mergeCell ref="Y71:AG72"/>
    <mergeCell ref="Y74:AG75"/>
    <mergeCell ref="Y62:AG63"/>
    <mergeCell ref="D63:E71"/>
    <mergeCell ref="L64:M65"/>
    <mergeCell ref="N64:O65"/>
    <mergeCell ref="Y65:AG66"/>
    <mergeCell ref="L67:M68"/>
    <mergeCell ref="N67:O68"/>
    <mergeCell ref="V67:W75"/>
    <mergeCell ref="Y68:AG69"/>
    <mergeCell ref="F69:G71"/>
  </mergeCells>
  <phoneticPr fontId="1"/>
  <conditionalFormatting sqref="W31 W35 W33:AC33">
    <cfRule type="expression" dxfId="56" priority="14">
      <formula>MOD($W31,1)=0</formula>
    </cfRule>
  </conditionalFormatting>
  <conditionalFormatting sqref="Y25:AC25 W21:AC21 W19 W23">
    <cfRule type="expression" dxfId="55" priority="10">
      <formula>MOD($W19,1)=0</formula>
    </cfRule>
    <cfRule type="expression" dxfId="54" priority="12">
      <formula>MOD($W19*10,1)=0</formula>
    </cfRule>
  </conditionalFormatting>
  <conditionalFormatting sqref="W19 W23 W21:AC21">
    <cfRule type="expression" dxfId="53" priority="13">
      <formula>MOD($W19*100,1)=0</formula>
    </cfRule>
  </conditionalFormatting>
  <conditionalFormatting sqref="X19:AC20 X23 X27 X31 X35 X39">
    <cfRule type="expression" dxfId="52" priority="8">
      <formula>MOD($X19,1)=0</formula>
    </cfRule>
  </conditionalFormatting>
  <conditionalFormatting sqref="J19 J23 J26 J31 J35 J38 R20 R31 R35 X19 X23 X27 X31 X35 X39 G50 G53 G56 L70 Y59 Y62 Y65 Y68 Y71 Y74">
    <cfRule type="expression" dxfId="51" priority="7">
      <formula>G19=0</formula>
    </cfRule>
  </conditionalFormatting>
  <conditionalFormatting sqref="V18 V22 V26 V30 V34 V38">
    <cfRule type="expression" dxfId="50" priority="16">
      <formula>MOD($V18,1)=0</formula>
    </cfRule>
    <cfRule type="expression" dxfId="49" priority="17">
      <formula>MOD($V18*10,1)=0</formula>
    </cfRule>
  </conditionalFormatting>
  <conditionalFormatting sqref="X18:AC18 V18 V22 X22:AC22 V26 V30 V34 V38">
    <cfRule type="expression" dxfId="48" priority="18">
      <formula>MOD($V18*100,1)=0</formula>
    </cfRule>
  </conditionalFormatting>
  <conditionalFormatting sqref="R35">
    <cfRule type="expression" dxfId="47" priority="19">
      <formula>$R$35=0</formula>
    </cfRule>
  </conditionalFormatting>
  <conditionalFormatting sqref="D63">
    <cfRule type="expression" dxfId="46" priority="6">
      <formula>$P$42="✓"</formula>
    </cfRule>
  </conditionalFormatting>
  <conditionalFormatting sqref="D49">
    <cfRule type="expression" dxfId="45" priority="15">
      <formula>$P$42="✓"</formula>
    </cfRule>
  </conditionalFormatting>
  <conditionalFormatting sqref="X19:AC20 X23 X27">
    <cfRule type="expression" dxfId="44" priority="9">
      <formula>MOD($X19*10,1)=0</formula>
    </cfRule>
    <cfRule type="expression" dxfId="43" priority="11">
      <formula>MOD($X19*100,1)=0</formula>
    </cfRule>
  </conditionalFormatting>
  <conditionalFormatting sqref="L70">
    <cfRule type="expression" dxfId="42" priority="3">
      <formula>MOD($L$70,1)=0</formula>
    </cfRule>
    <cfRule type="expression" dxfId="41" priority="4">
      <formula>MOD($L$70*10,1)=0</formula>
    </cfRule>
    <cfRule type="expression" dxfId="40" priority="5">
      <formula>MOD($L$70*100,1)=0</formula>
    </cfRule>
  </conditionalFormatting>
  <conditionalFormatting sqref="I25:Q28">
    <cfRule type="expression" dxfId="39" priority="2">
      <formula>$J$19+$J$23=0</formula>
    </cfRule>
  </conditionalFormatting>
  <conditionalFormatting sqref="I37:Q40">
    <cfRule type="expression" dxfId="38" priority="1">
      <formula>$J$31+$J$35=0</formula>
    </cfRule>
  </conditionalFormatting>
  <dataValidations count="4">
    <dataValidation showInputMessage="1" sqref="F11:G11 J11:T11"/>
    <dataValidation type="whole" showInputMessage="1" showErrorMessage="1" error="労働保険番号記入欄には、各欄_x000a_１桁の数値を記入してください。" sqref="H11">
      <formula1>0</formula1>
      <formula2>9</formula2>
    </dataValidation>
    <dataValidation type="whole" operator="greaterThanOrEqual" allowBlank="1" showInputMessage="1" showErrorMessage="1" error="算定基礎額欄には、千円未満の端数を切り捨てた数を入力してください。" sqref="L18 L30 L21:L22 M21:Q21 L33:Q33">
      <formula1>0</formula1>
    </dataValidation>
    <dataValidation type="whole" operator="greaterThanOrEqual" allowBlank="1" showInputMessage="1" showErrorMessage="1" error="保険料算定基礎額欄には、千円未満の端数を切り捨てた数を入力してください。" sqref="J19:O20 J23:O24 J31:O32 J35:O36">
      <formula1>0</formula1>
    </dataValidation>
  </dataValidations>
  <pageMargins left="0.23622047244094491" right="0.23622047244094491" top="0.94488188976377963" bottom="0.35433070866141736" header="0.31496062992125984" footer="0.31496062992125984"/>
  <pageSetup paperSize="9" scale="85" orientation="portrait" r:id="rId1"/>
  <headerFooter>
    <oddHeader>&amp;C&amp;"-,太字"&amp;12記入例2
&amp;"-,標準"　両方の期間において、労災保険分と雇用保険分の「②保険料算定基礎額」がどちらも同額である場合
&amp;"-,太字"&amp;U（※(a)＝(c)かつ(b)＝(d)）&amp;"-,標準"&amp;Uで、労災保険分と雇用保険分の「④確定保険料(その1)」の&amp;"-,太字"&amp;U小数部分を合算した結果１未満&amp;"-,標準"&amp;Uとなる場合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メリット制が適用されている事業のみ、直接入力してください。">
          <x14:formula1>
            <xm:f>'計算用（非表示）'!$B$5:$B$33</xm:f>
          </x14:formula1>
          <xm:sqref>R20:U22</xm:sqref>
        </x14:dataValidation>
        <x14:dataValidation type="list" errorStyle="warning" allowBlank="1" showInputMessage="1" showErrorMessage="1">
          <x14:formula1>
            <xm:f>'計算用（非表示）'!$E$5:$E$6</xm:f>
          </x14:formula1>
          <xm:sqref>P41:P42</xm:sqref>
        </x14:dataValidation>
        <x14:dataValidation type="list" errorStyle="warning" allowBlank="1" showInputMessage="1" showErrorMessage="1" error="雇用保険率は選択肢から選択してください。">
          <x14:formula1>
            <xm:f>'計算用（非表示）'!$C$5:$C$8</xm:f>
          </x14:formula1>
          <xm:sqref>R31</xm:sqref>
        </x14:dataValidation>
        <x14:dataValidation type="list" errorStyle="warning" allowBlank="1" showInputMessage="1" showErrorMessage="1" error="雇用保険率は選択肢から選択してください。">
          <x14:formula1>
            <xm:f>'計算用（非表示）'!$D$5:$D$8</xm:f>
          </x14:formula1>
          <xm:sqref>R35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235"/>
  <sheetViews>
    <sheetView view="pageLayout" zoomScaleNormal="100" zoomScaleSheetLayoutView="100" workbookViewId="0">
      <selection activeCell="B6" sqref="B6:E7"/>
    </sheetView>
  </sheetViews>
  <sheetFormatPr defaultColWidth="8.875" defaultRowHeight="12" x14ac:dyDescent="0.15"/>
  <cols>
    <col min="1" max="22" width="2.625" style="139" customWidth="1"/>
    <col min="23" max="32" width="2.875" style="139" customWidth="1"/>
    <col min="33" max="37" width="2.625" style="139" customWidth="1"/>
    <col min="38" max="47" width="2.875" style="139" customWidth="1"/>
    <col min="48" max="60" width="2.625" style="139" customWidth="1"/>
    <col min="61" max="16384" width="8.875" style="139"/>
  </cols>
  <sheetData>
    <row r="1" spans="1:61" ht="12" customHeight="1" x14ac:dyDescent="0.15">
      <c r="A1" s="1036" t="s">
        <v>60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036"/>
      <c r="R1" s="1036"/>
      <c r="S1" s="1036"/>
      <c r="T1" s="1036"/>
      <c r="U1" s="1036"/>
      <c r="V1" s="1036"/>
      <c r="W1" s="1036"/>
      <c r="X1" s="1036"/>
      <c r="Y1" s="1036"/>
      <c r="Z1" s="1036"/>
      <c r="AA1" s="1036"/>
      <c r="AB1" s="1036"/>
      <c r="AC1" s="1036"/>
      <c r="AD1" s="1036"/>
      <c r="AE1" s="1036"/>
      <c r="AF1" s="1036"/>
      <c r="AG1" s="1036"/>
      <c r="AH1" s="1036"/>
      <c r="AI1" s="1036"/>
      <c r="AJ1" s="1036"/>
      <c r="AK1" s="1036"/>
      <c r="AL1" s="1036"/>
      <c r="AM1" s="1036"/>
      <c r="AN1" s="1036"/>
      <c r="AO1" s="1036"/>
      <c r="AP1" s="1036"/>
      <c r="AQ1" s="1036"/>
      <c r="AR1" s="138"/>
      <c r="AS1" s="138"/>
      <c r="AT1" s="138"/>
      <c r="AU1" s="138"/>
      <c r="AX1" s="137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</row>
    <row r="2" spans="1:61" ht="12" customHeight="1" x14ac:dyDescent="0.15">
      <c r="A2" s="1037"/>
      <c r="B2" s="1037"/>
      <c r="C2" s="1037"/>
      <c r="D2" s="1037"/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7"/>
      <c r="R2" s="1037"/>
      <c r="S2" s="1037"/>
      <c r="T2" s="1037"/>
      <c r="U2" s="1037"/>
      <c r="V2" s="1037"/>
      <c r="W2" s="1037"/>
      <c r="X2" s="1037"/>
      <c r="Y2" s="1037"/>
      <c r="Z2" s="1037"/>
      <c r="AA2" s="1037"/>
      <c r="AB2" s="1037"/>
      <c r="AC2" s="1037"/>
      <c r="AD2" s="1037"/>
      <c r="AE2" s="1037"/>
      <c r="AF2" s="1037"/>
      <c r="AG2" s="1037"/>
      <c r="AH2" s="1037"/>
      <c r="AI2" s="1037"/>
      <c r="AJ2" s="1037"/>
      <c r="AK2" s="1037"/>
      <c r="AL2" s="1037"/>
      <c r="AM2" s="1037"/>
      <c r="AN2" s="1037"/>
      <c r="AO2" s="1037"/>
      <c r="AP2" s="1037"/>
      <c r="AQ2" s="1037"/>
      <c r="AR2" s="138"/>
      <c r="AS2" s="138"/>
      <c r="AT2" s="138"/>
      <c r="AU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</row>
    <row r="3" spans="1:61" ht="12" customHeight="1" x14ac:dyDescent="0.15"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38"/>
      <c r="AS3" s="138"/>
      <c r="AT3" s="138"/>
      <c r="AU3" s="138"/>
    </row>
    <row r="4" spans="1:61" ht="15" customHeight="1" x14ac:dyDescent="0.15">
      <c r="A4" s="1038" t="s">
        <v>22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  <c r="O4" s="1038"/>
      <c r="P4" s="1038"/>
      <c r="Q4" s="1038"/>
      <c r="R4" s="1038"/>
      <c r="S4" s="1038"/>
      <c r="T4" s="1038"/>
      <c r="U4" s="1038"/>
      <c r="AG4" s="939" t="s">
        <v>25</v>
      </c>
      <c r="AH4" s="939"/>
      <c r="AI4" s="1039">
        <v>5</v>
      </c>
      <c r="AJ4" s="1039"/>
      <c r="AK4" s="43"/>
      <c r="AL4" s="1039" t="s">
        <v>62</v>
      </c>
      <c r="AM4" s="1039"/>
      <c r="AN4" s="43"/>
      <c r="AO4" s="1039" t="s">
        <v>62</v>
      </c>
      <c r="AP4" s="1039"/>
      <c r="AQ4" s="6"/>
      <c r="AR4" s="138"/>
      <c r="AS4" s="138"/>
      <c r="AT4" s="138"/>
      <c r="AU4" s="138"/>
    </row>
    <row r="5" spans="1:61" ht="12" customHeight="1" x14ac:dyDescent="0.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AG5" s="940"/>
      <c r="AH5" s="940"/>
      <c r="AI5" s="1040"/>
      <c r="AJ5" s="1040"/>
      <c r="AK5" s="140" t="s">
        <v>17</v>
      </c>
      <c r="AL5" s="1040"/>
      <c r="AM5" s="1040"/>
      <c r="AN5" s="140" t="s">
        <v>18</v>
      </c>
      <c r="AO5" s="1040"/>
      <c r="AP5" s="1040"/>
      <c r="AQ5" s="140" t="s">
        <v>19</v>
      </c>
      <c r="AV5" s="56"/>
      <c r="BC5" s="39"/>
      <c r="BD5" s="39"/>
      <c r="BE5" s="39"/>
    </row>
    <row r="6" spans="1:61" ht="12" customHeight="1" x14ac:dyDescent="0.15">
      <c r="B6" s="1041" t="s">
        <v>61</v>
      </c>
      <c r="C6" s="1041"/>
      <c r="D6" s="1041"/>
      <c r="E6" s="1041"/>
      <c r="F6" s="1043" t="s">
        <v>24</v>
      </c>
      <c r="G6" s="1043"/>
      <c r="H6" s="1043"/>
      <c r="I6" s="1043"/>
      <c r="J6" s="1043"/>
      <c r="K6" s="1043"/>
      <c r="L6" s="1043"/>
      <c r="M6" s="1043"/>
      <c r="N6" s="1043"/>
      <c r="O6" s="1043"/>
      <c r="P6" s="1043"/>
      <c r="Q6" s="1043"/>
      <c r="R6" s="1043"/>
      <c r="S6" s="1043"/>
      <c r="T6" s="1043"/>
      <c r="U6" s="1043"/>
      <c r="V6" s="6"/>
      <c r="W6" s="6"/>
      <c r="X6" s="43"/>
      <c r="Y6" s="43"/>
      <c r="Z6" s="43"/>
      <c r="AA6" s="43"/>
      <c r="AB6" s="43"/>
      <c r="AC6" s="43"/>
      <c r="AD6" s="43"/>
      <c r="AE6" s="43"/>
      <c r="AF6" s="43"/>
    </row>
    <row r="7" spans="1:61" ht="12" customHeight="1" x14ac:dyDescent="0.15">
      <c r="B7" s="1042"/>
      <c r="C7" s="1042"/>
      <c r="D7" s="1042"/>
      <c r="E7" s="1042"/>
      <c r="F7" s="1043"/>
      <c r="G7" s="1043"/>
      <c r="H7" s="1043"/>
      <c r="I7" s="1043"/>
      <c r="J7" s="1043"/>
      <c r="K7" s="1043"/>
      <c r="L7" s="1043"/>
      <c r="M7" s="1043"/>
      <c r="N7" s="1043"/>
      <c r="O7" s="1043"/>
      <c r="P7" s="1043"/>
      <c r="Q7" s="1043"/>
      <c r="R7" s="1043"/>
      <c r="S7" s="1043"/>
      <c r="T7" s="1043"/>
      <c r="U7" s="1043"/>
      <c r="V7" s="57"/>
      <c r="W7" s="57"/>
      <c r="X7" s="64"/>
      <c r="Y7" s="64"/>
      <c r="Z7" s="64"/>
      <c r="AA7" s="65"/>
      <c r="AB7" s="1044" t="s">
        <v>113</v>
      </c>
      <c r="AC7" s="1044"/>
      <c r="AD7" s="1044"/>
      <c r="AE7" s="1044"/>
      <c r="AF7" s="1044"/>
      <c r="AG7" s="1044"/>
      <c r="AH7" s="1044"/>
      <c r="AI7" s="1044"/>
      <c r="AJ7" s="1044"/>
      <c r="AK7" s="1044"/>
      <c r="AL7" s="1044"/>
      <c r="AM7" s="1044"/>
      <c r="AN7" s="1044"/>
      <c r="AO7" s="1044"/>
      <c r="AP7" s="1044"/>
      <c r="AQ7" s="1044"/>
    </row>
    <row r="8" spans="1:61" ht="12" customHeight="1" thickBot="1" x14ac:dyDescent="0.2">
      <c r="X8" s="57"/>
      <c r="Y8" s="57"/>
      <c r="Z8" s="6"/>
      <c r="AA8" s="6"/>
      <c r="AB8" s="1044"/>
      <c r="AC8" s="1044"/>
      <c r="AD8" s="1044"/>
      <c r="AE8" s="1044"/>
      <c r="AF8" s="1044"/>
      <c r="AG8" s="1044"/>
      <c r="AH8" s="1044"/>
      <c r="AI8" s="1044"/>
      <c r="AJ8" s="1044"/>
      <c r="AK8" s="1044"/>
      <c r="AL8" s="1044"/>
      <c r="AM8" s="1044"/>
      <c r="AN8" s="1044"/>
      <c r="AO8" s="1044"/>
      <c r="AP8" s="1044"/>
      <c r="AQ8" s="1044"/>
      <c r="AW8" s="56"/>
      <c r="BD8" s="39"/>
      <c r="BE8" s="39"/>
      <c r="BF8" s="39"/>
    </row>
    <row r="9" spans="1:61" ht="12" customHeight="1" thickTop="1" x14ac:dyDescent="0.15">
      <c r="B9" s="1046" t="s">
        <v>20</v>
      </c>
      <c r="C9" s="1047"/>
      <c r="D9" s="1047"/>
      <c r="E9" s="1048"/>
      <c r="F9" s="1055" t="s">
        <v>66</v>
      </c>
      <c r="G9" s="1055"/>
      <c r="H9" s="1057" t="s">
        <v>0</v>
      </c>
      <c r="I9" s="1057"/>
      <c r="J9" s="1057" t="s">
        <v>1</v>
      </c>
      <c r="K9" s="1057"/>
      <c r="L9" s="1057" t="s">
        <v>2</v>
      </c>
      <c r="M9" s="1057"/>
      <c r="N9" s="1057"/>
      <c r="O9" s="1057"/>
      <c r="P9" s="1057"/>
      <c r="Q9" s="1057"/>
      <c r="R9" s="1057" t="s">
        <v>3</v>
      </c>
      <c r="S9" s="1057"/>
      <c r="T9" s="1059"/>
      <c r="U9" s="6"/>
      <c r="V9" s="1061" t="s">
        <v>15</v>
      </c>
      <c r="W9" s="1061"/>
      <c r="X9" s="1061"/>
      <c r="Y9" s="142" t="s">
        <v>14</v>
      </c>
      <c r="Z9" s="37"/>
      <c r="AA9" s="37"/>
      <c r="AB9" s="1045"/>
      <c r="AC9" s="1045"/>
      <c r="AD9" s="1045"/>
      <c r="AE9" s="1045"/>
      <c r="AF9" s="1045"/>
      <c r="AG9" s="1045"/>
      <c r="AH9" s="1045"/>
      <c r="AI9" s="1045"/>
      <c r="AJ9" s="1045"/>
      <c r="AK9" s="1045"/>
      <c r="AL9" s="1045"/>
      <c r="AM9" s="1045"/>
      <c r="AN9" s="1045"/>
      <c r="AO9" s="1045"/>
      <c r="AP9" s="1045"/>
      <c r="AQ9" s="1045"/>
      <c r="AW9" s="56"/>
    </row>
    <row r="10" spans="1:61" ht="12" customHeight="1" x14ac:dyDescent="0.15">
      <c r="B10" s="1049"/>
      <c r="C10" s="1050"/>
      <c r="D10" s="1050"/>
      <c r="E10" s="1051"/>
      <c r="F10" s="1056"/>
      <c r="G10" s="1056"/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  <c r="T10" s="1060"/>
      <c r="U10" s="55"/>
      <c r="V10" s="55"/>
      <c r="W10" s="55"/>
      <c r="X10" s="38"/>
      <c r="Y10" s="38"/>
      <c r="Z10" s="57"/>
      <c r="AA10" s="57"/>
      <c r="AB10" s="57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W10" s="56"/>
    </row>
    <row r="11" spans="1:61" ht="12" customHeight="1" x14ac:dyDescent="0.15">
      <c r="B11" s="1049"/>
      <c r="C11" s="1050"/>
      <c r="D11" s="1050"/>
      <c r="E11" s="1051"/>
      <c r="F11" s="735" t="s">
        <v>64</v>
      </c>
      <c r="G11" s="733" t="s">
        <v>64</v>
      </c>
      <c r="H11" s="735" t="s">
        <v>63</v>
      </c>
      <c r="I11" s="736"/>
      <c r="J11" s="739" t="s">
        <v>64</v>
      </c>
      <c r="K11" s="736" t="s">
        <v>64</v>
      </c>
      <c r="L11" s="735" t="s">
        <v>64</v>
      </c>
      <c r="M11" s="741" t="s">
        <v>64</v>
      </c>
      <c r="N11" s="741" t="s">
        <v>64</v>
      </c>
      <c r="O11" s="741" t="s">
        <v>64</v>
      </c>
      <c r="P11" s="741" t="s">
        <v>64</v>
      </c>
      <c r="Q11" s="736" t="s">
        <v>64</v>
      </c>
      <c r="R11" s="1032" t="s">
        <v>65</v>
      </c>
      <c r="S11" s="1062" t="s">
        <v>65</v>
      </c>
      <c r="T11" s="1064" t="s">
        <v>65</v>
      </c>
      <c r="X11" s="57"/>
      <c r="Z11" s="57"/>
      <c r="AA11" s="57"/>
      <c r="AB11" s="1044" t="s">
        <v>114</v>
      </c>
      <c r="AC11" s="1044"/>
      <c r="AD11" s="1044"/>
      <c r="AE11" s="1044"/>
      <c r="AF11" s="1044"/>
      <c r="AG11" s="1044"/>
      <c r="AH11" s="1044"/>
      <c r="AI11" s="1044"/>
      <c r="AJ11" s="1044"/>
      <c r="AK11" s="1044"/>
      <c r="AL11" s="1044"/>
      <c r="AM11" s="1044"/>
      <c r="AN11" s="1044"/>
      <c r="AO11" s="1044"/>
      <c r="AP11" s="1044"/>
      <c r="AQ11" s="1044"/>
    </row>
    <row r="12" spans="1:61" ht="12" customHeight="1" thickBot="1" x14ac:dyDescent="0.2">
      <c r="B12" s="1052"/>
      <c r="C12" s="1053"/>
      <c r="D12" s="1053"/>
      <c r="E12" s="1054"/>
      <c r="F12" s="737"/>
      <c r="G12" s="734"/>
      <c r="H12" s="737"/>
      <c r="I12" s="738"/>
      <c r="J12" s="740"/>
      <c r="K12" s="738"/>
      <c r="L12" s="737"/>
      <c r="M12" s="742"/>
      <c r="N12" s="742"/>
      <c r="O12" s="742"/>
      <c r="P12" s="742"/>
      <c r="Q12" s="738"/>
      <c r="R12" s="1033"/>
      <c r="S12" s="1063"/>
      <c r="T12" s="1065"/>
      <c r="X12" s="57"/>
      <c r="AB12" s="1044"/>
      <c r="AC12" s="1044"/>
      <c r="AD12" s="1044"/>
      <c r="AE12" s="1044"/>
      <c r="AF12" s="1044"/>
      <c r="AG12" s="1044"/>
      <c r="AH12" s="1044"/>
      <c r="AI12" s="1044"/>
      <c r="AJ12" s="1044"/>
      <c r="AK12" s="1044"/>
      <c r="AL12" s="1044"/>
      <c r="AM12" s="1044"/>
      <c r="AN12" s="1044"/>
      <c r="AO12" s="1044"/>
      <c r="AP12" s="1044"/>
      <c r="AQ12" s="1044"/>
    </row>
    <row r="13" spans="1:61" ht="12" customHeight="1" thickTop="1" x14ac:dyDescent="0.15">
      <c r="B13" s="141"/>
      <c r="C13" s="141"/>
      <c r="D13" s="141"/>
      <c r="E13" s="141"/>
      <c r="F13" s="38"/>
      <c r="X13" s="57"/>
      <c r="Y13" s="143" t="s">
        <v>16</v>
      </c>
      <c r="Z13" s="37"/>
      <c r="AA13" s="59"/>
      <c r="AB13" s="1045"/>
      <c r="AC13" s="1045"/>
      <c r="AD13" s="1045"/>
      <c r="AE13" s="1045"/>
      <c r="AF13" s="1045"/>
      <c r="AG13" s="1045"/>
      <c r="AH13" s="1045"/>
      <c r="AI13" s="1045"/>
      <c r="AJ13" s="1045"/>
      <c r="AK13" s="1045"/>
      <c r="AL13" s="1045"/>
      <c r="AM13" s="1045"/>
      <c r="AN13" s="1045"/>
      <c r="AO13" s="1045"/>
      <c r="AP13" s="1045"/>
      <c r="AQ13" s="1045"/>
    </row>
    <row r="14" spans="1:61" ht="12" customHeight="1" thickBot="1" x14ac:dyDescent="0.2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6"/>
      <c r="S14" s="6"/>
      <c r="T14" s="6"/>
      <c r="X14" s="66"/>
      <c r="Y14" s="55"/>
      <c r="Z14" s="116"/>
      <c r="AA14" s="68"/>
      <c r="AB14" s="68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</row>
    <row r="15" spans="1:61" ht="13.5" customHeight="1" thickTop="1" thickBot="1" x14ac:dyDescent="0.2">
      <c r="B15" s="1024" t="s">
        <v>23</v>
      </c>
      <c r="C15" s="1025"/>
      <c r="D15" s="1025"/>
      <c r="E15" s="1025"/>
      <c r="F15" s="1025"/>
      <c r="G15" s="1025"/>
      <c r="H15" s="1025"/>
      <c r="I15" s="73" t="s">
        <v>31</v>
      </c>
      <c r="J15" s="74"/>
      <c r="K15" s="84"/>
      <c r="L15" s="74"/>
      <c r="M15" s="74" t="s">
        <v>26</v>
      </c>
      <c r="N15" s="74"/>
      <c r="O15" s="74"/>
      <c r="P15" s="335">
        <v>4</v>
      </c>
      <c r="Q15" s="74" t="s">
        <v>27</v>
      </c>
      <c r="R15" s="966">
        <v>1</v>
      </c>
      <c r="S15" s="966"/>
      <c r="T15" s="74" t="s">
        <v>28</v>
      </c>
      <c r="U15" s="74"/>
      <c r="V15" s="74" t="s">
        <v>25</v>
      </c>
      <c r="W15" s="74"/>
      <c r="X15" s="335">
        <v>5</v>
      </c>
      <c r="Y15" s="74" t="s">
        <v>17</v>
      </c>
      <c r="Z15" s="335">
        <v>2</v>
      </c>
      <c r="AA15" s="75" t="s">
        <v>27</v>
      </c>
      <c r="AB15" s="966">
        <v>1</v>
      </c>
      <c r="AC15" s="966"/>
      <c r="AD15" s="150" t="s">
        <v>19</v>
      </c>
      <c r="AE15" s="6"/>
      <c r="AF15" s="1023" t="s">
        <v>31</v>
      </c>
      <c r="AG15" s="1023"/>
      <c r="AH15" s="1023"/>
      <c r="AI15" s="1023"/>
      <c r="AJ15" s="1023"/>
      <c r="AK15" s="1023"/>
      <c r="AL15" s="1023"/>
      <c r="AM15" s="113"/>
      <c r="AN15" s="113"/>
      <c r="AO15" s="113"/>
      <c r="AP15" s="113"/>
      <c r="AQ15" s="113"/>
    </row>
    <row r="16" spans="1:61" ht="13.5" customHeight="1" thickTop="1" thickBot="1" x14ac:dyDescent="0.2">
      <c r="B16" s="1026"/>
      <c r="C16" s="632"/>
      <c r="D16" s="632"/>
      <c r="E16" s="632"/>
      <c r="F16" s="632"/>
      <c r="G16" s="632"/>
      <c r="H16" s="632"/>
      <c r="I16" s="631" t="s">
        <v>32</v>
      </c>
      <c r="J16" s="631"/>
      <c r="K16" s="631"/>
      <c r="L16" s="631"/>
      <c r="M16" s="631"/>
      <c r="N16" s="631"/>
      <c r="O16" s="631"/>
      <c r="P16" s="631"/>
      <c r="Q16" s="631"/>
      <c r="R16" s="631" t="s">
        <v>7</v>
      </c>
      <c r="S16" s="631"/>
      <c r="T16" s="631"/>
      <c r="U16" s="631"/>
      <c r="V16" s="631" t="s">
        <v>35</v>
      </c>
      <c r="W16" s="631"/>
      <c r="X16" s="631"/>
      <c r="Y16" s="631"/>
      <c r="Z16" s="631"/>
      <c r="AA16" s="631"/>
      <c r="AB16" s="631"/>
      <c r="AC16" s="631"/>
      <c r="AD16" s="631"/>
      <c r="AE16" s="6"/>
      <c r="AF16" s="1027" t="s">
        <v>107</v>
      </c>
      <c r="AG16" s="1027"/>
      <c r="AH16" s="1027"/>
      <c r="AI16" s="1027"/>
      <c r="AJ16" s="1027"/>
      <c r="AK16" s="1027"/>
      <c r="AL16" s="1027"/>
      <c r="AM16" s="1027"/>
      <c r="AN16" s="1027"/>
      <c r="AO16" s="1027"/>
      <c r="AP16" s="1027"/>
      <c r="AQ16" s="1027"/>
    </row>
    <row r="17" spans="2:45" s="40" customFormat="1" ht="13.5" customHeight="1" thickTop="1" x14ac:dyDescent="0.15">
      <c r="B17" s="1028" t="s">
        <v>67</v>
      </c>
      <c r="C17" s="1029"/>
      <c r="D17" s="1034">
        <v>44652</v>
      </c>
      <c r="E17" s="1035"/>
      <c r="F17" s="1035"/>
      <c r="G17" s="1035"/>
      <c r="H17" s="1035"/>
      <c r="I17" s="184" t="s">
        <v>70</v>
      </c>
      <c r="J17" s="107"/>
      <c r="K17" s="107"/>
      <c r="L17" s="146"/>
      <c r="M17" s="102"/>
      <c r="N17" s="102"/>
      <c r="O17" s="102"/>
      <c r="P17" s="102"/>
      <c r="Q17" s="95"/>
      <c r="R17" s="186" t="s">
        <v>72</v>
      </c>
      <c r="S17" s="159"/>
      <c r="T17" s="159"/>
      <c r="U17" s="160"/>
      <c r="V17" s="184" t="s">
        <v>71</v>
      </c>
      <c r="W17" s="102"/>
      <c r="X17" s="102"/>
      <c r="Y17" s="102"/>
      <c r="Z17" s="102"/>
      <c r="AA17" s="102"/>
      <c r="AB17" s="102"/>
      <c r="AC17" s="102"/>
      <c r="AD17" s="95"/>
      <c r="AE17" s="6"/>
      <c r="AF17" s="1027"/>
      <c r="AG17" s="1027"/>
      <c r="AH17" s="1027"/>
      <c r="AI17" s="1027"/>
      <c r="AJ17" s="1027"/>
      <c r="AK17" s="1027"/>
      <c r="AL17" s="1027"/>
      <c r="AM17" s="1027"/>
      <c r="AN17" s="1027"/>
      <c r="AO17" s="1027"/>
      <c r="AP17" s="1027"/>
      <c r="AQ17" s="1027"/>
    </row>
    <row r="18" spans="2:45" s="40" customFormat="1" ht="13.5" customHeight="1" x14ac:dyDescent="0.15">
      <c r="B18" s="997"/>
      <c r="C18" s="1018"/>
      <c r="D18" s="41"/>
      <c r="E18" s="14"/>
      <c r="F18" s="1018" t="s">
        <v>4</v>
      </c>
      <c r="G18" s="42"/>
      <c r="H18" s="36"/>
      <c r="I18" s="82"/>
      <c r="J18" s="36"/>
      <c r="K18" s="70"/>
      <c r="L18" s="88"/>
      <c r="M18" s="88"/>
      <c r="N18" s="88"/>
      <c r="O18" s="88"/>
      <c r="P18" s="88"/>
      <c r="Q18" s="147"/>
      <c r="S18" s="67"/>
      <c r="T18" s="67"/>
      <c r="U18" s="89"/>
      <c r="V18" s="185" t="s">
        <v>33</v>
      </c>
      <c r="X18" s="44"/>
      <c r="Y18" s="44"/>
      <c r="Z18" s="44"/>
      <c r="AA18" s="44"/>
      <c r="AB18" s="44"/>
      <c r="AC18" s="44"/>
      <c r="AD18" s="99"/>
      <c r="AE18" s="6"/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7"/>
      <c r="AQ18" s="1027"/>
    </row>
    <row r="19" spans="2:45" s="40" customFormat="1" ht="12" customHeight="1" x14ac:dyDescent="0.15">
      <c r="B19" s="997"/>
      <c r="C19" s="1018"/>
      <c r="D19" s="41"/>
      <c r="E19" s="14"/>
      <c r="F19" s="1018"/>
      <c r="G19" s="42"/>
      <c r="H19" s="36"/>
      <c r="I19" s="82"/>
      <c r="J19" s="1010">
        <v>282</v>
      </c>
      <c r="K19" s="1010"/>
      <c r="L19" s="1010"/>
      <c r="M19" s="1010"/>
      <c r="N19" s="1010"/>
      <c r="O19" s="1010"/>
      <c r="P19" s="906" t="s">
        <v>5</v>
      </c>
      <c r="Q19" s="907"/>
      <c r="R19" s="847" t="s">
        <v>73</v>
      </c>
      <c r="S19" s="887"/>
      <c r="T19" s="887"/>
      <c r="U19" s="849"/>
      <c r="V19" s="81"/>
      <c r="W19" s="119"/>
      <c r="X19" s="904">
        <f>J19*R20</f>
        <v>1833</v>
      </c>
      <c r="Y19" s="904"/>
      <c r="Z19" s="904"/>
      <c r="AA19" s="904"/>
      <c r="AB19" s="904"/>
      <c r="AC19" s="904"/>
      <c r="AD19" s="99"/>
      <c r="AE19" s="6"/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7"/>
      <c r="AQ19" s="1027"/>
    </row>
    <row r="20" spans="2:45" s="40" customFormat="1" ht="13.5" customHeight="1" thickBot="1" x14ac:dyDescent="0.2">
      <c r="B20" s="997"/>
      <c r="C20" s="1018"/>
      <c r="D20" s="986">
        <v>44834</v>
      </c>
      <c r="E20" s="987"/>
      <c r="F20" s="987"/>
      <c r="G20" s="987"/>
      <c r="H20" s="987"/>
      <c r="I20" s="148"/>
      <c r="J20" s="1011"/>
      <c r="K20" s="1011"/>
      <c r="L20" s="1011"/>
      <c r="M20" s="1011"/>
      <c r="N20" s="1011"/>
      <c r="O20" s="1011"/>
      <c r="P20" s="908"/>
      <c r="Q20" s="909"/>
      <c r="R20" s="723">
        <v>6.5</v>
      </c>
      <c r="S20" s="724"/>
      <c r="T20" s="724"/>
      <c r="U20" s="725"/>
      <c r="V20" s="151"/>
      <c r="W20" s="152"/>
      <c r="X20" s="905"/>
      <c r="Y20" s="905"/>
      <c r="Z20" s="905"/>
      <c r="AA20" s="905"/>
      <c r="AB20" s="905"/>
      <c r="AC20" s="905"/>
      <c r="AD20" s="188" t="s">
        <v>6</v>
      </c>
      <c r="AE20" s="6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</row>
    <row r="21" spans="2:45" s="40" customFormat="1" ht="13.5" customHeight="1" thickTop="1" x14ac:dyDescent="0.15">
      <c r="B21" s="997"/>
      <c r="C21" s="1018"/>
      <c r="D21" s="1019">
        <v>44835</v>
      </c>
      <c r="E21" s="1020"/>
      <c r="F21" s="1020"/>
      <c r="G21" s="1020"/>
      <c r="H21" s="1020"/>
      <c r="I21" s="193" t="s">
        <v>74</v>
      </c>
      <c r="J21" s="107"/>
      <c r="K21" s="107"/>
      <c r="L21" s="100"/>
      <c r="M21" s="100"/>
      <c r="N21" s="100"/>
      <c r="O21" s="100"/>
      <c r="P21" s="100"/>
      <c r="Q21" s="105"/>
      <c r="R21" s="723"/>
      <c r="S21" s="724"/>
      <c r="T21" s="724"/>
      <c r="U21" s="725"/>
      <c r="V21" s="193" t="s">
        <v>75</v>
      </c>
      <c r="W21" s="154"/>
      <c r="X21" s="154"/>
      <c r="Y21" s="154"/>
      <c r="Z21" s="154"/>
      <c r="AA21" s="154"/>
      <c r="AB21" s="154"/>
      <c r="AC21" s="154"/>
      <c r="AD21" s="95"/>
      <c r="AE21" s="6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</row>
    <row r="22" spans="2:45" s="40" customFormat="1" ht="13.5" customHeight="1" x14ac:dyDescent="0.15">
      <c r="B22" s="997"/>
      <c r="C22" s="1018"/>
      <c r="D22" s="41"/>
      <c r="E22" s="14"/>
      <c r="F22" s="1018" t="s">
        <v>4</v>
      </c>
      <c r="G22" s="42"/>
      <c r="H22" s="36"/>
      <c r="I22" s="83"/>
      <c r="J22" s="36"/>
      <c r="K22" s="70"/>
      <c r="L22" s="88"/>
      <c r="M22" s="88"/>
      <c r="N22" s="88"/>
      <c r="O22" s="88"/>
      <c r="P22" s="88"/>
      <c r="Q22" s="147"/>
      <c r="R22" s="723"/>
      <c r="S22" s="724"/>
      <c r="T22" s="724"/>
      <c r="U22" s="725"/>
      <c r="V22" s="187" t="s">
        <v>33</v>
      </c>
      <c r="X22" s="46"/>
      <c r="Y22" s="46"/>
      <c r="Z22" s="46"/>
      <c r="AA22" s="46"/>
      <c r="AB22" s="46"/>
      <c r="AC22" s="46"/>
      <c r="AD22" s="99"/>
      <c r="AE22" s="6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</row>
    <row r="23" spans="2:45" s="40" customFormat="1" ht="12" customHeight="1" x14ac:dyDescent="0.15">
      <c r="B23" s="997"/>
      <c r="C23" s="1018"/>
      <c r="D23" s="41"/>
      <c r="E23" s="14"/>
      <c r="F23" s="1018"/>
      <c r="G23" s="42"/>
      <c r="H23" s="36"/>
      <c r="I23" s="83"/>
      <c r="J23" s="1010">
        <v>279</v>
      </c>
      <c r="K23" s="1010"/>
      <c r="L23" s="1010"/>
      <c r="M23" s="1010"/>
      <c r="N23" s="1010"/>
      <c r="O23" s="1010"/>
      <c r="P23" s="900" t="s">
        <v>5</v>
      </c>
      <c r="Q23" s="901"/>
      <c r="R23" s="86"/>
      <c r="S23" s="67"/>
      <c r="T23" s="67"/>
      <c r="U23" s="89"/>
      <c r="V23" s="81"/>
      <c r="W23" s="120"/>
      <c r="X23" s="904">
        <f>J23*R20</f>
        <v>1813.5</v>
      </c>
      <c r="Y23" s="904"/>
      <c r="Z23" s="904"/>
      <c r="AA23" s="904"/>
      <c r="AB23" s="904"/>
      <c r="AC23" s="904"/>
      <c r="AD23" s="99"/>
      <c r="AE23" s="6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</row>
    <row r="24" spans="2:45" s="40" customFormat="1" ht="13.5" customHeight="1" thickBot="1" x14ac:dyDescent="0.2">
      <c r="B24" s="997"/>
      <c r="C24" s="1018"/>
      <c r="D24" s="986">
        <v>45016</v>
      </c>
      <c r="E24" s="987"/>
      <c r="F24" s="987"/>
      <c r="G24" s="987"/>
      <c r="H24" s="987"/>
      <c r="I24" s="148"/>
      <c r="J24" s="1011"/>
      <c r="K24" s="1011"/>
      <c r="L24" s="1011"/>
      <c r="M24" s="1011"/>
      <c r="N24" s="1011"/>
      <c r="O24" s="1011"/>
      <c r="P24" s="902"/>
      <c r="Q24" s="903"/>
      <c r="R24" s="117"/>
      <c r="S24" s="87"/>
      <c r="T24" s="87"/>
      <c r="U24" s="118"/>
      <c r="V24" s="151"/>
      <c r="W24" s="155"/>
      <c r="X24" s="905"/>
      <c r="Y24" s="905"/>
      <c r="Z24" s="905"/>
      <c r="AA24" s="905"/>
      <c r="AB24" s="905"/>
      <c r="AC24" s="905"/>
      <c r="AD24" s="188" t="s">
        <v>6</v>
      </c>
      <c r="AE24" s="6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</row>
    <row r="25" spans="2:45" s="40" customFormat="1" ht="13.5" customHeight="1" thickTop="1" x14ac:dyDescent="0.15">
      <c r="B25" s="997"/>
      <c r="C25" s="1018"/>
      <c r="D25" s="988" t="s">
        <v>29</v>
      </c>
      <c r="E25" s="989"/>
      <c r="F25" s="989"/>
      <c r="G25" s="989"/>
      <c r="H25" s="989"/>
      <c r="I25" s="190" t="s">
        <v>53</v>
      </c>
      <c r="J25" s="167"/>
      <c r="K25" s="167"/>
      <c r="L25" s="167"/>
      <c r="M25" s="167"/>
      <c r="N25" s="168"/>
      <c r="O25" s="168"/>
      <c r="P25" s="168"/>
      <c r="Q25" s="169"/>
      <c r="R25" s="838"/>
      <c r="S25" s="838"/>
      <c r="T25" s="838"/>
      <c r="U25" s="838"/>
      <c r="V25" s="191" t="s">
        <v>58</v>
      </c>
      <c r="W25" s="100"/>
      <c r="X25" s="100"/>
      <c r="Y25" s="156"/>
      <c r="Z25" s="156"/>
      <c r="AA25" s="156"/>
      <c r="AB25" s="156"/>
      <c r="AC25" s="156"/>
      <c r="AD25" s="157"/>
      <c r="AE25" s="70"/>
      <c r="AF25" s="1023" t="s">
        <v>32</v>
      </c>
      <c r="AG25" s="1023"/>
      <c r="AH25" s="1023"/>
      <c r="AI25" s="1023"/>
      <c r="AJ25" s="1023"/>
      <c r="AK25" s="1023"/>
      <c r="AL25" s="1023"/>
      <c r="AM25" s="1023"/>
    </row>
    <row r="26" spans="2:45" s="40" customFormat="1" ht="13.5" customHeight="1" x14ac:dyDescent="0.15">
      <c r="B26" s="997"/>
      <c r="C26" s="1018"/>
      <c r="D26" s="990"/>
      <c r="E26" s="991"/>
      <c r="F26" s="991"/>
      <c r="G26" s="991"/>
      <c r="H26" s="991"/>
      <c r="I26" s="170"/>
      <c r="J26" s="994">
        <f>J19+J23</f>
        <v>561</v>
      </c>
      <c r="K26" s="994"/>
      <c r="L26" s="994"/>
      <c r="M26" s="994"/>
      <c r="N26" s="994"/>
      <c r="O26" s="994"/>
      <c r="P26" s="1021" t="s">
        <v>5</v>
      </c>
      <c r="Q26" s="1022"/>
      <c r="R26" s="838"/>
      <c r="S26" s="838"/>
      <c r="T26" s="838"/>
      <c r="U26" s="838"/>
      <c r="V26" s="192" t="s">
        <v>34</v>
      </c>
      <c r="X26" s="50"/>
      <c r="Y26" s="50"/>
      <c r="Z26" s="50"/>
      <c r="AA26" s="50"/>
      <c r="AB26" s="50"/>
      <c r="AC26" s="50"/>
      <c r="AD26" s="77"/>
      <c r="AE26" s="43"/>
      <c r="AF26" s="863" t="s">
        <v>108</v>
      </c>
      <c r="AG26" s="863"/>
      <c r="AH26" s="863"/>
      <c r="AI26" s="863"/>
      <c r="AJ26" s="863"/>
      <c r="AK26" s="863"/>
      <c r="AL26" s="863"/>
      <c r="AM26" s="863"/>
      <c r="AN26" s="863"/>
      <c r="AO26" s="863"/>
      <c r="AP26" s="863"/>
      <c r="AQ26" s="863"/>
    </row>
    <row r="27" spans="2:45" s="40" customFormat="1" ht="12" customHeight="1" x14ac:dyDescent="0.15">
      <c r="B27" s="997"/>
      <c r="C27" s="1018"/>
      <c r="D27" s="990"/>
      <c r="E27" s="991"/>
      <c r="F27" s="991"/>
      <c r="G27" s="991"/>
      <c r="H27" s="991"/>
      <c r="I27" s="170"/>
      <c r="J27" s="994"/>
      <c r="K27" s="994"/>
      <c r="L27" s="994"/>
      <c r="M27" s="994"/>
      <c r="N27" s="994"/>
      <c r="O27" s="994"/>
      <c r="P27" s="1021"/>
      <c r="Q27" s="1022"/>
      <c r="R27" s="838"/>
      <c r="S27" s="838"/>
      <c r="T27" s="838"/>
      <c r="U27" s="838"/>
      <c r="V27" s="823" t="s">
        <v>51</v>
      </c>
      <c r="W27" s="824"/>
      <c r="X27" s="898">
        <f>IFERROR(X19+X23,0)</f>
        <v>3646.5</v>
      </c>
      <c r="Y27" s="898"/>
      <c r="Z27" s="898"/>
      <c r="AA27" s="898"/>
      <c r="AB27" s="898"/>
      <c r="AC27" s="898"/>
      <c r="AD27" s="77"/>
      <c r="AE27" s="43"/>
      <c r="AF27" s="863"/>
      <c r="AG27" s="863"/>
      <c r="AH27" s="863"/>
      <c r="AI27" s="863"/>
      <c r="AJ27" s="863"/>
      <c r="AK27" s="863"/>
      <c r="AL27" s="863"/>
      <c r="AM27" s="863"/>
      <c r="AN27" s="863"/>
      <c r="AO27" s="863"/>
      <c r="AP27" s="863"/>
      <c r="AQ27" s="863"/>
    </row>
    <row r="28" spans="2:45" s="40" customFormat="1" ht="13.5" customHeight="1" thickBot="1" x14ac:dyDescent="0.2">
      <c r="B28" s="1030"/>
      <c r="C28" s="1031"/>
      <c r="D28" s="992"/>
      <c r="E28" s="993"/>
      <c r="F28" s="993"/>
      <c r="G28" s="993"/>
      <c r="H28" s="993"/>
      <c r="I28" s="173"/>
      <c r="J28" s="174"/>
      <c r="K28" s="175"/>
      <c r="L28" s="174"/>
      <c r="M28" s="174"/>
      <c r="N28" s="174"/>
      <c r="O28" s="174"/>
      <c r="P28" s="174"/>
      <c r="Q28" s="195" t="s">
        <v>37</v>
      </c>
      <c r="R28" s="838"/>
      <c r="S28" s="838"/>
      <c r="T28" s="838"/>
      <c r="U28" s="838"/>
      <c r="V28" s="825"/>
      <c r="W28" s="826"/>
      <c r="X28" s="899"/>
      <c r="Y28" s="899"/>
      <c r="Z28" s="899"/>
      <c r="AA28" s="899"/>
      <c r="AB28" s="899"/>
      <c r="AC28" s="899"/>
      <c r="AD28" s="189" t="s">
        <v>6</v>
      </c>
      <c r="AE28" s="43"/>
      <c r="AF28" s="863"/>
      <c r="AG28" s="863"/>
      <c r="AH28" s="863"/>
      <c r="AI28" s="863"/>
      <c r="AJ28" s="863"/>
      <c r="AK28" s="863"/>
      <c r="AL28" s="863"/>
      <c r="AM28" s="863"/>
      <c r="AN28" s="863"/>
      <c r="AO28" s="863"/>
      <c r="AP28" s="863"/>
      <c r="AQ28" s="863"/>
    </row>
    <row r="29" spans="2:45" s="40" customFormat="1" ht="13.5" customHeight="1" thickTop="1" x14ac:dyDescent="0.15">
      <c r="B29" s="1012" t="s">
        <v>68</v>
      </c>
      <c r="C29" s="1013"/>
      <c r="D29" s="1016">
        <v>44652</v>
      </c>
      <c r="E29" s="1017"/>
      <c r="F29" s="1017"/>
      <c r="G29" s="1017"/>
      <c r="H29" s="1017"/>
      <c r="I29" s="193" t="s">
        <v>76</v>
      </c>
      <c r="J29" s="107"/>
      <c r="K29" s="107"/>
      <c r="L29" s="100"/>
      <c r="M29" s="100"/>
      <c r="N29" s="100"/>
      <c r="O29" s="100"/>
      <c r="P29" s="100"/>
      <c r="Q29" s="105"/>
      <c r="R29" s="193" t="s">
        <v>79</v>
      </c>
      <c r="S29" s="161"/>
      <c r="T29" s="161"/>
      <c r="U29" s="162"/>
      <c r="V29" s="193" t="s">
        <v>77</v>
      </c>
      <c r="W29" s="100"/>
      <c r="X29" s="100"/>
      <c r="Y29" s="100"/>
      <c r="Z29" s="100"/>
      <c r="AA29" s="100"/>
      <c r="AB29" s="100"/>
      <c r="AC29" s="100"/>
      <c r="AD29" s="95"/>
      <c r="AE29" s="6"/>
      <c r="AF29" s="863"/>
      <c r="AG29" s="863"/>
      <c r="AH29" s="863"/>
      <c r="AI29" s="863"/>
      <c r="AJ29" s="863"/>
      <c r="AK29" s="863"/>
      <c r="AL29" s="863"/>
      <c r="AM29" s="863"/>
      <c r="AN29" s="863"/>
      <c r="AO29" s="863"/>
      <c r="AP29" s="863"/>
      <c r="AQ29" s="863"/>
    </row>
    <row r="30" spans="2:45" s="40" customFormat="1" ht="13.5" customHeight="1" x14ac:dyDescent="0.15">
      <c r="B30" s="1012"/>
      <c r="C30" s="1013"/>
      <c r="D30" s="51"/>
      <c r="E30" s="52"/>
      <c r="F30" s="1018" t="s">
        <v>4</v>
      </c>
      <c r="G30" s="42"/>
      <c r="H30" s="36"/>
      <c r="I30" s="82"/>
      <c r="J30" s="36"/>
      <c r="K30" s="70"/>
      <c r="L30" s="88"/>
      <c r="M30" s="88"/>
      <c r="N30" s="88"/>
      <c r="O30" s="88"/>
      <c r="P30" s="88"/>
      <c r="Q30" s="147"/>
      <c r="R30" s="847" t="s">
        <v>73</v>
      </c>
      <c r="S30" s="887"/>
      <c r="T30" s="887"/>
      <c r="U30" s="849"/>
      <c r="V30" s="185" t="s">
        <v>33</v>
      </c>
      <c r="X30" s="53"/>
      <c r="Y30" s="53"/>
      <c r="Z30" s="53"/>
      <c r="AA30" s="53"/>
      <c r="AB30" s="53"/>
      <c r="AC30" s="53"/>
      <c r="AD30" s="99"/>
      <c r="AE30" s="6"/>
      <c r="AF30" s="863"/>
      <c r="AG30" s="863"/>
      <c r="AH30" s="863"/>
      <c r="AI30" s="863"/>
      <c r="AJ30" s="863"/>
      <c r="AK30" s="863"/>
      <c r="AL30" s="863"/>
      <c r="AM30" s="863"/>
      <c r="AN30" s="863"/>
      <c r="AO30" s="863"/>
      <c r="AP30" s="863"/>
      <c r="AQ30" s="863"/>
    </row>
    <row r="31" spans="2:45" s="40" customFormat="1" ht="12" customHeight="1" x14ac:dyDescent="0.15">
      <c r="B31" s="1012"/>
      <c r="C31" s="1013"/>
      <c r="D31" s="51"/>
      <c r="E31" s="52"/>
      <c r="F31" s="1018"/>
      <c r="G31" s="42"/>
      <c r="H31" s="36"/>
      <c r="I31" s="82"/>
      <c r="J31" s="1010">
        <v>145</v>
      </c>
      <c r="K31" s="1010"/>
      <c r="L31" s="1010"/>
      <c r="M31" s="1010"/>
      <c r="N31" s="1010"/>
      <c r="O31" s="1010"/>
      <c r="P31" s="88"/>
      <c r="Q31" s="147"/>
      <c r="R31" s="788">
        <v>9.5</v>
      </c>
      <c r="S31" s="789"/>
      <c r="T31" s="789"/>
      <c r="U31" s="790"/>
      <c r="V31" s="81"/>
      <c r="W31" s="121"/>
      <c r="X31" s="876">
        <f>J31*R31</f>
        <v>1377.5</v>
      </c>
      <c r="Y31" s="876"/>
      <c r="Z31" s="876"/>
      <c r="AA31" s="876"/>
      <c r="AB31" s="876"/>
      <c r="AC31" s="876"/>
      <c r="AD31" s="99"/>
      <c r="AE31" s="6"/>
      <c r="AF31" s="863"/>
      <c r="AG31" s="863"/>
      <c r="AH31" s="863"/>
      <c r="AI31" s="863"/>
      <c r="AJ31" s="863"/>
      <c r="AK31" s="863"/>
      <c r="AL31" s="863"/>
      <c r="AM31" s="863"/>
      <c r="AN31" s="863"/>
      <c r="AO31" s="863"/>
      <c r="AP31" s="863"/>
      <c r="AQ31" s="863"/>
    </row>
    <row r="32" spans="2:45" ht="13.5" customHeight="1" thickBot="1" x14ac:dyDescent="0.2">
      <c r="B32" s="1012"/>
      <c r="C32" s="1013"/>
      <c r="D32" s="986">
        <v>44834</v>
      </c>
      <c r="E32" s="987"/>
      <c r="F32" s="987"/>
      <c r="G32" s="987"/>
      <c r="H32" s="987"/>
      <c r="I32" s="148"/>
      <c r="J32" s="1011"/>
      <c r="K32" s="1011"/>
      <c r="L32" s="1011"/>
      <c r="M32" s="1011"/>
      <c r="N32" s="1011"/>
      <c r="O32" s="1011"/>
      <c r="P32" s="830" t="s">
        <v>5</v>
      </c>
      <c r="Q32" s="831"/>
      <c r="R32" s="791"/>
      <c r="S32" s="792"/>
      <c r="T32" s="792"/>
      <c r="U32" s="793"/>
      <c r="V32" s="151"/>
      <c r="W32" s="163"/>
      <c r="X32" s="877"/>
      <c r="Y32" s="877"/>
      <c r="Z32" s="877"/>
      <c r="AA32" s="877"/>
      <c r="AB32" s="877"/>
      <c r="AC32" s="877"/>
      <c r="AD32" s="153" t="s">
        <v>6</v>
      </c>
      <c r="AE32" s="6"/>
      <c r="AF32" s="863"/>
      <c r="AG32" s="863"/>
      <c r="AH32" s="863"/>
      <c r="AI32" s="863"/>
      <c r="AJ32" s="863"/>
      <c r="AK32" s="863"/>
      <c r="AL32" s="863"/>
      <c r="AM32" s="863"/>
      <c r="AN32" s="863"/>
      <c r="AO32" s="863"/>
      <c r="AP32" s="863"/>
      <c r="AQ32" s="863"/>
      <c r="AR32" s="39"/>
      <c r="AS32" s="39"/>
    </row>
    <row r="33" spans="2:45" ht="13.5" customHeight="1" thickTop="1" x14ac:dyDescent="0.15">
      <c r="B33" s="1012"/>
      <c r="C33" s="1013"/>
      <c r="D33" s="1019">
        <v>44835</v>
      </c>
      <c r="E33" s="1020"/>
      <c r="F33" s="1020"/>
      <c r="G33" s="1020"/>
      <c r="H33" s="1020"/>
      <c r="I33" s="193" t="s">
        <v>82</v>
      </c>
      <c r="J33" s="103"/>
      <c r="K33" s="103"/>
      <c r="L33" s="100"/>
      <c r="M33" s="100"/>
      <c r="N33" s="100"/>
      <c r="O33" s="100"/>
      <c r="P33" s="100"/>
      <c r="Q33" s="105"/>
      <c r="R33" s="193" t="s">
        <v>81</v>
      </c>
      <c r="S33" s="161"/>
      <c r="T33" s="161"/>
      <c r="U33" s="162"/>
      <c r="V33" s="193" t="s">
        <v>78</v>
      </c>
      <c r="W33" s="164"/>
      <c r="X33" s="164"/>
      <c r="Y33" s="164"/>
      <c r="Z33" s="164"/>
      <c r="AA33" s="164"/>
      <c r="AB33" s="164"/>
      <c r="AC33" s="164"/>
      <c r="AD33" s="95"/>
      <c r="AE33" s="6"/>
      <c r="AF33" s="863"/>
      <c r="AG33" s="863"/>
      <c r="AH33" s="863"/>
      <c r="AI33" s="863"/>
      <c r="AJ33" s="863"/>
      <c r="AK33" s="863"/>
      <c r="AL33" s="863"/>
      <c r="AM33" s="863"/>
      <c r="AN33" s="863"/>
      <c r="AO33" s="863"/>
      <c r="AP33" s="863"/>
      <c r="AQ33" s="863"/>
      <c r="AR33" s="39"/>
      <c r="AS33" s="39"/>
    </row>
    <row r="34" spans="2:45" ht="13.5" customHeight="1" x14ac:dyDescent="0.15">
      <c r="B34" s="1012"/>
      <c r="C34" s="1013"/>
      <c r="D34" s="51"/>
      <c r="E34" s="52"/>
      <c r="F34" s="1018" t="s">
        <v>4</v>
      </c>
      <c r="G34" s="42"/>
      <c r="H34" s="14"/>
      <c r="I34" s="82"/>
      <c r="J34" s="43"/>
      <c r="K34" s="43"/>
      <c r="L34" s="43"/>
      <c r="M34" s="43"/>
      <c r="N34" s="43"/>
      <c r="O34" s="43"/>
      <c r="P34" s="88"/>
      <c r="Q34" s="147"/>
      <c r="R34" s="847" t="s">
        <v>73</v>
      </c>
      <c r="S34" s="848"/>
      <c r="T34" s="848"/>
      <c r="U34" s="849"/>
      <c r="V34" s="185" t="s">
        <v>33</v>
      </c>
      <c r="X34" s="53"/>
      <c r="Y34" s="53"/>
      <c r="Z34" s="53"/>
      <c r="AA34" s="53"/>
      <c r="AB34" s="53"/>
      <c r="AC34" s="53"/>
      <c r="AD34" s="99"/>
      <c r="AE34" s="6"/>
      <c r="AF34" s="850" t="s">
        <v>48</v>
      </c>
      <c r="AG34" s="850"/>
      <c r="AH34" s="850"/>
      <c r="AI34" s="850"/>
      <c r="AJ34" s="850"/>
      <c r="AR34" s="39"/>
      <c r="AS34" s="39"/>
    </row>
    <row r="35" spans="2:45" ht="12" customHeight="1" x14ac:dyDescent="0.15">
      <c r="B35" s="1012"/>
      <c r="C35" s="1013"/>
      <c r="D35" s="51"/>
      <c r="E35" s="52"/>
      <c r="F35" s="1018"/>
      <c r="G35" s="42"/>
      <c r="H35" s="14"/>
      <c r="I35" s="82"/>
      <c r="J35" s="1010">
        <v>235</v>
      </c>
      <c r="K35" s="1010"/>
      <c r="L35" s="1010"/>
      <c r="M35" s="1010"/>
      <c r="N35" s="1010"/>
      <c r="O35" s="1010"/>
      <c r="P35" s="88"/>
      <c r="Q35" s="147"/>
      <c r="R35" s="797">
        <f>IF(R31=0,0,VLOOKUP(R31,'計算用（非表示）'!C5:D8,2))</f>
        <v>13.5</v>
      </c>
      <c r="S35" s="798"/>
      <c r="T35" s="798"/>
      <c r="U35" s="799"/>
      <c r="V35" s="81"/>
      <c r="W35" s="121"/>
      <c r="X35" s="876">
        <f>J35*R35</f>
        <v>3172.5</v>
      </c>
      <c r="Y35" s="876"/>
      <c r="Z35" s="876"/>
      <c r="AA35" s="876"/>
      <c r="AB35" s="876"/>
      <c r="AC35" s="876"/>
      <c r="AD35" s="99"/>
      <c r="AE35" s="6"/>
      <c r="AF35" s="630" t="s">
        <v>109</v>
      </c>
      <c r="AG35" s="630"/>
      <c r="AH35" s="630"/>
      <c r="AI35" s="630"/>
      <c r="AJ35" s="630"/>
      <c r="AK35" s="630"/>
      <c r="AL35" s="630"/>
      <c r="AM35" s="630"/>
      <c r="AN35" s="630"/>
      <c r="AO35" s="630"/>
      <c r="AP35" s="630"/>
      <c r="AQ35" s="630"/>
      <c r="AR35" s="39"/>
      <c r="AS35" s="39"/>
    </row>
    <row r="36" spans="2:45" ht="13.5" customHeight="1" thickBot="1" x14ac:dyDescent="0.2">
      <c r="B36" s="1012"/>
      <c r="C36" s="1013"/>
      <c r="D36" s="986">
        <v>45016</v>
      </c>
      <c r="E36" s="987"/>
      <c r="F36" s="987"/>
      <c r="G36" s="987"/>
      <c r="H36" s="987"/>
      <c r="I36" s="148"/>
      <c r="J36" s="1011"/>
      <c r="K36" s="1011"/>
      <c r="L36" s="1011"/>
      <c r="M36" s="1011"/>
      <c r="N36" s="1011"/>
      <c r="O36" s="1011"/>
      <c r="P36" s="830" t="s">
        <v>5</v>
      </c>
      <c r="Q36" s="831"/>
      <c r="R36" s="800"/>
      <c r="S36" s="801"/>
      <c r="T36" s="801"/>
      <c r="U36" s="802"/>
      <c r="V36" s="151"/>
      <c r="W36" s="163"/>
      <c r="X36" s="877"/>
      <c r="Y36" s="877"/>
      <c r="Z36" s="877"/>
      <c r="AA36" s="877"/>
      <c r="AB36" s="877"/>
      <c r="AC36" s="877"/>
      <c r="AD36" s="153" t="s">
        <v>6</v>
      </c>
      <c r="AE36" s="6"/>
      <c r="AF36" s="630"/>
      <c r="AG36" s="630"/>
      <c r="AH36" s="630"/>
      <c r="AI36" s="630"/>
      <c r="AJ36" s="630"/>
      <c r="AK36" s="630"/>
      <c r="AL36" s="630"/>
      <c r="AM36" s="630"/>
      <c r="AN36" s="630"/>
      <c r="AO36" s="630"/>
      <c r="AP36" s="630"/>
      <c r="AQ36" s="630"/>
      <c r="AR36" s="39"/>
      <c r="AS36" s="39"/>
    </row>
    <row r="37" spans="2:45" ht="13.5" customHeight="1" thickTop="1" x14ac:dyDescent="0.15">
      <c r="B37" s="1012"/>
      <c r="C37" s="1013"/>
      <c r="D37" s="988" t="s">
        <v>30</v>
      </c>
      <c r="E37" s="989"/>
      <c r="F37" s="989"/>
      <c r="G37" s="989"/>
      <c r="H37" s="989"/>
      <c r="I37" s="190" t="s">
        <v>54</v>
      </c>
      <c r="J37" s="167"/>
      <c r="K37" s="167"/>
      <c r="L37" s="176"/>
      <c r="M37" s="167"/>
      <c r="N37" s="168"/>
      <c r="O37" s="168"/>
      <c r="P37" s="168"/>
      <c r="Q37" s="169"/>
      <c r="R37" s="838"/>
      <c r="S37" s="838"/>
      <c r="T37" s="838"/>
      <c r="U37" s="838"/>
      <c r="V37" s="840" t="s">
        <v>59</v>
      </c>
      <c r="W37" s="841"/>
      <c r="X37" s="841"/>
      <c r="Y37" s="108"/>
      <c r="Z37" s="108"/>
      <c r="AA37" s="108"/>
      <c r="AB37" s="108"/>
      <c r="AC37" s="108"/>
      <c r="AD37" s="157"/>
      <c r="AE37" s="70"/>
      <c r="AF37" s="630"/>
      <c r="AG37" s="630"/>
      <c r="AH37" s="630"/>
      <c r="AI37" s="630"/>
      <c r="AJ37" s="630"/>
      <c r="AK37" s="630"/>
      <c r="AL37" s="630"/>
      <c r="AM37" s="630"/>
      <c r="AN37" s="630"/>
      <c r="AO37" s="630"/>
      <c r="AP37" s="630"/>
      <c r="AQ37" s="630"/>
      <c r="AR37" s="39"/>
      <c r="AS37" s="39"/>
    </row>
    <row r="38" spans="2:45" ht="13.5" customHeight="1" x14ac:dyDescent="0.15">
      <c r="B38" s="1012"/>
      <c r="C38" s="1013"/>
      <c r="D38" s="990"/>
      <c r="E38" s="991"/>
      <c r="F38" s="991"/>
      <c r="G38" s="991"/>
      <c r="H38" s="991"/>
      <c r="I38" s="170"/>
      <c r="J38" s="994">
        <f>J31+J35</f>
        <v>380</v>
      </c>
      <c r="K38" s="994"/>
      <c r="L38" s="994"/>
      <c r="M38" s="994"/>
      <c r="N38" s="994"/>
      <c r="O38" s="994"/>
      <c r="P38" s="171"/>
      <c r="Q38" s="172"/>
      <c r="R38" s="838"/>
      <c r="S38" s="838"/>
      <c r="T38" s="838"/>
      <c r="U38" s="838"/>
      <c r="V38" s="192" t="s">
        <v>34</v>
      </c>
      <c r="X38" s="93"/>
      <c r="Y38" s="93"/>
      <c r="Z38" s="93"/>
      <c r="AA38" s="93"/>
      <c r="AB38" s="93"/>
      <c r="AC38" s="93"/>
      <c r="AD38" s="77"/>
      <c r="AE38" s="43"/>
      <c r="AF38" s="630"/>
      <c r="AG38" s="630"/>
      <c r="AH38" s="630"/>
      <c r="AI38" s="630"/>
      <c r="AJ38" s="630"/>
      <c r="AK38" s="630"/>
      <c r="AL38" s="630"/>
      <c r="AM38" s="630"/>
      <c r="AN38" s="630"/>
      <c r="AO38" s="630"/>
      <c r="AP38" s="630"/>
      <c r="AQ38" s="630"/>
      <c r="AR38" s="39"/>
      <c r="AS38" s="39"/>
    </row>
    <row r="39" spans="2:45" ht="12" customHeight="1" x14ac:dyDescent="0.15">
      <c r="B39" s="1012"/>
      <c r="C39" s="1013"/>
      <c r="D39" s="990"/>
      <c r="E39" s="991"/>
      <c r="F39" s="991"/>
      <c r="G39" s="991"/>
      <c r="H39" s="991"/>
      <c r="I39" s="170"/>
      <c r="J39" s="994"/>
      <c r="K39" s="994"/>
      <c r="L39" s="994"/>
      <c r="M39" s="994"/>
      <c r="N39" s="994"/>
      <c r="O39" s="994"/>
      <c r="P39" s="995" t="s">
        <v>5</v>
      </c>
      <c r="Q39" s="996"/>
      <c r="R39" s="838"/>
      <c r="S39" s="838"/>
      <c r="T39" s="838"/>
      <c r="U39" s="838"/>
      <c r="V39" s="823" t="s">
        <v>52</v>
      </c>
      <c r="W39" s="824"/>
      <c r="X39" s="845">
        <f>IFERROR(X31+X35,0)</f>
        <v>4550</v>
      </c>
      <c r="Y39" s="845"/>
      <c r="Z39" s="845"/>
      <c r="AA39" s="845"/>
      <c r="AB39" s="845"/>
      <c r="AC39" s="845"/>
      <c r="AD39" s="77"/>
      <c r="AE39" s="43"/>
      <c r="AF39" s="630"/>
      <c r="AG39" s="630"/>
      <c r="AH39" s="630"/>
      <c r="AI39" s="630"/>
      <c r="AJ39" s="630"/>
      <c r="AK39" s="630"/>
      <c r="AL39" s="630"/>
      <c r="AM39" s="630"/>
      <c r="AN39" s="630"/>
      <c r="AO39" s="630"/>
      <c r="AP39" s="630"/>
      <c r="AQ39" s="630"/>
      <c r="AR39" s="39"/>
      <c r="AS39" s="39"/>
    </row>
    <row r="40" spans="2:45" ht="13.5" customHeight="1" thickBot="1" x14ac:dyDescent="0.2">
      <c r="B40" s="1014"/>
      <c r="C40" s="1015"/>
      <c r="D40" s="992"/>
      <c r="E40" s="993"/>
      <c r="F40" s="993"/>
      <c r="G40" s="993"/>
      <c r="H40" s="993"/>
      <c r="I40" s="177"/>
      <c r="J40" s="174"/>
      <c r="K40" s="178"/>
      <c r="L40" s="178"/>
      <c r="M40" s="178"/>
      <c r="N40" s="178"/>
      <c r="O40" s="178"/>
      <c r="P40" s="178"/>
      <c r="Q40" s="194" t="s">
        <v>38</v>
      </c>
      <c r="R40" s="839"/>
      <c r="S40" s="839"/>
      <c r="T40" s="839"/>
      <c r="U40" s="839"/>
      <c r="V40" s="825"/>
      <c r="W40" s="826"/>
      <c r="X40" s="846"/>
      <c r="Y40" s="846"/>
      <c r="Z40" s="846"/>
      <c r="AA40" s="846"/>
      <c r="AB40" s="846"/>
      <c r="AC40" s="846"/>
      <c r="AD40" s="158" t="s">
        <v>6</v>
      </c>
      <c r="AE40" s="43"/>
      <c r="AF40" s="630"/>
      <c r="AG40" s="630"/>
      <c r="AH40" s="630"/>
      <c r="AI40" s="630"/>
      <c r="AJ40" s="630"/>
      <c r="AK40" s="630"/>
      <c r="AL40" s="630"/>
      <c r="AM40" s="630"/>
      <c r="AN40" s="630"/>
      <c r="AO40" s="630"/>
      <c r="AP40" s="630"/>
      <c r="AQ40" s="630"/>
      <c r="AR40" s="39"/>
      <c r="AS40" s="39"/>
    </row>
    <row r="41" spans="2:45" ht="13.5" customHeight="1" thickTop="1" thickBot="1" x14ac:dyDescent="0.2">
      <c r="B41" s="85"/>
      <c r="C41" s="136"/>
      <c r="D41" s="135"/>
      <c r="E41" s="135"/>
      <c r="F41" s="135"/>
      <c r="G41" s="135"/>
      <c r="H41" s="135"/>
      <c r="I41" s="201"/>
      <c r="J41" s="203" t="s">
        <v>118</v>
      </c>
      <c r="L41" s="179"/>
      <c r="M41" s="179"/>
      <c r="N41" s="179"/>
      <c r="O41" s="180"/>
      <c r="P41" s="165"/>
      <c r="Q41" s="166"/>
      <c r="R41" s="43"/>
      <c r="S41" s="43"/>
      <c r="T41" s="43"/>
      <c r="U41" s="43"/>
      <c r="V41" s="43"/>
      <c r="W41" s="54"/>
      <c r="X41" s="54"/>
      <c r="Y41" s="54"/>
      <c r="Z41" s="54"/>
      <c r="AA41" s="54"/>
      <c r="AB41" s="54"/>
      <c r="AC41" s="80"/>
      <c r="AD41" s="80"/>
      <c r="AE41" s="91"/>
      <c r="AF41" s="630"/>
      <c r="AG41" s="630"/>
      <c r="AH41" s="630"/>
      <c r="AI41" s="630"/>
      <c r="AJ41" s="630"/>
      <c r="AK41" s="630"/>
      <c r="AL41" s="630"/>
      <c r="AM41" s="630"/>
      <c r="AN41" s="630"/>
      <c r="AO41" s="630"/>
      <c r="AP41" s="630"/>
      <c r="AQ41" s="630"/>
      <c r="AR41" s="39"/>
    </row>
    <row r="42" spans="2:45" ht="13.5" customHeight="1" thickTop="1" x14ac:dyDescent="0.15">
      <c r="B42" s="136"/>
      <c r="C42" s="136"/>
      <c r="D42" s="135"/>
      <c r="E42" s="135"/>
      <c r="F42" s="135"/>
      <c r="G42" s="135"/>
      <c r="H42" s="135"/>
      <c r="I42" s="202" t="s">
        <v>43</v>
      </c>
      <c r="J42" s="43" t="s">
        <v>123</v>
      </c>
      <c r="L42" s="181"/>
      <c r="M42" s="181"/>
      <c r="N42" s="181"/>
      <c r="O42" s="80"/>
      <c r="P42" s="672" t="str">
        <f>IF(J19+J23+J31+J35=0,"",(IF(AND(J19=J31,J23=J35),"✓","")))</f>
        <v/>
      </c>
      <c r="Q42" s="673"/>
      <c r="R42" s="43"/>
      <c r="S42" s="43"/>
      <c r="T42" s="43"/>
      <c r="AF42" s="630"/>
      <c r="AG42" s="630"/>
      <c r="AH42" s="630"/>
      <c r="AI42" s="630"/>
      <c r="AJ42" s="630"/>
      <c r="AK42" s="630"/>
      <c r="AL42" s="630"/>
      <c r="AM42" s="630"/>
      <c r="AN42" s="630"/>
      <c r="AO42" s="630"/>
      <c r="AP42" s="630"/>
      <c r="AQ42" s="630"/>
      <c r="AR42" s="39"/>
    </row>
    <row r="43" spans="2:45" ht="13.5" customHeight="1" thickBot="1" x14ac:dyDescent="0.2">
      <c r="B43" s="136"/>
      <c r="C43" s="136"/>
      <c r="D43" s="135"/>
      <c r="E43" s="135"/>
      <c r="F43" s="135"/>
      <c r="G43" s="6"/>
      <c r="H43" s="135"/>
      <c r="I43" s="624"/>
      <c r="J43" s="625" t="s">
        <v>122</v>
      </c>
      <c r="L43" s="181"/>
      <c r="M43" s="181"/>
      <c r="N43" s="181"/>
      <c r="O43" s="80"/>
      <c r="P43" s="1069"/>
      <c r="Q43" s="1070"/>
      <c r="R43" s="43"/>
      <c r="S43" s="43"/>
      <c r="T43" s="43"/>
      <c r="AF43" s="630"/>
      <c r="AG43" s="630"/>
      <c r="AH43" s="630"/>
      <c r="AI43" s="630"/>
      <c r="AJ43" s="630"/>
      <c r="AK43" s="630"/>
      <c r="AL43" s="630"/>
      <c r="AM43" s="630"/>
      <c r="AN43" s="630"/>
      <c r="AO43" s="630"/>
      <c r="AP43" s="630"/>
      <c r="AQ43" s="630"/>
    </row>
    <row r="44" spans="2:45" ht="12" customHeight="1" thickTop="1" x14ac:dyDescent="0.15">
      <c r="B44" s="56"/>
      <c r="C44" s="56"/>
      <c r="D44" s="56"/>
      <c r="E44" s="56"/>
      <c r="F44" s="56"/>
      <c r="G44" s="56"/>
      <c r="H44" s="56"/>
      <c r="I44" s="626"/>
      <c r="J44" s="627"/>
      <c r="K44" s="627"/>
      <c r="L44" s="628"/>
      <c r="M44" s="628"/>
      <c r="N44" s="628"/>
      <c r="O44" s="628"/>
      <c r="P44" s="610"/>
      <c r="Q44" s="610"/>
      <c r="R44" s="43"/>
      <c r="S44" s="43"/>
      <c r="T44" s="43"/>
      <c r="AF44" s="630"/>
      <c r="AG44" s="630"/>
      <c r="AH44" s="630"/>
      <c r="AI44" s="630"/>
      <c r="AJ44" s="630"/>
      <c r="AK44" s="630"/>
      <c r="AL44" s="630"/>
      <c r="AM44" s="630"/>
      <c r="AN44" s="630"/>
      <c r="AO44" s="630"/>
      <c r="AP44" s="630"/>
      <c r="AQ44" s="630"/>
    </row>
    <row r="45" spans="2:45" ht="12" customHeight="1" x14ac:dyDescent="0.15">
      <c r="B45" s="56"/>
      <c r="C45" s="56"/>
      <c r="D45" s="56"/>
      <c r="E45" s="56"/>
      <c r="F45" s="56"/>
      <c r="G45" s="56"/>
      <c r="H45" s="56"/>
      <c r="I45" s="620"/>
      <c r="J45" s="611"/>
      <c r="K45" s="611"/>
      <c r="L45" s="611"/>
      <c r="M45" s="611"/>
      <c r="N45" s="611"/>
      <c r="O45" s="611"/>
      <c r="P45" s="332"/>
      <c r="Q45" s="332"/>
      <c r="R45" s="43"/>
      <c r="S45" s="43"/>
      <c r="T45" s="43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</row>
    <row r="46" spans="2:45" ht="13.5" customHeight="1" x14ac:dyDescent="0.15">
      <c r="B46" s="56"/>
      <c r="C46" s="56"/>
      <c r="D46" s="56"/>
      <c r="E46" s="56"/>
      <c r="F46" s="56"/>
      <c r="G46" s="56"/>
      <c r="H46" s="56"/>
      <c r="I46" s="621"/>
      <c r="J46" s="611"/>
      <c r="K46" s="611"/>
      <c r="L46" s="611"/>
      <c r="M46" s="611"/>
      <c r="N46" s="611"/>
      <c r="O46" s="611"/>
      <c r="P46" s="611"/>
      <c r="Q46" s="611"/>
      <c r="R46" s="43"/>
      <c r="S46" s="43"/>
      <c r="T46" s="43"/>
      <c r="AF46" s="850" t="s">
        <v>49</v>
      </c>
      <c r="AG46" s="850"/>
      <c r="AH46" s="850"/>
      <c r="AI46" s="850"/>
      <c r="AJ46" s="850"/>
      <c r="AK46" s="850"/>
      <c r="AL46" s="850"/>
      <c r="AM46" s="850"/>
      <c r="AN46" s="850"/>
      <c r="AO46" s="8"/>
      <c r="AP46" s="8"/>
      <c r="AQ46" s="8"/>
    </row>
    <row r="47" spans="2:45" ht="13.5" customHeight="1" x14ac:dyDescent="0.15">
      <c r="B47" s="56"/>
      <c r="C47" s="56"/>
      <c r="D47" s="56"/>
      <c r="E47" s="56"/>
      <c r="F47" s="56"/>
      <c r="G47" s="56"/>
      <c r="H47" s="56"/>
      <c r="I47" s="4"/>
      <c r="J47" s="4"/>
      <c r="K47" s="622"/>
      <c r="L47" s="622"/>
      <c r="M47" s="622"/>
      <c r="N47" s="622"/>
      <c r="O47" s="622"/>
      <c r="P47" s="622"/>
      <c r="Q47" s="623"/>
      <c r="R47" s="43"/>
      <c r="S47" s="43"/>
      <c r="T47" s="43"/>
      <c r="AF47" s="985" t="s">
        <v>50</v>
      </c>
      <c r="AG47" s="985"/>
      <c r="AH47" s="985"/>
      <c r="AI47" s="985"/>
      <c r="AJ47" s="985"/>
      <c r="AK47" s="985"/>
      <c r="AL47" s="985"/>
      <c r="AM47" s="985"/>
      <c r="AN47" s="985"/>
      <c r="AO47" s="985"/>
      <c r="AP47" s="985"/>
      <c r="AQ47" s="985"/>
    </row>
    <row r="48" spans="2:45" ht="12" customHeight="1" thickBot="1" x14ac:dyDescent="0.2">
      <c r="B48" s="59"/>
      <c r="C48" s="59"/>
      <c r="D48" s="59"/>
      <c r="E48" s="59"/>
      <c r="F48" s="55"/>
      <c r="G48" s="55"/>
      <c r="H48" s="55"/>
      <c r="I48" s="55"/>
      <c r="J48" s="55"/>
      <c r="K48" s="66"/>
      <c r="L48" s="55"/>
      <c r="M48" s="55"/>
      <c r="N48" s="55"/>
      <c r="O48" s="55"/>
      <c r="P48" s="55"/>
      <c r="Q48" s="55"/>
      <c r="R48" s="55"/>
      <c r="S48" s="55"/>
      <c r="T48" s="55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57" ht="13.5" customHeight="1" thickTop="1" x14ac:dyDescent="0.15">
      <c r="A49" s="125"/>
      <c r="B49" s="997" t="s">
        <v>69</v>
      </c>
      <c r="C49" s="998"/>
      <c r="D49" s="1001" t="s">
        <v>83</v>
      </c>
      <c r="E49" s="1002"/>
      <c r="F49" s="212" t="s">
        <v>115</v>
      </c>
      <c r="G49" s="123"/>
      <c r="H49" s="123"/>
      <c r="I49" s="123"/>
      <c r="J49" s="123"/>
      <c r="K49" s="123"/>
      <c r="L49" s="123"/>
      <c r="M49" s="123"/>
      <c r="N49" s="229"/>
      <c r="O49" s="229"/>
      <c r="P49" s="230"/>
      <c r="Q49" s="123"/>
      <c r="R49" s="123"/>
      <c r="S49" s="123"/>
      <c r="T49" s="123"/>
      <c r="U49" s="123"/>
      <c r="V49" s="123"/>
      <c r="W49" s="123"/>
      <c r="X49" s="123"/>
      <c r="Y49" s="231"/>
      <c r="Z49" s="43"/>
      <c r="AA49" s="55"/>
      <c r="AB49" s="38"/>
      <c r="AC49" s="38"/>
      <c r="AD49" s="38"/>
      <c r="AE49" s="38"/>
      <c r="AF49" s="850" t="s">
        <v>36</v>
      </c>
      <c r="AG49" s="850"/>
      <c r="AH49" s="850"/>
      <c r="AI49" s="850"/>
      <c r="AJ49" s="850"/>
      <c r="AK49" s="850"/>
      <c r="AL49" s="850"/>
      <c r="AM49" s="850"/>
      <c r="AN49" s="850"/>
      <c r="AO49" s="8"/>
      <c r="AP49" s="8"/>
      <c r="AQ49" s="8"/>
    </row>
    <row r="50" spans="1:57" ht="12" customHeight="1" x14ac:dyDescent="0.15">
      <c r="A50" s="125"/>
      <c r="B50" s="997"/>
      <c r="C50" s="998"/>
      <c r="D50" s="1003"/>
      <c r="E50" s="1004"/>
      <c r="F50" s="213"/>
      <c r="G50" s="1071">
        <f>IF(P42="",ROUNDDOWN(X27,0),"")</f>
        <v>3646</v>
      </c>
      <c r="H50" s="1071"/>
      <c r="I50" s="1071"/>
      <c r="J50" s="1071"/>
      <c r="K50" s="1071"/>
      <c r="L50" s="1071"/>
      <c r="M50" s="1071"/>
      <c r="N50" s="1071"/>
      <c r="O50" s="1071"/>
      <c r="P50" s="232"/>
      <c r="Q50" s="233"/>
      <c r="R50" s="49"/>
      <c r="S50" s="49"/>
      <c r="T50" s="49"/>
      <c r="U50" s="49"/>
      <c r="V50" s="49"/>
      <c r="W50" s="49"/>
      <c r="X50" s="49"/>
      <c r="Y50" s="234"/>
      <c r="Z50" s="6"/>
      <c r="AA50" s="64"/>
      <c r="AB50" s="38"/>
      <c r="AC50" s="38"/>
      <c r="AD50" s="38"/>
      <c r="AE50" s="38"/>
      <c r="AF50" s="630" t="s">
        <v>106</v>
      </c>
      <c r="AG50" s="630"/>
      <c r="AH50" s="630"/>
      <c r="AI50" s="630"/>
      <c r="AJ50" s="630"/>
      <c r="AK50" s="630"/>
      <c r="AL50" s="630"/>
      <c r="AM50" s="630"/>
      <c r="AN50" s="630"/>
      <c r="AO50" s="630"/>
      <c r="AP50" s="630"/>
      <c r="AQ50" s="630"/>
    </row>
    <row r="51" spans="1:57" ht="13.5" customHeight="1" x14ac:dyDescent="0.15">
      <c r="A51" s="125"/>
      <c r="B51" s="997"/>
      <c r="C51" s="998"/>
      <c r="D51" s="1003"/>
      <c r="E51" s="1004"/>
      <c r="F51" s="214"/>
      <c r="G51" s="1072"/>
      <c r="H51" s="1072"/>
      <c r="I51" s="1072"/>
      <c r="J51" s="1072"/>
      <c r="K51" s="1072"/>
      <c r="L51" s="1072"/>
      <c r="M51" s="1072"/>
      <c r="N51" s="1072"/>
      <c r="O51" s="1072"/>
      <c r="P51" s="235" t="s">
        <v>6</v>
      </c>
      <c r="Q51" s="197" t="s">
        <v>40</v>
      </c>
      <c r="R51" s="236"/>
      <c r="S51" s="236"/>
      <c r="T51" s="236"/>
      <c r="U51" s="236"/>
      <c r="V51" s="236"/>
      <c r="W51" s="236"/>
      <c r="X51" s="237"/>
      <c r="Y51" s="238"/>
      <c r="Z51" s="38"/>
      <c r="AA51" s="71"/>
      <c r="AB51" s="38"/>
      <c r="AC51" s="38"/>
      <c r="AD51" s="38"/>
      <c r="AE51" s="38"/>
      <c r="AF51" s="630"/>
      <c r="AG51" s="630"/>
      <c r="AH51" s="630"/>
      <c r="AI51" s="630"/>
      <c r="AJ51" s="630"/>
      <c r="AK51" s="630"/>
      <c r="AL51" s="630"/>
      <c r="AM51" s="630"/>
      <c r="AN51" s="630"/>
      <c r="AO51" s="630"/>
      <c r="AP51" s="630"/>
      <c r="AQ51" s="630"/>
      <c r="AR51" s="134"/>
      <c r="AS51" s="134"/>
      <c r="AT51" s="134"/>
      <c r="AU51" s="134"/>
    </row>
    <row r="52" spans="1:57" ht="13.5" customHeight="1" x14ac:dyDescent="0.15">
      <c r="A52" s="125"/>
      <c r="B52" s="997"/>
      <c r="C52" s="998"/>
      <c r="D52" s="1003"/>
      <c r="E52" s="1004"/>
      <c r="F52" s="215" t="s">
        <v>85</v>
      </c>
      <c r="G52" s="47"/>
      <c r="H52" s="47"/>
      <c r="I52" s="47"/>
      <c r="J52" s="47"/>
      <c r="K52" s="47"/>
      <c r="L52" s="47"/>
      <c r="M52" s="110"/>
      <c r="N52" s="239"/>
      <c r="O52" s="239"/>
      <c r="P52" s="240"/>
      <c r="Q52" s="240"/>
      <c r="R52" s="240"/>
      <c r="S52" s="240"/>
      <c r="T52" s="240"/>
      <c r="U52" s="240"/>
      <c r="V52" s="240"/>
      <c r="W52" s="240"/>
      <c r="X52" s="240"/>
      <c r="Y52" s="241"/>
      <c r="Z52" s="38"/>
      <c r="AA52" s="70"/>
      <c r="AB52" s="38"/>
      <c r="AC52" s="38"/>
      <c r="AD52" s="38"/>
      <c r="AE52" s="38"/>
      <c r="AF52" s="630"/>
      <c r="AG52" s="630"/>
      <c r="AH52" s="630"/>
      <c r="AI52" s="630"/>
      <c r="AJ52" s="630"/>
      <c r="AK52" s="630"/>
      <c r="AL52" s="630"/>
      <c r="AM52" s="630"/>
      <c r="AN52" s="630"/>
      <c r="AO52" s="630"/>
      <c r="AP52" s="630"/>
      <c r="AQ52" s="630"/>
      <c r="AR52" s="134"/>
      <c r="AS52" s="134"/>
      <c r="AT52" s="134"/>
      <c r="AU52" s="134"/>
    </row>
    <row r="53" spans="1:57" ht="12" customHeight="1" x14ac:dyDescent="0.15">
      <c r="A53" s="125"/>
      <c r="B53" s="997"/>
      <c r="C53" s="998"/>
      <c r="D53" s="1003"/>
      <c r="E53" s="1004"/>
      <c r="F53" s="213"/>
      <c r="G53" s="1071">
        <f>IF(P42="",ROUNDDOWN(X39,0),"")</f>
        <v>4550</v>
      </c>
      <c r="H53" s="1071"/>
      <c r="I53" s="1071"/>
      <c r="J53" s="1071"/>
      <c r="K53" s="1071"/>
      <c r="L53" s="1071"/>
      <c r="M53" s="1071"/>
      <c r="N53" s="1071"/>
      <c r="O53" s="1071"/>
      <c r="P53" s="232"/>
      <c r="Q53" s="232"/>
      <c r="R53" s="232"/>
      <c r="S53" s="232"/>
      <c r="T53" s="232"/>
      <c r="U53" s="232"/>
      <c r="V53" s="232"/>
      <c r="W53" s="232"/>
      <c r="X53" s="232"/>
      <c r="Y53" s="238"/>
      <c r="Z53" s="38"/>
      <c r="AA53" s="91"/>
      <c r="AB53" s="38"/>
      <c r="AC53" s="38"/>
      <c r="AD53" s="38"/>
      <c r="AE53" s="38"/>
      <c r="AF53" s="630"/>
      <c r="AG53" s="630"/>
      <c r="AH53" s="630"/>
      <c r="AI53" s="630"/>
      <c r="AJ53" s="630"/>
      <c r="AK53" s="630"/>
      <c r="AL53" s="630"/>
      <c r="AM53" s="630"/>
      <c r="AN53" s="630"/>
      <c r="AO53" s="630"/>
      <c r="AP53" s="630"/>
      <c r="AQ53" s="630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</row>
    <row r="54" spans="1:57" ht="13.5" customHeight="1" x14ac:dyDescent="0.15">
      <c r="A54" s="125"/>
      <c r="B54" s="997"/>
      <c r="C54" s="998"/>
      <c r="D54" s="1003"/>
      <c r="E54" s="1004"/>
      <c r="F54" s="214"/>
      <c r="G54" s="1072"/>
      <c r="H54" s="1072"/>
      <c r="I54" s="1072"/>
      <c r="J54" s="1072"/>
      <c r="K54" s="1072"/>
      <c r="L54" s="1072"/>
      <c r="M54" s="1072"/>
      <c r="N54" s="1072"/>
      <c r="O54" s="1072"/>
      <c r="P54" s="235" t="s">
        <v>6</v>
      </c>
      <c r="Q54" s="242" t="s">
        <v>39</v>
      </c>
      <c r="R54" s="236"/>
      <c r="S54" s="236"/>
      <c r="T54" s="236"/>
      <c r="U54" s="236"/>
      <c r="V54" s="236"/>
      <c r="W54" s="236"/>
      <c r="X54" s="243"/>
      <c r="Y54" s="244"/>
      <c r="Z54" s="38"/>
      <c r="AA54" s="71"/>
      <c r="AB54" s="38"/>
      <c r="AC54" s="38"/>
      <c r="AD54" s="38"/>
      <c r="AE54" s="38"/>
      <c r="AF54" s="630"/>
      <c r="AG54" s="630"/>
      <c r="AH54" s="630"/>
      <c r="AI54" s="630"/>
      <c r="AJ54" s="630"/>
      <c r="AK54" s="630"/>
      <c r="AL54" s="630"/>
      <c r="AM54" s="630"/>
      <c r="AN54" s="630"/>
      <c r="AO54" s="630"/>
      <c r="AP54" s="630"/>
      <c r="AQ54" s="630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</row>
    <row r="55" spans="1:57" ht="13.5" customHeight="1" x14ac:dyDescent="0.15">
      <c r="A55" s="125"/>
      <c r="B55" s="997"/>
      <c r="C55" s="998"/>
      <c r="D55" s="1003"/>
      <c r="E55" s="1004"/>
      <c r="F55" s="217" t="s">
        <v>55</v>
      </c>
      <c r="G55" s="232"/>
      <c r="H55" s="232"/>
      <c r="I55" s="232"/>
      <c r="J55" s="232"/>
      <c r="K55" s="232"/>
      <c r="L55" s="232"/>
      <c r="M55" s="232"/>
      <c r="N55" s="245"/>
      <c r="O55" s="245"/>
      <c r="P55" s="232"/>
      <c r="Q55" s="232"/>
      <c r="R55" s="232"/>
      <c r="S55" s="232"/>
      <c r="T55" s="232"/>
      <c r="U55" s="232"/>
      <c r="V55" s="232"/>
      <c r="W55" s="232"/>
      <c r="X55" s="232"/>
      <c r="Y55" s="238"/>
      <c r="Z55" s="38"/>
      <c r="AA55" s="70"/>
      <c r="AB55" s="38"/>
      <c r="AC55" s="38"/>
      <c r="AD55" s="38"/>
      <c r="AE55" s="38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</row>
    <row r="56" spans="1:57" ht="12" customHeight="1" x14ac:dyDescent="0.15">
      <c r="A56" s="125"/>
      <c r="B56" s="997"/>
      <c r="C56" s="998"/>
      <c r="D56" s="1003"/>
      <c r="E56" s="1004"/>
      <c r="F56" s="246"/>
      <c r="G56" s="1073">
        <f>IF(P42="",G50+G53,"")</f>
        <v>8196</v>
      </c>
      <c r="H56" s="1073"/>
      <c r="I56" s="1073"/>
      <c r="J56" s="1073"/>
      <c r="K56" s="1073"/>
      <c r="L56" s="1073"/>
      <c r="M56" s="1073"/>
      <c r="N56" s="1073"/>
      <c r="O56" s="1073"/>
      <c r="P56" s="232"/>
      <c r="Q56" s="232"/>
      <c r="R56" s="232"/>
      <c r="S56" s="232"/>
      <c r="T56" s="232"/>
      <c r="U56" s="232"/>
      <c r="V56" s="232"/>
      <c r="W56" s="232"/>
      <c r="X56" s="232"/>
      <c r="Y56" s="238"/>
      <c r="Z56" s="38"/>
      <c r="AA56" s="91"/>
      <c r="AB56" s="38"/>
      <c r="AC56" s="38"/>
      <c r="AD56" s="38"/>
      <c r="AE56" s="38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</row>
    <row r="57" spans="1:57" ht="13.5" customHeight="1" thickBot="1" x14ac:dyDescent="0.2">
      <c r="A57" s="125"/>
      <c r="B57" s="997"/>
      <c r="C57" s="998"/>
      <c r="D57" s="1005"/>
      <c r="E57" s="1006"/>
      <c r="F57" s="247"/>
      <c r="G57" s="1074"/>
      <c r="H57" s="1074"/>
      <c r="I57" s="1074"/>
      <c r="J57" s="1074"/>
      <c r="K57" s="1074"/>
      <c r="L57" s="1074"/>
      <c r="M57" s="1074"/>
      <c r="N57" s="1074"/>
      <c r="O57" s="1074"/>
      <c r="P57" s="248" t="s">
        <v>6</v>
      </c>
      <c r="Q57" s="219" t="s">
        <v>41</v>
      </c>
      <c r="R57" s="249"/>
      <c r="S57" s="249"/>
      <c r="T57" s="249"/>
      <c r="U57" s="249"/>
      <c r="V57" s="249"/>
      <c r="W57" s="249"/>
      <c r="X57" s="220"/>
      <c r="Y57" s="238"/>
      <c r="Z57" s="38"/>
      <c r="AA57" s="91"/>
      <c r="AB57" s="38"/>
      <c r="AC57" s="38"/>
      <c r="AD57" s="38"/>
      <c r="AE57" s="38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</row>
    <row r="58" spans="1:57" ht="13.5" customHeight="1" thickTop="1" x14ac:dyDescent="0.15">
      <c r="A58" s="125"/>
      <c r="B58" s="997"/>
      <c r="C58" s="998"/>
      <c r="D58" s="326"/>
      <c r="E58" s="1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319"/>
      <c r="V58" s="865" t="s">
        <v>46</v>
      </c>
      <c r="W58" s="865"/>
      <c r="X58" s="191" t="s">
        <v>86</v>
      </c>
      <c r="Y58" s="100"/>
      <c r="Z58" s="100"/>
      <c r="AA58" s="100"/>
      <c r="AB58" s="100"/>
      <c r="AC58" s="100"/>
      <c r="AD58" s="100"/>
      <c r="AE58" s="100"/>
      <c r="AF58" s="270"/>
      <c r="AG58" s="270"/>
      <c r="AH58" s="107"/>
      <c r="AI58" s="108"/>
      <c r="AJ58" s="107"/>
      <c r="AK58" s="107"/>
      <c r="AL58" s="107"/>
      <c r="AM58" s="107"/>
      <c r="AN58" s="107"/>
      <c r="AO58" s="107"/>
      <c r="AP58" s="107"/>
      <c r="AQ58" s="271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</row>
    <row r="59" spans="1:57" ht="12" customHeight="1" x14ac:dyDescent="0.15">
      <c r="A59" s="125"/>
      <c r="B59" s="997"/>
      <c r="C59" s="998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319"/>
      <c r="V59" s="865"/>
      <c r="W59" s="865"/>
      <c r="X59" s="76"/>
      <c r="Y59" s="808"/>
      <c r="Z59" s="808"/>
      <c r="AA59" s="808"/>
      <c r="AB59" s="808"/>
      <c r="AC59" s="808"/>
      <c r="AD59" s="808"/>
      <c r="AE59" s="808"/>
      <c r="AF59" s="808"/>
      <c r="AG59" s="808"/>
      <c r="AH59" s="64"/>
      <c r="AI59" s="71"/>
      <c r="AJ59" s="64"/>
      <c r="AK59" s="64"/>
      <c r="AL59" s="64"/>
      <c r="AM59" s="64"/>
      <c r="AN59" s="64"/>
      <c r="AO59" s="64"/>
      <c r="AP59" s="64"/>
      <c r="AQ59" s="272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</row>
    <row r="60" spans="1:57" ht="13.5" customHeight="1" x14ac:dyDescent="0.15">
      <c r="A60" s="125"/>
      <c r="B60" s="997"/>
      <c r="C60" s="998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319"/>
      <c r="V60" s="865"/>
      <c r="W60" s="865"/>
      <c r="X60" s="216"/>
      <c r="Y60" s="809"/>
      <c r="Z60" s="809"/>
      <c r="AA60" s="809"/>
      <c r="AB60" s="809"/>
      <c r="AC60" s="809"/>
      <c r="AD60" s="809"/>
      <c r="AE60" s="809"/>
      <c r="AF60" s="809"/>
      <c r="AG60" s="809"/>
      <c r="AH60" s="109" t="s">
        <v>6</v>
      </c>
      <c r="AI60" s="182"/>
      <c r="AJ60" s="183"/>
      <c r="AK60" s="63"/>
      <c r="AL60" s="273"/>
      <c r="AM60" s="273"/>
      <c r="AN60" s="63"/>
      <c r="AO60" s="63"/>
      <c r="AP60" s="64"/>
      <c r="AQ60" s="274" t="s">
        <v>40</v>
      </c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</row>
    <row r="61" spans="1:57" ht="13.5" customHeight="1" x14ac:dyDescent="0.15">
      <c r="A61" s="125"/>
      <c r="B61" s="997"/>
      <c r="C61" s="998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319"/>
      <c r="V61" s="865"/>
      <c r="W61" s="865"/>
      <c r="X61" s="275" t="s">
        <v>87</v>
      </c>
      <c r="Y61" s="43"/>
      <c r="Z61" s="43"/>
      <c r="AA61" s="43"/>
      <c r="AB61" s="43"/>
      <c r="AC61" s="43"/>
      <c r="AD61" s="43"/>
      <c r="AE61" s="70"/>
      <c r="AF61" s="276"/>
      <c r="AG61" s="276"/>
      <c r="AH61" s="64"/>
      <c r="AI61" s="64"/>
      <c r="AJ61" s="64"/>
      <c r="AK61" s="64"/>
      <c r="AL61" s="64"/>
      <c r="AM61" s="64"/>
      <c r="AN61" s="64"/>
      <c r="AO61" s="64"/>
      <c r="AP61" s="111"/>
      <c r="AQ61" s="272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</row>
    <row r="62" spans="1:57" ht="12" customHeight="1" thickBot="1" x14ac:dyDescent="0.2">
      <c r="A62" s="125"/>
      <c r="B62" s="997"/>
      <c r="C62" s="998"/>
      <c r="D62" s="327"/>
      <c r="E62" s="63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319"/>
      <c r="V62" s="865"/>
      <c r="W62" s="865"/>
      <c r="X62" s="76"/>
      <c r="Y62" s="808"/>
      <c r="Z62" s="808"/>
      <c r="AA62" s="808"/>
      <c r="AB62" s="808"/>
      <c r="AC62" s="808"/>
      <c r="AD62" s="808"/>
      <c r="AE62" s="808"/>
      <c r="AF62" s="808"/>
      <c r="AG62" s="808"/>
      <c r="AH62" s="64"/>
      <c r="AI62" s="64"/>
      <c r="AJ62" s="64"/>
      <c r="AK62" s="64"/>
      <c r="AL62" s="64"/>
      <c r="AM62" s="64"/>
      <c r="AN62" s="64"/>
      <c r="AO62" s="64"/>
      <c r="AP62" s="64"/>
      <c r="AQ62" s="272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</row>
    <row r="63" spans="1:57" ht="12" customHeight="1" thickTop="1" x14ac:dyDescent="0.15">
      <c r="A63" s="125"/>
      <c r="B63" s="997"/>
      <c r="C63" s="998"/>
      <c r="D63" s="810" t="s">
        <v>84</v>
      </c>
      <c r="E63" s="811"/>
      <c r="F63" s="191" t="s">
        <v>88</v>
      </c>
      <c r="G63" s="100"/>
      <c r="H63" s="100"/>
      <c r="I63" s="107"/>
      <c r="J63" s="107"/>
      <c r="K63" s="107"/>
      <c r="L63" s="107"/>
      <c r="M63" s="107"/>
      <c r="N63" s="107"/>
      <c r="O63" s="107"/>
      <c r="P63" s="328"/>
      <c r="Q63" s="40"/>
      <c r="R63" s="40"/>
      <c r="S63" s="40"/>
      <c r="T63" s="40"/>
      <c r="U63" s="319"/>
      <c r="V63" s="865"/>
      <c r="W63" s="865"/>
      <c r="X63" s="216"/>
      <c r="Y63" s="809"/>
      <c r="Z63" s="809"/>
      <c r="AA63" s="809"/>
      <c r="AB63" s="809"/>
      <c r="AC63" s="809"/>
      <c r="AD63" s="809"/>
      <c r="AE63" s="809"/>
      <c r="AF63" s="809"/>
      <c r="AG63" s="809"/>
      <c r="AH63" s="109" t="s">
        <v>6</v>
      </c>
      <c r="AI63" s="63"/>
      <c r="AJ63" s="63"/>
      <c r="AK63" s="63"/>
      <c r="AL63" s="63"/>
      <c r="AM63" s="63"/>
      <c r="AN63" s="63"/>
      <c r="AO63" s="63"/>
      <c r="AP63" s="63"/>
      <c r="AQ63" s="221" t="s">
        <v>39</v>
      </c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</row>
    <row r="64" spans="1:57" ht="13.5" customHeight="1" x14ac:dyDescent="0.15">
      <c r="A64" s="125"/>
      <c r="B64" s="997"/>
      <c r="C64" s="998"/>
      <c r="D64" s="812"/>
      <c r="E64" s="813"/>
      <c r="F64" s="79"/>
      <c r="G64" s="43"/>
      <c r="H64" s="43"/>
      <c r="I64" s="64"/>
      <c r="J64" s="64"/>
      <c r="K64" s="64"/>
      <c r="L64" s="816" t="s">
        <v>44</v>
      </c>
      <c r="M64" s="816"/>
      <c r="N64" s="1077"/>
      <c r="O64" s="1077"/>
      <c r="P64" s="321"/>
      <c r="Q64" s="40"/>
      <c r="R64" s="40"/>
      <c r="S64" s="40"/>
      <c r="T64" s="40"/>
      <c r="U64" s="319"/>
      <c r="V64" s="865"/>
      <c r="W64" s="865"/>
      <c r="X64" s="78" t="s">
        <v>56</v>
      </c>
      <c r="Y64" s="64"/>
      <c r="Z64" s="64"/>
      <c r="AA64" s="64"/>
      <c r="AB64" s="64"/>
      <c r="AC64" s="64"/>
      <c r="AD64" s="64"/>
      <c r="AE64" s="64"/>
      <c r="AF64" s="276"/>
      <c r="AG64" s="276"/>
      <c r="AH64" s="64"/>
      <c r="AI64" s="133"/>
      <c r="AJ64" s="133"/>
      <c r="AK64" s="133"/>
      <c r="AL64" s="133"/>
      <c r="AM64" s="133"/>
      <c r="AN64" s="133"/>
      <c r="AO64" s="133"/>
      <c r="AP64" s="133"/>
      <c r="AQ64" s="272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</row>
    <row r="65" spans="1:59" ht="12" customHeight="1" x14ac:dyDescent="0.15">
      <c r="A65" s="125"/>
      <c r="B65" s="997"/>
      <c r="C65" s="998"/>
      <c r="D65" s="812"/>
      <c r="E65" s="813"/>
      <c r="F65" s="329"/>
      <c r="G65" s="182"/>
      <c r="H65" s="182"/>
      <c r="I65" s="63"/>
      <c r="J65" s="63"/>
      <c r="K65" s="63"/>
      <c r="L65" s="817"/>
      <c r="M65" s="817"/>
      <c r="N65" s="1078"/>
      <c r="O65" s="1078"/>
      <c r="P65" s="330" t="s">
        <v>6</v>
      </c>
      <c r="Q65" s="40"/>
      <c r="R65" s="40"/>
      <c r="S65" s="40"/>
      <c r="T65" s="40"/>
      <c r="U65" s="319"/>
      <c r="V65" s="865"/>
      <c r="W65" s="865"/>
      <c r="X65" s="218"/>
      <c r="Y65" s="808"/>
      <c r="Z65" s="808"/>
      <c r="AA65" s="808"/>
      <c r="AB65" s="808"/>
      <c r="AC65" s="808"/>
      <c r="AD65" s="808"/>
      <c r="AE65" s="808"/>
      <c r="AF65" s="808"/>
      <c r="AG65" s="808"/>
      <c r="AH65" s="64"/>
      <c r="AI65" s="133"/>
      <c r="AJ65" s="133"/>
      <c r="AK65" s="133"/>
      <c r="AL65" s="133"/>
      <c r="AM65" s="133"/>
      <c r="AN65" s="133"/>
      <c r="AO65" s="133"/>
      <c r="AP65" s="133"/>
      <c r="AQ65" s="272"/>
      <c r="AR65" s="134"/>
      <c r="AS65" s="134"/>
      <c r="AT65" s="134"/>
      <c r="AU65" s="134"/>
    </row>
    <row r="66" spans="1:59" ht="13.5" customHeight="1" thickBot="1" x14ac:dyDescent="0.2">
      <c r="A66" s="125"/>
      <c r="B66" s="997"/>
      <c r="C66" s="998"/>
      <c r="D66" s="812"/>
      <c r="E66" s="813"/>
      <c r="F66" s="331" t="s">
        <v>91</v>
      </c>
      <c r="G66" s="45"/>
      <c r="H66" s="45"/>
      <c r="I66" s="111"/>
      <c r="J66" s="111"/>
      <c r="K66" s="111"/>
      <c r="L66" s="111"/>
      <c r="M66" s="111"/>
      <c r="N66" s="111"/>
      <c r="O66" s="111"/>
      <c r="P66" s="322"/>
      <c r="Q66" s="40"/>
      <c r="R66" s="40"/>
      <c r="S66" s="40"/>
      <c r="T66" s="40"/>
      <c r="U66" s="319"/>
      <c r="V66" s="866"/>
      <c r="W66" s="866"/>
      <c r="X66" s="92"/>
      <c r="Y66" s="820"/>
      <c r="Z66" s="820"/>
      <c r="AA66" s="820"/>
      <c r="AB66" s="820"/>
      <c r="AC66" s="820"/>
      <c r="AD66" s="820"/>
      <c r="AE66" s="820"/>
      <c r="AF66" s="820"/>
      <c r="AG66" s="820"/>
      <c r="AH66" s="98" t="s">
        <v>6</v>
      </c>
      <c r="AI66" s="133"/>
      <c r="AJ66" s="133"/>
      <c r="AK66" s="133"/>
      <c r="AL66" s="133"/>
      <c r="AM66" s="133"/>
      <c r="AN66" s="133"/>
      <c r="AO66" s="133"/>
      <c r="AP66" s="64"/>
      <c r="AQ66" s="277" t="s">
        <v>41</v>
      </c>
      <c r="AR66" s="134"/>
      <c r="AS66" s="134"/>
      <c r="AT66" s="134"/>
      <c r="AU66" s="134"/>
    </row>
    <row r="67" spans="1:59" ht="13.5" customHeight="1" thickTop="1" x14ac:dyDescent="0.15">
      <c r="A67" s="125"/>
      <c r="B67" s="997"/>
      <c r="C67" s="998"/>
      <c r="D67" s="812"/>
      <c r="E67" s="813"/>
      <c r="F67" s="79"/>
      <c r="G67" s="43"/>
      <c r="H67" s="43"/>
      <c r="I67" s="64"/>
      <c r="J67" s="64"/>
      <c r="K67" s="64"/>
      <c r="L67" s="816" t="s">
        <v>44</v>
      </c>
      <c r="M67" s="816"/>
      <c r="N67" s="1077"/>
      <c r="O67" s="1077"/>
      <c r="P67" s="321"/>
      <c r="Q67" s="40"/>
      <c r="R67" s="40"/>
      <c r="S67" s="40"/>
      <c r="T67" s="40"/>
      <c r="U67" s="319"/>
      <c r="V67" s="821" t="s">
        <v>47</v>
      </c>
      <c r="W67" s="822"/>
      <c r="X67" s="278" t="s">
        <v>89</v>
      </c>
      <c r="Y67" s="72"/>
      <c r="Z67" s="72"/>
      <c r="AA67" s="72"/>
      <c r="AB67" s="72"/>
      <c r="AC67" s="72"/>
      <c r="AD67" s="72"/>
      <c r="AE67" s="72"/>
      <c r="AF67" s="279"/>
      <c r="AG67" s="279"/>
      <c r="AH67" s="106"/>
      <c r="AI67" s="280"/>
      <c r="AJ67" s="280"/>
      <c r="AK67" s="280"/>
      <c r="AL67" s="280"/>
      <c r="AM67" s="280"/>
      <c r="AN67" s="280"/>
      <c r="AO67" s="280"/>
      <c r="AP67" s="280"/>
      <c r="AQ67" s="281"/>
      <c r="AR67" s="134"/>
      <c r="AS67" s="134"/>
      <c r="AT67" s="134"/>
      <c r="AU67" s="134"/>
    </row>
    <row r="68" spans="1:59" ht="12" customHeight="1" x14ac:dyDescent="0.15">
      <c r="A68" s="125"/>
      <c r="B68" s="997"/>
      <c r="C68" s="998"/>
      <c r="D68" s="812"/>
      <c r="E68" s="813"/>
      <c r="F68" s="329"/>
      <c r="G68" s="182"/>
      <c r="H68" s="182"/>
      <c r="I68" s="63"/>
      <c r="J68" s="63"/>
      <c r="K68" s="63"/>
      <c r="L68" s="817"/>
      <c r="M68" s="817"/>
      <c r="N68" s="1078"/>
      <c r="O68" s="1078"/>
      <c r="P68" s="330" t="s">
        <v>6</v>
      </c>
      <c r="Q68" s="40"/>
      <c r="R68" s="40"/>
      <c r="S68" s="40"/>
      <c r="T68" s="40"/>
      <c r="U68" s="319"/>
      <c r="V68" s="812"/>
      <c r="W68" s="813"/>
      <c r="X68" s="76"/>
      <c r="Y68" s="808"/>
      <c r="Z68" s="808"/>
      <c r="AA68" s="808"/>
      <c r="AB68" s="808"/>
      <c r="AC68" s="808"/>
      <c r="AD68" s="808"/>
      <c r="AE68" s="808"/>
      <c r="AF68" s="808"/>
      <c r="AG68" s="808"/>
      <c r="AH68" s="64"/>
      <c r="AI68" s="133"/>
      <c r="AJ68" s="133"/>
      <c r="AK68" s="133"/>
      <c r="AL68" s="133"/>
      <c r="AM68" s="133"/>
      <c r="AN68" s="133"/>
      <c r="AO68" s="133"/>
      <c r="AP68" s="133"/>
      <c r="AQ68" s="272"/>
      <c r="AR68" s="134"/>
      <c r="AS68" s="134"/>
      <c r="AT68" s="134"/>
      <c r="AU68" s="134"/>
    </row>
    <row r="69" spans="1:59" ht="13.5" customHeight="1" x14ac:dyDescent="0.15">
      <c r="A69" s="125"/>
      <c r="B69" s="997"/>
      <c r="C69" s="998"/>
      <c r="D69" s="812"/>
      <c r="E69" s="813"/>
      <c r="F69" s="823" t="s">
        <v>45</v>
      </c>
      <c r="G69" s="824"/>
      <c r="H69" s="332" t="s">
        <v>42</v>
      </c>
      <c r="I69" s="64"/>
      <c r="J69" s="64"/>
      <c r="K69" s="64"/>
      <c r="L69" s="64"/>
      <c r="M69" s="64"/>
      <c r="N69" s="64"/>
      <c r="O69" s="64"/>
      <c r="P69" s="321"/>
      <c r="Q69" s="40"/>
      <c r="R69" s="40"/>
      <c r="S69" s="40"/>
      <c r="T69" s="40"/>
      <c r="U69" s="319"/>
      <c r="V69" s="812"/>
      <c r="W69" s="813"/>
      <c r="X69" s="216"/>
      <c r="Y69" s="809"/>
      <c r="Z69" s="809"/>
      <c r="AA69" s="809"/>
      <c r="AB69" s="809"/>
      <c r="AC69" s="809"/>
      <c r="AD69" s="809"/>
      <c r="AE69" s="809"/>
      <c r="AF69" s="809"/>
      <c r="AG69" s="809"/>
      <c r="AH69" s="109" t="s">
        <v>6</v>
      </c>
      <c r="AI69" s="282"/>
      <c r="AJ69" s="282"/>
      <c r="AK69" s="282"/>
      <c r="AL69" s="282"/>
      <c r="AM69" s="282"/>
      <c r="AN69" s="282"/>
      <c r="AO69" s="282"/>
      <c r="AP69" s="64"/>
      <c r="AQ69" s="274" t="s">
        <v>40</v>
      </c>
      <c r="AR69" s="134"/>
      <c r="AS69" s="134"/>
      <c r="AT69" s="134"/>
      <c r="AU69" s="134"/>
    </row>
    <row r="70" spans="1:59" ht="13.5" customHeight="1" x14ac:dyDescent="0.15">
      <c r="A70" s="125"/>
      <c r="B70" s="997"/>
      <c r="C70" s="998"/>
      <c r="D70" s="812"/>
      <c r="E70" s="813"/>
      <c r="F70" s="823"/>
      <c r="G70" s="824"/>
      <c r="H70" s="43"/>
      <c r="I70" s="64"/>
      <c r="J70" s="64"/>
      <c r="K70" s="64"/>
      <c r="L70" s="1075"/>
      <c r="M70" s="1075"/>
      <c r="N70" s="1075"/>
      <c r="O70" s="1075"/>
      <c r="P70" s="321"/>
      <c r="Q70" s="40"/>
      <c r="R70" s="40"/>
      <c r="S70" s="40"/>
      <c r="T70" s="40"/>
      <c r="U70" s="319"/>
      <c r="V70" s="812"/>
      <c r="W70" s="813"/>
      <c r="X70" s="283" t="s">
        <v>90</v>
      </c>
      <c r="Y70" s="45"/>
      <c r="Z70" s="45"/>
      <c r="AA70" s="45"/>
      <c r="AB70" s="45"/>
      <c r="AC70" s="45"/>
      <c r="AD70" s="45"/>
      <c r="AE70" s="48"/>
      <c r="AF70" s="284"/>
      <c r="AG70" s="284"/>
      <c r="AH70" s="111"/>
      <c r="AI70" s="285"/>
      <c r="AJ70" s="285"/>
      <c r="AK70" s="285"/>
      <c r="AL70" s="285"/>
      <c r="AM70" s="285"/>
      <c r="AN70" s="285"/>
      <c r="AO70" s="285"/>
      <c r="AP70" s="285"/>
      <c r="AQ70" s="272"/>
      <c r="AR70" s="134"/>
      <c r="AS70" s="134"/>
      <c r="AT70" s="134"/>
      <c r="AU70" s="134"/>
    </row>
    <row r="71" spans="1:59" ht="12" customHeight="1" thickBot="1" x14ac:dyDescent="0.2">
      <c r="A71" s="125"/>
      <c r="B71" s="997"/>
      <c r="C71" s="998"/>
      <c r="D71" s="814"/>
      <c r="E71" s="815"/>
      <c r="F71" s="825"/>
      <c r="G71" s="826"/>
      <c r="H71" s="124"/>
      <c r="I71" s="101"/>
      <c r="J71" s="101"/>
      <c r="K71" s="101"/>
      <c r="L71" s="1076"/>
      <c r="M71" s="1076"/>
      <c r="N71" s="1076"/>
      <c r="O71" s="1076"/>
      <c r="P71" s="333" t="s">
        <v>6</v>
      </c>
      <c r="Q71" s="40"/>
      <c r="R71" s="40"/>
      <c r="S71" s="40"/>
      <c r="T71" s="40"/>
      <c r="U71" s="319"/>
      <c r="V71" s="812"/>
      <c r="W71" s="813"/>
      <c r="X71" s="76"/>
      <c r="Y71" s="808"/>
      <c r="Z71" s="808"/>
      <c r="AA71" s="808"/>
      <c r="AB71" s="808"/>
      <c r="AC71" s="808"/>
      <c r="AD71" s="808"/>
      <c r="AE71" s="808"/>
      <c r="AF71" s="808"/>
      <c r="AG71" s="808"/>
      <c r="AH71" s="64"/>
      <c r="AI71" s="133"/>
      <c r="AJ71" s="133"/>
      <c r="AK71" s="133"/>
      <c r="AL71" s="133"/>
      <c r="AM71" s="133"/>
      <c r="AN71" s="133"/>
      <c r="AO71" s="133"/>
      <c r="AP71" s="133"/>
      <c r="AQ71" s="272"/>
      <c r="AR71" s="134"/>
      <c r="AS71" s="134"/>
      <c r="AT71" s="134"/>
      <c r="AU71" s="134"/>
    </row>
    <row r="72" spans="1:59" ht="13.5" customHeight="1" thickTop="1" x14ac:dyDescent="0.15">
      <c r="A72" s="125"/>
      <c r="B72" s="997"/>
      <c r="C72" s="998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40"/>
      <c r="R72" s="40"/>
      <c r="S72" s="40"/>
      <c r="T72" s="40"/>
      <c r="U72" s="319"/>
      <c r="V72" s="812"/>
      <c r="W72" s="813"/>
      <c r="X72" s="216"/>
      <c r="Y72" s="809"/>
      <c r="Z72" s="809"/>
      <c r="AA72" s="809"/>
      <c r="AB72" s="809"/>
      <c r="AC72" s="809"/>
      <c r="AD72" s="809"/>
      <c r="AE72" s="809"/>
      <c r="AF72" s="809"/>
      <c r="AG72" s="809"/>
      <c r="AH72" s="109" t="s">
        <v>6</v>
      </c>
      <c r="AI72" s="282"/>
      <c r="AJ72" s="282"/>
      <c r="AK72" s="282"/>
      <c r="AL72" s="282"/>
      <c r="AM72" s="282"/>
      <c r="AN72" s="282"/>
      <c r="AO72" s="282"/>
      <c r="AP72" s="64"/>
      <c r="AQ72" s="221" t="s">
        <v>39</v>
      </c>
      <c r="AR72" s="134"/>
      <c r="AS72" s="134"/>
      <c r="AT72" s="134"/>
      <c r="AU72" s="134"/>
    </row>
    <row r="73" spans="1:59" ht="13.5" customHeight="1" x14ac:dyDescent="0.15">
      <c r="A73" s="125"/>
      <c r="B73" s="997"/>
      <c r="C73" s="998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40"/>
      <c r="R73" s="40"/>
      <c r="S73" s="40"/>
      <c r="T73" s="40"/>
      <c r="U73" s="319"/>
      <c r="V73" s="812"/>
      <c r="W73" s="813"/>
      <c r="X73" s="275" t="s">
        <v>57</v>
      </c>
      <c r="Y73" s="64"/>
      <c r="Z73" s="64"/>
      <c r="AA73" s="64"/>
      <c r="AB73" s="64"/>
      <c r="AC73" s="64"/>
      <c r="AD73" s="64"/>
      <c r="AE73" s="64"/>
      <c r="AF73" s="276"/>
      <c r="AG73" s="276"/>
      <c r="AH73" s="64"/>
      <c r="AI73" s="133"/>
      <c r="AJ73" s="133"/>
      <c r="AK73" s="133"/>
      <c r="AL73" s="133"/>
      <c r="AM73" s="133"/>
      <c r="AN73" s="133"/>
      <c r="AO73" s="133"/>
      <c r="AP73" s="285"/>
      <c r="AQ73" s="272"/>
      <c r="AR73" s="134"/>
      <c r="AS73" s="134"/>
      <c r="AT73" s="134"/>
      <c r="AU73" s="134"/>
    </row>
    <row r="74" spans="1:59" ht="12" customHeight="1" x14ac:dyDescent="0.15">
      <c r="A74" s="125"/>
      <c r="B74" s="997"/>
      <c r="C74" s="998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40"/>
      <c r="R74" s="40"/>
      <c r="S74" s="40"/>
      <c r="T74" s="40"/>
      <c r="U74" s="319"/>
      <c r="V74" s="812"/>
      <c r="W74" s="813"/>
      <c r="X74" s="218"/>
      <c r="Y74" s="808"/>
      <c r="Z74" s="808"/>
      <c r="AA74" s="808"/>
      <c r="AB74" s="808"/>
      <c r="AC74" s="808"/>
      <c r="AD74" s="808"/>
      <c r="AE74" s="808"/>
      <c r="AF74" s="808"/>
      <c r="AG74" s="808"/>
      <c r="AH74" s="64"/>
      <c r="AI74" s="133"/>
      <c r="AJ74" s="133"/>
      <c r="AK74" s="133"/>
      <c r="AL74" s="133"/>
      <c r="AM74" s="133"/>
      <c r="AN74" s="133"/>
      <c r="AO74" s="133"/>
      <c r="AP74" s="133"/>
      <c r="AQ74" s="272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</row>
    <row r="75" spans="1:59" ht="13.5" customHeight="1" thickBot="1" x14ac:dyDescent="0.2">
      <c r="A75" s="125"/>
      <c r="B75" s="999"/>
      <c r="C75" s="1000"/>
      <c r="D75" s="126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63"/>
      <c r="R75" s="63"/>
      <c r="S75" s="63"/>
      <c r="T75" s="63"/>
      <c r="U75" s="334"/>
      <c r="V75" s="814"/>
      <c r="W75" s="815"/>
      <c r="X75" s="149"/>
      <c r="Y75" s="864"/>
      <c r="Z75" s="864"/>
      <c r="AA75" s="864"/>
      <c r="AB75" s="864"/>
      <c r="AC75" s="864"/>
      <c r="AD75" s="864"/>
      <c r="AE75" s="864"/>
      <c r="AF75" s="864"/>
      <c r="AG75" s="864"/>
      <c r="AH75" s="104" t="s">
        <v>6</v>
      </c>
      <c r="AI75" s="286"/>
      <c r="AJ75" s="286"/>
      <c r="AK75" s="286"/>
      <c r="AL75" s="286"/>
      <c r="AM75" s="286"/>
      <c r="AN75" s="286"/>
      <c r="AO75" s="286"/>
      <c r="AP75" s="101"/>
      <c r="AQ75" s="196" t="s">
        <v>41</v>
      </c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</row>
    <row r="76" spans="1:59" ht="12" customHeight="1" thickTop="1" x14ac:dyDescent="0.15">
      <c r="B76" s="134"/>
      <c r="C76" s="134"/>
      <c r="Q76" s="134"/>
      <c r="R76" s="134"/>
      <c r="S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</row>
    <row r="77" spans="1:59" ht="12" customHeight="1" x14ac:dyDescent="0.15">
      <c r="B77" s="134"/>
      <c r="C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</row>
    <row r="78" spans="1:59" ht="12" customHeight="1" x14ac:dyDescent="0.15">
      <c r="B78" s="134"/>
      <c r="C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Z78" s="134"/>
      <c r="BA78" s="134"/>
      <c r="BB78" s="134"/>
      <c r="BC78" s="134"/>
      <c r="BD78" s="134"/>
      <c r="BE78" s="134"/>
      <c r="BF78" s="134"/>
      <c r="BG78" s="134"/>
    </row>
    <row r="79" spans="1:59" ht="12" customHeight="1" x14ac:dyDescent="0.15">
      <c r="AN79" s="134"/>
      <c r="AO79" s="134"/>
      <c r="AP79" s="134"/>
      <c r="AQ79" s="134"/>
    </row>
    <row r="80" spans="1:59" ht="12" customHeight="1" x14ac:dyDescent="0.15">
      <c r="AO80" s="134"/>
      <c r="AP80" s="134"/>
      <c r="AQ80" s="134"/>
    </row>
    <row r="81" spans="41:43" ht="12" customHeight="1" x14ac:dyDescent="0.15">
      <c r="AO81" s="134"/>
      <c r="AP81" s="134"/>
      <c r="AQ81" s="134"/>
    </row>
    <row r="82" spans="41:43" ht="12" customHeight="1" x14ac:dyDescent="0.15"/>
    <row r="83" spans="41:43" ht="12" customHeight="1" x14ac:dyDescent="0.15"/>
    <row r="84" spans="41:43" ht="12" customHeight="1" x14ac:dyDescent="0.15"/>
    <row r="85" spans="41:43" ht="12" customHeight="1" x14ac:dyDescent="0.15"/>
    <row r="86" spans="41:43" ht="12" customHeight="1" x14ac:dyDescent="0.15"/>
    <row r="87" spans="41:43" ht="12" customHeight="1" x14ac:dyDescent="0.15"/>
    <row r="88" spans="41:43" ht="12" customHeight="1" x14ac:dyDescent="0.15"/>
    <row r="89" spans="41:43" ht="12" customHeight="1" x14ac:dyDescent="0.15"/>
    <row r="90" spans="41:43" ht="12" customHeight="1" x14ac:dyDescent="0.15"/>
    <row r="91" spans="41:43" ht="12" customHeight="1" x14ac:dyDescent="0.15"/>
    <row r="92" spans="41:43" ht="12" customHeight="1" x14ac:dyDescent="0.15"/>
    <row r="93" spans="41:43" ht="12" customHeight="1" x14ac:dyDescent="0.15"/>
    <row r="94" spans="41:43" ht="12" customHeight="1" x14ac:dyDescent="0.15"/>
    <row r="95" spans="41:43" ht="12" customHeight="1" x14ac:dyDescent="0.15"/>
    <row r="96" spans="41:43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1.1" customHeight="1" x14ac:dyDescent="0.15"/>
    <row r="217" ht="11.1" customHeight="1" x14ac:dyDescent="0.15"/>
    <row r="218" ht="11.1" customHeight="1" x14ac:dyDescent="0.15"/>
    <row r="219" ht="11.1" customHeight="1" x14ac:dyDescent="0.15"/>
    <row r="220" ht="11.1" customHeight="1" x14ac:dyDescent="0.15"/>
    <row r="221" ht="11.1" customHeight="1" x14ac:dyDescent="0.15"/>
    <row r="222" ht="11.1" customHeight="1" x14ac:dyDescent="0.15"/>
    <row r="223" ht="11.1" customHeight="1" x14ac:dyDescent="0.15"/>
    <row r="224" ht="11.1" customHeight="1" x14ac:dyDescent="0.15"/>
    <row r="225" ht="11.1" customHeight="1" x14ac:dyDescent="0.15"/>
    <row r="226" ht="11.1" customHeight="1" x14ac:dyDescent="0.15"/>
    <row r="227" ht="11.1" customHeight="1" x14ac:dyDescent="0.15"/>
    <row r="228" ht="11.1" customHeight="1" x14ac:dyDescent="0.15"/>
    <row r="229" ht="11.1" customHeight="1" x14ac:dyDescent="0.15"/>
    <row r="230" ht="11.1" customHeight="1" x14ac:dyDescent="0.15"/>
    <row r="231" ht="11.1" customHeight="1" x14ac:dyDescent="0.15"/>
    <row r="232" ht="11.1" customHeight="1" x14ac:dyDescent="0.15"/>
    <row r="233" ht="11.1" customHeight="1" x14ac:dyDescent="0.15"/>
    <row r="234" ht="11.1" customHeight="1" x14ac:dyDescent="0.15"/>
    <row r="235" ht="11.1" customHeight="1" x14ac:dyDescent="0.15"/>
  </sheetData>
  <dataConsolidate/>
  <mergeCells count="113">
    <mergeCell ref="A1:AQ2"/>
    <mergeCell ref="A4:U4"/>
    <mergeCell ref="AG4:AH5"/>
    <mergeCell ref="AI4:AJ5"/>
    <mergeCell ref="AL4:AM5"/>
    <mergeCell ref="AO4:AP5"/>
    <mergeCell ref="B6:E7"/>
    <mergeCell ref="F6:U7"/>
    <mergeCell ref="AB7:AQ9"/>
    <mergeCell ref="B9:E12"/>
    <mergeCell ref="F9:G10"/>
    <mergeCell ref="H9:I10"/>
    <mergeCell ref="J9:K10"/>
    <mergeCell ref="L9:Q10"/>
    <mergeCell ref="R9:T10"/>
    <mergeCell ref="V9:X9"/>
    <mergeCell ref="S11:S12"/>
    <mergeCell ref="T11:T12"/>
    <mergeCell ref="AB11:AQ13"/>
    <mergeCell ref="B15:H16"/>
    <mergeCell ref="R15:S15"/>
    <mergeCell ref="AB15:AC15"/>
    <mergeCell ref="AF15:AL15"/>
    <mergeCell ref="I16:Q16"/>
    <mergeCell ref="R16:U16"/>
    <mergeCell ref="V16:AD16"/>
    <mergeCell ref="M11:M12"/>
    <mergeCell ref="N11:N12"/>
    <mergeCell ref="O11:O12"/>
    <mergeCell ref="P11:P12"/>
    <mergeCell ref="Q11:Q12"/>
    <mergeCell ref="R11:R12"/>
    <mergeCell ref="F11:F12"/>
    <mergeCell ref="G11:G12"/>
    <mergeCell ref="H11:I12"/>
    <mergeCell ref="J11:J12"/>
    <mergeCell ref="K11:K12"/>
    <mergeCell ref="L11:L12"/>
    <mergeCell ref="D21:H21"/>
    <mergeCell ref="F22:F23"/>
    <mergeCell ref="J23:O24"/>
    <mergeCell ref="P23:Q24"/>
    <mergeCell ref="X23:AC24"/>
    <mergeCell ref="D24:H24"/>
    <mergeCell ref="AF16:AQ23"/>
    <mergeCell ref="B17:C28"/>
    <mergeCell ref="D17:H17"/>
    <mergeCell ref="F18:F19"/>
    <mergeCell ref="J19:O20"/>
    <mergeCell ref="P19:Q20"/>
    <mergeCell ref="R19:U19"/>
    <mergeCell ref="X19:AC20"/>
    <mergeCell ref="D20:H20"/>
    <mergeCell ref="R20:U22"/>
    <mergeCell ref="D25:H28"/>
    <mergeCell ref="R25:U28"/>
    <mergeCell ref="AF25:AM25"/>
    <mergeCell ref="J26:O27"/>
    <mergeCell ref="P26:Q27"/>
    <mergeCell ref="AF26:AQ33"/>
    <mergeCell ref="V27:W28"/>
    <mergeCell ref="X27:AC28"/>
    <mergeCell ref="X31:AC32"/>
    <mergeCell ref="B29:C40"/>
    <mergeCell ref="D29:H29"/>
    <mergeCell ref="F30:F31"/>
    <mergeCell ref="R30:U30"/>
    <mergeCell ref="J31:O32"/>
    <mergeCell ref="R31:U32"/>
    <mergeCell ref="D32:H32"/>
    <mergeCell ref="P32:Q32"/>
    <mergeCell ref="D33:H33"/>
    <mergeCell ref="F34:F35"/>
    <mergeCell ref="R34:U34"/>
    <mergeCell ref="D36:H36"/>
    <mergeCell ref="D37:H40"/>
    <mergeCell ref="AF34:AJ34"/>
    <mergeCell ref="J35:O36"/>
    <mergeCell ref="R35:U36"/>
    <mergeCell ref="X35:AC36"/>
    <mergeCell ref="AF35:AQ45"/>
    <mergeCell ref="P42:Q43"/>
    <mergeCell ref="AF46:AN46"/>
    <mergeCell ref="P36:Q36"/>
    <mergeCell ref="R37:U40"/>
    <mergeCell ref="V37:X37"/>
    <mergeCell ref="J38:O39"/>
    <mergeCell ref="P39:Q39"/>
    <mergeCell ref="V39:W40"/>
    <mergeCell ref="X39:AC40"/>
    <mergeCell ref="AF47:AQ47"/>
    <mergeCell ref="B49:C75"/>
    <mergeCell ref="D49:E57"/>
    <mergeCell ref="AF49:AN49"/>
    <mergeCell ref="G50:O51"/>
    <mergeCell ref="AF50:AQ54"/>
    <mergeCell ref="G53:O54"/>
    <mergeCell ref="G56:O57"/>
    <mergeCell ref="V58:W66"/>
    <mergeCell ref="Y59:AG60"/>
    <mergeCell ref="L70:O71"/>
    <mergeCell ref="Y71:AG72"/>
    <mergeCell ref="Y74:AG75"/>
    <mergeCell ref="Y62:AG63"/>
    <mergeCell ref="D63:E71"/>
    <mergeCell ref="L64:M65"/>
    <mergeCell ref="N64:O65"/>
    <mergeCell ref="Y65:AG66"/>
    <mergeCell ref="L67:M68"/>
    <mergeCell ref="N67:O68"/>
    <mergeCell ref="V67:W75"/>
    <mergeCell ref="Y68:AG69"/>
    <mergeCell ref="F69:G71"/>
  </mergeCells>
  <phoneticPr fontId="1"/>
  <conditionalFormatting sqref="W31 W35 W33:AC33">
    <cfRule type="expression" dxfId="37" priority="14">
      <formula>MOD($W31,1)=0</formula>
    </cfRule>
  </conditionalFormatting>
  <conditionalFormatting sqref="Y25:AC25 W21:AC21 W19 W23">
    <cfRule type="expression" dxfId="36" priority="10">
      <formula>MOD($W19,1)=0</formula>
    </cfRule>
    <cfRule type="expression" dxfId="35" priority="12">
      <formula>MOD($W19*10,1)=0</formula>
    </cfRule>
  </conditionalFormatting>
  <conditionalFormatting sqref="W19 W23 W21:AC21">
    <cfRule type="expression" dxfId="34" priority="13">
      <formula>MOD($W19*100,1)=0</formula>
    </cfRule>
  </conditionalFormatting>
  <conditionalFormatting sqref="X19:AC20 X23 X27 X31 X35 X39">
    <cfRule type="expression" dxfId="33" priority="8">
      <formula>MOD($X19,1)=0</formula>
    </cfRule>
  </conditionalFormatting>
  <conditionalFormatting sqref="J19 J23 J26 J31 J35 J38 R20 R31 R35 X19 X23 X27 X31 X35 X39 G50 G53 G56 L70 Y59 Y62 Y65 Y68 Y71 Y74">
    <cfRule type="expression" dxfId="32" priority="7">
      <formula>G19=0</formula>
    </cfRule>
  </conditionalFormatting>
  <conditionalFormatting sqref="V18 V22 V26 V30 V34 V38">
    <cfRule type="expression" dxfId="31" priority="16">
      <formula>MOD($V18,1)=0</formula>
    </cfRule>
    <cfRule type="expression" dxfId="30" priority="17">
      <formula>MOD($V18*10,1)=0</formula>
    </cfRule>
  </conditionalFormatting>
  <conditionalFormatting sqref="X18:AC18 V18 V22 X22:AC22 V26 V30 V34 V38">
    <cfRule type="expression" dxfId="29" priority="18">
      <formula>MOD($V18*100,1)=0</formula>
    </cfRule>
  </conditionalFormatting>
  <conditionalFormatting sqref="R35">
    <cfRule type="expression" dxfId="28" priority="19">
      <formula>$R$35=0</formula>
    </cfRule>
  </conditionalFormatting>
  <conditionalFormatting sqref="D63">
    <cfRule type="expression" dxfId="27" priority="6">
      <formula>$P$42="✓"</formula>
    </cfRule>
  </conditionalFormatting>
  <conditionalFormatting sqref="D49">
    <cfRule type="expression" dxfId="26" priority="15">
      <formula>$P$42="✓"</formula>
    </cfRule>
  </conditionalFormatting>
  <conditionalFormatting sqref="X19:AC20 X23 X27">
    <cfRule type="expression" dxfId="25" priority="9">
      <formula>MOD($X19*10,1)=0</formula>
    </cfRule>
    <cfRule type="expression" dxfId="24" priority="11">
      <formula>MOD($X19*100,1)=0</formula>
    </cfRule>
  </conditionalFormatting>
  <conditionalFormatting sqref="L70">
    <cfRule type="expression" dxfId="23" priority="3">
      <formula>MOD($L$70,1)=0</formula>
    </cfRule>
    <cfRule type="expression" dxfId="22" priority="4">
      <formula>MOD($L$70*10,1)=0</formula>
    </cfRule>
    <cfRule type="expression" dxfId="21" priority="5">
      <formula>MOD($L$70*100,1)=0</formula>
    </cfRule>
  </conditionalFormatting>
  <conditionalFormatting sqref="I25:Q28">
    <cfRule type="expression" dxfId="20" priority="2">
      <formula>$J$19+$J$23=0</formula>
    </cfRule>
  </conditionalFormatting>
  <conditionalFormatting sqref="I37:Q40">
    <cfRule type="expression" dxfId="19" priority="1">
      <formula>$J$31+$J$35=0</formula>
    </cfRule>
  </conditionalFormatting>
  <dataValidations count="4">
    <dataValidation type="whole" operator="greaterThanOrEqual" allowBlank="1" showInputMessage="1" showErrorMessage="1" error="保険料算定基礎額欄には、千円未満の端数を切り捨てた数を入力してください。" sqref="J19:O20 J23:O24 J31:O32 J35:O36">
      <formula1>0</formula1>
    </dataValidation>
    <dataValidation type="whole" operator="greaterThanOrEqual" allowBlank="1" showInputMessage="1" showErrorMessage="1" error="算定基礎額欄には、千円未満の端数を切り捨てた数を入力してください。" sqref="L18 L30 L21:L22 M21:Q21 L33:Q33">
      <formula1>0</formula1>
    </dataValidation>
    <dataValidation type="whole" showInputMessage="1" showErrorMessage="1" error="労働保険番号記入欄には、各欄_x000a_１桁の数値を記入してください。" sqref="H11">
      <formula1>0</formula1>
      <formula2>9</formula2>
    </dataValidation>
    <dataValidation showInputMessage="1" sqref="F11:G11 J11:T11"/>
  </dataValidations>
  <pageMargins left="0.23622047244094491" right="0.23622047244094491" top="0.94488188976377963" bottom="0.35433070866141736" header="0.31496062992125984" footer="0.31496062992125984"/>
  <pageSetup paperSize="9" scale="85" orientation="portrait" r:id="rId1"/>
  <headerFooter>
    <oddHeader>&amp;C&amp;"-,太字"&amp;12記入例3
&amp;"-,標準"　両方の期間において、労災保険分と雇用保険分の「②保険料算定基礎額」がどちらも同額である場合
&amp;"-,太字"&amp;U（※(a)＝(c)かつ(b)＝(d)）以外&amp;"-,標準"&amp;Uの場合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="雇用保険率は選択肢から選択してください。">
          <x14:formula1>
            <xm:f>'計算用（非表示）'!$D$5:$D$8</xm:f>
          </x14:formula1>
          <xm:sqref>R35</xm:sqref>
        </x14:dataValidation>
        <x14:dataValidation type="list" errorStyle="warning" allowBlank="1" showInputMessage="1" showErrorMessage="1" error="雇用保険率は選択肢から選択してください。">
          <x14:formula1>
            <xm:f>'計算用（非表示）'!$C$5:$C$8</xm:f>
          </x14:formula1>
          <xm:sqref>R31</xm:sqref>
        </x14:dataValidation>
        <x14:dataValidation type="list" errorStyle="warning" allowBlank="1" showInputMessage="1" showErrorMessage="1">
          <x14:formula1>
            <xm:f>'計算用（非表示）'!$E$5:$E$6</xm:f>
          </x14:formula1>
          <xm:sqref>P41:P42</xm:sqref>
        </x14:dataValidation>
        <x14:dataValidation type="list" errorStyle="information" allowBlank="1" showInputMessage="1" showErrorMessage="1" error="メリット制が適用されている事業のみ、直接入力してください。">
          <x14:formula1>
            <xm:f>'計算用（非表示）'!$B$5:$B$33</xm:f>
          </x14:formula1>
          <xm:sqref>R20:U22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235"/>
  <sheetViews>
    <sheetView view="pageLayout" zoomScaleNormal="100" zoomScaleSheetLayoutView="100" workbookViewId="0">
      <selection activeCell="B6" sqref="B6:E7"/>
    </sheetView>
  </sheetViews>
  <sheetFormatPr defaultColWidth="8.875" defaultRowHeight="12" x14ac:dyDescent="0.15"/>
  <cols>
    <col min="1" max="22" width="2.625" style="139" customWidth="1"/>
    <col min="23" max="32" width="2.875" style="139" customWidth="1"/>
    <col min="33" max="37" width="2.625" style="139" customWidth="1"/>
    <col min="38" max="47" width="2.875" style="139" customWidth="1"/>
    <col min="48" max="60" width="2.625" style="139" customWidth="1"/>
    <col min="61" max="16384" width="8.875" style="139"/>
  </cols>
  <sheetData>
    <row r="1" spans="1:61" ht="12" customHeight="1" x14ac:dyDescent="0.15">
      <c r="A1" s="1036" t="s">
        <v>60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036"/>
      <c r="R1" s="1036"/>
      <c r="S1" s="1036"/>
      <c r="T1" s="1036"/>
      <c r="U1" s="1036"/>
      <c r="V1" s="1036"/>
      <c r="W1" s="1036"/>
      <c r="X1" s="1036"/>
      <c r="Y1" s="1036"/>
      <c r="Z1" s="1036"/>
      <c r="AA1" s="1036"/>
      <c r="AB1" s="1036"/>
      <c r="AC1" s="1036"/>
      <c r="AD1" s="1036"/>
      <c r="AE1" s="1036"/>
      <c r="AF1" s="1036"/>
      <c r="AG1" s="1036"/>
      <c r="AH1" s="1036"/>
      <c r="AI1" s="1036"/>
      <c r="AJ1" s="1036"/>
      <c r="AK1" s="1036"/>
      <c r="AL1" s="1036"/>
      <c r="AM1" s="1036"/>
      <c r="AN1" s="1036"/>
      <c r="AO1" s="1036"/>
      <c r="AP1" s="1036"/>
      <c r="AQ1" s="1036"/>
      <c r="AR1" s="138"/>
      <c r="AS1" s="138"/>
      <c r="AT1" s="138"/>
      <c r="AU1" s="138"/>
      <c r="AX1" s="137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</row>
    <row r="2" spans="1:61" ht="12" customHeight="1" x14ac:dyDescent="0.15">
      <c r="A2" s="1037"/>
      <c r="B2" s="1037"/>
      <c r="C2" s="1037"/>
      <c r="D2" s="1037"/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7"/>
      <c r="R2" s="1037"/>
      <c r="S2" s="1037"/>
      <c r="T2" s="1037"/>
      <c r="U2" s="1037"/>
      <c r="V2" s="1037"/>
      <c r="W2" s="1037"/>
      <c r="X2" s="1037"/>
      <c r="Y2" s="1037"/>
      <c r="Z2" s="1037"/>
      <c r="AA2" s="1037"/>
      <c r="AB2" s="1037"/>
      <c r="AC2" s="1037"/>
      <c r="AD2" s="1037"/>
      <c r="AE2" s="1037"/>
      <c r="AF2" s="1037"/>
      <c r="AG2" s="1037"/>
      <c r="AH2" s="1037"/>
      <c r="AI2" s="1037"/>
      <c r="AJ2" s="1037"/>
      <c r="AK2" s="1037"/>
      <c r="AL2" s="1037"/>
      <c r="AM2" s="1037"/>
      <c r="AN2" s="1037"/>
      <c r="AO2" s="1037"/>
      <c r="AP2" s="1037"/>
      <c r="AQ2" s="1037"/>
      <c r="AR2" s="138"/>
      <c r="AS2" s="138"/>
      <c r="AT2" s="138"/>
      <c r="AU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</row>
    <row r="3" spans="1:61" ht="12" customHeight="1" x14ac:dyDescent="0.15"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38"/>
      <c r="AS3" s="138"/>
      <c r="AT3" s="138"/>
      <c r="AU3" s="138"/>
    </row>
    <row r="4" spans="1:61" ht="15" customHeight="1" x14ac:dyDescent="0.15">
      <c r="A4" s="1038" t="s">
        <v>22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  <c r="O4" s="1038"/>
      <c r="P4" s="1038"/>
      <c r="Q4" s="1038"/>
      <c r="R4" s="1038"/>
      <c r="S4" s="1038"/>
      <c r="T4" s="1038"/>
      <c r="U4" s="1038"/>
      <c r="AG4" s="939" t="s">
        <v>25</v>
      </c>
      <c r="AH4" s="939"/>
      <c r="AI4" s="1039">
        <v>5</v>
      </c>
      <c r="AJ4" s="1039"/>
      <c r="AK4" s="43"/>
      <c r="AL4" s="1039" t="s">
        <v>62</v>
      </c>
      <c r="AM4" s="1039"/>
      <c r="AN4" s="43"/>
      <c r="AO4" s="1039" t="s">
        <v>62</v>
      </c>
      <c r="AP4" s="1039"/>
      <c r="AQ4" s="6"/>
      <c r="AR4" s="138"/>
      <c r="AS4" s="138"/>
      <c r="AT4" s="138"/>
      <c r="AU4" s="138"/>
    </row>
    <row r="5" spans="1:61" ht="12" customHeight="1" x14ac:dyDescent="0.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AG5" s="940"/>
      <c r="AH5" s="940"/>
      <c r="AI5" s="1040"/>
      <c r="AJ5" s="1040"/>
      <c r="AK5" s="140" t="s">
        <v>17</v>
      </c>
      <c r="AL5" s="1040"/>
      <c r="AM5" s="1040"/>
      <c r="AN5" s="140" t="s">
        <v>18</v>
      </c>
      <c r="AO5" s="1040"/>
      <c r="AP5" s="1040"/>
      <c r="AQ5" s="140" t="s">
        <v>19</v>
      </c>
      <c r="AV5" s="56"/>
      <c r="BC5" s="39"/>
      <c r="BD5" s="39"/>
      <c r="BE5" s="39"/>
    </row>
    <row r="6" spans="1:61" ht="12" customHeight="1" x14ac:dyDescent="0.15">
      <c r="B6" s="1041" t="s">
        <v>61</v>
      </c>
      <c r="C6" s="1041"/>
      <c r="D6" s="1041"/>
      <c r="E6" s="1041"/>
      <c r="F6" s="1043" t="s">
        <v>24</v>
      </c>
      <c r="G6" s="1043"/>
      <c r="H6" s="1043"/>
      <c r="I6" s="1043"/>
      <c r="J6" s="1043"/>
      <c r="K6" s="1043"/>
      <c r="L6" s="1043"/>
      <c r="M6" s="1043"/>
      <c r="N6" s="1043"/>
      <c r="O6" s="1043"/>
      <c r="P6" s="1043"/>
      <c r="Q6" s="1043"/>
      <c r="R6" s="1043"/>
      <c r="S6" s="1043"/>
      <c r="T6" s="1043"/>
      <c r="U6" s="1043"/>
      <c r="V6" s="6"/>
      <c r="W6" s="6"/>
      <c r="X6" s="43"/>
      <c r="Y6" s="43"/>
      <c r="Z6" s="43"/>
      <c r="AA6" s="43"/>
      <c r="AB6" s="43"/>
      <c r="AC6" s="43"/>
      <c r="AD6" s="43"/>
      <c r="AE6" s="43"/>
      <c r="AF6" s="43"/>
    </row>
    <row r="7" spans="1:61" ht="12" customHeight="1" x14ac:dyDescent="0.15">
      <c r="B7" s="1042"/>
      <c r="C7" s="1042"/>
      <c r="D7" s="1042"/>
      <c r="E7" s="1042"/>
      <c r="F7" s="1043"/>
      <c r="G7" s="1043"/>
      <c r="H7" s="1043"/>
      <c r="I7" s="1043"/>
      <c r="J7" s="1043"/>
      <c r="K7" s="1043"/>
      <c r="L7" s="1043"/>
      <c r="M7" s="1043"/>
      <c r="N7" s="1043"/>
      <c r="O7" s="1043"/>
      <c r="P7" s="1043"/>
      <c r="Q7" s="1043"/>
      <c r="R7" s="1043"/>
      <c r="S7" s="1043"/>
      <c r="T7" s="1043"/>
      <c r="U7" s="1043"/>
      <c r="V7" s="57"/>
      <c r="W7" s="57"/>
      <c r="X7" s="64"/>
      <c r="Y7" s="64"/>
      <c r="Z7" s="64"/>
      <c r="AA7" s="65"/>
      <c r="AB7" s="1044" t="s">
        <v>113</v>
      </c>
      <c r="AC7" s="1044"/>
      <c r="AD7" s="1044"/>
      <c r="AE7" s="1044"/>
      <c r="AF7" s="1044"/>
      <c r="AG7" s="1044"/>
      <c r="AH7" s="1044"/>
      <c r="AI7" s="1044"/>
      <c r="AJ7" s="1044"/>
      <c r="AK7" s="1044"/>
      <c r="AL7" s="1044"/>
      <c r="AM7" s="1044"/>
      <c r="AN7" s="1044"/>
      <c r="AO7" s="1044"/>
      <c r="AP7" s="1044"/>
      <c r="AQ7" s="1044"/>
    </row>
    <row r="8" spans="1:61" ht="12" customHeight="1" thickBot="1" x14ac:dyDescent="0.2">
      <c r="X8" s="57"/>
      <c r="Y8" s="57"/>
      <c r="Z8" s="6"/>
      <c r="AA8" s="6"/>
      <c r="AB8" s="1044"/>
      <c r="AC8" s="1044"/>
      <c r="AD8" s="1044"/>
      <c r="AE8" s="1044"/>
      <c r="AF8" s="1044"/>
      <c r="AG8" s="1044"/>
      <c r="AH8" s="1044"/>
      <c r="AI8" s="1044"/>
      <c r="AJ8" s="1044"/>
      <c r="AK8" s="1044"/>
      <c r="AL8" s="1044"/>
      <c r="AM8" s="1044"/>
      <c r="AN8" s="1044"/>
      <c r="AO8" s="1044"/>
      <c r="AP8" s="1044"/>
      <c r="AQ8" s="1044"/>
      <c r="AW8" s="56"/>
      <c r="BD8" s="39"/>
      <c r="BE8" s="39"/>
      <c r="BF8" s="39"/>
    </row>
    <row r="9" spans="1:61" ht="12" customHeight="1" thickTop="1" x14ac:dyDescent="0.15">
      <c r="B9" s="1046" t="s">
        <v>20</v>
      </c>
      <c r="C9" s="1047"/>
      <c r="D9" s="1047"/>
      <c r="E9" s="1048"/>
      <c r="F9" s="1055" t="s">
        <v>66</v>
      </c>
      <c r="G9" s="1055"/>
      <c r="H9" s="1057" t="s">
        <v>0</v>
      </c>
      <c r="I9" s="1057"/>
      <c r="J9" s="1057" t="s">
        <v>1</v>
      </c>
      <c r="K9" s="1057"/>
      <c r="L9" s="1057" t="s">
        <v>2</v>
      </c>
      <c r="M9" s="1057"/>
      <c r="N9" s="1057"/>
      <c r="O9" s="1057"/>
      <c r="P9" s="1057"/>
      <c r="Q9" s="1057"/>
      <c r="R9" s="1057" t="s">
        <v>3</v>
      </c>
      <c r="S9" s="1057"/>
      <c r="T9" s="1059"/>
      <c r="U9" s="6"/>
      <c r="V9" s="1061" t="s">
        <v>15</v>
      </c>
      <c r="W9" s="1061"/>
      <c r="X9" s="1061"/>
      <c r="Y9" s="142" t="s">
        <v>14</v>
      </c>
      <c r="Z9" s="37"/>
      <c r="AA9" s="37"/>
      <c r="AB9" s="1045"/>
      <c r="AC9" s="1045"/>
      <c r="AD9" s="1045"/>
      <c r="AE9" s="1045"/>
      <c r="AF9" s="1045"/>
      <c r="AG9" s="1045"/>
      <c r="AH9" s="1045"/>
      <c r="AI9" s="1045"/>
      <c r="AJ9" s="1045"/>
      <c r="AK9" s="1045"/>
      <c r="AL9" s="1045"/>
      <c r="AM9" s="1045"/>
      <c r="AN9" s="1045"/>
      <c r="AO9" s="1045"/>
      <c r="AP9" s="1045"/>
      <c r="AQ9" s="1045"/>
      <c r="AW9" s="56"/>
    </row>
    <row r="10" spans="1:61" ht="12" customHeight="1" x14ac:dyDescent="0.15">
      <c r="B10" s="1049"/>
      <c r="C10" s="1050"/>
      <c r="D10" s="1050"/>
      <c r="E10" s="1051"/>
      <c r="F10" s="1056"/>
      <c r="G10" s="1056"/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  <c r="T10" s="1060"/>
      <c r="U10" s="55"/>
      <c r="V10" s="55"/>
      <c r="W10" s="55"/>
      <c r="X10" s="38"/>
      <c r="Y10" s="38"/>
      <c r="Z10" s="57"/>
      <c r="AA10" s="57"/>
      <c r="AB10" s="57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W10" s="56"/>
    </row>
    <row r="11" spans="1:61" ht="12" customHeight="1" x14ac:dyDescent="0.15">
      <c r="B11" s="1049"/>
      <c r="C11" s="1050"/>
      <c r="D11" s="1050"/>
      <c r="E11" s="1051"/>
      <c r="F11" s="735" t="s">
        <v>64</v>
      </c>
      <c r="G11" s="733" t="s">
        <v>64</v>
      </c>
      <c r="H11" s="735" t="s">
        <v>63</v>
      </c>
      <c r="I11" s="736"/>
      <c r="J11" s="739" t="s">
        <v>64</v>
      </c>
      <c r="K11" s="736" t="s">
        <v>64</v>
      </c>
      <c r="L11" s="735" t="s">
        <v>64</v>
      </c>
      <c r="M11" s="741" t="s">
        <v>64</v>
      </c>
      <c r="N11" s="741" t="s">
        <v>64</v>
      </c>
      <c r="O11" s="741" t="s">
        <v>64</v>
      </c>
      <c r="P11" s="741" t="s">
        <v>64</v>
      </c>
      <c r="Q11" s="736" t="s">
        <v>64</v>
      </c>
      <c r="R11" s="1032" t="s">
        <v>65</v>
      </c>
      <c r="S11" s="1062" t="s">
        <v>65</v>
      </c>
      <c r="T11" s="1064" t="s">
        <v>65</v>
      </c>
      <c r="X11" s="57"/>
      <c r="Z11" s="57"/>
      <c r="AA11" s="57"/>
      <c r="AB11" s="1044" t="s">
        <v>114</v>
      </c>
      <c r="AC11" s="1044"/>
      <c r="AD11" s="1044"/>
      <c r="AE11" s="1044"/>
      <c r="AF11" s="1044"/>
      <c r="AG11" s="1044"/>
      <c r="AH11" s="1044"/>
      <c r="AI11" s="1044"/>
      <c r="AJ11" s="1044"/>
      <c r="AK11" s="1044"/>
      <c r="AL11" s="1044"/>
      <c r="AM11" s="1044"/>
      <c r="AN11" s="1044"/>
      <c r="AO11" s="1044"/>
      <c r="AP11" s="1044"/>
      <c r="AQ11" s="1044"/>
    </row>
    <row r="12" spans="1:61" ht="12" customHeight="1" thickBot="1" x14ac:dyDescent="0.2">
      <c r="B12" s="1052"/>
      <c r="C12" s="1053"/>
      <c r="D12" s="1053"/>
      <c r="E12" s="1054"/>
      <c r="F12" s="737"/>
      <c r="G12" s="734"/>
      <c r="H12" s="737"/>
      <c r="I12" s="738"/>
      <c r="J12" s="740"/>
      <c r="K12" s="738"/>
      <c r="L12" s="737"/>
      <c r="M12" s="742"/>
      <c r="N12" s="742"/>
      <c r="O12" s="742"/>
      <c r="P12" s="742"/>
      <c r="Q12" s="738"/>
      <c r="R12" s="1033"/>
      <c r="S12" s="1063"/>
      <c r="T12" s="1065"/>
      <c r="X12" s="57"/>
      <c r="AB12" s="1044"/>
      <c r="AC12" s="1044"/>
      <c r="AD12" s="1044"/>
      <c r="AE12" s="1044"/>
      <c r="AF12" s="1044"/>
      <c r="AG12" s="1044"/>
      <c r="AH12" s="1044"/>
      <c r="AI12" s="1044"/>
      <c r="AJ12" s="1044"/>
      <c r="AK12" s="1044"/>
      <c r="AL12" s="1044"/>
      <c r="AM12" s="1044"/>
      <c r="AN12" s="1044"/>
      <c r="AO12" s="1044"/>
      <c r="AP12" s="1044"/>
      <c r="AQ12" s="1044"/>
    </row>
    <row r="13" spans="1:61" ht="12" customHeight="1" thickTop="1" x14ac:dyDescent="0.15">
      <c r="B13" s="141"/>
      <c r="C13" s="141"/>
      <c r="D13" s="141"/>
      <c r="E13" s="141"/>
      <c r="F13" s="38"/>
      <c r="X13" s="57"/>
      <c r="Y13" s="143" t="s">
        <v>16</v>
      </c>
      <c r="Z13" s="37"/>
      <c r="AA13" s="59"/>
      <c r="AB13" s="1045"/>
      <c r="AC13" s="1045"/>
      <c r="AD13" s="1045"/>
      <c r="AE13" s="1045"/>
      <c r="AF13" s="1045"/>
      <c r="AG13" s="1045"/>
      <c r="AH13" s="1045"/>
      <c r="AI13" s="1045"/>
      <c r="AJ13" s="1045"/>
      <c r="AK13" s="1045"/>
      <c r="AL13" s="1045"/>
      <c r="AM13" s="1045"/>
      <c r="AN13" s="1045"/>
      <c r="AO13" s="1045"/>
      <c r="AP13" s="1045"/>
      <c r="AQ13" s="1045"/>
    </row>
    <row r="14" spans="1:61" ht="12" customHeight="1" thickBot="1" x14ac:dyDescent="0.2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6"/>
      <c r="S14" s="6"/>
      <c r="T14" s="6"/>
      <c r="X14" s="66"/>
      <c r="Y14" s="55"/>
      <c r="Z14" s="116"/>
      <c r="AA14" s="68"/>
      <c r="AB14" s="68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</row>
    <row r="15" spans="1:61" ht="13.5" customHeight="1" thickTop="1" thickBot="1" x14ac:dyDescent="0.2">
      <c r="B15" s="1024" t="s">
        <v>23</v>
      </c>
      <c r="C15" s="1025"/>
      <c r="D15" s="1025"/>
      <c r="E15" s="1025"/>
      <c r="F15" s="1025"/>
      <c r="G15" s="1025"/>
      <c r="H15" s="1025"/>
      <c r="I15" s="73" t="s">
        <v>31</v>
      </c>
      <c r="J15" s="74"/>
      <c r="K15" s="84"/>
      <c r="L15" s="74"/>
      <c r="M15" s="74" t="s">
        <v>26</v>
      </c>
      <c r="N15" s="74"/>
      <c r="O15" s="74"/>
      <c r="P15" s="335">
        <v>4</v>
      </c>
      <c r="Q15" s="74" t="s">
        <v>27</v>
      </c>
      <c r="R15" s="966">
        <v>1</v>
      </c>
      <c r="S15" s="966"/>
      <c r="T15" s="74" t="s">
        <v>28</v>
      </c>
      <c r="U15" s="74"/>
      <c r="V15" s="74" t="s">
        <v>25</v>
      </c>
      <c r="W15" s="74"/>
      <c r="X15" s="335">
        <v>5</v>
      </c>
      <c r="Y15" s="74" t="s">
        <v>17</v>
      </c>
      <c r="Z15" s="335">
        <v>2</v>
      </c>
      <c r="AA15" s="75" t="s">
        <v>27</v>
      </c>
      <c r="AB15" s="966">
        <v>1</v>
      </c>
      <c r="AC15" s="966"/>
      <c r="AD15" s="150" t="s">
        <v>19</v>
      </c>
      <c r="AE15" s="6"/>
      <c r="AF15" s="1023" t="s">
        <v>31</v>
      </c>
      <c r="AG15" s="1023"/>
      <c r="AH15" s="1023"/>
      <c r="AI15" s="1023"/>
      <c r="AJ15" s="1023"/>
      <c r="AK15" s="1023"/>
      <c r="AL15" s="1023"/>
      <c r="AM15" s="113"/>
      <c r="AN15" s="113"/>
      <c r="AO15" s="113"/>
      <c r="AP15" s="113"/>
      <c r="AQ15" s="113"/>
    </row>
    <row r="16" spans="1:61" ht="13.5" customHeight="1" thickTop="1" thickBot="1" x14ac:dyDescent="0.2">
      <c r="B16" s="1026"/>
      <c r="C16" s="632"/>
      <c r="D16" s="632"/>
      <c r="E16" s="632"/>
      <c r="F16" s="632"/>
      <c r="G16" s="632"/>
      <c r="H16" s="632"/>
      <c r="I16" s="631" t="s">
        <v>32</v>
      </c>
      <c r="J16" s="631"/>
      <c r="K16" s="631"/>
      <c r="L16" s="631"/>
      <c r="M16" s="631"/>
      <c r="N16" s="631"/>
      <c r="O16" s="631"/>
      <c r="P16" s="631"/>
      <c r="Q16" s="631"/>
      <c r="R16" s="631" t="s">
        <v>7</v>
      </c>
      <c r="S16" s="631"/>
      <c r="T16" s="631"/>
      <c r="U16" s="631"/>
      <c r="V16" s="631" t="s">
        <v>35</v>
      </c>
      <c r="W16" s="631"/>
      <c r="X16" s="631"/>
      <c r="Y16" s="631"/>
      <c r="Z16" s="631"/>
      <c r="AA16" s="631"/>
      <c r="AB16" s="631"/>
      <c r="AC16" s="631"/>
      <c r="AD16" s="631"/>
      <c r="AE16" s="6"/>
      <c r="AF16" s="1027" t="s">
        <v>107</v>
      </c>
      <c r="AG16" s="1027"/>
      <c r="AH16" s="1027"/>
      <c r="AI16" s="1027"/>
      <c r="AJ16" s="1027"/>
      <c r="AK16" s="1027"/>
      <c r="AL16" s="1027"/>
      <c r="AM16" s="1027"/>
      <c r="AN16" s="1027"/>
      <c r="AO16" s="1027"/>
      <c r="AP16" s="1027"/>
      <c r="AQ16" s="1027"/>
    </row>
    <row r="17" spans="2:45" s="40" customFormat="1" ht="13.5" customHeight="1" thickTop="1" x14ac:dyDescent="0.15">
      <c r="B17" s="1028" t="s">
        <v>67</v>
      </c>
      <c r="C17" s="1029"/>
      <c r="D17" s="1034">
        <v>44652</v>
      </c>
      <c r="E17" s="1035"/>
      <c r="F17" s="1035"/>
      <c r="G17" s="1035"/>
      <c r="H17" s="1035"/>
      <c r="I17" s="184" t="s">
        <v>70</v>
      </c>
      <c r="J17" s="107"/>
      <c r="K17" s="107"/>
      <c r="L17" s="146"/>
      <c r="M17" s="102"/>
      <c r="N17" s="102"/>
      <c r="O17" s="102"/>
      <c r="P17" s="102"/>
      <c r="Q17" s="95"/>
      <c r="R17" s="186" t="s">
        <v>72</v>
      </c>
      <c r="S17" s="159"/>
      <c r="T17" s="159"/>
      <c r="U17" s="160"/>
      <c r="V17" s="184" t="s">
        <v>71</v>
      </c>
      <c r="W17" s="102"/>
      <c r="X17" s="102"/>
      <c r="Y17" s="102"/>
      <c r="Z17" s="102"/>
      <c r="AA17" s="102"/>
      <c r="AB17" s="102"/>
      <c r="AC17" s="102"/>
      <c r="AD17" s="95"/>
      <c r="AE17" s="6"/>
      <c r="AF17" s="1027"/>
      <c r="AG17" s="1027"/>
      <c r="AH17" s="1027"/>
      <c r="AI17" s="1027"/>
      <c r="AJ17" s="1027"/>
      <c r="AK17" s="1027"/>
      <c r="AL17" s="1027"/>
      <c r="AM17" s="1027"/>
      <c r="AN17" s="1027"/>
      <c r="AO17" s="1027"/>
      <c r="AP17" s="1027"/>
      <c r="AQ17" s="1027"/>
    </row>
    <row r="18" spans="2:45" s="40" customFormat="1" ht="13.5" customHeight="1" x14ac:dyDescent="0.15">
      <c r="B18" s="997"/>
      <c r="C18" s="1018"/>
      <c r="D18" s="41"/>
      <c r="E18" s="14"/>
      <c r="F18" s="1018" t="s">
        <v>4</v>
      </c>
      <c r="G18" s="42"/>
      <c r="H18" s="36"/>
      <c r="I18" s="82"/>
      <c r="J18" s="36"/>
      <c r="K18" s="70"/>
      <c r="L18" s="88"/>
      <c r="M18" s="88"/>
      <c r="N18" s="88"/>
      <c r="O18" s="88"/>
      <c r="P18" s="88"/>
      <c r="Q18" s="147"/>
      <c r="S18" s="67"/>
      <c r="T18" s="67"/>
      <c r="U18" s="89"/>
      <c r="V18" s="185" t="s">
        <v>33</v>
      </c>
      <c r="X18" s="44"/>
      <c r="Y18" s="44"/>
      <c r="Z18" s="44"/>
      <c r="AA18" s="44"/>
      <c r="AB18" s="44"/>
      <c r="AC18" s="44"/>
      <c r="AD18" s="99"/>
      <c r="AE18" s="6"/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7"/>
      <c r="AQ18" s="1027"/>
    </row>
    <row r="19" spans="2:45" s="40" customFormat="1" ht="12" customHeight="1" x14ac:dyDescent="0.15">
      <c r="B19" s="997"/>
      <c r="C19" s="1018"/>
      <c r="D19" s="41"/>
      <c r="E19" s="14"/>
      <c r="F19" s="1018"/>
      <c r="G19" s="42"/>
      <c r="H19" s="36"/>
      <c r="I19" s="82"/>
      <c r="J19" s="1010"/>
      <c r="K19" s="1010"/>
      <c r="L19" s="1010"/>
      <c r="M19" s="1010"/>
      <c r="N19" s="1010"/>
      <c r="O19" s="1010"/>
      <c r="P19" s="906" t="s">
        <v>5</v>
      </c>
      <c r="Q19" s="907"/>
      <c r="R19" s="847" t="s">
        <v>73</v>
      </c>
      <c r="S19" s="887"/>
      <c r="T19" s="887"/>
      <c r="U19" s="849"/>
      <c r="V19" s="81"/>
      <c r="W19" s="119"/>
      <c r="X19" s="904">
        <f>J19*R20</f>
        <v>0</v>
      </c>
      <c r="Y19" s="904"/>
      <c r="Z19" s="904"/>
      <c r="AA19" s="904"/>
      <c r="AB19" s="904"/>
      <c r="AC19" s="904"/>
      <c r="AD19" s="99"/>
      <c r="AE19" s="6"/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7"/>
      <c r="AQ19" s="1027"/>
    </row>
    <row r="20" spans="2:45" s="40" customFormat="1" ht="13.5" customHeight="1" thickBot="1" x14ac:dyDescent="0.2">
      <c r="B20" s="997"/>
      <c r="C20" s="1018"/>
      <c r="D20" s="986">
        <v>44834</v>
      </c>
      <c r="E20" s="987"/>
      <c r="F20" s="987"/>
      <c r="G20" s="987"/>
      <c r="H20" s="987"/>
      <c r="I20" s="148"/>
      <c r="J20" s="1011"/>
      <c r="K20" s="1011"/>
      <c r="L20" s="1011"/>
      <c r="M20" s="1011"/>
      <c r="N20" s="1011"/>
      <c r="O20" s="1011"/>
      <c r="P20" s="908"/>
      <c r="Q20" s="909"/>
      <c r="R20" s="723"/>
      <c r="S20" s="724"/>
      <c r="T20" s="724"/>
      <c r="U20" s="725"/>
      <c r="V20" s="151"/>
      <c r="W20" s="152"/>
      <c r="X20" s="905"/>
      <c r="Y20" s="905"/>
      <c r="Z20" s="905"/>
      <c r="AA20" s="905"/>
      <c r="AB20" s="905"/>
      <c r="AC20" s="905"/>
      <c r="AD20" s="188" t="s">
        <v>6</v>
      </c>
      <c r="AE20" s="6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</row>
    <row r="21" spans="2:45" s="40" customFormat="1" ht="13.5" customHeight="1" thickTop="1" x14ac:dyDescent="0.15">
      <c r="B21" s="997"/>
      <c r="C21" s="1018"/>
      <c r="D21" s="1019">
        <v>44835</v>
      </c>
      <c r="E21" s="1020"/>
      <c r="F21" s="1020"/>
      <c r="G21" s="1020"/>
      <c r="H21" s="1020"/>
      <c r="I21" s="193" t="s">
        <v>74</v>
      </c>
      <c r="J21" s="107"/>
      <c r="K21" s="107"/>
      <c r="L21" s="100"/>
      <c r="M21" s="100"/>
      <c r="N21" s="100"/>
      <c r="O21" s="100"/>
      <c r="P21" s="100"/>
      <c r="Q21" s="105"/>
      <c r="R21" s="723"/>
      <c r="S21" s="724"/>
      <c r="T21" s="724"/>
      <c r="U21" s="725"/>
      <c r="V21" s="193" t="s">
        <v>75</v>
      </c>
      <c r="W21" s="154"/>
      <c r="X21" s="154"/>
      <c r="Y21" s="154"/>
      <c r="Z21" s="154"/>
      <c r="AA21" s="154"/>
      <c r="AB21" s="154"/>
      <c r="AC21" s="154"/>
      <c r="AD21" s="95"/>
      <c r="AE21" s="6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</row>
    <row r="22" spans="2:45" s="40" customFormat="1" ht="13.5" customHeight="1" x14ac:dyDescent="0.15">
      <c r="B22" s="997"/>
      <c r="C22" s="1018"/>
      <c r="D22" s="41"/>
      <c r="E22" s="14"/>
      <c r="F22" s="1018" t="s">
        <v>4</v>
      </c>
      <c r="G22" s="42"/>
      <c r="H22" s="36"/>
      <c r="I22" s="83"/>
      <c r="J22" s="36"/>
      <c r="K22" s="70"/>
      <c r="L22" s="88"/>
      <c r="M22" s="88"/>
      <c r="N22" s="88"/>
      <c r="O22" s="88"/>
      <c r="P22" s="88"/>
      <c r="Q22" s="147"/>
      <c r="R22" s="723"/>
      <c r="S22" s="724"/>
      <c r="T22" s="724"/>
      <c r="U22" s="725"/>
      <c r="V22" s="187" t="s">
        <v>33</v>
      </c>
      <c r="X22" s="46"/>
      <c r="Y22" s="46"/>
      <c r="Z22" s="46"/>
      <c r="AA22" s="46"/>
      <c r="AB22" s="46"/>
      <c r="AC22" s="46"/>
      <c r="AD22" s="99"/>
      <c r="AE22" s="6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</row>
    <row r="23" spans="2:45" s="40" customFormat="1" ht="12" customHeight="1" x14ac:dyDescent="0.15">
      <c r="B23" s="997"/>
      <c r="C23" s="1018"/>
      <c r="D23" s="41"/>
      <c r="E23" s="14"/>
      <c r="F23" s="1018"/>
      <c r="G23" s="42"/>
      <c r="H23" s="36"/>
      <c r="I23" s="83"/>
      <c r="J23" s="1010"/>
      <c r="K23" s="1010"/>
      <c r="L23" s="1010"/>
      <c r="M23" s="1010"/>
      <c r="N23" s="1010"/>
      <c r="O23" s="1010"/>
      <c r="P23" s="900" t="s">
        <v>5</v>
      </c>
      <c r="Q23" s="901"/>
      <c r="R23" s="86"/>
      <c r="S23" s="67"/>
      <c r="T23" s="67"/>
      <c r="U23" s="89"/>
      <c r="V23" s="81"/>
      <c r="W23" s="120"/>
      <c r="X23" s="904">
        <f>J23*R20</f>
        <v>0</v>
      </c>
      <c r="Y23" s="904"/>
      <c r="Z23" s="904"/>
      <c r="AA23" s="904"/>
      <c r="AB23" s="904"/>
      <c r="AC23" s="904"/>
      <c r="AD23" s="99"/>
      <c r="AE23" s="6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</row>
    <row r="24" spans="2:45" s="40" customFormat="1" ht="13.5" customHeight="1" thickBot="1" x14ac:dyDescent="0.2">
      <c r="B24" s="997"/>
      <c r="C24" s="1018"/>
      <c r="D24" s="986">
        <v>45016</v>
      </c>
      <c r="E24" s="987"/>
      <c r="F24" s="987"/>
      <c r="G24" s="987"/>
      <c r="H24" s="987"/>
      <c r="I24" s="148"/>
      <c r="J24" s="1011"/>
      <c r="K24" s="1011"/>
      <c r="L24" s="1011"/>
      <c r="M24" s="1011"/>
      <c r="N24" s="1011"/>
      <c r="O24" s="1011"/>
      <c r="P24" s="902"/>
      <c r="Q24" s="903"/>
      <c r="R24" s="117"/>
      <c r="S24" s="87"/>
      <c r="T24" s="87"/>
      <c r="U24" s="118"/>
      <c r="V24" s="151"/>
      <c r="W24" s="155"/>
      <c r="X24" s="905"/>
      <c r="Y24" s="905"/>
      <c r="Z24" s="905"/>
      <c r="AA24" s="905"/>
      <c r="AB24" s="905"/>
      <c r="AC24" s="905"/>
      <c r="AD24" s="188" t="s">
        <v>6</v>
      </c>
      <c r="AE24" s="6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</row>
    <row r="25" spans="2:45" s="40" customFormat="1" ht="13.5" customHeight="1" thickTop="1" x14ac:dyDescent="0.15">
      <c r="B25" s="997"/>
      <c r="C25" s="1018"/>
      <c r="D25" s="988" t="s">
        <v>29</v>
      </c>
      <c r="E25" s="989"/>
      <c r="F25" s="989"/>
      <c r="G25" s="989"/>
      <c r="H25" s="989"/>
      <c r="I25" s="190" t="s">
        <v>53</v>
      </c>
      <c r="J25" s="167"/>
      <c r="K25" s="167"/>
      <c r="L25" s="167"/>
      <c r="M25" s="167"/>
      <c r="N25" s="168"/>
      <c r="O25" s="168"/>
      <c r="P25" s="168"/>
      <c r="Q25" s="169"/>
      <c r="R25" s="838"/>
      <c r="S25" s="838"/>
      <c r="T25" s="838"/>
      <c r="U25" s="838"/>
      <c r="V25" s="191" t="s">
        <v>58</v>
      </c>
      <c r="W25" s="100"/>
      <c r="X25" s="100"/>
      <c r="Y25" s="156"/>
      <c r="Z25" s="156"/>
      <c r="AA25" s="156"/>
      <c r="AB25" s="156"/>
      <c r="AC25" s="156"/>
      <c r="AD25" s="157"/>
      <c r="AE25" s="70"/>
      <c r="AF25" s="1023" t="s">
        <v>32</v>
      </c>
      <c r="AG25" s="1023"/>
      <c r="AH25" s="1023"/>
      <c r="AI25" s="1023"/>
      <c r="AJ25" s="1023"/>
      <c r="AK25" s="1023"/>
      <c r="AL25" s="1023"/>
      <c r="AM25" s="1023"/>
    </row>
    <row r="26" spans="2:45" s="40" customFormat="1" ht="13.5" customHeight="1" x14ac:dyDescent="0.15">
      <c r="B26" s="997"/>
      <c r="C26" s="1018"/>
      <c r="D26" s="990"/>
      <c r="E26" s="991"/>
      <c r="F26" s="991"/>
      <c r="G26" s="991"/>
      <c r="H26" s="991"/>
      <c r="I26" s="170"/>
      <c r="J26" s="994">
        <f>J19+J23</f>
        <v>0</v>
      </c>
      <c r="K26" s="994"/>
      <c r="L26" s="994"/>
      <c r="M26" s="994"/>
      <c r="N26" s="994"/>
      <c r="O26" s="994"/>
      <c r="P26" s="1021" t="s">
        <v>5</v>
      </c>
      <c r="Q26" s="1022"/>
      <c r="R26" s="838"/>
      <c r="S26" s="838"/>
      <c r="T26" s="838"/>
      <c r="U26" s="838"/>
      <c r="V26" s="192" t="s">
        <v>34</v>
      </c>
      <c r="X26" s="50"/>
      <c r="Y26" s="50"/>
      <c r="Z26" s="50"/>
      <c r="AA26" s="50"/>
      <c r="AB26" s="50"/>
      <c r="AC26" s="50"/>
      <c r="AD26" s="77"/>
      <c r="AE26" s="43"/>
      <c r="AF26" s="863" t="s">
        <v>108</v>
      </c>
      <c r="AG26" s="863"/>
      <c r="AH26" s="863"/>
      <c r="AI26" s="863"/>
      <c r="AJ26" s="863"/>
      <c r="AK26" s="863"/>
      <c r="AL26" s="863"/>
      <c r="AM26" s="863"/>
      <c r="AN26" s="863"/>
      <c r="AO26" s="863"/>
      <c r="AP26" s="863"/>
      <c r="AQ26" s="863"/>
    </row>
    <row r="27" spans="2:45" s="40" customFormat="1" ht="12" customHeight="1" x14ac:dyDescent="0.15">
      <c r="B27" s="997"/>
      <c r="C27" s="1018"/>
      <c r="D27" s="990"/>
      <c r="E27" s="991"/>
      <c r="F27" s="991"/>
      <c r="G27" s="991"/>
      <c r="H27" s="991"/>
      <c r="I27" s="170"/>
      <c r="J27" s="994"/>
      <c r="K27" s="994"/>
      <c r="L27" s="994"/>
      <c r="M27" s="994"/>
      <c r="N27" s="994"/>
      <c r="O27" s="994"/>
      <c r="P27" s="1021"/>
      <c r="Q27" s="1022"/>
      <c r="R27" s="838"/>
      <c r="S27" s="838"/>
      <c r="T27" s="838"/>
      <c r="U27" s="838"/>
      <c r="V27" s="823" t="s">
        <v>51</v>
      </c>
      <c r="W27" s="824"/>
      <c r="X27" s="898">
        <f>IFERROR(X19+X23,0)</f>
        <v>0</v>
      </c>
      <c r="Y27" s="898"/>
      <c r="Z27" s="898"/>
      <c r="AA27" s="898"/>
      <c r="AB27" s="898"/>
      <c r="AC27" s="898"/>
      <c r="AD27" s="77"/>
      <c r="AE27" s="43"/>
      <c r="AF27" s="863"/>
      <c r="AG27" s="863"/>
      <c r="AH27" s="863"/>
      <c r="AI27" s="863"/>
      <c r="AJ27" s="863"/>
      <c r="AK27" s="863"/>
      <c r="AL27" s="863"/>
      <c r="AM27" s="863"/>
      <c r="AN27" s="863"/>
      <c r="AO27" s="863"/>
      <c r="AP27" s="863"/>
      <c r="AQ27" s="863"/>
    </row>
    <row r="28" spans="2:45" s="40" customFormat="1" ht="13.5" customHeight="1" thickBot="1" x14ac:dyDescent="0.2">
      <c r="B28" s="1030"/>
      <c r="C28" s="1031"/>
      <c r="D28" s="992"/>
      <c r="E28" s="993"/>
      <c r="F28" s="993"/>
      <c r="G28" s="993"/>
      <c r="H28" s="993"/>
      <c r="I28" s="173"/>
      <c r="J28" s="174"/>
      <c r="K28" s="175"/>
      <c r="L28" s="174"/>
      <c r="M28" s="174"/>
      <c r="N28" s="174"/>
      <c r="O28" s="174"/>
      <c r="P28" s="174"/>
      <c r="Q28" s="195" t="s">
        <v>37</v>
      </c>
      <c r="R28" s="838"/>
      <c r="S28" s="838"/>
      <c r="T28" s="838"/>
      <c r="U28" s="838"/>
      <c r="V28" s="825"/>
      <c r="W28" s="826"/>
      <c r="X28" s="899"/>
      <c r="Y28" s="899"/>
      <c r="Z28" s="899"/>
      <c r="AA28" s="899"/>
      <c r="AB28" s="899"/>
      <c r="AC28" s="899"/>
      <c r="AD28" s="189" t="s">
        <v>6</v>
      </c>
      <c r="AE28" s="43"/>
      <c r="AF28" s="863"/>
      <c r="AG28" s="863"/>
      <c r="AH28" s="863"/>
      <c r="AI28" s="863"/>
      <c r="AJ28" s="863"/>
      <c r="AK28" s="863"/>
      <c r="AL28" s="863"/>
      <c r="AM28" s="863"/>
      <c r="AN28" s="863"/>
      <c r="AO28" s="863"/>
      <c r="AP28" s="863"/>
      <c r="AQ28" s="863"/>
    </row>
    <row r="29" spans="2:45" s="40" customFormat="1" ht="13.5" customHeight="1" thickTop="1" x14ac:dyDescent="0.15">
      <c r="B29" s="1012" t="s">
        <v>68</v>
      </c>
      <c r="C29" s="1013"/>
      <c r="D29" s="1016">
        <v>44652</v>
      </c>
      <c r="E29" s="1017"/>
      <c r="F29" s="1017"/>
      <c r="G29" s="1017"/>
      <c r="H29" s="1017"/>
      <c r="I29" s="193" t="s">
        <v>76</v>
      </c>
      <c r="J29" s="107"/>
      <c r="K29" s="107"/>
      <c r="L29" s="100"/>
      <c r="M29" s="100"/>
      <c r="N29" s="100"/>
      <c r="O29" s="100"/>
      <c r="P29" s="100"/>
      <c r="Q29" s="105"/>
      <c r="R29" s="193" t="s">
        <v>79</v>
      </c>
      <c r="S29" s="161"/>
      <c r="T29" s="161"/>
      <c r="U29" s="162"/>
      <c r="V29" s="193" t="s">
        <v>77</v>
      </c>
      <c r="W29" s="100"/>
      <c r="X29" s="100"/>
      <c r="Y29" s="100"/>
      <c r="Z29" s="100"/>
      <c r="AA29" s="100"/>
      <c r="AB29" s="100"/>
      <c r="AC29" s="100"/>
      <c r="AD29" s="95"/>
      <c r="AE29" s="6"/>
      <c r="AF29" s="863"/>
      <c r="AG29" s="863"/>
      <c r="AH29" s="863"/>
      <c r="AI29" s="863"/>
      <c r="AJ29" s="863"/>
      <c r="AK29" s="863"/>
      <c r="AL29" s="863"/>
      <c r="AM29" s="863"/>
      <c r="AN29" s="863"/>
      <c r="AO29" s="863"/>
      <c r="AP29" s="863"/>
      <c r="AQ29" s="863"/>
    </row>
    <row r="30" spans="2:45" s="40" customFormat="1" ht="13.5" customHeight="1" x14ac:dyDescent="0.15">
      <c r="B30" s="1012"/>
      <c r="C30" s="1013"/>
      <c r="D30" s="51"/>
      <c r="E30" s="52"/>
      <c r="F30" s="1018" t="s">
        <v>4</v>
      </c>
      <c r="G30" s="42"/>
      <c r="H30" s="36"/>
      <c r="I30" s="82"/>
      <c r="J30" s="36"/>
      <c r="K30" s="70"/>
      <c r="L30" s="88"/>
      <c r="M30" s="88"/>
      <c r="N30" s="88"/>
      <c r="O30" s="88"/>
      <c r="P30" s="88"/>
      <c r="Q30" s="147"/>
      <c r="R30" s="847" t="s">
        <v>73</v>
      </c>
      <c r="S30" s="887"/>
      <c r="T30" s="887"/>
      <c r="U30" s="849"/>
      <c r="V30" s="185" t="s">
        <v>33</v>
      </c>
      <c r="X30" s="53"/>
      <c r="Y30" s="53"/>
      <c r="Z30" s="53"/>
      <c r="AA30" s="53"/>
      <c r="AB30" s="53"/>
      <c r="AC30" s="53"/>
      <c r="AD30" s="99"/>
      <c r="AE30" s="6"/>
      <c r="AF30" s="863"/>
      <c r="AG30" s="863"/>
      <c r="AH30" s="863"/>
      <c r="AI30" s="863"/>
      <c r="AJ30" s="863"/>
      <c r="AK30" s="863"/>
      <c r="AL30" s="863"/>
      <c r="AM30" s="863"/>
      <c r="AN30" s="863"/>
      <c r="AO30" s="863"/>
      <c r="AP30" s="863"/>
      <c r="AQ30" s="863"/>
    </row>
    <row r="31" spans="2:45" s="40" customFormat="1" ht="12" customHeight="1" x14ac:dyDescent="0.15">
      <c r="B31" s="1012"/>
      <c r="C31" s="1013"/>
      <c r="D31" s="51"/>
      <c r="E31" s="52"/>
      <c r="F31" s="1018"/>
      <c r="G31" s="42"/>
      <c r="H31" s="36"/>
      <c r="I31" s="82"/>
      <c r="J31" s="1010">
        <v>145</v>
      </c>
      <c r="K31" s="1010"/>
      <c r="L31" s="1010"/>
      <c r="M31" s="1010"/>
      <c r="N31" s="1010"/>
      <c r="O31" s="1010"/>
      <c r="P31" s="88"/>
      <c r="Q31" s="147"/>
      <c r="R31" s="788">
        <v>9.5</v>
      </c>
      <c r="S31" s="789"/>
      <c r="T31" s="789"/>
      <c r="U31" s="790"/>
      <c r="V31" s="81"/>
      <c r="W31" s="121"/>
      <c r="X31" s="876">
        <f>J31*R31</f>
        <v>1377.5</v>
      </c>
      <c r="Y31" s="876"/>
      <c r="Z31" s="876"/>
      <c r="AA31" s="876"/>
      <c r="AB31" s="876"/>
      <c r="AC31" s="876"/>
      <c r="AD31" s="99"/>
      <c r="AE31" s="6"/>
      <c r="AF31" s="863"/>
      <c r="AG31" s="863"/>
      <c r="AH31" s="863"/>
      <c r="AI31" s="863"/>
      <c r="AJ31" s="863"/>
      <c r="AK31" s="863"/>
      <c r="AL31" s="863"/>
      <c r="AM31" s="863"/>
      <c r="AN31" s="863"/>
      <c r="AO31" s="863"/>
      <c r="AP31" s="863"/>
      <c r="AQ31" s="863"/>
    </row>
    <row r="32" spans="2:45" ht="13.5" customHeight="1" thickBot="1" x14ac:dyDescent="0.2">
      <c r="B32" s="1012"/>
      <c r="C32" s="1013"/>
      <c r="D32" s="986">
        <v>44834</v>
      </c>
      <c r="E32" s="987"/>
      <c r="F32" s="987"/>
      <c r="G32" s="987"/>
      <c r="H32" s="987"/>
      <c r="I32" s="148"/>
      <c r="J32" s="1011"/>
      <c r="K32" s="1011"/>
      <c r="L32" s="1011"/>
      <c r="M32" s="1011"/>
      <c r="N32" s="1011"/>
      <c r="O32" s="1011"/>
      <c r="P32" s="830" t="s">
        <v>5</v>
      </c>
      <c r="Q32" s="831"/>
      <c r="R32" s="791"/>
      <c r="S32" s="792"/>
      <c r="T32" s="792"/>
      <c r="U32" s="793"/>
      <c r="V32" s="151"/>
      <c r="W32" s="163"/>
      <c r="X32" s="877"/>
      <c r="Y32" s="877"/>
      <c r="Z32" s="877"/>
      <c r="AA32" s="877"/>
      <c r="AB32" s="877"/>
      <c r="AC32" s="877"/>
      <c r="AD32" s="153" t="s">
        <v>6</v>
      </c>
      <c r="AE32" s="6"/>
      <c r="AF32" s="863"/>
      <c r="AG32" s="863"/>
      <c r="AH32" s="863"/>
      <c r="AI32" s="863"/>
      <c r="AJ32" s="863"/>
      <c r="AK32" s="863"/>
      <c r="AL32" s="863"/>
      <c r="AM32" s="863"/>
      <c r="AN32" s="863"/>
      <c r="AO32" s="863"/>
      <c r="AP32" s="863"/>
      <c r="AQ32" s="863"/>
      <c r="AR32" s="39"/>
      <c r="AS32" s="39"/>
    </row>
    <row r="33" spans="2:45" ht="13.5" customHeight="1" thickTop="1" x14ac:dyDescent="0.15">
      <c r="B33" s="1012"/>
      <c r="C33" s="1013"/>
      <c r="D33" s="1019">
        <v>44835</v>
      </c>
      <c r="E33" s="1020"/>
      <c r="F33" s="1020"/>
      <c r="G33" s="1020"/>
      <c r="H33" s="1020"/>
      <c r="I33" s="193" t="s">
        <v>82</v>
      </c>
      <c r="J33" s="103"/>
      <c r="K33" s="103"/>
      <c r="L33" s="100"/>
      <c r="M33" s="100"/>
      <c r="N33" s="100"/>
      <c r="O33" s="100"/>
      <c r="P33" s="100"/>
      <c r="Q33" s="105"/>
      <c r="R33" s="193" t="s">
        <v>81</v>
      </c>
      <c r="S33" s="161"/>
      <c r="T33" s="161"/>
      <c r="U33" s="162"/>
      <c r="V33" s="193" t="s">
        <v>78</v>
      </c>
      <c r="W33" s="164"/>
      <c r="X33" s="164"/>
      <c r="Y33" s="164"/>
      <c r="Z33" s="164"/>
      <c r="AA33" s="164"/>
      <c r="AB33" s="164"/>
      <c r="AC33" s="164"/>
      <c r="AD33" s="95"/>
      <c r="AE33" s="6"/>
      <c r="AF33" s="863"/>
      <c r="AG33" s="863"/>
      <c r="AH33" s="863"/>
      <c r="AI33" s="863"/>
      <c r="AJ33" s="863"/>
      <c r="AK33" s="863"/>
      <c r="AL33" s="863"/>
      <c r="AM33" s="863"/>
      <c r="AN33" s="863"/>
      <c r="AO33" s="863"/>
      <c r="AP33" s="863"/>
      <c r="AQ33" s="863"/>
      <c r="AR33" s="39"/>
      <c r="AS33" s="39"/>
    </row>
    <row r="34" spans="2:45" ht="13.5" customHeight="1" x14ac:dyDescent="0.15">
      <c r="B34" s="1012"/>
      <c r="C34" s="1013"/>
      <c r="D34" s="51"/>
      <c r="E34" s="52"/>
      <c r="F34" s="1018" t="s">
        <v>4</v>
      </c>
      <c r="G34" s="42"/>
      <c r="H34" s="14"/>
      <c r="I34" s="82"/>
      <c r="J34" s="43"/>
      <c r="K34" s="43"/>
      <c r="L34" s="43"/>
      <c r="M34" s="43"/>
      <c r="N34" s="43"/>
      <c r="O34" s="43"/>
      <c r="P34" s="88"/>
      <c r="Q34" s="147"/>
      <c r="R34" s="847" t="s">
        <v>73</v>
      </c>
      <c r="S34" s="848"/>
      <c r="T34" s="848"/>
      <c r="U34" s="849"/>
      <c r="V34" s="185" t="s">
        <v>33</v>
      </c>
      <c r="X34" s="53"/>
      <c r="Y34" s="53"/>
      <c r="Z34" s="53"/>
      <c r="AA34" s="53"/>
      <c r="AB34" s="53"/>
      <c r="AC34" s="53"/>
      <c r="AD34" s="99"/>
      <c r="AE34" s="6"/>
      <c r="AF34" s="850" t="s">
        <v>48</v>
      </c>
      <c r="AG34" s="850"/>
      <c r="AH34" s="850"/>
      <c r="AI34" s="850"/>
      <c r="AJ34" s="850"/>
      <c r="AR34" s="39"/>
      <c r="AS34" s="39"/>
    </row>
    <row r="35" spans="2:45" ht="12" customHeight="1" x14ac:dyDescent="0.15">
      <c r="B35" s="1012"/>
      <c r="C35" s="1013"/>
      <c r="D35" s="51"/>
      <c r="E35" s="52"/>
      <c r="F35" s="1018"/>
      <c r="G35" s="42"/>
      <c r="H35" s="14"/>
      <c r="I35" s="82"/>
      <c r="J35" s="1010">
        <v>235</v>
      </c>
      <c r="K35" s="1010"/>
      <c r="L35" s="1010"/>
      <c r="M35" s="1010"/>
      <c r="N35" s="1010"/>
      <c r="O35" s="1010"/>
      <c r="P35" s="88"/>
      <c r="Q35" s="147"/>
      <c r="R35" s="797">
        <f>IF(R31=0,0,VLOOKUP(R31,'計算用（非表示）'!C5:D8,2))</f>
        <v>13.5</v>
      </c>
      <c r="S35" s="798"/>
      <c r="T35" s="798"/>
      <c r="U35" s="799"/>
      <c r="V35" s="81"/>
      <c r="W35" s="121"/>
      <c r="X35" s="876">
        <f>J35*R35</f>
        <v>3172.5</v>
      </c>
      <c r="Y35" s="876"/>
      <c r="Z35" s="876"/>
      <c r="AA35" s="876"/>
      <c r="AB35" s="876"/>
      <c r="AC35" s="876"/>
      <c r="AD35" s="99"/>
      <c r="AE35" s="6"/>
      <c r="AF35" s="630" t="s">
        <v>109</v>
      </c>
      <c r="AG35" s="630"/>
      <c r="AH35" s="630"/>
      <c r="AI35" s="630"/>
      <c r="AJ35" s="630"/>
      <c r="AK35" s="630"/>
      <c r="AL35" s="630"/>
      <c r="AM35" s="630"/>
      <c r="AN35" s="630"/>
      <c r="AO35" s="630"/>
      <c r="AP35" s="630"/>
      <c r="AQ35" s="630"/>
      <c r="AR35" s="39"/>
      <c r="AS35" s="39"/>
    </row>
    <row r="36" spans="2:45" ht="13.5" customHeight="1" thickBot="1" x14ac:dyDescent="0.2">
      <c r="B36" s="1012"/>
      <c r="C36" s="1013"/>
      <c r="D36" s="986">
        <v>45016</v>
      </c>
      <c r="E36" s="987"/>
      <c r="F36" s="987"/>
      <c r="G36" s="987"/>
      <c r="H36" s="987"/>
      <c r="I36" s="148"/>
      <c r="J36" s="1011"/>
      <c r="K36" s="1011"/>
      <c r="L36" s="1011"/>
      <c r="M36" s="1011"/>
      <c r="N36" s="1011"/>
      <c r="O36" s="1011"/>
      <c r="P36" s="830" t="s">
        <v>5</v>
      </c>
      <c r="Q36" s="831"/>
      <c r="R36" s="800"/>
      <c r="S36" s="801"/>
      <c r="T36" s="801"/>
      <c r="U36" s="802"/>
      <c r="V36" s="151"/>
      <c r="W36" s="163"/>
      <c r="X36" s="877"/>
      <c r="Y36" s="877"/>
      <c r="Z36" s="877"/>
      <c r="AA36" s="877"/>
      <c r="AB36" s="877"/>
      <c r="AC36" s="877"/>
      <c r="AD36" s="153" t="s">
        <v>6</v>
      </c>
      <c r="AE36" s="6"/>
      <c r="AF36" s="630"/>
      <c r="AG36" s="630"/>
      <c r="AH36" s="630"/>
      <c r="AI36" s="630"/>
      <c r="AJ36" s="630"/>
      <c r="AK36" s="630"/>
      <c r="AL36" s="630"/>
      <c r="AM36" s="630"/>
      <c r="AN36" s="630"/>
      <c r="AO36" s="630"/>
      <c r="AP36" s="630"/>
      <c r="AQ36" s="630"/>
      <c r="AR36" s="39"/>
      <c r="AS36" s="39"/>
    </row>
    <row r="37" spans="2:45" ht="13.5" customHeight="1" thickTop="1" x14ac:dyDescent="0.15">
      <c r="B37" s="1012"/>
      <c r="C37" s="1013"/>
      <c r="D37" s="988" t="s">
        <v>30</v>
      </c>
      <c r="E37" s="989"/>
      <c r="F37" s="989"/>
      <c r="G37" s="989"/>
      <c r="H37" s="989"/>
      <c r="I37" s="190" t="s">
        <v>54</v>
      </c>
      <c r="J37" s="167"/>
      <c r="K37" s="167"/>
      <c r="L37" s="176"/>
      <c r="M37" s="167"/>
      <c r="N37" s="168"/>
      <c r="O37" s="168"/>
      <c r="P37" s="168"/>
      <c r="Q37" s="169"/>
      <c r="R37" s="838"/>
      <c r="S37" s="838"/>
      <c r="T37" s="838"/>
      <c r="U37" s="838"/>
      <c r="V37" s="840" t="s">
        <v>59</v>
      </c>
      <c r="W37" s="841"/>
      <c r="X37" s="841"/>
      <c r="Y37" s="108"/>
      <c r="Z37" s="108"/>
      <c r="AA37" s="108"/>
      <c r="AB37" s="108"/>
      <c r="AC37" s="108"/>
      <c r="AD37" s="157"/>
      <c r="AE37" s="70"/>
      <c r="AF37" s="630"/>
      <c r="AG37" s="630"/>
      <c r="AH37" s="630"/>
      <c r="AI37" s="630"/>
      <c r="AJ37" s="630"/>
      <c r="AK37" s="630"/>
      <c r="AL37" s="630"/>
      <c r="AM37" s="630"/>
      <c r="AN37" s="630"/>
      <c r="AO37" s="630"/>
      <c r="AP37" s="630"/>
      <c r="AQ37" s="630"/>
      <c r="AR37" s="39"/>
      <c r="AS37" s="39"/>
    </row>
    <row r="38" spans="2:45" ht="13.5" customHeight="1" x14ac:dyDescent="0.15">
      <c r="B38" s="1012"/>
      <c r="C38" s="1013"/>
      <c r="D38" s="990"/>
      <c r="E38" s="991"/>
      <c r="F38" s="991"/>
      <c r="G38" s="991"/>
      <c r="H38" s="991"/>
      <c r="I38" s="170"/>
      <c r="J38" s="994">
        <f>J31+J35</f>
        <v>380</v>
      </c>
      <c r="K38" s="994"/>
      <c r="L38" s="994"/>
      <c r="M38" s="994"/>
      <c r="N38" s="994"/>
      <c r="O38" s="994"/>
      <c r="P38" s="171"/>
      <c r="Q38" s="172"/>
      <c r="R38" s="838"/>
      <c r="S38" s="838"/>
      <c r="T38" s="838"/>
      <c r="U38" s="838"/>
      <c r="V38" s="192" t="s">
        <v>34</v>
      </c>
      <c r="X38" s="93"/>
      <c r="Y38" s="93"/>
      <c r="Z38" s="93"/>
      <c r="AA38" s="93"/>
      <c r="AB38" s="93"/>
      <c r="AC38" s="93"/>
      <c r="AD38" s="77"/>
      <c r="AE38" s="43"/>
      <c r="AF38" s="630"/>
      <c r="AG38" s="630"/>
      <c r="AH38" s="630"/>
      <c r="AI38" s="630"/>
      <c r="AJ38" s="630"/>
      <c r="AK38" s="630"/>
      <c r="AL38" s="630"/>
      <c r="AM38" s="630"/>
      <c r="AN38" s="630"/>
      <c r="AO38" s="630"/>
      <c r="AP38" s="630"/>
      <c r="AQ38" s="630"/>
      <c r="AR38" s="39"/>
      <c r="AS38" s="39"/>
    </row>
    <row r="39" spans="2:45" ht="12" customHeight="1" x14ac:dyDescent="0.15">
      <c r="B39" s="1012"/>
      <c r="C39" s="1013"/>
      <c r="D39" s="990"/>
      <c r="E39" s="991"/>
      <c r="F39" s="991"/>
      <c r="G39" s="991"/>
      <c r="H39" s="991"/>
      <c r="I39" s="170"/>
      <c r="J39" s="994"/>
      <c r="K39" s="994"/>
      <c r="L39" s="994"/>
      <c r="M39" s="994"/>
      <c r="N39" s="994"/>
      <c r="O39" s="994"/>
      <c r="P39" s="995" t="s">
        <v>5</v>
      </c>
      <c r="Q39" s="996"/>
      <c r="R39" s="838"/>
      <c r="S39" s="838"/>
      <c r="T39" s="838"/>
      <c r="U39" s="838"/>
      <c r="V39" s="823" t="s">
        <v>52</v>
      </c>
      <c r="W39" s="824"/>
      <c r="X39" s="845">
        <f>IFERROR(X31+X35,0)</f>
        <v>4550</v>
      </c>
      <c r="Y39" s="845"/>
      <c r="Z39" s="845"/>
      <c r="AA39" s="845"/>
      <c r="AB39" s="845"/>
      <c r="AC39" s="845"/>
      <c r="AD39" s="77"/>
      <c r="AE39" s="43"/>
      <c r="AF39" s="630"/>
      <c r="AG39" s="630"/>
      <c r="AH39" s="630"/>
      <c r="AI39" s="630"/>
      <c r="AJ39" s="630"/>
      <c r="AK39" s="630"/>
      <c r="AL39" s="630"/>
      <c r="AM39" s="630"/>
      <c r="AN39" s="630"/>
      <c r="AO39" s="630"/>
      <c r="AP39" s="630"/>
      <c r="AQ39" s="630"/>
      <c r="AR39" s="39"/>
      <c r="AS39" s="39"/>
    </row>
    <row r="40" spans="2:45" ht="13.5" customHeight="1" thickBot="1" x14ac:dyDescent="0.2">
      <c r="B40" s="1014"/>
      <c r="C40" s="1015"/>
      <c r="D40" s="992"/>
      <c r="E40" s="993"/>
      <c r="F40" s="993"/>
      <c r="G40" s="993"/>
      <c r="H40" s="993"/>
      <c r="I40" s="177"/>
      <c r="J40" s="174"/>
      <c r="K40" s="178"/>
      <c r="L40" s="178"/>
      <c r="M40" s="178"/>
      <c r="N40" s="178"/>
      <c r="O40" s="178"/>
      <c r="P40" s="178"/>
      <c r="Q40" s="194" t="s">
        <v>38</v>
      </c>
      <c r="R40" s="839"/>
      <c r="S40" s="839"/>
      <c r="T40" s="839"/>
      <c r="U40" s="839"/>
      <c r="V40" s="825"/>
      <c r="W40" s="826"/>
      <c r="X40" s="846"/>
      <c r="Y40" s="846"/>
      <c r="Z40" s="846"/>
      <c r="AA40" s="846"/>
      <c r="AB40" s="846"/>
      <c r="AC40" s="846"/>
      <c r="AD40" s="158" t="s">
        <v>6</v>
      </c>
      <c r="AE40" s="43"/>
      <c r="AF40" s="630"/>
      <c r="AG40" s="630"/>
      <c r="AH40" s="630"/>
      <c r="AI40" s="630"/>
      <c r="AJ40" s="630"/>
      <c r="AK40" s="630"/>
      <c r="AL40" s="630"/>
      <c r="AM40" s="630"/>
      <c r="AN40" s="630"/>
      <c r="AO40" s="630"/>
      <c r="AP40" s="630"/>
      <c r="AQ40" s="630"/>
      <c r="AR40" s="39"/>
      <c r="AS40" s="39"/>
    </row>
    <row r="41" spans="2:45" ht="13.5" customHeight="1" thickTop="1" thickBot="1" x14ac:dyDescent="0.2">
      <c r="B41" s="85"/>
      <c r="C41" s="136"/>
      <c r="D41" s="135"/>
      <c r="E41" s="135"/>
      <c r="F41" s="135"/>
      <c r="G41" s="135"/>
      <c r="H41" s="135"/>
      <c r="I41" s="201"/>
      <c r="J41" s="203" t="s">
        <v>118</v>
      </c>
      <c r="L41" s="179"/>
      <c r="M41" s="179"/>
      <c r="N41" s="179"/>
      <c r="O41" s="180"/>
      <c r="P41" s="165"/>
      <c r="Q41" s="166"/>
      <c r="R41" s="43"/>
      <c r="S41" s="43"/>
      <c r="T41" s="43"/>
      <c r="U41" s="43"/>
      <c r="V41" s="43"/>
      <c r="W41" s="54"/>
      <c r="X41" s="54"/>
      <c r="Y41" s="54"/>
      <c r="Z41" s="54"/>
      <c r="AA41" s="54"/>
      <c r="AB41" s="54"/>
      <c r="AC41" s="80"/>
      <c r="AD41" s="80"/>
      <c r="AE41" s="91"/>
      <c r="AF41" s="630"/>
      <c r="AG41" s="630"/>
      <c r="AH41" s="630"/>
      <c r="AI41" s="630"/>
      <c r="AJ41" s="630"/>
      <c r="AK41" s="630"/>
      <c r="AL41" s="630"/>
      <c r="AM41" s="630"/>
      <c r="AN41" s="630"/>
      <c r="AO41" s="630"/>
      <c r="AP41" s="630"/>
      <c r="AQ41" s="630"/>
      <c r="AR41" s="39"/>
    </row>
    <row r="42" spans="2:45" ht="13.5" customHeight="1" thickTop="1" x14ac:dyDescent="0.15">
      <c r="B42" s="136"/>
      <c r="C42" s="136"/>
      <c r="D42" s="135"/>
      <c r="E42" s="135"/>
      <c r="F42" s="135"/>
      <c r="G42" s="135"/>
      <c r="H42" s="135"/>
      <c r="I42" s="202" t="s">
        <v>43</v>
      </c>
      <c r="J42" s="43" t="s">
        <v>121</v>
      </c>
      <c r="L42" s="181"/>
      <c r="M42" s="181"/>
      <c r="N42" s="181"/>
      <c r="O42" s="80"/>
      <c r="P42" s="672" t="str">
        <f>IF(J19+J23+J31+J35=0,"",(IF(AND(J19=J31,J23=J35),"✓","")))</f>
        <v/>
      </c>
      <c r="Q42" s="673"/>
      <c r="R42" s="43"/>
      <c r="S42" s="43"/>
      <c r="T42" s="43"/>
      <c r="AF42" s="630"/>
      <c r="AG42" s="630"/>
      <c r="AH42" s="630"/>
      <c r="AI42" s="630"/>
      <c r="AJ42" s="630"/>
      <c r="AK42" s="630"/>
      <c r="AL42" s="630"/>
      <c r="AM42" s="630"/>
      <c r="AN42" s="630"/>
      <c r="AO42" s="630"/>
      <c r="AP42" s="630"/>
      <c r="AQ42" s="630"/>
      <c r="AR42" s="39"/>
    </row>
    <row r="43" spans="2:45" ht="13.5" customHeight="1" thickBot="1" x14ac:dyDescent="0.2">
      <c r="B43" s="136"/>
      <c r="C43" s="136"/>
      <c r="D43" s="135"/>
      <c r="E43" s="135"/>
      <c r="F43" s="135"/>
      <c r="G43" s="6"/>
      <c r="H43" s="135"/>
      <c r="I43" s="624"/>
      <c r="J43" s="625" t="s">
        <v>122</v>
      </c>
      <c r="L43" s="181"/>
      <c r="M43" s="181"/>
      <c r="N43" s="181"/>
      <c r="O43" s="80"/>
      <c r="P43" s="674"/>
      <c r="Q43" s="675"/>
      <c r="R43" s="43"/>
      <c r="S43" s="43"/>
      <c r="T43" s="43"/>
      <c r="AF43" s="630"/>
      <c r="AG43" s="630"/>
      <c r="AH43" s="630"/>
      <c r="AI43" s="630"/>
      <c r="AJ43" s="630"/>
      <c r="AK43" s="630"/>
      <c r="AL43" s="630"/>
      <c r="AM43" s="630"/>
      <c r="AN43" s="630"/>
      <c r="AO43" s="630"/>
      <c r="AP43" s="630"/>
      <c r="AQ43" s="630"/>
    </row>
    <row r="44" spans="2:45" ht="12" customHeight="1" thickTop="1" x14ac:dyDescent="0.15">
      <c r="B44" s="56"/>
      <c r="C44" s="56"/>
      <c r="D44" s="56"/>
      <c r="E44" s="56"/>
      <c r="F44" s="56"/>
      <c r="G44" s="56"/>
      <c r="H44" s="56"/>
      <c r="I44" s="626"/>
      <c r="J44" s="627"/>
      <c r="K44" s="627"/>
      <c r="L44" s="628"/>
      <c r="M44" s="628"/>
      <c r="N44" s="628"/>
      <c r="O44" s="628"/>
      <c r="P44" s="610"/>
      <c r="Q44" s="610"/>
      <c r="R44" s="43"/>
      <c r="S44" s="43"/>
      <c r="T44" s="43"/>
      <c r="AF44" s="630"/>
      <c r="AG44" s="630"/>
      <c r="AH44" s="630"/>
      <c r="AI44" s="630"/>
      <c r="AJ44" s="630"/>
      <c r="AK44" s="630"/>
      <c r="AL44" s="630"/>
      <c r="AM44" s="630"/>
      <c r="AN44" s="630"/>
      <c r="AO44" s="630"/>
      <c r="AP44" s="630"/>
      <c r="AQ44" s="630"/>
    </row>
    <row r="45" spans="2:45" ht="12" customHeight="1" x14ac:dyDescent="0.15">
      <c r="B45" s="56"/>
      <c r="C45" s="56"/>
      <c r="D45" s="56"/>
      <c r="E45" s="56"/>
      <c r="F45" s="56"/>
      <c r="G45" s="56"/>
      <c r="H45" s="56"/>
      <c r="I45" s="620"/>
      <c r="J45" s="611"/>
      <c r="K45" s="611"/>
      <c r="L45" s="611"/>
      <c r="M45" s="611"/>
      <c r="N45" s="611"/>
      <c r="O45" s="611"/>
      <c r="P45" s="332"/>
      <c r="Q45" s="332"/>
      <c r="R45" s="43"/>
      <c r="S45" s="43"/>
      <c r="T45" s="43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</row>
    <row r="46" spans="2:45" ht="13.5" customHeight="1" x14ac:dyDescent="0.15">
      <c r="B46" s="56"/>
      <c r="C46" s="56"/>
      <c r="D46" s="56"/>
      <c r="E46" s="56"/>
      <c r="F46" s="56"/>
      <c r="G46" s="56"/>
      <c r="H46" s="56"/>
      <c r="I46" s="621"/>
      <c r="J46" s="611"/>
      <c r="K46" s="611"/>
      <c r="L46" s="611"/>
      <c r="M46" s="611"/>
      <c r="N46" s="611"/>
      <c r="O46" s="611"/>
      <c r="P46" s="611"/>
      <c r="Q46" s="611"/>
      <c r="R46" s="43"/>
      <c r="S46" s="43"/>
      <c r="T46" s="43"/>
      <c r="AF46" s="850" t="s">
        <v>49</v>
      </c>
      <c r="AG46" s="850"/>
      <c r="AH46" s="850"/>
      <c r="AI46" s="850"/>
      <c r="AJ46" s="850"/>
      <c r="AK46" s="850"/>
      <c r="AL46" s="850"/>
      <c r="AM46" s="850"/>
      <c r="AN46" s="850"/>
      <c r="AO46" s="8"/>
      <c r="AP46" s="8"/>
      <c r="AQ46" s="8"/>
    </row>
    <row r="47" spans="2:45" ht="13.5" customHeight="1" x14ac:dyDescent="0.15">
      <c r="B47" s="56"/>
      <c r="C47" s="56"/>
      <c r="D47" s="56"/>
      <c r="E47" s="56"/>
      <c r="F47" s="56"/>
      <c r="G47" s="56"/>
      <c r="H47" s="56"/>
      <c r="I47" s="4"/>
      <c r="J47" s="4"/>
      <c r="K47" s="622"/>
      <c r="L47" s="622"/>
      <c r="M47" s="622"/>
      <c r="N47" s="622"/>
      <c r="O47" s="622"/>
      <c r="P47" s="622"/>
      <c r="Q47" s="623"/>
      <c r="R47" s="43"/>
      <c r="S47" s="43"/>
      <c r="T47" s="43"/>
      <c r="AF47" s="985" t="s">
        <v>50</v>
      </c>
      <c r="AG47" s="985"/>
      <c r="AH47" s="985"/>
      <c r="AI47" s="985"/>
      <c r="AJ47" s="985"/>
      <c r="AK47" s="985"/>
      <c r="AL47" s="985"/>
      <c r="AM47" s="985"/>
      <c r="AN47" s="985"/>
      <c r="AO47" s="985"/>
      <c r="AP47" s="985"/>
      <c r="AQ47" s="985"/>
    </row>
    <row r="48" spans="2:45" ht="12" customHeight="1" thickBot="1" x14ac:dyDescent="0.2">
      <c r="B48" s="59"/>
      <c r="C48" s="59"/>
      <c r="D48" s="59"/>
      <c r="E48" s="59"/>
      <c r="F48" s="55"/>
      <c r="G48" s="55"/>
      <c r="H48" s="55"/>
      <c r="I48" s="55"/>
      <c r="J48" s="55"/>
      <c r="K48" s="66"/>
      <c r="L48" s="55"/>
      <c r="M48" s="55"/>
      <c r="N48" s="55"/>
      <c r="O48" s="55"/>
      <c r="P48" s="55"/>
      <c r="Q48" s="55"/>
      <c r="R48" s="55"/>
      <c r="S48" s="55"/>
      <c r="T48" s="55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57" ht="13.5" customHeight="1" thickTop="1" x14ac:dyDescent="0.15">
      <c r="A49" s="125"/>
      <c r="B49" s="997" t="s">
        <v>69</v>
      </c>
      <c r="C49" s="998"/>
      <c r="D49" s="1001" t="s">
        <v>83</v>
      </c>
      <c r="E49" s="1002"/>
      <c r="F49" s="212" t="s">
        <v>115</v>
      </c>
      <c r="G49" s="123"/>
      <c r="H49" s="123"/>
      <c r="I49" s="123"/>
      <c r="J49" s="123"/>
      <c r="K49" s="123"/>
      <c r="L49" s="123"/>
      <c r="M49" s="123"/>
      <c r="N49" s="229"/>
      <c r="O49" s="229"/>
      <c r="P49" s="230"/>
      <c r="Q49" s="123"/>
      <c r="R49" s="123"/>
      <c r="S49" s="123"/>
      <c r="T49" s="123"/>
      <c r="U49" s="123"/>
      <c r="V49" s="123"/>
      <c r="W49" s="123"/>
      <c r="X49" s="123"/>
      <c r="Y49" s="231"/>
      <c r="Z49" s="43"/>
      <c r="AA49" s="55"/>
      <c r="AB49" s="38"/>
      <c r="AC49" s="38"/>
      <c r="AD49" s="38"/>
      <c r="AE49" s="38"/>
      <c r="AF49" s="850" t="s">
        <v>36</v>
      </c>
      <c r="AG49" s="850"/>
      <c r="AH49" s="850"/>
      <c r="AI49" s="850"/>
      <c r="AJ49" s="850"/>
      <c r="AK49" s="850"/>
      <c r="AL49" s="850"/>
      <c r="AM49" s="850"/>
      <c r="AN49" s="850"/>
      <c r="AO49" s="8"/>
      <c r="AP49" s="8"/>
      <c r="AQ49" s="8"/>
    </row>
    <row r="50" spans="1:57" ht="12" customHeight="1" x14ac:dyDescent="0.15">
      <c r="A50" s="125"/>
      <c r="B50" s="997"/>
      <c r="C50" s="998"/>
      <c r="D50" s="1003"/>
      <c r="E50" s="1004"/>
      <c r="F50" s="213"/>
      <c r="G50" s="1071">
        <f>IF(P42="",ROUNDDOWN(X27,0),"")</f>
        <v>0</v>
      </c>
      <c r="H50" s="1071"/>
      <c r="I50" s="1071"/>
      <c r="J50" s="1071"/>
      <c r="K50" s="1071"/>
      <c r="L50" s="1071"/>
      <c r="M50" s="1071"/>
      <c r="N50" s="1071"/>
      <c r="O50" s="1071"/>
      <c r="P50" s="232"/>
      <c r="Q50" s="233"/>
      <c r="R50" s="49"/>
      <c r="S50" s="49"/>
      <c r="T50" s="49"/>
      <c r="U50" s="49"/>
      <c r="V50" s="49"/>
      <c r="W50" s="49"/>
      <c r="X50" s="49"/>
      <c r="Y50" s="234"/>
      <c r="Z50" s="6"/>
      <c r="AA50" s="64"/>
      <c r="AB50" s="38"/>
      <c r="AC50" s="38"/>
      <c r="AD50" s="38"/>
      <c r="AE50" s="38"/>
      <c r="AF50" s="630" t="s">
        <v>106</v>
      </c>
      <c r="AG50" s="630"/>
      <c r="AH50" s="630"/>
      <c r="AI50" s="630"/>
      <c r="AJ50" s="630"/>
      <c r="AK50" s="630"/>
      <c r="AL50" s="630"/>
      <c r="AM50" s="630"/>
      <c r="AN50" s="630"/>
      <c r="AO50" s="630"/>
      <c r="AP50" s="630"/>
      <c r="AQ50" s="630"/>
    </row>
    <row r="51" spans="1:57" ht="13.5" customHeight="1" x14ac:dyDescent="0.15">
      <c r="A51" s="125"/>
      <c r="B51" s="997"/>
      <c r="C51" s="998"/>
      <c r="D51" s="1003"/>
      <c r="E51" s="1004"/>
      <c r="F51" s="214"/>
      <c r="G51" s="1072"/>
      <c r="H51" s="1072"/>
      <c r="I51" s="1072"/>
      <c r="J51" s="1072"/>
      <c r="K51" s="1072"/>
      <c r="L51" s="1072"/>
      <c r="M51" s="1072"/>
      <c r="N51" s="1072"/>
      <c r="O51" s="1072"/>
      <c r="P51" s="235" t="s">
        <v>6</v>
      </c>
      <c r="Q51" s="197" t="s">
        <v>40</v>
      </c>
      <c r="R51" s="236"/>
      <c r="S51" s="236"/>
      <c r="T51" s="236"/>
      <c r="U51" s="236"/>
      <c r="V51" s="236"/>
      <c r="W51" s="236"/>
      <c r="X51" s="237"/>
      <c r="Y51" s="238"/>
      <c r="Z51" s="38"/>
      <c r="AA51" s="71"/>
      <c r="AB51" s="38"/>
      <c r="AC51" s="38"/>
      <c r="AD51" s="38"/>
      <c r="AE51" s="38"/>
      <c r="AF51" s="630"/>
      <c r="AG51" s="630"/>
      <c r="AH51" s="630"/>
      <c r="AI51" s="630"/>
      <c r="AJ51" s="630"/>
      <c r="AK51" s="630"/>
      <c r="AL51" s="630"/>
      <c r="AM51" s="630"/>
      <c r="AN51" s="630"/>
      <c r="AO51" s="630"/>
      <c r="AP51" s="630"/>
      <c r="AQ51" s="630"/>
      <c r="AR51" s="134"/>
      <c r="AS51" s="134"/>
      <c r="AT51" s="134"/>
      <c r="AU51" s="134"/>
    </row>
    <row r="52" spans="1:57" ht="13.5" customHeight="1" x14ac:dyDescent="0.15">
      <c r="A52" s="125"/>
      <c r="B52" s="997"/>
      <c r="C52" s="998"/>
      <c r="D52" s="1003"/>
      <c r="E52" s="1004"/>
      <c r="F52" s="215" t="s">
        <v>85</v>
      </c>
      <c r="G52" s="47"/>
      <c r="H52" s="47"/>
      <c r="I52" s="47"/>
      <c r="J52" s="47"/>
      <c r="K52" s="47"/>
      <c r="L52" s="47"/>
      <c r="M52" s="110"/>
      <c r="N52" s="239"/>
      <c r="O52" s="239"/>
      <c r="P52" s="240"/>
      <c r="Q52" s="240"/>
      <c r="R52" s="240"/>
      <c r="S52" s="240"/>
      <c r="T52" s="240"/>
      <c r="U52" s="240"/>
      <c r="V52" s="240"/>
      <c r="W52" s="240"/>
      <c r="X52" s="240"/>
      <c r="Y52" s="241"/>
      <c r="Z52" s="38"/>
      <c r="AA52" s="70"/>
      <c r="AB52" s="38"/>
      <c r="AC52" s="38"/>
      <c r="AD52" s="38"/>
      <c r="AE52" s="38"/>
      <c r="AF52" s="630"/>
      <c r="AG52" s="630"/>
      <c r="AH52" s="630"/>
      <c r="AI52" s="630"/>
      <c r="AJ52" s="630"/>
      <c r="AK52" s="630"/>
      <c r="AL52" s="630"/>
      <c r="AM52" s="630"/>
      <c r="AN52" s="630"/>
      <c r="AO52" s="630"/>
      <c r="AP52" s="630"/>
      <c r="AQ52" s="630"/>
      <c r="AR52" s="134"/>
      <c r="AS52" s="134"/>
      <c r="AT52" s="134"/>
      <c r="AU52" s="134"/>
    </row>
    <row r="53" spans="1:57" ht="12" customHeight="1" x14ac:dyDescent="0.15">
      <c r="A53" s="125"/>
      <c r="B53" s="997"/>
      <c r="C53" s="998"/>
      <c r="D53" s="1003"/>
      <c r="E53" s="1004"/>
      <c r="F53" s="213"/>
      <c r="G53" s="1071">
        <f>IF(P42="",ROUNDDOWN(X39,0),"")</f>
        <v>4550</v>
      </c>
      <c r="H53" s="1071"/>
      <c r="I53" s="1071"/>
      <c r="J53" s="1071"/>
      <c r="K53" s="1071"/>
      <c r="L53" s="1071"/>
      <c r="M53" s="1071"/>
      <c r="N53" s="1071"/>
      <c r="O53" s="1071"/>
      <c r="P53" s="232"/>
      <c r="Q53" s="232"/>
      <c r="R53" s="232"/>
      <c r="S53" s="232"/>
      <c r="T53" s="232"/>
      <c r="U53" s="232"/>
      <c r="V53" s="232"/>
      <c r="W53" s="232"/>
      <c r="X53" s="232"/>
      <c r="Y53" s="238"/>
      <c r="Z53" s="38"/>
      <c r="AA53" s="91"/>
      <c r="AB53" s="38"/>
      <c r="AC53" s="38"/>
      <c r="AD53" s="38"/>
      <c r="AE53" s="38"/>
      <c r="AF53" s="630"/>
      <c r="AG53" s="630"/>
      <c r="AH53" s="630"/>
      <c r="AI53" s="630"/>
      <c r="AJ53" s="630"/>
      <c r="AK53" s="630"/>
      <c r="AL53" s="630"/>
      <c r="AM53" s="630"/>
      <c r="AN53" s="630"/>
      <c r="AO53" s="630"/>
      <c r="AP53" s="630"/>
      <c r="AQ53" s="630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</row>
    <row r="54" spans="1:57" ht="13.5" customHeight="1" x14ac:dyDescent="0.15">
      <c r="A54" s="125"/>
      <c r="B54" s="997"/>
      <c r="C54" s="998"/>
      <c r="D54" s="1003"/>
      <c r="E54" s="1004"/>
      <c r="F54" s="214"/>
      <c r="G54" s="1072"/>
      <c r="H54" s="1072"/>
      <c r="I54" s="1072"/>
      <c r="J54" s="1072"/>
      <c r="K54" s="1072"/>
      <c r="L54" s="1072"/>
      <c r="M54" s="1072"/>
      <c r="N54" s="1072"/>
      <c r="O54" s="1072"/>
      <c r="P54" s="235" t="s">
        <v>6</v>
      </c>
      <c r="Q54" s="242" t="s">
        <v>39</v>
      </c>
      <c r="R54" s="236"/>
      <c r="S54" s="236"/>
      <c r="T54" s="236"/>
      <c r="U54" s="236"/>
      <c r="V54" s="236"/>
      <c r="W54" s="236"/>
      <c r="X54" s="243"/>
      <c r="Y54" s="244"/>
      <c r="Z54" s="38"/>
      <c r="AA54" s="71"/>
      <c r="AB54" s="38"/>
      <c r="AC54" s="38"/>
      <c r="AD54" s="38"/>
      <c r="AE54" s="38"/>
      <c r="AF54" s="630"/>
      <c r="AG54" s="630"/>
      <c r="AH54" s="630"/>
      <c r="AI54" s="630"/>
      <c r="AJ54" s="630"/>
      <c r="AK54" s="630"/>
      <c r="AL54" s="630"/>
      <c r="AM54" s="630"/>
      <c r="AN54" s="630"/>
      <c r="AO54" s="630"/>
      <c r="AP54" s="630"/>
      <c r="AQ54" s="630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</row>
    <row r="55" spans="1:57" ht="13.5" customHeight="1" x14ac:dyDescent="0.15">
      <c r="A55" s="125"/>
      <c r="B55" s="997"/>
      <c r="C55" s="998"/>
      <c r="D55" s="1003"/>
      <c r="E55" s="1004"/>
      <c r="F55" s="217" t="s">
        <v>55</v>
      </c>
      <c r="G55" s="232"/>
      <c r="H55" s="232"/>
      <c r="I55" s="232"/>
      <c r="J55" s="232"/>
      <c r="K55" s="232"/>
      <c r="L55" s="232"/>
      <c r="M55" s="232"/>
      <c r="N55" s="245"/>
      <c r="O55" s="245"/>
      <c r="P55" s="232"/>
      <c r="Q55" s="232"/>
      <c r="R55" s="232"/>
      <c r="S55" s="232"/>
      <c r="T55" s="232"/>
      <c r="U55" s="232"/>
      <c r="V55" s="232"/>
      <c r="W55" s="232"/>
      <c r="X55" s="232"/>
      <c r="Y55" s="238"/>
      <c r="Z55" s="38"/>
      <c r="AA55" s="70"/>
      <c r="AB55" s="38"/>
      <c r="AC55" s="38"/>
      <c r="AD55" s="38"/>
      <c r="AE55" s="38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</row>
    <row r="56" spans="1:57" ht="12" customHeight="1" x14ac:dyDescent="0.15">
      <c r="A56" s="125"/>
      <c r="B56" s="997"/>
      <c r="C56" s="998"/>
      <c r="D56" s="1003"/>
      <c r="E56" s="1004"/>
      <c r="F56" s="246"/>
      <c r="G56" s="1073">
        <f>IF(P42="",G50+G53,"")</f>
        <v>4550</v>
      </c>
      <c r="H56" s="1073"/>
      <c r="I56" s="1073"/>
      <c r="J56" s="1073"/>
      <c r="K56" s="1073"/>
      <c r="L56" s="1073"/>
      <c r="M56" s="1073"/>
      <c r="N56" s="1073"/>
      <c r="O56" s="1073"/>
      <c r="P56" s="232"/>
      <c r="Q56" s="232"/>
      <c r="R56" s="232"/>
      <c r="S56" s="232"/>
      <c r="T56" s="232"/>
      <c r="U56" s="232"/>
      <c r="V56" s="232"/>
      <c r="W56" s="232"/>
      <c r="X56" s="232"/>
      <c r="Y56" s="238"/>
      <c r="Z56" s="38"/>
      <c r="AA56" s="91"/>
      <c r="AB56" s="38"/>
      <c r="AC56" s="38"/>
      <c r="AD56" s="38"/>
      <c r="AE56" s="38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</row>
    <row r="57" spans="1:57" ht="13.5" customHeight="1" thickBot="1" x14ac:dyDescent="0.2">
      <c r="A57" s="125"/>
      <c r="B57" s="997"/>
      <c r="C57" s="998"/>
      <c r="D57" s="1005"/>
      <c r="E57" s="1006"/>
      <c r="F57" s="247"/>
      <c r="G57" s="1074"/>
      <c r="H57" s="1074"/>
      <c r="I57" s="1074"/>
      <c r="J57" s="1074"/>
      <c r="K57" s="1074"/>
      <c r="L57" s="1074"/>
      <c r="M57" s="1074"/>
      <c r="N57" s="1074"/>
      <c r="O57" s="1074"/>
      <c r="P57" s="248" t="s">
        <v>6</v>
      </c>
      <c r="Q57" s="219" t="s">
        <v>41</v>
      </c>
      <c r="R57" s="249"/>
      <c r="S57" s="249"/>
      <c r="T57" s="249"/>
      <c r="U57" s="249"/>
      <c r="V57" s="249"/>
      <c r="W57" s="249"/>
      <c r="X57" s="220"/>
      <c r="Y57" s="238"/>
      <c r="Z57" s="38"/>
      <c r="AA57" s="91"/>
      <c r="AB57" s="38"/>
      <c r="AC57" s="38"/>
      <c r="AD57" s="38"/>
      <c r="AE57" s="38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</row>
    <row r="58" spans="1:57" ht="13.5" customHeight="1" thickTop="1" x14ac:dyDescent="0.15">
      <c r="A58" s="125"/>
      <c r="B58" s="997"/>
      <c r="C58" s="998"/>
      <c r="D58" s="326"/>
      <c r="E58" s="1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319"/>
      <c r="V58" s="865" t="s">
        <v>46</v>
      </c>
      <c r="W58" s="865"/>
      <c r="X58" s="191" t="s">
        <v>86</v>
      </c>
      <c r="Y58" s="100"/>
      <c r="Z58" s="100"/>
      <c r="AA58" s="100"/>
      <c r="AB58" s="100"/>
      <c r="AC58" s="100"/>
      <c r="AD58" s="100"/>
      <c r="AE58" s="100"/>
      <c r="AF58" s="270"/>
      <c r="AG58" s="270"/>
      <c r="AH58" s="107"/>
      <c r="AI58" s="108"/>
      <c r="AJ58" s="107"/>
      <c r="AK58" s="107"/>
      <c r="AL58" s="107"/>
      <c r="AM58" s="107"/>
      <c r="AN58" s="107"/>
      <c r="AO58" s="107"/>
      <c r="AP58" s="107"/>
      <c r="AQ58" s="271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</row>
    <row r="59" spans="1:57" ht="12" customHeight="1" x14ac:dyDescent="0.15">
      <c r="A59" s="125"/>
      <c r="B59" s="997"/>
      <c r="C59" s="998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319"/>
      <c r="V59" s="865"/>
      <c r="W59" s="865"/>
      <c r="X59" s="76"/>
      <c r="Y59" s="808"/>
      <c r="Z59" s="808"/>
      <c r="AA59" s="808"/>
      <c r="AB59" s="808"/>
      <c r="AC59" s="808"/>
      <c r="AD59" s="808"/>
      <c r="AE59" s="808"/>
      <c r="AF59" s="808"/>
      <c r="AG59" s="808"/>
      <c r="AH59" s="64"/>
      <c r="AI59" s="71"/>
      <c r="AJ59" s="64"/>
      <c r="AK59" s="64"/>
      <c r="AL59" s="64"/>
      <c r="AM59" s="64"/>
      <c r="AN59" s="64"/>
      <c r="AO59" s="64"/>
      <c r="AP59" s="64"/>
      <c r="AQ59" s="272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</row>
    <row r="60" spans="1:57" ht="13.5" customHeight="1" x14ac:dyDescent="0.15">
      <c r="A60" s="125"/>
      <c r="B60" s="997"/>
      <c r="C60" s="998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319"/>
      <c r="V60" s="865"/>
      <c r="W60" s="865"/>
      <c r="X60" s="216"/>
      <c r="Y60" s="809"/>
      <c r="Z60" s="809"/>
      <c r="AA60" s="809"/>
      <c r="AB60" s="809"/>
      <c r="AC60" s="809"/>
      <c r="AD60" s="809"/>
      <c r="AE60" s="809"/>
      <c r="AF60" s="809"/>
      <c r="AG60" s="809"/>
      <c r="AH60" s="109" t="s">
        <v>6</v>
      </c>
      <c r="AI60" s="182"/>
      <c r="AJ60" s="183"/>
      <c r="AK60" s="63"/>
      <c r="AL60" s="273"/>
      <c r="AM60" s="273"/>
      <c r="AN60" s="63"/>
      <c r="AO60" s="63"/>
      <c r="AP60" s="64"/>
      <c r="AQ60" s="274" t="s">
        <v>40</v>
      </c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</row>
    <row r="61" spans="1:57" ht="13.5" customHeight="1" x14ac:dyDescent="0.15">
      <c r="A61" s="125"/>
      <c r="B61" s="997"/>
      <c r="C61" s="998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319"/>
      <c r="V61" s="865"/>
      <c r="W61" s="865"/>
      <c r="X61" s="275" t="s">
        <v>87</v>
      </c>
      <c r="Y61" s="43"/>
      <c r="Z61" s="43"/>
      <c r="AA61" s="43"/>
      <c r="AB61" s="43"/>
      <c r="AC61" s="43"/>
      <c r="AD61" s="43"/>
      <c r="AE61" s="70"/>
      <c r="AF61" s="276"/>
      <c r="AG61" s="276"/>
      <c r="AH61" s="64"/>
      <c r="AI61" s="64"/>
      <c r="AJ61" s="64"/>
      <c r="AK61" s="64"/>
      <c r="AL61" s="64"/>
      <c r="AM61" s="64"/>
      <c r="AN61" s="64"/>
      <c r="AO61" s="64"/>
      <c r="AP61" s="111"/>
      <c r="AQ61" s="272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</row>
    <row r="62" spans="1:57" ht="12" customHeight="1" thickBot="1" x14ac:dyDescent="0.2">
      <c r="A62" s="125"/>
      <c r="B62" s="997"/>
      <c r="C62" s="998"/>
      <c r="D62" s="327"/>
      <c r="E62" s="63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319"/>
      <c r="V62" s="865"/>
      <c r="W62" s="865"/>
      <c r="X62" s="76"/>
      <c r="Y62" s="808"/>
      <c r="Z62" s="808"/>
      <c r="AA62" s="808"/>
      <c r="AB62" s="808"/>
      <c r="AC62" s="808"/>
      <c r="AD62" s="808"/>
      <c r="AE62" s="808"/>
      <c r="AF62" s="808"/>
      <c r="AG62" s="808"/>
      <c r="AH62" s="64"/>
      <c r="AI62" s="64"/>
      <c r="AJ62" s="64"/>
      <c r="AK62" s="64"/>
      <c r="AL62" s="64"/>
      <c r="AM62" s="64"/>
      <c r="AN62" s="64"/>
      <c r="AO62" s="64"/>
      <c r="AP62" s="64"/>
      <c r="AQ62" s="272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</row>
    <row r="63" spans="1:57" ht="12" customHeight="1" thickTop="1" x14ac:dyDescent="0.15">
      <c r="A63" s="125"/>
      <c r="B63" s="997"/>
      <c r="C63" s="998"/>
      <c r="D63" s="810" t="s">
        <v>84</v>
      </c>
      <c r="E63" s="811"/>
      <c r="F63" s="191" t="s">
        <v>88</v>
      </c>
      <c r="G63" s="100"/>
      <c r="H63" s="100"/>
      <c r="I63" s="107"/>
      <c r="J63" s="107"/>
      <c r="K63" s="107"/>
      <c r="L63" s="107"/>
      <c r="M63" s="107"/>
      <c r="N63" s="107"/>
      <c r="O63" s="107"/>
      <c r="P63" s="328"/>
      <c r="Q63" s="40"/>
      <c r="R63" s="40"/>
      <c r="S63" s="40"/>
      <c r="T63" s="40"/>
      <c r="U63" s="319"/>
      <c r="V63" s="865"/>
      <c r="W63" s="865"/>
      <c r="X63" s="216"/>
      <c r="Y63" s="809"/>
      <c r="Z63" s="809"/>
      <c r="AA63" s="809"/>
      <c r="AB63" s="809"/>
      <c r="AC63" s="809"/>
      <c r="AD63" s="809"/>
      <c r="AE63" s="809"/>
      <c r="AF63" s="809"/>
      <c r="AG63" s="809"/>
      <c r="AH63" s="109" t="s">
        <v>6</v>
      </c>
      <c r="AI63" s="63"/>
      <c r="AJ63" s="63"/>
      <c r="AK63" s="63"/>
      <c r="AL63" s="63"/>
      <c r="AM63" s="63"/>
      <c r="AN63" s="63"/>
      <c r="AO63" s="63"/>
      <c r="AP63" s="63"/>
      <c r="AQ63" s="221" t="s">
        <v>39</v>
      </c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</row>
    <row r="64" spans="1:57" ht="13.5" customHeight="1" x14ac:dyDescent="0.15">
      <c r="A64" s="125"/>
      <c r="B64" s="997"/>
      <c r="C64" s="998"/>
      <c r="D64" s="812"/>
      <c r="E64" s="813"/>
      <c r="F64" s="79"/>
      <c r="G64" s="43"/>
      <c r="H64" s="43"/>
      <c r="I64" s="64"/>
      <c r="J64" s="64"/>
      <c r="K64" s="64"/>
      <c r="L64" s="816" t="s">
        <v>44</v>
      </c>
      <c r="M64" s="816"/>
      <c r="N64" s="1077"/>
      <c r="O64" s="1077"/>
      <c r="P64" s="321"/>
      <c r="Q64" s="40"/>
      <c r="R64" s="40"/>
      <c r="S64" s="40"/>
      <c r="T64" s="40"/>
      <c r="U64" s="319"/>
      <c r="V64" s="865"/>
      <c r="W64" s="865"/>
      <c r="X64" s="78" t="s">
        <v>56</v>
      </c>
      <c r="Y64" s="64"/>
      <c r="Z64" s="64"/>
      <c r="AA64" s="64"/>
      <c r="AB64" s="64"/>
      <c r="AC64" s="64"/>
      <c r="AD64" s="64"/>
      <c r="AE64" s="64"/>
      <c r="AF64" s="276"/>
      <c r="AG64" s="276"/>
      <c r="AH64" s="64"/>
      <c r="AI64" s="133"/>
      <c r="AJ64" s="133"/>
      <c r="AK64" s="133"/>
      <c r="AL64" s="133"/>
      <c r="AM64" s="133"/>
      <c r="AN64" s="133"/>
      <c r="AO64" s="133"/>
      <c r="AP64" s="133"/>
      <c r="AQ64" s="272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</row>
    <row r="65" spans="1:59" ht="12" customHeight="1" x14ac:dyDescent="0.15">
      <c r="A65" s="125"/>
      <c r="B65" s="997"/>
      <c r="C65" s="998"/>
      <c r="D65" s="812"/>
      <c r="E65" s="813"/>
      <c r="F65" s="329"/>
      <c r="G65" s="182"/>
      <c r="H65" s="182"/>
      <c r="I65" s="63"/>
      <c r="J65" s="63"/>
      <c r="K65" s="63"/>
      <c r="L65" s="817"/>
      <c r="M65" s="817"/>
      <c r="N65" s="1078"/>
      <c r="O65" s="1078"/>
      <c r="P65" s="330" t="s">
        <v>6</v>
      </c>
      <c r="Q65" s="40"/>
      <c r="R65" s="40"/>
      <c r="S65" s="40"/>
      <c r="T65" s="40"/>
      <c r="U65" s="319"/>
      <c r="V65" s="865"/>
      <c r="W65" s="865"/>
      <c r="X65" s="218"/>
      <c r="Y65" s="808"/>
      <c r="Z65" s="808"/>
      <c r="AA65" s="808"/>
      <c r="AB65" s="808"/>
      <c r="AC65" s="808"/>
      <c r="AD65" s="808"/>
      <c r="AE65" s="808"/>
      <c r="AF65" s="808"/>
      <c r="AG65" s="808"/>
      <c r="AH65" s="64"/>
      <c r="AI65" s="133"/>
      <c r="AJ65" s="133"/>
      <c r="AK65" s="133"/>
      <c r="AL65" s="133"/>
      <c r="AM65" s="133"/>
      <c r="AN65" s="133"/>
      <c r="AO65" s="133"/>
      <c r="AP65" s="133"/>
      <c r="AQ65" s="272"/>
      <c r="AR65" s="134"/>
      <c r="AS65" s="134"/>
      <c r="AT65" s="134"/>
      <c r="AU65" s="134"/>
    </row>
    <row r="66" spans="1:59" ht="13.5" customHeight="1" thickBot="1" x14ac:dyDescent="0.2">
      <c r="A66" s="125"/>
      <c r="B66" s="997"/>
      <c r="C66" s="998"/>
      <c r="D66" s="812"/>
      <c r="E66" s="813"/>
      <c r="F66" s="331" t="s">
        <v>91</v>
      </c>
      <c r="G66" s="45"/>
      <c r="H66" s="45"/>
      <c r="I66" s="111"/>
      <c r="J66" s="111"/>
      <c r="K66" s="111"/>
      <c r="L66" s="111"/>
      <c r="M66" s="111"/>
      <c r="N66" s="111"/>
      <c r="O66" s="111"/>
      <c r="P66" s="322"/>
      <c r="Q66" s="40"/>
      <c r="R66" s="40"/>
      <c r="S66" s="40"/>
      <c r="T66" s="40"/>
      <c r="U66" s="319"/>
      <c r="V66" s="866"/>
      <c r="W66" s="866"/>
      <c r="X66" s="92"/>
      <c r="Y66" s="820"/>
      <c r="Z66" s="820"/>
      <c r="AA66" s="820"/>
      <c r="AB66" s="820"/>
      <c r="AC66" s="820"/>
      <c r="AD66" s="820"/>
      <c r="AE66" s="820"/>
      <c r="AF66" s="820"/>
      <c r="AG66" s="820"/>
      <c r="AH66" s="98" t="s">
        <v>6</v>
      </c>
      <c r="AI66" s="133"/>
      <c r="AJ66" s="133"/>
      <c r="AK66" s="133"/>
      <c r="AL66" s="133"/>
      <c r="AM66" s="133"/>
      <c r="AN66" s="133"/>
      <c r="AO66" s="133"/>
      <c r="AP66" s="64"/>
      <c r="AQ66" s="277" t="s">
        <v>41</v>
      </c>
      <c r="AR66" s="134"/>
      <c r="AS66" s="134"/>
      <c r="AT66" s="134"/>
      <c r="AU66" s="134"/>
    </row>
    <row r="67" spans="1:59" ht="13.5" customHeight="1" thickTop="1" x14ac:dyDescent="0.15">
      <c r="A67" s="125"/>
      <c r="B67" s="997"/>
      <c r="C67" s="998"/>
      <c r="D67" s="812"/>
      <c r="E67" s="813"/>
      <c r="F67" s="79"/>
      <c r="G67" s="43"/>
      <c r="H67" s="43"/>
      <c r="I67" s="64"/>
      <c r="J67" s="64"/>
      <c r="K67" s="64"/>
      <c r="L67" s="816" t="s">
        <v>44</v>
      </c>
      <c r="M67" s="816"/>
      <c r="N67" s="1077"/>
      <c r="O67" s="1077"/>
      <c r="P67" s="321"/>
      <c r="Q67" s="40"/>
      <c r="R67" s="40"/>
      <c r="S67" s="40"/>
      <c r="T67" s="40"/>
      <c r="U67" s="319"/>
      <c r="V67" s="821" t="s">
        <v>47</v>
      </c>
      <c r="W67" s="822"/>
      <c r="X67" s="278" t="s">
        <v>89</v>
      </c>
      <c r="Y67" s="72"/>
      <c r="Z67" s="72"/>
      <c r="AA67" s="72"/>
      <c r="AB67" s="72"/>
      <c r="AC67" s="72"/>
      <c r="AD67" s="72"/>
      <c r="AE67" s="72"/>
      <c r="AF67" s="279"/>
      <c r="AG67" s="279"/>
      <c r="AH67" s="106"/>
      <c r="AI67" s="280"/>
      <c r="AJ67" s="280"/>
      <c r="AK67" s="280"/>
      <c r="AL67" s="280"/>
      <c r="AM67" s="280"/>
      <c r="AN67" s="280"/>
      <c r="AO67" s="280"/>
      <c r="AP67" s="280"/>
      <c r="AQ67" s="281"/>
      <c r="AR67" s="134"/>
      <c r="AS67" s="134"/>
      <c r="AT67" s="134"/>
      <c r="AU67" s="134"/>
    </row>
    <row r="68" spans="1:59" ht="12" customHeight="1" x14ac:dyDescent="0.15">
      <c r="A68" s="125"/>
      <c r="B68" s="997"/>
      <c r="C68" s="998"/>
      <c r="D68" s="812"/>
      <c r="E68" s="813"/>
      <c r="F68" s="329"/>
      <c r="G68" s="182"/>
      <c r="H68" s="182"/>
      <c r="I68" s="63"/>
      <c r="J68" s="63"/>
      <c r="K68" s="63"/>
      <c r="L68" s="817"/>
      <c r="M68" s="817"/>
      <c r="N68" s="1078"/>
      <c r="O68" s="1078"/>
      <c r="P68" s="330" t="s">
        <v>6</v>
      </c>
      <c r="Q68" s="40"/>
      <c r="R68" s="40"/>
      <c r="S68" s="40"/>
      <c r="T68" s="40"/>
      <c r="U68" s="319"/>
      <c r="V68" s="812"/>
      <c r="W68" s="813"/>
      <c r="X68" s="76"/>
      <c r="Y68" s="808"/>
      <c r="Z68" s="808"/>
      <c r="AA68" s="808"/>
      <c r="AB68" s="808"/>
      <c r="AC68" s="808"/>
      <c r="AD68" s="808"/>
      <c r="AE68" s="808"/>
      <c r="AF68" s="808"/>
      <c r="AG68" s="808"/>
      <c r="AH68" s="64"/>
      <c r="AI68" s="133"/>
      <c r="AJ68" s="133"/>
      <c r="AK68" s="133"/>
      <c r="AL68" s="133"/>
      <c r="AM68" s="133"/>
      <c r="AN68" s="133"/>
      <c r="AO68" s="133"/>
      <c r="AP68" s="133"/>
      <c r="AQ68" s="272"/>
      <c r="AR68" s="134"/>
      <c r="AS68" s="134"/>
      <c r="AT68" s="134"/>
      <c r="AU68" s="134"/>
    </row>
    <row r="69" spans="1:59" ht="13.5" customHeight="1" x14ac:dyDescent="0.15">
      <c r="A69" s="125"/>
      <c r="B69" s="997"/>
      <c r="C69" s="998"/>
      <c r="D69" s="812"/>
      <c r="E69" s="813"/>
      <c r="F69" s="823" t="s">
        <v>45</v>
      </c>
      <c r="G69" s="824"/>
      <c r="H69" s="332" t="s">
        <v>42</v>
      </c>
      <c r="I69" s="64"/>
      <c r="J69" s="64"/>
      <c r="K69" s="64"/>
      <c r="L69" s="64"/>
      <c r="M69" s="64"/>
      <c r="N69" s="64"/>
      <c r="O69" s="64"/>
      <c r="P69" s="321"/>
      <c r="Q69" s="40"/>
      <c r="R69" s="40"/>
      <c r="S69" s="40"/>
      <c r="T69" s="40"/>
      <c r="U69" s="319"/>
      <c r="V69" s="812"/>
      <c r="W69" s="813"/>
      <c r="X69" s="216"/>
      <c r="Y69" s="809"/>
      <c r="Z69" s="809"/>
      <c r="AA69" s="809"/>
      <c r="AB69" s="809"/>
      <c r="AC69" s="809"/>
      <c r="AD69" s="809"/>
      <c r="AE69" s="809"/>
      <c r="AF69" s="809"/>
      <c r="AG69" s="809"/>
      <c r="AH69" s="109" t="s">
        <v>6</v>
      </c>
      <c r="AI69" s="282"/>
      <c r="AJ69" s="282"/>
      <c r="AK69" s="282"/>
      <c r="AL69" s="282"/>
      <c r="AM69" s="282"/>
      <c r="AN69" s="282"/>
      <c r="AO69" s="282"/>
      <c r="AP69" s="64"/>
      <c r="AQ69" s="274" t="s">
        <v>40</v>
      </c>
      <c r="AR69" s="134"/>
      <c r="AS69" s="134"/>
      <c r="AT69" s="134"/>
      <c r="AU69" s="134"/>
    </row>
    <row r="70" spans="1:59" ht="13.5" customHeight="1" x14ac:dyDescent="0.15">
      <c r="A70" s="125"/>
      <c r="B70" s="997"/>
      <c r="C70" s="998"/>
      <c r="D70" s="812"/>
      <c r="E70" s="813"/>
      <c r="F70" s="823"/>
      <c r="G70" s="824"/>
      <c r="H70" s="43"/>
      <c r="I70" s="64"/>
      <c r="J70" s="64"/>
      <c r="K70" s="64"/>
      <c r="L70" s="1075"/>
      <c r="M70" s="1075"/>
      <c r="N70" s="1075"/>
      <c r="O70" s="1075"/>
      <c r="P70" s="321"/>
      <c r="Q70" s="40"/>
      <c r="R70" s="40"/>
      <c r="S70" s="40"/>
      <c r="T70" s="40"/>
      <c r="U70" s="319"/>
      <c r="V70" s="812"/>
      <c r="W70" s="813"/>
      <c r="X70" s="283" t="s">
        <v>90</v>
      </c>
      <c r="Y70" s="45"/>
      <c r="Z70" s="45"/>
      <c r="AA70" s="45"/>
      <c r="AB70" s="45"/>
      <c r="AC70" s="45"/>
      <c r="AD70" s="45"/>
      <c r="AE70" s="48"/>
      <c r="AF70" s="284"/>
      <c r="AG70" s="284"/>
      <c r="AH70" s="111"/>
      <c r="AI70" s="285"/>
      <c r="AJ70" s="285"/>
      <c r="AK70" s="285"/>
      <c r="AL70" s="285"/>
      <c r="AM70" s="285"/>
      <c r="AN70" s="285"/>
      <c r="AO70" s="285"/>
      <c r="AP70" s="285"/>
      <c r="AQ70" s="272"/>
      <c r="AR70" s="134"/>
      <c r="AS70" s="134"/>
      <c r="AT70" s="134"/>
      <c r="AU70" s="134"/>
    </row>
    <row r="71" spans="1:59" ht="12" customHeight="1" thickBot="1" x14ac:dyDescent="0.2">
      <c r="A71" s="125"/>
      <c r="B71" s="997"/>
      <c r="C71" s="998"/>
      <c r="D71" s="814"/>
      <c r="E71" s="815"/>
      <c r="F71" s="825"/>
      <c r="G71" s="826"/>
      <c r="H71" s="124"/>
      <c r="I71" s="101"/>
      <c r="J71" s="101"/>
      <c r="K71" s="101"/>
      <c r="L71" s="1076"/>
      <c r="M71" s="1076"/>
      <c r="N71" s="1076"/>
      <c r="O71" s="1076"/>
      <c r="P71" s="333" t="s">
        <v>6</v>
      </c>
      <c r="Q71" s="40"/>
      <c r="R71" s="40"/>
      <c r="S71" s="40"/>
      <c r="T71" s="40"/>
      <c r="U71" s="319"/>
      <c r="V71" s="812"/>
      <c r="W71" s="813"/>
      <c r="X71" s="76"/>
      <c r="Y71" s="808"/>
      <c r="Z71" s="808"/>
      <c r="AA71" s="808"/>
      <c r="AB71" s="808"/>
      <c r="AC71" s="808"/>
      <c r="AD71" s="808"/>
      <c r="AE71" s="808"/>
      <c r="AF71" s="808"/>
      <c r="AG71" s="808"/>
      <c r="AH71" s="64"/>
      <c r="AI71" s="133"/>
      <c r="AJ71" s="133"/>
      <c r="AK71" s="133"/>
      <c r="AL71" s="133"/>
      <c r="AM71" s="133"/>
      <c r="AN71" s="133"/>
      <c r="AO71" s="133"/>
      <c r="AP71" s="133"/>
      <c r="AQ71" s="272"/>
      <c r="AR71" s="134"/>
      <c r="AS71" s="134"/>
      <c r="AT71" s="134"/>
      <c r="AU71" s="134"/>
    </row>
    <row r="72" spans="1:59" ht="13.5" customHeight="1" thickTop="1" x14ac:dyDescent="0.15">
      <c r="A72" s="125"/>
      <c r="B72" s="997"/>
      <c r="C72" s="998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40"/>
      <c r="R72" s="40"/>
      <c r="S72" s="40"/>
      <c r="T72" s="40"/>
      <c r="U72" s="319"/>
      <c r="V72" s="812"/>
      <c r="W72" s="813"/>
      <c r="X72" s="216"/>
      <c r="Y72" s="809"/>
      <c r="Z72" s="809"/>
      <c r="AA72" s="809"/>
      <c r="AB72" s="809"/>
      <c r="AC72" s="809"/>
      <c r="AD72" s="809"/>
      <c r="AE72" s="809"/>
      <c r="AF72" s="809"/>
      <c r="AG72" s="809"/>
      <c r="AH72" s="109" t="s">
        <v>6</v>
      </c>
      <c r="AI72" s="282"/>
      <c r="AJ72" s="282"/>
      <c r="AK72" s="282"/>
      <c r="AL72" s="282"/>
      <c r="AM72" s="282"/>
      <c r="AN72" s="282"/>
      <c r="AO72" s="282"/>
      <c r="AP72" s="64"/>
      <c r="AQ72" s="221" t="s">
        <v>39</v>
      </c>
      <c r="AR72" s="134"/>
      <c r="AS72" s="134"/>
      <c r="AT72" s="134"/>
      <c r="AU72" s="134"/>
    </row>
    <row r="73" spans="1:59" ht="13.5" customHeight="1" x14ac:dyDescent="0.15">
      <c r="A73" s="125"/>
      <c r="B73" s="997"/>
      <c r="C73" s="998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40"/>
      <c r="R73" s="40"/>
      <c r="S73" s="40"/>
      <c r="T73" s="40"/>
      <c r="U73" s="319"/>
      <c r="V73" s="812"/>
      <c r="W73" s="813"/>
      <c r="X73" s="275" t="s">
        <v>57</v>
      </c>
      <c r="Y73" s="64"/>
      <c r="Z73" s="64"/>
      <c r="AA73" s="64"/>
      <c r="AB73" s="64"/>
      <c r="AC73" s="64"/>
      <c r="AD73" s="64"/>
      <c r="AE73" s="64"/>
      <c r="AF73" s="276"/>
      <c r="AG73" s="276"/>
      <c r="AH73" s="64"/>
      <c r="AI73" s="133"/>
      <c r="AJ73" s="133"/>
      <c r="AK73" s="133"/>
      <c r="AL73" s="133"/>
      <c r="AM73" s="133"/>
      <c r="AN73" s="133"/>
      <c r="AO73" s="133"/>
      <c r="AP73" s="285"/>
      <c r="AQ73" s="272"/>
      <c r="AR73" s="134"/>
      <c r="AS73" s="134"/>
      <c r="AT73" s="134"/>
      <c r="AU73" s="134"/>
    </row>
    <row r="74" spans="1:59" ht="12" customHeight="1" x14ac:dyDescent="0.15">
      <c r="A74" s="125"/>
      <c r="B74" s="997"/>
      <c r="C74" s="998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40"/>
      <c r="R74" s="40"/>
      <c r="S74" s="40"/>
      <c r="T74" s="40"/>
      <c r="U74" s="319"/>
      <c r="V74" s="812"/>
      <c r="W74" s="813"/>
      <c r="X74" s="218"/>
      <c r="Y74" s="808"/>
      <c r="Z74" s="808"/>
      <c r="AA74" s="808"/>
      <c r="AB74" s="808"/>
      <c r="AC74" s="808"/>
      <c r="AD74" s="808"/>
      <c r="AE74" s="808"/>
      <c r="AF74" s="808"/>
      <c r="AG74" s="808"/>
      <c r="AH74" s="64"/>
      <c r="AI74" s="133"/>
      <c r="AJ74" s="133"/>
      <c r="AK74" s="133"/>
      <c r="AL74" s="133"/>
      <c r="AM74" s="133"/>
      <c r="AN74" s="133"/>
      <c r="AO74" s="133"/>
      <c r="AP74" s="133"/>
      <c r="AQ74" s="272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</row>
    <row r="75" spans="1:59" ht="13.5" customHeight="1" thickBot="1" x14ac:dyDescent="0.2">
      <c r="A75" s="125"/>
      <c r="B75" s="999"/>
      <c r="C75" s="1000"/>
      <c r="D75" s="126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63"/>
      <c r="R75" s="63"/>
      <c r="S75" s="63"/>
      <c r="T75" s="63"/>
      <c r="U75" s="334"/>
      <c r="V75" s="814"/>
      <c r="W75" s="815"/>
      <c r="X75" s="149"/>
      <c r="Y75" s="864"/>
      <c r="Z75" s="864"/>
      <c r="AA75" s="864"/>
      <c r="AB75" s="864"/>
      <c r="AC75" s="864"/>
      <c r="AD75" s="864"/>
      <c r="AE75" s="864"/>
      <c r="AF75" s="864"/>
      <c r="AG75" s="864"/>
      <c r="AH75" s="104" t="s">
        <v>6</v>
      </c>
      <c r="AI75" s="286"/>
      <c r="AJ75" s="286"/>
      <c r="AK75" s="286"/>
      <c r="AL75" s="286"/>
      <c r="AM75" s="286"/>
      <c r="AN75" s="286"/>
      <c r="AO75" s="286"/>
      <c r="AP75" s="101"/>
      <c r="AQ75" s="196" t="s">
        <v>41</v>
      </c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</row>
    <row r="76" spans="1:59" ht="12" customHeight="1" thickTop="1" x14ac:dyDescent="0.15">
      <c r="B76" s="134"/>
      <c r="C76" s="134"/>
      <c r="Q76" s="134"/>
      <c r="R76" s="134"/>
      <c r="S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</row>
    <row r="77" spans="1:59" ht="12" customHeight="1" x14ac:dyDescent="0.15">
      <c r="B77" s="134"/>
      <c r="C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</row>
    <row r="78" spans="1:59" ht="12" customHeight="1" x14ac:dyDescent="0.15">
      <c r="B78" s="134"/>
      <c r="C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Z78" s="134"/>
      <c r="BA78" s="134"/>
      <c r="BB78" s="134"/>
      <c r="BC78" s="134"/>
      <c r="BD78" s="134"/>
      <c r="BE78" s="134"/>
      <c r="BF78" s="134"/>
      <c r="BG78" s="134"/>
    </row>
    <row r="79" spans="1:59" ht="12" customHeight="1" x14ac:dyDescent="0.15">
      <c r="AN79" s="134"/>
      <c r="AO79" s="134"/>
      <c r="AP79" s="134"/>
      <c r="AQ79" s="134"/>
    </row>
    <row r="80" spans="1:59" ht="12" customHeight="1" x14ac:dyDescent="0.15">
      <c r="AO80" s="134"/>
      <c r="AP80" s="134"/>
      <c r="AQ80" s="134"/>
    </row>
    <row r="81" spans="41:43" ht="12" customHeight="1" x14ac:dyDescent="0.15">
      <c r="AO81" s="134"/>
      <c r="AP81" s="134"/>
      <c r="AQ81" s="134"/>
    </row>
    <row r="82" spans="41:43" ht="12" customHeight="1" x14ac:dyDescent="0.15"/>
    <row r="83" spans="41:43" ht="12" customHeight="1" x14ac:dyDescent="0.15"/>
    <row r="84" spans="41:43" ht="12" customHeight="1" x14ac:dyDescent="0.15"/>
    <row r="85" spans="41:43" ht="12" customHeight="1" x14ac:dyDescent="0.15"/>
    <row r="86" spans="41:43" ht="12" customHeight="1" x14ac:dyDescent="0.15"/>
    <row r="87" spans="41:43" ht="12" customHeight="1" x14ac:dyDescent="0.15"/>
    <row r="88" spans="41:43" ht="12" customHeight="1" x14ac:dyDescent="0.15"/>
    <row r="89" spans="41:43" ht="12" customHeight="1" x14ac:dyDescent="0.15"/>
    <row r="90" spans="41:43" ht="12" customHeight="1" x14ac:dyDescent="0.15"/>
    <row r="91" spans="41:43" ht="12" customHeight="1" x14ac:dyDescent="0.15"/>
    <row r="92" spans="41:43" ht="12" customHeight="1" x14ac:dyDescent="0.15"/>
    <row r="93" spans="41:43" ht="12" customHeight="1" x14ac:dyDescent="0.15"/>
    <row r="94" spans="41:43" ht="12" customHeight="1" x14ac:dyDescent="0.15"/>
    <row r="95" spans="41:43" ht="12" customHeight="1" x14ac:dyDescent="0.15"/>
    <row r="96" spans="41:43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1.1" customHeight="1" x14ac:dyDescent="0.15"/>
    <row r="217" ht="11.1" customHeight="1" x14ac:dyDescent="0.15"/>
    <row r="218" ht="11.1" customHeight="1" x14ac:dyDescent="0.15"/>
    <row r="219" ht="11.1" customHeight="1" x14ac:dyDescent="0.15"/>
    <row r="220" ht="11.1" customHeight="1" x14ac:dyDescent="0.15"/>
    <row r="221" ht="11.1" customHeight="1" x14ac:dyDescent="0.15"/>
    <row r="222" ht="11.1" customHeight="1" x14ac:dyDescent="0.15"/>
    <row r="223" ht="11.1" customHeight="1" x14ac:dyDescent="0.15"/>
    <row r="224" ht="11.1" customHeight="1" x14ac:dyDescent="0.15"/>
    <row r="225" ht="11.1" customHeight="1" x14ac:dyDescent="0.15"/>
    <row r="226" ht="11.1" customHeight="1" x14ac:dyDescent="0.15"/>
    <row r="227" ht="11.1" customHeight="1" x14ac:dyDescent="0.15"/>
    <row r="228" ht="11.1" customHeight="1" x14ac:dyDescent="0.15"/>
    <row r="229" ht="11.1" customHeight="1" x14ac:dyDescent="0.15"/>
    <row r="230" ht="11.1" customHeight="1" x14ac:dyDescent="0.15"/>
    <row r="231" ht="11.1" customHeight="1" x14ac:dyDescent="0.15"/>
    <row r="232" ht="11.1" customHeight="1" x14ac:dyDescent="0.15"/>
    <row r="233" ht="11.1" customHeight="1" x14ac:dyDescent="0.15"/>
    <row r="234" ht="11.1" customHeight="1" x14ac:dyDescent="0.15"/>
    <row r="235" ht="11.1" customHeight="1" x14ac:dyDescent="0.15"/>
  </sheetData>
  <dataConsolidate/>
  <mergeCells count="113">
    <mergeCell ref="A1:AQ2"/>
    <mergeCell ref="A4:U4"/>
    <mergeCell ref="AG4:AH5"/>
    <mergeCell ref="AI4:AJ5"/>
    <mergeCell ref="AL4:AM5"/>
    <mergeCell ref="AO4:AP5"/>
    <mergeCell ref="B6:E7"/>
    <mergeCell ref="F6:U7"/>
    <mergeCell ref="AB7:AQ9"/>
    <mergeCell ref="B9:E12"/>
    <mergeCell ref="F9:G10"/>
    <mergeCell ref="H9:I10"/>
    <mergeCell ref="J9:K10"/>
    <mergeCell ref="L9:Q10"/>
    <mergeCell ref="R9:T10"/>
    <mergeCell ref="V9:X9"/>
    <mergeCell ref="S11:S12"/>
    <mergeCell ref="T11:T12"/>
    <mergeCell ref="AB11:AQ13"/>
    <mergeCell ref="B15:H16"/>
    <mergeCell ref="R15:S15"/>
    <mergeCell ref="AB15:AC15"/>
    <mergeCell ref="AF15:AL15"/>
    <mergeCell ref="I16:Q16"/>
    <mergeCell ref="R16:U16"/>
    <mergeCell ref="V16:AD16"/>
    <mergeCell ref="M11:M12"/>
    <mergeCell ref="N11:N12"/>
    <mergeCell ref="O11:O12"/>
    <mergeCell ref="P11:P12"/>
    <mergeCell ref="Q11:Q12"/>
    <mergeCell ref="R11:R12"/>
    <mergeCell ref="F11:F12"/>
    <mergeCell ref="G11:G12"/>
    <mergeCell ref="H11:I12"/>
    <mergeCell ref="J11:J12"/>
    <mergeCell ref="K11:K12"/>
    <mergeCell ref="L11:L12"/>
    <mergeCell ref="D21:H21"/>
    <mergeCell ref="F22:F23"/>
    <mergeCell ref="J23:O24"/>
    <mergeCell ref="P23:Q24"/>
    <mergeCell ref="X23:AC24"/>
    <mergeCell ref="D24:H24"/>
    <mergeCell ref="AF16:AQ23"/>
    <mergeCell ref="B17:C28"/>
    <mergeCell ref="D17:H17"/>
    <mergeCell ref="F18:F19"/>
    <mergeCell ref="J19:O20"/>
    <mergeCell ref="P19:Q20"/>
    <mergeCell ref="R19:U19"/>
    <mergeCell ref="X19:AC20"/>
    <mergeCell ref="D20:H20"/>
    <mergeCell ref="R20:U22"/>
    <mergeCell ref="D25:H28"/>
    <mergeCell ref="R25:U28"/>
    <mergeCell ref="AF25:AM25"/>
    <mergeCell ref="J26:O27"/>
    <mergeCell ref="P26:Q27"/>
    <mergeCell ref="AF26:AQ33"/>
    <mergeCell ref="V27:W28"/>
    <mergeCell ref="X27:AC28"/>
    <mergeCell ref="X31:AC32"/>
    <mergeCell ref="B29:C40"/>
    <mergeCell ref="D29:H29"/>
    <mergeCell ref="F30:F31"/>
    <mergeCell ref="R30:U30"/>
    <mergeCell ref="J31:O32"/>
    <mergeCell ref="R31:U32"/>
    <mergeCell ref="D32:H32"/>
    <mergeCell ref="P32:Q32"/>
    <mergeCell ref="D33:H33"/>
    <mergeCell ref="F34:F35"/>
    <mergeCell ref="R34:U34"/>
    <mergeCell ref="D36:H36"/>
    <mergeCell ref="D37:H40"/>
    <mergeCell ref="AF34:AJ34"/>
    <mergeCell ref="J35:O36"/>
    <mergeCell ref="R35:U36"/>
    <mergeCell ref="X35:AC36"/>
    <mergeCell ref="AF35:AQ45"/>
    <mergeCell ref="P42:Q43"/>
    <mergeCell ref="AF46:AN46"/>
    <mergeCell ref="P36:Q36"/>
    <mergeCell ref="R37:U40"/>
    <mergeCell ref="V37:X37"/>
    <mergeCell ref="J38:O39"/>
    <mergeCell ref="P39:Q39"/>
    <mergeCell ref="V39:W40"/>
    <mergeCell ref="X39:AC40"/>
    <mergeCell ref="AF47:AQ47"/>
    <mergeCell ref="B49:C75"/>
    <mergeCell ref="D49:E57"/>
    <mergeCell ref="AF49:AN49"/>
    <mergeCell ref="G50:O51"/>
    <mergeCell ref="AF50:AQ54"/>
    <mergeCell ref="G53:O54"/>
    <mergeCell ref="G56:O57"/>
    <mergeCell ref="V58:W66"/>
    <mergeCell ref="Y59:AG60"/>
    <mergeCell ref="L70:O71"/>
    <mergeCell ref="Y71:AG72"/>
    <mergeCell ref="Y74:AG75"/>
    <mergeCell ref="Y62:AG63"/>
    <mergeCell ref="D63:E71"/>
    <mergeCell ref="L64:M65"/>
    <mergeCell ref="N64:O65"/>
    <mergeCell ref="Y65:AG66"/>
    <mergeCell ref="L67:M68"/>
    <mergeCell ref="N67:O68"/>
    <mergeCell ref="V67:W75"/>
    <mergeCell ref="Y68:AG69"/>
    <mergeCell ref="F69:G71"/>
  </mergeCells>
  <phoneticPr fontId="1"/>
  <conditionalFormatting sqref="W31 W35 W33:AC33">
    <cfRule type="expression" dxfId="18" priority="14">
      <formula>MOD($W31,1)=0</formula>
    </cfRule>
  </conditionalFormatting>
  <conditionalFormatting sqref="Y25:AC25 W21:AC21 W19 W23">
    <cfRule type="expression" dxfId="17" priority="10">
      <formula>MOD($W19,1)=0</formula>
    </cfRule>
    <cfRule type="expression" dxfId="16" priority="12">
      <formula>MOD($W19*10,1)=0</formula>
    </cfRule>
  </conditionalFormatting>
  <conditionalFormatting sqref="W19 W23 W21:AC21">
    <cfRule type="expression" dxfId="15" priority="13">
      <formula>MOD($W19*100,1)=0</formula>
    </cfRule>
  </conditionalFormatting>
  <conditionalFormatting sqref="X19:AC20 X23 X27 X31 X35 X39">
    <cfRule type="expression" dxfId="14" priority="8">
      <formula>MOD($X19,1)=0</formula>
    </cfRule>
  </conditionalFormatting>
  <conditionalFormatting sqref="J19 J23 J26 J31 J35 J38 R20 R31 R35 X19 X23 X27 X31 X35 X39 G50 G53 G56 L70 Y59 Y62 Y65 Y68 Y71 Y74">
    <cfRule type="expression" dxfId="13" priority="7">
      <formula>G19=0</formula>
    </cfRule>
  </conditionalFormatting>
  <conditionalFormatting sqref="V18 V22 V26 V30 V34 V38">
    <cfRule type="expression" dxfId="12" priority="16">
      <formula>MOD($V18,1)=0</formula>
    </cfRule>
    <cfRule type="expression" dxfId="11" priority="17">
      <formula>MOD($V18*10,1)=0</formula>
    </cfRule>
  </conditionalFormatting>
  <conditionalFormatting sqref="X18:AC18 V18 V22 X22:AC22 V26 V30 V34 V38">
    <cfRule type="expression" dxfId="10" priority="18">
      <formula>MOD($V18*100,1)=0</formula>
    </cfRule>
  </conditionalFormatting>
  <conditionalFormatting sqref="R35">
    <cfRule type="expression" dxfId="9" priority="19">
      <formula>$R$35=0</formula>
    </cfRule>
  </conditionalFormatting>
  <conditionalFormatting sqref="D63">
    <cfRule type="expression" dxfId="8" priority="6">
      <formula>$P$42="✓"</formula>
    </cfRule>
  </conditionalFormatting>
  <conditionalFormatting sqref="D49">
    <cfRule type="expression" dxfId="7" priority="15">
      <formula>$P$42="✓"</formula>
    </cfRule>
  </conditionalFormatting>
  <conditionalFormatting sqref="X19:AC20 X23 X27">
    <cfRule type="expression" dxfId="6" priority="9">
      <formula>MOD($X19*10,1)=0</formula>
    </cfRule>
    <cfRule type="expression" dxfId="5" priority="11">
      <formula>MOD($X19*100,1)=0</formula>
    </cfRule>
  </conditionalFormatting>
  <conditionalFormatting sqref="L70">
    <cfRule type="expression" dxfId="4" priority="3">
      <formula>MOD($L$70,1)=0</formula>
    </cfRule>
    <cfRule type="expression" dxfId="3" priority="4">
      <formula>MOD($L$70*10,1)=0</formula>
    </cfRule>
    <cfRule type="expression" dxfId="2" priority="5">
      <formula>MOD($L$70*100,1)=0</formula>
    </cfRule>
  </conditionalFormatting>
  <conditionalFormatting sqref="I25:Q28">
    <cfRule type="expression" dxfId="1" priority="2">
      <formula>$J$19+$J$23=0</formula>
    </cfRule>
  </conditionalFormatting>
  <conditionalFormatting sqref="I37:Q40">
    <cfRule type="expression" dxfId="0" priority="1">
      <formula>$J$31+$J$35=0</formula>
    </cfRule>
  </conditionalFormatting>
  <dataValidations count="4">
    <dataValidation showInputMessage="1" sqref="F11:G11 J11:T11"/>
    <dataValidation type="whole" showInputMessage="1" showErrorMessage="1" error="労働保険番号記入欄には、各欄_x000a_１桁の数値を記入してください。" sqref="H11">
      <formula1>0</formula1>
      <formula2>9</formula2>
    </dataValidation>
    <dataValidation type="whole" operator="greaterThanOrEqual" allowBlank="1" showInputMessage="1" showErrorMessage="1" error="算定基礎額欄には、千円未満の端数を切り捨てた数を入力してください。" sqref="L18 L30 L21:L22 M21:Q21 L33:Q33">
      <formula1>0</formula1>
    </dataValidation>
    <dataValidation type="whole" operator="greaterThanOrEqual" allowBlank="1" showInputMessage="1" showErrorMessage="1" error="保険料算定基礎額欄には、千円未満の端数を切り捨てた数を入力してください。" sqref="J19:O20 J23:O24 J31:O32 J35:O36">
      <formula1>0</formula1>
    </dataValidation>
  </dataValidations>
  <pageMargins left="0.23622047244094491" right="0.23622047244094491" top="0.94488188976377963" bottom="0.35433070866141736" header="0.31496062992125984" footer="0.31496062992125984"/>
  <pageSetup paperSize="9" scale="85" orientation="portrait" r:id="rId1"/>
  <headerFooter>
    <oddHeader>&amp;C&amp;"-,太字"&amp;12記入例4
&amp;U雇用保険のみ&amp;"-,標準"&amp;U申告する場合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メリット制が適用されている事業のみ、直接入力してください。">
          <x14:formula1>
            <xm:f>'計算用（非表示）'!$B$5:$B$33</xm:f>
          </x14:formula1>
          <xm:sqref>R20:U22</xm:sqref>
        </x14:dataValidation>
        <x14:dataValidation type="list" errorStyle="warning" allowBlank="1" showInputMessage="1" showErrorMessage="1">
          <x14:formula1>
            <xm:f>'計算用（非表示）'!$E$5:$E$6</xm:f>
          </x14:formula1>
          <xm:sqref>P41:P42</xm:sqref>
        </x14:dataValidation>
        <x14:dataValidation type="list" errorStyle="warning" allowBlank="1" showInputMessage="1" showErrorMessage="1" error="雇用保険率は選択肢から選択してください。">
          <x14:formula1>
            <xm:f>'計算用（非表示）'!$C$5:$C$8</xm:f>
          </x14:formula1>
          <xm:sqref>R31</xm:sqref>
        </x14:dataValidation>
        <x14:dataValidation type="list" errorStyle="warning" allowBlank="1" showInputMessage="1" showErrorMessage="1" error="雇用保険率は選択肢から選択してください。">
          <x14:formula1>
            <xm:f>'計算用（非表示）'!$D$5:$D$8</xm:f>
          </x14:formula1>
          <xm:sqref>R35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42"/>
  <sheetViews>
    <sheetView view="pageBreakPreview" zoomScaleNormal="100" zoomScaleSheetLayoutView="100" workbookViewId="0">
      <selection activeCell="J15" sqref="J15"/>
    </sheetView>
  </sheetViews>
  <sheetFormatPr defaultColWidth="8.875" defaultRowHeight="13.5" x14ac:dyDescent="0.15"/>
  <cols>
    <col min="1" max="1" width="2.625" style="1" customWidth="1"/>
    <col min="2" max="2" width="10.875" style="1" customWidth="1"/>
    <col min="3" max="4" width="8.875" style="1" customWidth="1"/>
    <col min="5" max="6" width="8.375" style="1" customWidth="1"/>
    <col min="7" max="7" width="17.125" style="1" customWidth="1"/>
    <col min="8" max="8" width="19.25" style="1" customWidth="1"/>
    <col min="9" max="10" width="14.125" style="1" customWidth="1"/>
    <col min="11" max="11" width="4.875" style="1" customWidth="1"/>
    <col min="12" max="13" width="8.875" style="1" customWidth="1"/>
    <col min="14" max="16384" width="8.875" style="1"/>
  </cols>
  <sheetData>
    <row r="1" spans="1:24" ht="13.5" customHeight="1" x14ac:dyDescent="0.15"/>
    <row r="2" spans="1:24" ht="13.5" customHeight="1" x14ac:dyDescent="0.15"/>
    <row r="3" spans="1:24" ht="13.5" customHeight="1" thickBot="1" x14ac:dyDescent="0.2">
      <c r="J3" s="5"/>
      <c r="K3" s="5"/>
      <c r="L3" s="5"/>
    </row>
    <row r="4" spans="1:24" ht="13.5" customHeight="1" thickBot="1" x14ac:dyDescent="0.2">
      <c r="B4" s="12" t="s">
        <v>11</v>
      </c>
      <c r="C4" s="633" t="s">
        <v>10</v>
      </c>
      <c r="D4" s="633"/>
      <c r="E4" s="12" t="s">
        <v>9</v>
      </c>
      <c r="F4" s="11"/>
      <c r="G4" s="21" t="s">
        <v>102</v>
      </c>
      <c r="H4" s="1" t="s">
        <v>103</v>
      </c>
      <c r="J4" s="5"/>
      <c r="K4" s="5"/>
      <c r="L4" s="5"/>
    </row>
    <row r="5" spans="1:24" ht="13.5" customHeight="1" x14ac:dyDescent="0.15">
      <c r="B5" s="31"/>
      <c r="C5" s="32"/>
      <c r="D5" s="32"/>
      <c r="E5" s="33" t="s">
        <v>8</v>
      </c>
      <c r="F5" s="5"/>
      <c r="G5" s="20"/>
      <c r="H5" s="15" t="s">
        <v>13</v>
      </c>
      <c r="I5" s="18" t="s">
        <v>104</v>
      </c>
      <c r="J5" s="210" t="s">
        <v>105</v>
      </c>
      <c r="K5" s="5"/>
      <c r="L5" s="13"/>
    </row>
    <row r="6" spans="1:24" s="7" customFormat="1" ht="13.5" customHeight="1" x14ac:dyDescent="0.15">
      <c r="B6" s="34">
        <v>2.5</v>
      </c>
      <c r="C6" s="34">
        <v>9.5</v>
      </c>
      <c r="D6" s="34">
        <v>13.5</v>
      </c>
      <c r="E6" s="35" t="str">
        <f>IF([1]別添４!Q18="",IF([1]別添４!Q28="","",IF([1]別添４!Q15=[1]別添４!Q25,IF([1]別添４!Q18=[1]別添４!Q28,"✓",""),"")),IF([1]別添４!Q15=[1]別添４!Q25,IF([1]別添４!Q18=[1]別添４!Q28,"✓",""),""))</f>
        <v/>
      </c>
      <c r="G6" s="28" t="s">
        <v>12</v>
      </c>
      <c r="H6" s="211" t="s">
        <v>21</v>
      </c>
      <c r="I6" s="224">
        <f>'内訳表 (電子媒体用)'!X27</f>
        <v>0</v>
      </c>
      <c r="J6" s="225">
        <f>'内訳表 (電子媒体用)'!X39</f>
        <v>0</v>
      </c>
      <c r="K6" s="5"/>
      <c r="L6" s="13"/>
    </row>
    <row r="7" spans="1:24" s="7" customFormat="1" ht="13.5" customHeight="1" x14ac:dyDescent="0.15">
      <c r="B7" s="34">
        <v>3</v>
      </c>
      <c r="C7" s="34">
        <v>11.5</v>
      </c>
      <c r="D7" s="34">
        <v>15.5</v>
      </c>
      <c r="E7" s="35"/>
      <c r="G7" s="20" t="s">
        <v>110</v>
      </c>
      <c r="H7" s="17" t="s">
        <v>101</v>
      </c>
      <c r="I7" s="209">
        <f>INT(I6)</f>
        <v>0</v>
      </c>
      <c r="J7" s="595">
        <f>INT(J6)</f>
        <v>0</v>
      </c>
      <c r="K7" s="5"/>
      <c r="L7" s="13"/>
    </row>
    <row r="8" spans="1:24" s="7" customFormat="1" ht="13.5" customHeight="1" x14ac:dyDescent="0.15">
      <c r="B8" s="34">
        <v>3.5</v>
      </c>
      <c r="C8" s="34">
        <v>12.5</v>
      </c>
      <c r="D8" s="34">
        <v>16.5</v>
      </c>
      <c r="E8" s="35"/>
      <c r="G8" s="28" t="s">
        <v>112</v>
      </c>
      <c r="H8" s="16" t="s">
        <v>101</v>
      </c>
      <c r="I8" s="289">
        <f>I6-I7</f>
        <v>0</v>
      </c>
      <c r="J8" s="290">
        <f>J6-J7</f>
        <v>0</v>
      </c>
      <c r="K8" s="5"/>
      <c r="L8" s="13"/>
    </row>
    <row r="9" spans="1:24" s="7" customFormat="1" ht="13.5" customHeight="1" thickBot="1" x14ac:dyDescent="0.2">
      <c r="B9" s="34">
        <v>4</v>
      </c>
      <c r="G9" s="28" t="s">
        <v>111</v>
      </c>
      <c r="H9" s="597" t="s">
        <v>117</v>
      </c>
      <c r="I9" s="598">
        <f>ROUND(I8,3)</f>
        <v>0</v>
      </c>
      <c r="J9" s="599">
        <f>ROUND(J8,3)</f>
        <v>0</v>
      </c>
    </row>
    <row r="10" spans="1:24" s="7" customFormat="1" ht="13.5" customHeight="1" thickBot="1" x14ac:dyDescent="0.2">
      <c r="B10" s="34">
        <v>4.5</v>
      </c>
      <c r="G10" s="223"/>
      <c r="H10" s="26"/>
      <c r="I10" s="222"/>
      <c r="J10" s="222"/>
      <c r="X10" s="7">
        <f>AA7</f>
        <v>0</v>
      </c>
    </row>
    <row r="11" spans="1:24" s="7" customFormat="1" ht="13.5" customHeight="1" thickBot="1" x14ac:dyDescent="0.2">
      <c r="B11" s="34">
        <v>5</v>
      </c>
      <c r="G11" s="204" t="s">
        <v>92</v>
      </c>
      <c r="H11" s="3"/>
      <c r="I11" s="27"/>
      <c r="J11" s="25"/>
    </row>
    <row r="12" spans="1:24" s="7" customFormat="1" ht="13.5" customHeight="1" x14ac:dyDescent="0.15">
      <c r="B12" s="34">
        <v>5.5</v>
      </c>
      <c r="G12" s="28" t="s">
        <v>98</v>
      </c>
      <c r="H12" s="1079" t="s">
        <v>99</v>
      </c>
      <c r="I12" s="1080"/>
      <c r="J12" s="208" t="s">
        <v>100</v>
      </c>
    </row>
    <row r="13" spans="1:24" ht="13.5" customHeight="1" x14ac:dyDescent="0.15">
      <c r="B13" s="34">
        <v>6</v>
      </c>
      <c r="G13" s="20" t="s">
        <v>96</v>
      </c>
      <c r="H13" s="1081"/>
      <c r="I13" s="1082"/>
      <c r="J13" s="206" t="str">
        <f>IF('内訳表 (電子媒体用)'!P42="","○","")</f>
        <v>○</v>
      </c>
    </row>
    <row r="14" spans="1:24" ht="13.5" customHeight="1" x14ac:dyDescent="0.15">
      <c r="B14" s="34">
        <v>6.5</v>
      </c>
      <c r="G14" s="1085" t="s">
        <v>97</v>
      </c>
      <c r="H14" s="1083" t="s">
        <v>94</v>
      </c>
      <c r="I14" s="31" t="s">
        <v>95</v>
      </c>
      <c r="J14" s="206" t="str">
        <f>IF(J13="",IF('内訳表 (電子媒体用)'!K70&lt;1,"○",""),"")</f>
        <v/>
      </c>
    </row>
    <row r="15" spans="1:24" ht="13.5" customHeight="1" thickBot="1" x14ac:dyDescent="0.2">
      <c r="A15" s="4"/>
      <c r="B15" s="34">
        <v>7</v>
      </c>
      <c r="G15" s="1086"/>
      <c r="H15" s="1084"/>
      <c r="I15" s="205" t="s">
        <v>93</v>
      </c>
      <c r="J15" s="207" t="str">
        <f>IF(J13="",IF('内訳表 (電子媒体用)'!K70&gt;=1,"○",""),"")</f>
        <v/>
      </c>
    </row>
    <row r="16" spans="1:24" ht="13.5" customHeight="1" x14ac:dyDescent="0.15">
      <c r="A16" s="4"/>
      <c r="B16" s="34">
        <v>9</v>
      </c>
      <c r="G16" s="287"/>
      <c r="H16" s="288"/>
      <c r="I16" s="27"/>
      <c r="J16" s="23"/>
    </row>
    <row r="17" spans="1:20" ht="13.5" customHeight="1" x14ac:dyDescent="0.15">
      <c r="A17" s="4"/>
      <c r="B17" s="34">
        <v>9.5</v>
      </c>
      <c r="G17" s="13"/>
      <c r="H17" s="13"/>
      <c r="I17" s="27"/>
      <c r="J17" s="23"/>
      <c r="K17" s="27"/>
      <c r="L17" s="26"/>
    </row>
    <row r="18" spans="1:20" ht="13.5" customHeight="1" x14ac:dyDescent="0.15">
      <c r="A18" s="4"/>
      <c r="B18" s="34">
        <v>10</v>
      </c>
      <c r="G18" s="13"/>
      <c r="H18" s="13"/>
      <c r="I18" s="27"/>
      <c r="J18" s="596"/>
      <c r="K18" s="27"/>
      <c r="L18" s="26"/>
      <c r="M18" s="6"/>
    </row>
    <row r="19" spans="1:20" ht="13.5" customHeight="1" x14ac:dyDescent="0.15">
      <c r="A19" s="4"/>
      <c r="B19" s="34">
        <v>11</v>
      </c>
      <c r="G19" s="3"/>
      <c r="H19" s="13"/>
      <c r="I19" s="22"/>
      <c r="J19" s="5"/>
      <c r="K19" s="19"/>
      <c r="L19" s="25"/>
      <c r="M19" s="6"/>
      <c r="N19" s="6"/>
      <c r="O19" s="6"/>
      <c r="P19" s="6"/>
      <c r="Q19" s="6"/>
      <c r="R19" s="6"/>
      <c r="S19" s="6"/>
    </row>
    <row r="20" spans="1:20" ht="13.5" customHeight="1" x14ac:dyDescent="0.15">
      <c r="A20" s="4"/>
      <c r="B20" s="34">
        <v>12</v>
      </c>
      <c r="H20" s="3"/>
      <c r="J20" s="5"/>
      <c r="K20" s="25"/>
      <c r="L20" s="23"/>
      <c r="M20" s="6"/>
      <c r="N20" s="6"/>
      <c r="O20" s="6"/>
      <c r="P20" s="6"/>
      <c r="Q20" s="6"/>
      <c r="R20" s="6"/>
      <c r="S20" s="6"/>
    </row>
    <row r="21" spans="1:20" ht="13.5" customHeight="1" x14ac:dyDescent="0.15">
      <c r="A21" s="4"/>
      <c r="B21" s="34">
        <v>13</v>
      </c>
      <c r="J21" s="5"/>
      <c r="K21" s="25"/>
      <c r="L21" s="23"/>
      <c r="M21" s="6"/>
      <c r="N21" s="6"/>
      <c r="O21" s="6"/>
      <c r="P21" s="6"/>
      <c r="Q21" s="6"/>
      <c r="R21" s="6"/>
      <c r="S21" s="6"/>
    </row>
    <row r="22" spans="1:20" ht="13.5" customHeight="1" x14ac:dyDescent="0.15">
      <c r="A22" s="4"/>
      <c r="B22" s="34">
        <v>14</v>
      </c>
      <c r="J22" s="5"/>
      <c r="K22" s="25"/>
      <c r="L22" s="23"/>
      <c r="M22" s="6"/>
      <c r="N22" s="6"/>
      <c r="O22" s="6"/>
      <c r="P22" s="6"/>
      <c r="Q22" s="6"/>
      <c r="R22" s="6"/>
      <c r="S22" s="6"/>
    </row>
    <row r="23" spans="1:20" ht="13.5" customHeight="1" x14ac:dyDescent="0.15">
      <c r="A23" s="2"/>
      <c r="B23" s="34">
        <v>15</v>
      </c>
      <c r="J23" s="5"/>
      <c r="K23" s="23"/>
      <c r="L23" s="24"/>
      <c r="M23" s="6"/>
      <c r="N23" s="6"/>
      <c r="O23" s="6"/>
      <c r="P23" s="6"/>
      <c r="Q23" s="6"/>
      <c r="R23" s="6"/>
      <c r="S23" s="6"/>
    </row>
    <row r="24" spans="1:20" ht="13.5" customHeight="1" x14ac:dyDescent="0.15">
      <c r="A24" s="2"/>
      <c r="B24" s="34">
        <v>16</v>
      </c>
      <c r="J24" s="2"/>
      <c r="K24" s="23"/>
      <c r="M24" s="26"/>
      <c r="N24" s="6"/>
      <c r="O24" s="6"/>
      <c r="P24" s="6"/>
      <c r="Q24" s="6"/>
      <c r="R24" s="6"/>
      <c r="S24" s="6"/>
    </row>
    <row r="25" spans="1:20" ht="13.5" customHeight="1" x14ac:dyDescent="0.15">
      <c r="A25" s="2"/>
      <c r="B25" s="34">
        <v>18</v>
      </c>
      <c r="J25" s="3"/>
      <c r="K25" s="23"/>
      <c r="M25" s="26"/>
      <c r="N25" s="6"/>
      <c r="O25" s="6"/>
      <c r="P25" s="6"/>
      <c r="Q25" s="6"/>
      <c r="R25" s="6"/>
      <c r="S25" s="6"/>
      <c r="T25" s="6"/>
    </row>
    <row r="26" spans="1:20" ht="13.5" customHeight="1" x14ac:dyDescent="0.15">
      <c r="A26" s="2"/>
      <c r="B26" s="34">
        <v>23</v>
      </c>
      <c r="I26" s="2"/>
      <c r="J26" s="4"/>
      <c r="K26" s="23"/>
      <c r="M26" s="26"/>
      <c r="N26" s="6"/>
      <c r="O26" s="6"/>
      <c r="P26" s="6"/>
      <c r="Q26" s="6"/>
      <c r="R26" s="6"/>
      <c r="S26" s="6"/>
      <c r="T26" s="6"/>
    </row>
    <row r="27" spans="1:20" ht="13.5" customHeight="1" x14ac:dyDescent="0.15">
      <c r="B27" s="34">
        <v>26</v>
      </c>
      <c r="G27" s="2"/>
      <c r="H27" s="2"/>
      <c r="I27" s="3"/>
      <c r="J27" s="3"/>
      <c r="K27" s="23"/>
      <c r="M27" s="26"/>
      <c r="N27" s="6"/>
      <c r="O27" s="6"/>
      <c r="P27" s="6"/>
      <c r="Q27" s="6"/>
      <c r="R27" s="6"/>
      <c r="S27" s="6"/>
      <c r="T27" s="6"/>
    </row>
    <row r="28" spans="1:20" ht="13.5" customHeight="1" x14ac:dyDescent="0.15">
      <c r="B28" s="34">
        <v>38</v>
      </c>
      <c r="G28" s="3"/>
      <c r="H28" s="3"/>
      <c r="I28" s="4"/>
      <c r="J28" s="2"/>
      <c r="K28" s="5"/>
      <c r="N28" s="6"/>
      <c r="O28" s="6"/>
      <c r="P28" s="6"/>
      <c r="Q28" s="6"/>
      <c r="R28" s="6"/>
      <c r="S28" s="6"/>
      <c r="T28" s="6"/>
    </row>
    <row r="29" spans="1:20" ht="13.5" customHeight="1" x14ac:dyDescent="0.15">
      <c r="B29" s="34">
        <v>47</v>
      </c>
      <c r="G29" s="4"/>
      <c r="H29" s="4"/>
      <c r="I29" s="3"/>
      <c r="J29" s="8"/>
      <c r="K29" s="5"/>
    </row>
    <row r="30" spans="1:20" ht="13.5" customHeight="1" x14ac:dyDescent="0.15">
      <c r="B30" s="34">
        <v>49</v>
      </c>
      <c r="G30" s="3"/>
      <c r="H30" s="3"/>
      <c r="I30" s="2"/>
      <c r="K30" s="5"/>
    </row>
    <row r="31" spans="1:20" ht="13.5" customHeight="1" x14ac:dyDescent="0.15">
      <c r="B31" s="34">
        <v>60</v>
      </c>
      <c r="G31" s="2"/>
      <c r="H31" s="2"/>
      <c r="I31" s="8"/>
      <c r="K31" s="5"/>
      <c r="L31" s="2"/>
    </row>
    <row r="32" spans="1:20" ht="13.5" customHeight="1" x14ac:dyDescent="0.15">
      <c r="B32" s="34">
        <v>62</v>
      </c>
      <c r="G32" s="8"/>
      <c r="H32" s="8"/>
      <c r="K32" s="5"/>
      <c r="L32" s="3"/>
    </row>
    <row r="33" spans="2:41" ht="13.5" customHeight="1" x14ac:dyDescent="0.15">
      <c r="B33" s="34">
        <v>88</v>
      </c>
      <c r="K33" s="5"/>
      <c r="L33" s="4"/>
    </row>
    <row r="34" spans="2:41" ht="13.5" customHeight="1" x14ac:dyDescent="0.15">
      <c r="K34" s="2"/>
      <c r="L34" s="3"/>
    </row>
    <row r="35" spans="2:41" ht="13.5" customHeight="1" x14ac:dyDescent="0.15">
      <c r="K35" s="3"/>
      <c r="L35" s="2"/>
    </row>
    <row r="36" spans="2:41" ht="13.5" customHeight="1" x14ac:dyDescent="0.15">
      <c r="K36" s="4"/>
      <c r="L36" s="8"/>
      <c r="M36" s="2"/>
    </row>
    <row r="37" spans="2:41" ht="13.5" customHeight="1" x14ac:dyDescent="0.15">
      <c r="C37" s="2"/>
      <c r="D37" s="2"/>
      <c r="E37" s="2"/>
      <c r="F37" s="2"/>
      <c r="K37" s="3"/>
      <c r="M37" s="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3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2:41" ht="13.5" customHeight="1" x14ac:dyDescent="0.15">
      <c r="C38" s="3"/>
      <c r="D38" s="3"/>
      <c r="E38" s="3"/>
      <c r="F38" s="3"/>
      <c r="K38" s="2"/>
      <c r="M38" s="4"/>
      <c r="N38" s="3"/>
      <c r="O38" s="4"/>
      <c r="P38" s="4"/>
      <c r="Q38" s="10"/>
      <c r="R38" s="10"/>
      <c r="S38" s="10"/>
      <c r="T38" s="10"/>
      <c r="U38" s="10"/>
      <c r="V38" s="10"/>
      <c r="W38" s="10"/>
      <c r="X38" s="3"/>
      <c r="Y38" s="3"/>
      <c r="Z38" s="3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2:41" x14ac:dyDescent="0.15">
      <c r="C39" s="4"/>
      <c r="D39" s="4"/>
      <c r="E39" s="4"/>
      <c r="F39" s="4"/>
      <c r="K39" s="8"/>
      <c r="M39" s="3"/>
      <c r="N39" s="4"/>
      <c r="O39" s="8"/>
      <c r="P39" s="8"/>
      <c r="Q39" s="10"/>
      <c r="R39" s="10"/>
      <c r="S39" s="10"/>
      <c r="T39" s="10"/>
      <c r="U39" s="3"/>
      <c r="V39" s="10"/>
      <c r="W39" s="10"/>
      <c r="X39" s="3"/>
      <c r="Y39" s="3"/>
      <c r="Z39" s="3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2:41" x14ac:dyDescent="0.15">
      <c r="C40" s="3"/>
      <c r="D40" s="3"/>
      <c r="E40" s="3"/>
      <c r="F40" s="3"/>
      <c r="M40" s="2"/>
      <c r="N40" s="3"/>
      <c r="O40" s="3"/>
      <c r="P40" s="3"/>
      <c r="Q40" s="3"/>
      <c r="R40" s="3"/>
      <c r="S40" s="10"/>
      <c r="T40" s="10"/>
      <c r="U40" s="3"/>
      <c r="V40" s="3"/>
      <c r="W40" s="3"/>
      <c r="X40" s="10"/>
      <c r="Y40" s="10"/>
      <c r="Z40" s="10"/>
      <c r="AA40" s="3"/>
      <c r="AB40" s="3"/>
      <c r="AC40" s="3"/>
      <c r="AD40" s="3"/>
      <c r="AE40" s="3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2:41" x14ac:dyDescent="0.15">
      <c r="C41" s="2"/>
      <c r="D41" s="2"/>
      <c r="E41" s="2"/>
      <c r="F41" s="2"/>
      <c r="M41" s="8"/>
      <c r="N41" s="2"/>
      <c r="O41" s="2"/>
      <c r="P41" s="2"/>
      <c r="Q41" s="2"/>
      <c r="R41" s="2"/>
      <c r="S41" s="10"/>
      <c r="T41" s="10"/>
      <c r="U41" s="2"/>
      <c r="V41" s="2"/>
      <c r="W41" s="2"/>
      <c r="X41" s="10"/>
      <c r="Y41" s="10"/>
      <c r="Z41" s="10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2:41" x14ac:dyDescent="0.15">
      <c r="C42" s="4"/>
      <c r="D42" s="8"/>
      <c r="E42" s="8"/>
      <c r="F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30"/>
      <c r="Y42" s="8"/>
      <c r="Z42" s="8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</sheetData>
  <mergeCells count="5">
    <mergeCell ref="C4:D4"/>
    <mergeCell ref="H12:I12"/>
    <mergeCell ref="H13:I13"/>
    <mergeCell ref="H14:H15"/>
    <mergeCell ref="G14:G15"/>
  </mergeCells>
  <phoneticPr fontId="1"/>
  <pageMargins left="0.47244094488188981" right="0.19685039370078741" top="0.62992125984251968" bottom="0.23622047244094491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内訳表 (電子媒体用)</vt:lpstr>
      <vt:lpstr>内訳表 (紙媒体用)</vt:lpstr>
      <vt:lpstr>(例)内訳表 (一元同額)(1)</vt:lpstr>
      <vt:lpstr>(例)内訳表 (一元同額)(2)</vt:lpstr>
      <vt:lpstr>(例)内訳表 (一元異額)</vt:lpstr>
      <vt:lpstr>(例)内訳表 (二元雇用)</vt:lpstr>
      <vt:lpstr>計算用（非表示）</vt:lpstr>
      <vt:lpstr>'(例)内訳表 (一元異額)'!Print_Area</vt:lpstr>
      <vt:lpstr>'(例)内訳表 (一元同額)(1)'!Print_Area</vt:lpstr>
      <vt:lpstr>'(例)内訳表 (一元同額)(2)'!Print_Area</vt:lpstr>
      <vt:lpstr>'(例)内訳表 (二元雇用)'!Print_Area</vt:lpstr>
      <vt:lpstr>'計算用（非表示）'!Print_Area</vt:lpstr>
      <vt:lpstr>'内訳表 (紙媒体用)'!Print_Area</vt:lpstr>
      <vt:lpstr>'内訳表 (電子媒体用)'!Print_Area</vt:lpstr>
    </vt:vector>
  </TitlesOfParts>
  <Company>日本年金機構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日本年金機構LANシステム</dc:creator>
  <cp:lastModifiedBy>厚生労働省ネットワークシステム</cp:lastModifiedBy>
  <cp:lastPrinted>2022-08-26T13:04:09Z</cp:lastPrinted>
  <dcterms:created xsi:type="dcterms:W3CDTF">2011-04-18T00:58:15Z</dcterms:created>
  <dcterms:modified xsi:type="dcterms:W3CDTF">2022-08-29T05:59:11Z</dcterms:modified>
</cp:coreProperties>
</file>