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14940" windowHeight="9000" activeTab="0"/>
  </bookViews>
  <sheets>
    <sheet name="第４表" sheetId="1" r:id="rId1"/>
  </sheets>
  <externalReferences>
    <externalReference r:id="rId4"/>
  </externalReferences>
  <definedNames>
    <definedName name="_xlnm.Print_Area">'\\Venus\users\Nttdata\ＲＤＢ系ＤＤ書\定型統計帳票フォーマット\預金管理状況\[(監４０４)第１表.xls]Sheet1'!$A$1:$G$55</definedName>
    <definedName name="_xlnm.Print_Titles" localSheetId="0">'第４表'!$A:$B,'第４表'!$1:$5</definedName>
    <definedName name="_xlnm.Print_Titles">'\\Venus\users\Nttdata\ＲＤＢ系ＤＤ書\定型統計帳票フォーマット\預金管理状況\[(監４０４)第１表.xls]Sheet1'!$A:$A,'\\Venus\users\Nttdata\ＲＤＢ系ＤＤ書\定型統計帳票フォーマット\預金管理状況\[(監４０４)第１表.xls]Sheet1'!$1:$4</definedName>
  </definedNames>
  <calcPr fullCalcOnLoad="1"/>
</workbook>
</file>

<file path=xl/sharedStrings.xml><?xml version="1.0" encoding="utf-8"?>
<sst xmlns="http://schemas.openxmlformats.org/spreadsheetml/2006/main" count="61" uniqueCount="57">
  <si>
    <t>所見のあった者</t>
  </si>
  <si>
    <t>人  数</t>
  </si>
  <si>
    <t>有所見率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</si>
  <si>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</si>
  <si>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</si>
  <si>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</si>
  <si>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</si>
  <si>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</si>
  <si>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</si>
  <si>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</si>
  <si>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</si>
  <si>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</si>
  <si>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</si>
  <si>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</si>
  <si>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</si>
  <si>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</si>
  <si>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</si>
  <si>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</si>
  <si>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</si>
  <si>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</si>
  <si>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</si>
  <si>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</si>
  <si>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</si>
  <si>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</si>
  <si>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</si>
  <si>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</si>
  <si>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</si>
  <si>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</si>
  <si>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</si>
  <si>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</si>
  <si>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</si>
  <si>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</si>
  <si>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</si>
  <si>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</si>
  <si>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</si>
  <si>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</si>
  <si>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</si>
  <si>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</si>
  <si>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</si>
  <si>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</si>
  <si>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</si>
  <si>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</si>
  <si>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</si>
  <si>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</si>
  <si>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</si>
  <si>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</si>
  <si>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</si>
  <si>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</si>
  <si>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</si>
  <si>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</si>
  <si>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</si>
  <si>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</si>
  <si>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</si>
  <si>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資料：定期健康診断結果調</t>
  </si>
  <si>
    <t>（注）１　「健康診断実施事業場数」欄は健診実施延事業場数である。</t>
  </si>
  <si>
    <t>　　　２　（　　）内は年２回以上健診を実施した事業場数で内数である。</t>
  </si>
  <si>
    <t>平成１７年定期健康診断実施結果（業種別）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</si>
</sst>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"/>
    <numFmt numFmtId="178" formatCode="00"/>
    <numFmt numFmtId="179" formatCode="#,##0;[Red]#,##0"/>
    <numFmt numFmtId="180" formatCode="#,##0_);\(#,##0\)"/>
    <numFmt numFmtId="181" formatCode="0.0_);[Red]\(0.0\)"/>
    <numFmt numFmtId="182" formatCode="\(#,##0\)"/>
    <numFmt numFmtId="183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.00;[Red]0.00"/>
    <numFmt numFmtId="186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187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8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9" formatCode="0.00_ "/>
    <numFmt numFmtId="190" formatCode="0.0_ "/>
    <numFmt numFmtId="191" formatCode="0.0_ ;[Red]\-0.0\ "/>
    <numFmt numFmtId="192" formatCode="0.0%"/>
    <numFmt numFmtId="193" formatCode="0.000%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right" vertical="center" wrapText="1"/>
    </xf>
    <xf numFmtId="38" fontId="7" fillId="0" borderId="21" xfId="49" applyFont="1" applyBorder="1" applyAlignment="1">
      <alignment horizontal="center" vertical="center" wrapText="1"/>
    </xf>
    <xf numFmtId="192" fontId="7" fillId="0" borderId="21" xfId="42" applyNumberFormat="1" applyFont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2" fontId="7" fillId="0" borderId="19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horizontal="right" vertical="center"/>
    </xf>
    <xf numFmtId="38" fontId="7" fillId="0" borderId="23" xfId="49" applyFont="1" applyBorder="1" applyAlignment="1">
      <alignment vertical="center"/>
    </xf>
    <xf numFmtId="192" fontId="7" fillId="0" borderId="23" xfId="42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9" fontId="7" fillId="0" borderId="2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38" fontId="7" fillId="0" borderId="25" xfId="49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192" fontId="7" fillId="0" borderId="21" xfId="42" applyNumberFormat="1" applyFont="1" applyBorder="1" applyAlignment="1">
      <alignment vertical="center"/>
    </xf>
    <xf numFmtId="182" fontId="7" fillId="0" borderId="26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192" fontId="7" fillId="0" borderId="28" xfId="42" applyNumberFormat="1" applyFont="1" applyBorder="1" applyAlignment="1">
      <alignment vertical="center"/>
    </xf>
    <xf numFmtId="178" fontId="6" fillId="0" borderId="29" xfId="0" applyNumberFormat="1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179" fontId="7" fillId="0" borderId="30" xfId="0" applyNumberFormat="1" applyFont="1" applyBorder="1" applyAlignment="1">
      <alignment horizontal="right" vertical="center"/>
    </xf>
    <xf numFmtId="182" fontId="7" fillId="0" borderId="31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38" fontId="7" fillId="0" borderId="32" xfId="49" applyFont="1" applyBorder="1" applyAlignment="1">
      <alignment vertical="center"/>
    </xf>
    <xf numFmtId="192" fontId="7" fillId="0" borderId="32" xfId="42" applyNumberFormat="1" applyFont="1" applyBorder="1" applyAlignment="1">
      <alignment vertical="center"/>
    </xf>
    <xf numFmtId="192" fontId="7" fillId="0" borderId="22" xfId="42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Continuous" vertical="center"/>
    </xf>
    <xf numFmtId="179" fontId="7" fillId="0" borderId="33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7" fillId="0" borderId="0" xfId="0" applyFont="1" applyAlignment="1">
      <alignment horizontal="distributed" vertical="center"/>
    </xf>
    <xf numFmtId="182" fontId="7" fillId="0" borderId="34" xfId="0" applyNumberFormat="1" applyFont="1" applyBorder="1" applyAlignment="1">
      <alignment vertical="center"/>
    </xf>
    <xf numFmtId="18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81200" y="571500"/>
          <a:ext cx="12573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健診実施事業場数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0" y="571500"/>
          <a:ext cx="7334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受診者数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571500"/>
          <a:ext cx="19812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　　　　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users\Nttdata\&#65330;&#65316;&#65314;&#31995;&#65316;&#65316;&#26360;\&#23450;&#22411;&#32113;&#35336;&#24115;&#31080;&#12501;&#12457;&#12540;&#12510;&#12483;&#12488;\&#38928;&#37329;&#31649;&#29702;&#29366;&#27841;\(&#30435;&#65300;&#65296;&#65300;)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6.50390625" style="14" customWidth="1"/>
    <col min="2" max="2" width="19.50390625" style="62" customWidth="1"/>
    <col min="3" max="4" width="8.25390625" style="5" customWidth="1"/>
    <col min="5" max="5" width="9.625" style="5" customWidth="1"/>
    <col min="6" max="6" width="9.50390625" style="5" bestFit="1" customWidth="1"/>
    <col min="7" max="7" width="9.125" style="5" bestFit="1" customWidth="1"/>
    <col min="8" max="16384" width="9.00390625" style="5" customWidth="1"/>
  </cols>
  <sheetData>
    <row r="1" spans="1:7" s="1" customFormat="1" ht="19.5" customHeight="1">
      <c r="A1" s="64" t="s">
        <v>56</v>
      </c>
      <c r="B1" s="64"/>
      <c r="C1" s="64"/>
      <c r="D1" s="64"/>
      <c r="E1" s="64"/>
      <c r="F1" s="64"/>
      <c r="G1" s="64"/>
    </row>
    <row r="2" spans="1:5" ht="12.75" customHeight="1">
      <c r="A2" s="2"/>
      <c r="B2" s="3"/>
      <c r="C2" s="4"/>
      <c r="D2" s="4"/>
      <c r="E2" s="4"/>
    </row>
    <row r="3" s="7" customFormat="1" ht="12.75" customHeight="1">
      <c r="A3" s="6"/>
    </row>
    <row r="4" spans="1:7" s="14" customFormat="1" ht="15" customHeight="1">
      <c r="A4" s="8"/>
      <c r="B4" s="9"/>
      <c r="C4" s="10"/>
      <c r="D4" s="11"/>
      <c r="E4" s="11"/>
      <c r="F4" s="12" t="s">
        <v>0</v>
      </c>
      <c r="G4" s="13"/>
    </row>
    <row r="5" spans="1:7" s="21" customFormat="1" ht="15" customHeight="1">
      <c r="A5" s="15"/>
      <c r="B5" s="16"/>
      <c r="C5" s="17"/>
      <c r="D5" s="18"/>
      <c r="E5" s="19"/>
      <c r="F5" s="20" t="s">
        <v>1</v>
      </c>
      <c r="G5" s="20" t="s">
        <v>2</v>
      </c>
    </row>
    <row r="6" spans="1:7" s="21" customFormat="1" ht="16.5" customHeight="1">
      <c r="A6" s="22">
        <v>1</v>
      </c>
      <c r="B6" s="23" t="s">
        <v>3</v>
      </c>
      <c r="C6" s="24"/>
      <c r="D6" s="25"/>
      <c r="E6" s="26"/>
      <c r="F6" s="27"/>
      <c r="G6" s="28"/>
    </row>
    <row r="7" spans="1:7" ht="16.5" customHeight="1">
      <c r="A7" s="29">
        <v>1</v>
      </c>
      <c r="B7" s="23" t="s">
        <v>4</v>
      </c>
      <c r="C7" s="30">
        <v>4942</v>
      </c>
      <c r="D7" s="31">
        <v>1150</v>
      </c>
      <c r="E7" s="32">
        <v>578041</v>
      </c>
      <c r="F7" s="33">
        <v>298002</v>
      </c>
      <c r="G7" s="34">
        <f aca="true" t="shared" si="0" ref="G7:G24">F7/E7</f>
        <v>0.5155378251715709</v>
      </c>
    </row>
    <row r="8" spans="1:7" ht="16.5" customHeight="1">
      <c r="A8" s="29">
        <v>2</v>
      </c>
      <c r="B8" s="23" t="s">
        <v>5</v>
      </c>
      <c r="C8" s="30">
        <v>611</v>
      </c>
      <c r="D8" s="31">
        <v>179</v>
      </c>
      <c r="E8" s="32">
        <v>54297</v>
      </c>
      <c r="F8" s="33">
        <v>28351</v>
      </c>
      <c r="G8" s="34">
        <f t="shared" si="0"/>
        <v>0.5221467116046927</v>
      </c>
    </row>
    <row r="9" spans="1:7" ht="16.5" customHeight="1">
      <c r="A9" s="29">
        <v>3</v>
      </c>
      <c r="B9" s="23" t="s">
        <v>6</v>
      </c>
      <c r="C9" s="30">
        <v>710</v>
      </c>
      <c r="D9" s="31">
        <v>51</v>
      </c>
      <c r="E9" s="32">
        <v>59058</v>
      </c>
      <c r="F9" s="33">
        <v>30917</v>
      </c>
      <c r="G9" s="34">
        <f t="shared" si="0"/>
        <v>0.5235023197534627</v>
      </c>
    </row>
    <row r="10" spans="1:7" ht="16.5" customHeight="1">
      <c r="A10" s="29">
        <v>4</v>
      </c>
      <c r="B10" s="23" t="s">
        <v>7</v>
      </c>
      <c r="C10" s="30">
        <v>371</v>
      </c>
      <c r="D10" s="31">
        <v>98</v>
      </c>
      <c r="E10" s="32">
        <v>30969</v>
      </c>
      <c r="F10" s="33">
        <v>15928</v>
      </c>
      <c r="G10" s="34">
        <f t="shared" si="0"/>
        <v>0.5143207723852885</v>
      </c>
    </row>
    <row r="11" spans="1:7" ht="16.5" customHeight="1">
      <c r="A11" s="29">
        <v>5</v>
      </c>
      <c r="B11" s="23" t="s">
        <v>8</v>
      </c>
      <c r="C11" s="30">
        <v>306</v>
      </c>
      <c r="D11" s="31">
        <v>40</v>
      </c>
      <c r="E11" s="32">
        <v>26216</v>
      </c>
      <c r="F11" s="33">
        <v>13404</v>
      </c>
      <c r="G11" s="34">
        <f t="shared" si="0"/>
        <v>0.5112908147696064</v>
      </c>
    </row>
    <row r="12" spans="1:7" ht="16.5" customHeight="1">
      <c r="A12" s="29">
        <v>6</v>
      </c>
      <c r="B12" s="23" t="s">
        <v>9</v>
      </c>
      <c r="C12" s="30">
        <v>913</v>
      </c>
      <c r="D12" s="31">
        <v>418</v>
      </c>
      <c r="E12" s="32">
        <v>91407</v>
      </c>
      <c r="F12" s="33">
        <v>45602</v>
      </c>
      <c r="G12" s="34">
        <f t="shared" si="0"/>
        <v>0.49888958176069664</v>
      </c>
    </row>
    <row r="13" spans="1:7" ht="16.5" customHeight="1">
      <c r="A13" s="29">
        <v>7</v>
      </c>
      <c r="B13" s="23" t="s">
        <v>10</v>
      </c>
      <c r="C13" s="30">
        <v>1359</v>
      </c>
      <c r="D13" s="31">
        <v>323</v>
      </c>
      <c r="E13" s="32">
        <v>138409</v>
      </c>
      <c r="F13" s="33">
        <v>64081</v>
      </c>
      <c r="G13" s="34">
        <f t="shared" si="0"/>
        <v>0.462982898510935</v>
      </c>
    </row>
    <row r="14" spans="1:7" ht="16.5" customHeight="1">
      <c r="A14" s="29">
        <v>8</v>
      </c>
      <c r="B14" s="23" t="s">
        <v>11</v>
      </c>
      <c r="C14" s="30">
        <v>3730</v>
      </c>
      <c r="D14" s="31">
        <v>1709</v>
      </c>
      <c r="E14" s="32">
        <v>488064</v>
      </c>
      <c r="F14" s="33">
        <v>231941</v>
      </c>
      <c r="G14" s="34">
        <f t="shared" si="0"/>
        <v>0.4752266096249672</v>
      </c>
    </row>
    <row r="15" spans="1:7" ht="16.5" customHeight="1">
      <c r="A15" s="29">
        <v>9</v>
      </c>
      <c r="B15" s="23" t="s">
        <v>12</v>
      </c>
      <c r="C15" s="30">
        <v>987</v>
      </c>
      <c r="D15" s="31">
        <v>361</v>
      </c>
      <c r="E15" s="32">
        <v>90692</v>
      </c>
      <c r="F15" s="33">
        <v>46834</v>
      </c>
      <c r="G15" s="34">
        <f t="shared" si="0"/>
        <v>0.5164071803466679</v>
      </c>
    </row>
    <row r="16" spans="1:7" ht="16.5" customHeight="1">
      <c r="A16" s="29">
        <v>10</v>
      </c>
      <c r="B16" s="23" t="s">
        <v>13</v>
      </c>
      <c r="C16" s="30">
        <v>713</v>
      </c>
      <c r="D16" s="31">
        <v>419</v>
      </c>
      <c r="E16" s="32">
        <v>127040</v>
      </c>
      <c r="F16" s="33">
        <v>66718</v>
      </c>
      <c r="G16" s="34">
        <f t="shared" si="0"/>
        <v>0.5251731738035265</v>
      </c>
    </row>
    <row r="17" spans="1:7" ht="16.5" customHeight="1">
      <c r="A17" s="29">
        <v>11</v>
      </c>
      <c r="B17" s="23" t="s">
        <v>14</v>
      </c>
      <c r="C17" s="30">
        <v>548</v>
      </c>
      <c r="D17" s="31">
        <v>269</v>
      </c>
      <c r="E17" s="32">
        <v>76267</v>
      </c>
      <c r="F17" s="33">
        <v>36878</v>
      </c>
      <c r="G17" s="34">
        <f t="shared" si="0"/>
        <v>0.48353809642440376</v>
      </c>
    </row>
    <row r="18" spans="1:7" ht="16.5" customHeight="1">
      <c r="A18" s="29">
        <v>12</v>
      </c>
      <c r="B18" s="23" t="s">
        <v>15</v>
      </c>
      <c r="C18" s="30">
        <v>2980</v>
      </c>
      <c r="D18" s="31">
        <v>713</v>
      </c>
      <c r="E18" s="32">
        <v>261184</v>
      </c>
      <c r="F18" s="33">
        <v>132867</v>
      </c>
      <c r="G18" s="34">
        <f t="shared" si="0"/>
        <v>0.5087103344768439</v>
      </c>
    </row>
    <row r="19" spans="1:7" ht="16.5" customHeight="1">
      <c r="A19" s="29">
        <v>13</v>
      </c>
      <c r="B19" s="23" t="s">
        <v>16</v>
      </c>
      <c r="C19" s="30">
        <v>3524</v>
      </c>
      <c r="D19" s="31">
        <v>849</v>
      </c>
      <c r="E19" s="32">
        <v>502149</v>
      </c>
      <c r="F19" s="33">
        <v>243610</v>
      </c>
      <c r="G19" s="34">
        <f t="shared" si="0"/>
        <v>0.485134890241741</v>
      </c>
    </row>
    <row r="20" spans="1:7" ht="16.5" customHeight="1">
      <c r="A20" s="29">
        <v>14</v>
      </c>
      <c r="B20" s="23" t="s">
        <v>17</v>
      </c>
      <c r="C20" s="30">
        <v>4945</v>
      </c>
      <c r="D20" s="31">
        <v>1604</v>
      </c>
      <c r="E20" s="32">
        <v>897823</v>
      </c>
      <c r="F20" s="33">
        <v>395540</v>
      </c>
      <c r="G20" s="34">
        <f t="shared" si="0"/>
        <v>0.44055454137396793</v>
      </c>
    </row>
    <row r="21" spans="1:7" ht="16.5" customHeight="1">
      <c r="A21" s="29">
        <v>15</v>
      </c>
      <c r="B21" s="23" t="s">
        <v>18</v>
      </c>
      <c r="C21" s="30">
        <v>2681</v>
      </c>
      <c r="D21" s="31">
        <v>1071</v>
      </c>
      <c r="E21" s="32">
        <v>612451</v>
      </c>
      <c r="F21" s="33">
        <v>263443</v>
      </c>
      <c r="G21" s="34">
        <f t="shared" si="0"/>
        <v>0.4301454320427267</v>
      </c>
    </row>
    <row r="22" spans="1:7" ht="16.5" customHeight="1">
      <c r="A22" s="29">
        <v>16</v>
      </c>
      <c r="B22" s="23" t="s">
        <v>19</v>
      </c>
      <c r="C22" s="30">
        <v>1125</v>
      </c>
      <c r="D22" s="31">
        <v>382</v>
      </c>
      <c r="E22" s="32">
        <v>153799</v>
      </c>
      <c r="F22" s="33">
        <v>88195</v>
      </c>
      <c r="G22" s="34">
        <f t="shared" si="0"/>
        <v>0.5734432603593002</v>
      </c>
    </row>
    <row r="23" spans="1:7" ht="16.5" customHeight="1">
      <c r="A23" s="29">
        <v>17</v>
      </c>
      <c r="B23" s="23" t="s">
        <v>20</v>
      </c>
      <c r="C23" s="30">
        <v>1794</v>
      </c>
      <c r="D23" s="31">
        <v>344</v>
      </c>
      <c r="E23" s="32">
        <v>168869</v>
      </c>
      <c r="F23" s="33">
        <v>85281</v>
      </c>
      <c r="G23" s="34">
        <f t="shared" si="0"/>
        <v>0.5050127613712404</v>
      </c>
    </row>
    <row r="24" spans="1:7" ht="16.5" customHeight="1">
      <c r="A24" s="35"/>
      <c r="B24" s="36" t="s">
        <v>21</v>
      </c>
      <c r="C24" s="37">
        <f>SUM(C7:C23)</f>
        <v>32239</v>
      </c>
      <c r="D24" s="38">
        <f>SUM(D7:D23)</f>
        <v>9980</v>
      </c>
      <c r="E24" s="39">
        <f>SUM(E7:E23)</f>
        <v>4356735</v>
      </c>
      <c r="F24" s="40">
        <f>SUM(F7:F23)</f>
        <v>2087592</v>
      </c>
      <c r="G24" s="34">
        <f t="shared" si="0"/>
        <v>0.4791643283330292</v>
      </c>
    </row>
    <row r="25" spans="1:7" ht="16.5" customHeight="1">
      <c r="A25" s="22">
        <v>2</v>
      </c>
      <c r="B25" s="23" t="s">
        <v>22</v>
      </c>
      <c r="C25" s="30"/>
      <c r="D25" s="41"/>
      <c r="E25" s="32"/>
      <c r="F25" s="42"/>
      <c r="G25" s="43"/>
    </row>
    <row r="26" spans="1:7" ht="16.5" customHeight="1">
      <c r="A26" s="29">
        <v>1</v>
      </c>
      <c r="B26" s="23" t="s">
        <v>23</v>
      </c>
      <c r="C26" s="30">
        <v>2</v>
      </c>
      <c r="D26" s="31">
        <v>1</v>
      </c>
      <c r="E26" s="32">
        <v>534</v>
      </c>
      <c r="F26" s="33">
        <v>405</v>
      </c>
      <c r="G26" s="34">
        <f>F26/E26</f>
        <v>0.7584269662921348</v>
      </c>
    </row>
    <row r="27" spans="1:7" ht="16.5" customHeight="1">
      <c r="A27" s="29">
        <v>2</v>
      </c>
      <c r="B27" s="23" t="s">
        <v>24</v>
      </c>
      <c r="C27" s="30">
        <v>44</v>
      </c>
      <c r="D27" s="31">
        <v>6</v>
      </c>
      <c r="E27" s="32">
        <v>1756</v>
      </c>
      <c r="F27" s="33">
        <v>1313</v>
      </c>
      <c r="G27" s="34">
        <f>F27/E27</f>
        <v>0.7477220956719818</v>
      </c>
    </row>
    <row r="28" spans="1:7" ht="16.5" customHeight="1">
      <c r="A28" s="29">
        <v>3</v>
      </c>
      <c r="B28" s="23" t="s">
        <v>25</v>
      </c>
      <c r="C28" s="30">
        <v>32</v>
      </c>
      <c r="D28" s="31">
        <v>18</v>
      </c>
      <c r="E28" s="32">
        <v>2237</v>
      </c>
      <c r="F28" s="33">
        <v>1410</v>
      </c>
      <c r="G28" s="34">
        <f>F28/E28</f>
        <v>0.6303084488153777</v>
      </c>
    </row>
    <row r="29" spans="1:7" ht="16.5" customHeight="1">
      <c r="A29" s="35"/>
      <c r="B29" s="36" t="s">
        <v>21</v>
      </c>
      <c r="C29" s="37">
        <f>SUM(C26:C28)</f>
        <v>78</v>
      </c>
      <c r="D29" s="38">
        <f>SUM(D26:D28)</f>
        <v>25</v>
      </c>
      <c r="E29" s="39">
        <f>SUM(E26:E28)</f>
        <v>4527</v>
      </c>
      <c r="F29" s="40">
        <f>SUM(F26:F28)</f>
        <v>3128</v>
      </c>
      <c r="G29" s="34">
        <f>F29/E29</f>
        <v>0.6909653191959355</v>
      </c>
    </row>
    <row r="30" spans="1:7" ht="16.5" customHeight="1">
      <c r="A30" s="22">
        <v>3</v>
      </c>
      <c r="B30" s="23" t="s">
        <v>26</v>
      </c>
      <c r="C30" s="30"/>
      <c r="D30" s="41"/>
      <c r="E30" s="32"/>
      <c r="F30" s="42"/>
      <c r="G30" s="43"/>
    </row>
    <row r="31" spans="1:7" ht="16.5" customHeight="1">
      <c r="A31" s="29">
        <v>1</v>
      </c>
      <c r="B31" s="23" t="s">
        <v>27</v>
      </c>
      <c r="C31" s="30">
        <v>1154</v>
      </c>
      <c r="D31" s="31">
        <v>96</v>
      </c>
      <c r="E31" s="32">
        <v>81550</v>
      </c>
      <c r="F31" s="33">
        <v>51280</v>
      </c>
      <c r="G31" s="34">
        <f>F31/E31</f>
        <v>0.6288166768853464</v>
      </c>
    </row>
    <row r="32" spans="1:7" ht="16.5" customHeight="1">
      <c r="A32" s="29">
        <v>2</v>
      </c>
      <c r="B32" s="23" t="s">
        <v>28</v>
      </c>
      <c r="C32" s="30">
        <v>1422</v>
      </c>
      <c r="D32" s="31">
        <v>117</v>
      </c>
      <c r="E32" s="32">
        <v>135968</v>
      </c>
      <c r="F32" s="33">
        <v>76021</v>
      </c>
      <c r="G32" s="34">
        <f>F32/E32</f>
        <v>0.5591094963520828</v>
      </c>
    </row>
    <row r="33" spans="1:7" ht="16.5" customHeight="1">
      <c r="A33" s="29">
        <v>3</v>
      </c>
      <c r="B33" s="23" t="s">
        <v>29</v>
      </c>
      <c r="C33" s="30">
        <v>1113</v>
      </c>
      <c r="D33" s="31">
        <v>150</v>
      </c>
      <c r="E33" s="32">
        <v>111698</v>
      </c>
      <c r="F33" s="33">
        <v>60912</v>
      </c>
      <c r="G33" s="34">
        <f>F33/E33</f>
        <v>0.5453275797238983</v>
      </c>
    </row>
    <row r="34" spans="1:7" ht="16.5" customHeight="1">
      <c r="A34" s="35"/>
      <c r="B34" s="36" t="s">
        <v>21</v>
      </c>
      <c r="C34" s="37">
        <f>SUM(C31:C33)</f>
        <v>3689</v>
      </c>
      <c r="D34" s="38">
        <f>SUM(D31:D33)</f>
        <v>363</v>
      </c>
      <c r="E34" s="39">
        <f>SUM(E31:E33)</f>
        <v>329216</v>
      </c>
      <c r="F34" s="40">
        <f>SUM(F31:F33)</f>
        <v>188213</v>
      </c>
      <c r="G34" s="34">
        <f>F34/E34</f>
        <v>0.5717006463841369</v>
      </c>
    </row>
    <row r="35" spans="1:7" ht="16.5" customHeight="1">
      <c r="A35" s="22">
        <v>4</v>
      </c>
      <c r="B35" s="23" t="s">
        <v>30</v>
      </c>
      <c r="C35" s="30"/>
      <c r="D35" s="41"/>
      <c r="E35" s="32"/>
      <c r="F35" s="42"/>
      <c r="G35" s="43"/>
    </row>
    <row r="36" spans="1:7" ht="16.5" customHeight="1">
      <c r="A36" s="29">
        <v>1</v>
      </c>
      <c r="B36" s="23" t="s">
        <v>31</v>
      </c>
      <c r="C36" s="30">
        <v>1114</v>
      </c>
      <c r="D36" s="31">
        <v>507</v>
      </c>
      <c r="E36" s="32">
        <v>141292</v>
      </c>
      <c r="F36" s="33">
        <v>56276</v>
      </c>
      <c r="G36" s="34">
        <f>F36/E36</f>
        <v>0.39829572799592333</v>
      </c>
    </row>
    <row r="37" spans="1:7" ht="16.5" customHeight="1">
      <c r="A37" s="29">
        <v>2</v>
      </c>
      <c r="B37" s="23" t="s">
        <v>32</v>
      </c>
      <c r="C37" s="30">
        <v>3114</v>
      </c>
      <c r="D37" s="31">
        <v>1916</v>
      </c>
      <c r="E37" s="32">
        <v>336524</v>
      </c>
      <c r="F37" s="33">
        <v>223325</v>
      </c>
      <c r="G37" s="34">
        <f>F37/E37</f>
        <v>0.6636228025341432</v>
      </c>
    </row>
    <row r="38" spans="1:7" ht="16.5" customHeight="1">
      <c r="A38" s="29">
        <v>3</v>
      </c>
      <c r="B38" s="23" t="s">
        <v>33</v>
      </c>
      <c r="C38" s="30">
        <v>3998</v>
      </c>
      <c r="D38" s="31">
        <v>1359</v>
      </c>
      <c r="E38" s="32">
        <v>310902</v>
      </c>
      <c r="F38" s="33">
        <v>158729</v>
      </c>
      <c r="G38" s="34">
        <f>F38/E38</f>
        <v>0.51054351531994</v>
      </c>
    </row>
    <row r="39" spans="1:7" ht="16.5" customHeight="1">
      <c r="A39" s="29">
        <v>4</v>
      </c>
      <c r="B39" s="23" t="s">
        <v>34</v>
      </c>
      <c r="C39" s="30">
        <v>56</v>
      </c>
      <c r="D39" s="31">
        <v>19</v>
      </c>
      <c r="E39" s="32">
        <v>5498</v>
      </c>
      <c r="F39" s="33">
        <v>2851</v>
      </c>
      <c r="G39" s="34">
        <f>F39/E39</f>
        <v>0.518552200800291</v>
      </c>
    </row>
    <row r="40" spans="1:7" ht="16.5" customHeight="1">
      <c r="A40" s="35"/>
      <c r="B40" s="36" t="s">
        <v>21</v>
      </c>
      <c r="C40" s="37">
        <f>SUM(C36:C39)</f>
        <v>8282</v>
      </c>
      <c r="D40" s="44">
        <f>SUM(D36:D39)</f>
        <v>3801</v>
      </c>
      <c r="E40" s="39">
        <f>SUM(E36:E39)</f>
        <v>794216</v>
      </c>
      <c r="F40" s="40">
        <f>SUM(F36:F39)</f>
        <v>441181</v>
      </c>
      <c r="G40" s="34">
        <f>F40/E40</f>
        <v>0.5554924604893379</v>
      </c>
    </row>
    <row r="41" spans="1:7" ht="16.5" customHeight="1">
      <c r="A41" s="22">
        <v>5</v>
      </c>
      <c r="B41" s="23" t="s">
        <v>35</v>
      </c>
      <c r="C41" s="30"/>
      <c r="D41" s="41"/>
      <c r="E41" s="32"/>
      <c r="F41" s="42"/>
      <c r="G41" s="43"/>
    </row>
    <row r="42" spans="1:7" ht="16.5" customHeight="1">
      <c r="A42" s="29">
        <v>1</v>
      </c>
      <c r="B42" s="23" t="s">
        <v>36</v>
      </c>
      <c r="C42" s="30">
        <v>704</v>
      </c>
      <c r="D42" s="31">
        <v>185</v>
      </c>
      <c r="E42" s="32">
        <v>65530</v>
      </c>
      <c r="F42" s="33">
        <v>33731</v>
      </c>
      <c r="G42" s="34">
        <f aca="true" t="shared" si="1" ref="G42:G59">F42/E42</f>
        <v>0.5147413398443461</v>
      </c>
    </row>
    <row r="43" spans="1:7" ht="16.5" customHeight="1">
      <c r="A43" s="29">
        <v>2</v>
      </c>
      <c r="B43" s="23" t="s">
        <v>37</v>
      </c>
      <c r="C43" s="30">
        <v>317</v>
      </c>
      <c r="D43" s="31">
        <v>104</v>
      </c>
      <c r="E43" s="32">
        <v>33224</v>
      </c>
      <c r="F43" s="33">
        <v>17447</v>
      </c>
      <c r="G43" s="34">
        <f t="shared" si="1"/>
        <v>0.5251324343847821</v>
      </c>
    </row>
    <row r="44" spans="1:7" ht="16.5" customHeight="1">
      <c r="A44" s="35"/>
      <c r="B44" s="36" t="s">
        <v>21</v>
      </c>
      <c r="C44" s="45">
        <f>SUM(C42:C43)</f>
        <v>1021</v>
      </c>
      <c r="D44" s="63">
        <f>SUM(D42:D43)</f>
        <v>289</v>
      </c>
      <c r="E44" s="46">
        <f>SUM(E42:E43)</f>
        <v>98754</v>
      </c>
      <c r="F44" s="46">
        <f>SUM(F42:F43)</f>
        <v>51178</v>
      </c>
      <c r="G44" s="47">
        <f t="shared" si="1"/>
        <v>0.5182372359600623</v>
      </c>
    </row>
    <row r="45" spans="1:7" ht="16.5" customHeight="1">
      <c r="A45" s="48" t="s">
        <v>38</v>
      </c>
      <c r="B45" s="49"/>
      <c r="C45" s="50">
        <f>SUM(C24,C29,C34,C40,C44)</f>
        <v>45309</v>
      </c>
      <c r="D45" s="51">
        <f>SUM(D24,D29,D34,D40,D44)</f>
        <v>14458</v>
      </c>
      <c r="E45" s="52">
        <f>SUM(E24,E29,E34,E40,E44)</f>
        <v>5583448</v>
      </c>
      <c r="F45" s="53">
        <f>SUM(F24,F29,F34,F40,F44)</f>
        <v>2771292</v>
      </c>
      <c r="G45" s="54">
        <f t="shared" si="1"/>
        <v>0.49634061246742156</v>
      </c>
    </row>
    <row r="46" spans="1:7" ht="16.5" customHeight="1">
      <c r="A46" s="22">
        <v>6</v>
      </c>
      <c r="B46" s="23" t="s">
        <v>39</v>
      </c>
      <c r="C46" s="30">
        <v>170</v>
      </c>
      <c r="D46" s="31">
        <v>15</v>
      </c>
      <c r="E46" s="32">
        <v>12338</v>
      </c>
      <c r="F46" s="42">
        <v>7726</v>
      </c>
      <c r="G46" s="55">
        <f t="shared" si="1"/>
        <v>0.6261954935970173</v>
      </c>
    </row>
    <row r="47" spans="1:7" ht="16.5" customHeight="1">
      <c r="A47" s="22">
        <v>7</v>
      </c>
      <c r="B47" s="23" t="s">
        <v>40</v>
      </c>
      <c r="C47" s="30">
        <v>94</v>
      </c>
      <c r="D47" s="31">
        <v>8</v>
      </c>
      <c r="E47" s="32">
        <v>7536</v>
      </c>
      <c r="F47" s="33">
        <v>4553</v>
      </c>
      <c r="G47" s="34">
        <f t="shared" si="1"/>
        <v>0.6041666666666666</v>
      </c>
    </row>
    <row r="48" spans="1:7" ht="16.5" customHeight="1">
      <c r="A48" s="22">
        <v>8</v>
      </c>
      <c r="B48" s="23" t="s">
        <v>41</v>
      </c>
      <c r="C48" s="30">
        <v>16066</v>
      </c>
      <c r="D48" s="31">
        <v>1620</v>
      </c>
      <c r="E48" s="32">
        <v>1538816</v>
      </c>
      <c r="F48" s="33">
        <v>702657</v>
      </c>
      <c r="G48" s="34">
        <f t="shared" si="1"/>
        <v>0.45662184432706704</v>
      </c>
    </row>
    <row r="49" spans="1:7" ht="16.5" customHeight="1">
      <c r="A49" s="22">
        <v>9</v>
      </c>
      <c r="B49" s="23" t="s">
        <v>42</v>
      </c>
      <c r="C49" s="30">
        <v>3703</v>
      </c>
      <c r="D49" s="31">
        <v>144</v>
      </c>
      <c r="E49" s="32">
        <v>584647</v>
      </c>
      <c r="F49" s="33">
        <v>275010</v>
      </c>
      <c r="G49" s="34">
        <f t="shared" si="1"/>
        <v>0.47038640410367283</v>
      </c>
    </row>
    <row r="50" spans="1:7" ht="16.5" customHeight="1">
      <c r="A50" s="22">
        <v>10</v>
      </c>
      <c r="B50" s="23" t="s">
        <v>43</v>
      </c>
      <c r="C50" s="30">
        <v>134</v>
      </c>
      <c r="D50" s="31">
        <v>10</v>
      </c>
      <c r="E50" s="32">
        <v>14216</v>
      </c>
      <c r="F50" s="33">
        <v>6711</v>
      </c>
      <c r="G50" s="34">
        <f t="shared" si="1"/>
        <v>0.47207371975239165</v>
      </c>
    </row>
    <row r="51" spans="1:7" ht="16.5" customHeight="1">
      <c r="A51" s="22">
        <v>11</v>
      </c>
      <c r="B51" s="23" t="s">
        <v>44</v>
      </c>
      <c r="C51" s="30">
        <v>1601</v>
      </c>
      <c r="D51" s="31">
        <v>105</v>
      </c>
      <c r="E51" s="32">
        <v>287160</v>
      </c>
      <c r="F51" s="33">
        <v>176196</v>
      </c>
      <c r="G51" s="34">
        <f t="shared" si="1"/>
        <v>0.6135812787296281</v>
      </c>
    </row>
    <row r="52" spans="1:7" ht="16.5" customHeight="1">
      <c r="A52" s="22">
        <v>12</v>
      </c>
      <c r="B52" s="23" t="s">
        <v>45</v>
      </c>
      <c r="C52" s="30">
        <v>3367</v>
      </c>
      <c r="D52" s="31">
        <v>344</v>
      </c>
      <c r="E52" s="32">
        <v>558508</v>
      </c>
      <c r="F52" s="33">
        <v>272192</v>
      </c>
      <c r="G52" s="34">
        <f t="shared" si="1"/>
        <v>0.4873555974131078</v>
      </c>
    </row>
    <row r="53" spans="1:7" ht="16.5" customHeight="1">
      <c r="A53" s="22">
        <v>13</v>
      </c>
      <c r="B53" s="23" t="s">
        <v>46</v>
      </c>
      <c r="C53" s="30">
        <v>10748</v>
      </c>
      <c r="D53" s="31">
        <v>4119</v>
      </c>
      <c r="E53" s="32">
        <v>1361125</v>
      </c>
      <c r="F53" s="33">
        <v>573856</v>
      </c>
      <c r="G53" s="34">
        <f t="shared" si="1"/>
        <v>0.4216041877123703</v>
      </c>
    </row>
    <row r="54" spans="1:7" ht="16.5" customHeight="1">
      <c r="A54" s="22">
        <v>14</v>
      </c>
      <c r="B54" s="23" t="s">
        <v>47</v>
      </c>
      <c r="C54" s="30">
        <v>3090</v>
      </c>
      <c r="D54" s="31">
        <v>394</v>
      </c>
      <c r="E54" s="32">
        <v>282257</v>
      </c>
      <c r="F54" s="33">
        <v>134108</v>
      </c>
      <c r="G54" s="34">
        <f t="shared" si="1"/>
        <v>0.4751272776228756</v>
      </c>
    </row>
    <row r="55" spans="1:7" ht="16.5" customHeight="1">
      <c r="A55" s="22">
        <v>15</v>
      </c>
      <c r="B55" s="23" t="s">
        <v>48</v>
      </c>
      <c r="C55" s="30">
        <v>2430</v>
      </c>
      <c r="D55" s="31">
        <v>545</v>
      </c>
      <c r="E55" s="32">
        <v>280012</v>
      </c>
      <c r="F55" s="33">
        <v>177895</v>
      </c>
      <c r="G55" s="34">
        <f t="shared" si="1"/>
        <v>0.6353120580546548</v>
      </c>
    </row>
    <row r="56" spans="1:7" ht="16.5" customHeight="1">
      <c r="A56" s="22">
        <v>16</v>
      </c>
      <c r="B56" s="23" t="s">
        <v>49</v>
      </c>
      <c r="C56" s="30">
        <v>173</v>
      </c>
      <c r="D56" s="31">
        <v>16</v>
      </c>
      <c r="E56" s="32">
        <v>29440</v>
      </c>
      <c r="F56" s="33">
        <v>16180</v>
      </c>
      <c r="G56" s="34">
        <f t="shared" si="1"/>
        <v>0.5495923913043478</v>
      </c>
    </row>
    <row r="57" spans="1:7" ht="16.5" customHeight="1">
      <c r="A57" s="56">
        <v>17</v>
      </c>
      <c r="B57" s="23" t="s">
        <v>50</v>
      </c>
      <c r="C57" s="30">
        <v>10353</v>
      </c>
      <c r="D57" s="31">
        <v>1316</v>
      </c>
      <c r="E57" s="32">
        <v>1560383</v>
      </c>
      <c r="F57" s="40">
        <v>737037</v>
      </c>
      <c r="G57" s="47">
        <f t="shared" si="1"/>
        <v>0.47234364896310715</v>
      </c>
    </row>
    <row r="58" spans="1:7" ht="16.5" customHeight="1">
      <c r="A58" s="48" t="s">
        <v>51</v>
      </c>
      <c r="B58" s="57"/>
      <c r="C58" s="58">
        <f>SUM(C46:C57)</f>
        <v>51929</v>
      </c>
      <c r="D58" s="51">
        <f>SUM(D46:D57)</f>
        <v>8636</v>
      </c>
      <c r="E58" s="59">
        <f>SUM(E46:E57)</f>
        <v>6516438</v>
      </c>
      <c r="F58" s="59">
        <f>SUM(F46:F57)</f>
        <v>3084121</v>
      </c>
      <c r="G58" s="54">
        <f t="shared" si="1"/>
        <v>0.4732832568958686</v>
      </c>
    </row>
    <row r="59" spans="1:7" ht="16.5" customHeight="1">
      <c r="A59" s="60" t="s">
        <v>52</v>
      </c>
      <c r="B59" s="61"/>
      <c r="C59" s="37">
        <f>SUM(C45+C58)</f>
        <v>97238</v>
      </c>
      <c r="D59" s="51">
        <f>SUM(D45+D58)</f>
        <v>23094</v>
      </c>
      <c r="E59" s="39">
        <f>SUM(E45+E58)</f>
        <v>12099886</v>
      </c>
      <c r="F59" s="39">
        <f>SUM(F45+F58)</f>
        <v>5855413</v>
      </c>
      <c r="G59" s="54">
        <f t="shared" si="1"/>
        <v>0.4839229890265082</v>
      </c>
    </row>
    <row r="61" spans="1:7" ht="11.25">
      <c r="A61" s="65" t="s">
        <v>53</v>
      </c>
      <c r="B61" s="65"/>
      <c r="C61" s="65"/>
      <c r="D61" s="65"/>
      <c r="E61" s="65"/>
      <c r="F61" s="65"/>
      <c r="G61" s="65"/>
    </row>
    <row r="62" spans="1:7" ht="11.25">
      <c r="A62" s="65" t="s">
        <v>54</v>
      </c>
      <c r="B62" s="65"/>
      <c r="C62" s="65"/>
      <c r="D62" s="65"/>
      <c r="E62" s="65"/>
      <c r="F62" s="65"/>
      <c r="G62" s="65"/>
    </row>
    <row r="63" spans="1:7" ht="11.25">
      <c r="A63" s="65" t="s">
        <v>55</v>
      </c>
      <c r="B63" s="65"/>
      <c r="C63" s="65"/>
      <c r="D63" s="65"/>
      <c r="E63" s="65"/>
      <c r="F63" s="65"/>
      <c r="G63" s="65"/>
    </row>
  </sheetData>
  <sheetProtection/>
  <mergeCells count="4">
    <mergeCell ref="A1:G1"/>
    <mergeCell ref="A61:G61"/>
    <mergeCell ref="A62:G62"/>
    <mergeCell ref="A63:G63"/>
  </mergeCells>
  <printOptions horizontalCentered="1"/>
  <pageMargins left="0.984251968503937" right="0.984251968503937" top="0.984251968503937" bottom="0.5905511811023623" header="0.5118110236220472" footer="0.5118110236220472"/>
  <pageSetup horizontalDpi="400" verticalDpi="4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2005-06-22T06:28:00Z</cp:lastPrinted>
  <dcterms:created xsi:type="dcterms:W3CDTF">2001-07-10T16:31:10Z</dcterms:created>
  <dcterms:modified xsi:type="dcterms:W3CDTF">2009-06-03T05:40:32Z</dcterms:modified>
  <cp:category/>
  <cp:version/>
  <cp:contentType/>
  <cp:contentStatus/>
</cp:coreProperties>
</file>