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614/"/>
    </mc:Choice>
  </mc:AlternateContent>
  <xr:revisionPtr revIDLastSave="0" documentId="8_{3BC7139A-DCF8-4B46-BB8C-8B420ED5AC27}" xr6:coauthVersionLast="47" xr6:coauthVersionMax="47" xr10:uidLastSave="{00000000-0000-0000-0000-000000000000}"/>
  <bookViews>
    <workbookView xWindow="4935" yWindow="-15600" windowWidth="22545" windowHeight="15075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<sst xmlns="http://schemas.openxmlformats.org/spreadsheetml/2006/main" count="750" uniqueCount="299">
  <si>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</si>
  <si>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</si>
  <si>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</si>
  <si>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</si>
  <si>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</si>
  <si>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</si>
  <si>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</si>
  <si>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</si>
  <si>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</si>
  <si>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</si>
  <si>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</si>
  <si>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</si>
  <si>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</si>
  <si>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</si>
  <si>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</si>
  <si>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</si>
  <si>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</si>
  <si>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</si>
  <si>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</si>
  <si>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</si>
  <si>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</si>
  <si>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</si>
  <si>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</si>
  <si>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</si>
  <si>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</si>
  <si>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</si>
  <si>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</si>
  <si>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</si>
  <si>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</si>
  <si>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</si>
  <si>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</si>
  <si>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</si>
  <si>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</si>
  <si>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</si>
  <si>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</si>
  <si>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</si>
  <si>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</si>
  <si>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</si>
  <si>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</si>
  <si>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</si>
  <si>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</si>
  <si>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</si>
  <si>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</si>
  <si>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</si>
  <si>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</si>
  <si>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</si>
  <si>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</si>
  <si>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</si>
  <si>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</si>
  <si>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</si>
  <si>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</si>
  <si>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</si>
  <si>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</si>
  <si>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</si>
  <si>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</si>
  <si>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</si>
  <si>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</si>
  <si>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</si>
  <si>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</si>
  <si>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</si>
  <si>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</si>
  <si>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</si>
  <si>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</si>
  <si>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</si>
  <si>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</si>
  <si>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</si>
  <si>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</si>
  <si>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</si>
  <si>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</si>
  <si>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</si>
  <si>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</si>
  <si>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</si>
  <si>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</si>
  <si>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</si>
  <si>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</si>
  <si>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</si>
  <si>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</si>
  <si>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</si>
  <si>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</si>
  <si>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</si>
  <si>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</si>
  <si>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</si>
  <si>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</si>
  <si>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</si>
  <si>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</si>
  <si>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</si>
  <si>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</si>
  <si>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</si>
  <si>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</si>
  <si>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</si>
  <si>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</si>
  <si>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</si>
  <si>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</si>
  <si>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</si>
  <si>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</si>
  <si>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</si>
  <si>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</si>
  <si>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</si>
  <si>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</si>
  <si>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</si>
  <si>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</si>
  <si>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</si>
  <si>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</si>
  <si>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</si>
  <si>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</si>
  <si>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</si>
  <si>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</si>
  <si>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</si>
  <si>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</si>
  <si>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</si>
  <si>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</si>
  <si>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</si>
  <si>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</si>
  <si>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</si>
  <si>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</si>
  <si>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</si>
  <si>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</si>
  <si>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</si>
  <si>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</si>
  <si>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</si>
  <si>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</si>
  <si>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</si>
  <si>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</si>
  <si>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</si>
  <si>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</si>
  <si>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</si>
  <si>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</si>
  <si>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</si>
  <si>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</si>
  <si>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</si>
  <si>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</si>
  <si>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</si>
  <si>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</si>
  <si>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</si>
  <si>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</si>
  <si>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</si>
  <si>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</si>
  <si>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</si>
  <si>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</si>
  <si>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</si>
  <si>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</si>
  <si>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</si>
  <si>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</si>
  <si>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</si>
  <si>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</si>
  <si>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</si>
  <si>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</si>
  <si>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</si>
  <si>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</si>
  <si>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</si>
  <si>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</si>
  <si>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</si>
  <si>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</si>
  <si>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</si>
  <si>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</si>
  <si>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</si>
  <si>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</si>
  <si>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</si>
  <si>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</si>
  <si>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</si>
  <si>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</si>
  <si>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</si>
  <si>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</si>
  <si>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</si>
  <si>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</si>
  <si>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</si>
  <si>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</si>
  <si>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</si>
  <si>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</si>
  <si>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</si>
  <si>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</si>
  <si>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</si>
  <si>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</si>
  <si>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</si>
  <si>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</si>
  <si>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</si>
  <si>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</si>
  <si>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</si>
  <si>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</si>
  <si>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</si>
  <si>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</si>
  <si>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</si>
  <si>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</si>
  <si>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</si>
  <si>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</si>
  <si>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</si>
  <si>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</si>
  <si>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</si>
  <si>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</si>
  <si>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</si>
  <si>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</si>
  <si>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</si>
  <si>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</si>
  <si>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</si>
  <si>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</si>
  <si>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</si>
  <si>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</si>
  <si>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</si>
  <si>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</si>
  <si>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</si>
  <si>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</si>
  <si>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</si>
  <si>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</si>
  <si>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</si>
  <si>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</si>
  <si>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</si>
  <si>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</si>
  <si>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</si>
  <si>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</si>
  <si>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</si>
  <si>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</si>
  <si>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</si>
  <si>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</si>
  <si>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</si>
  <si>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</si>
  <si>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</si>
  <si>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</si>
  <si>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</si>
  <si>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</si>
  <si>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</si>
  <si>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</si>
  <si>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</si>
  <si>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</si>
  <si>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</si>
  <si>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</si>
  <si>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</si>
  <si>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</si>
  <si>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</si>
  <si>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</si>
  <si>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</si>
  <si>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</si>
  <si>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</si>
  <si>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</si>
  <si>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</si>
  <si>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</si>
  <si>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</si>
  <si>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</si>
  <si>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</si>
  <si>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</si>
  <si>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</si>
  <si>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</si>
  <si>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</si>
  <si>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</si>
  <si>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</si>
  <si>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</si>
  <si>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</si>
  <si>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</si>
  <si>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</si>
  <si>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</si>
  <si>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</si>
  <si>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</si>
  <si>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</si>
  <si>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</si>
  <si>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</si>
  <si>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</si>
  <si>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</si>
  <si>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</si>
  <si>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</si>
  <si>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</si>
  <si>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</si>
  <si>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</si>
  <si>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</si>
  <si>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</si>
  <si>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</si>
  <si>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</si>
  <si>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</si>
  <si>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</si>
  <si>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</si>
  <si>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</si>
  <si>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</si>
  <si>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</si>
  <si>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</si>
  <si>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</si>
  <si>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</si>
  <si>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</si>
  <si>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</si>
  <si>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</si>
  <si>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</si>
  <si>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</si>
  <si>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</si>
  <si>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令和６年における労働災害発生状況（速報）</t>
    <rPh sb="17" eb="19">
      <t>ソクホウ</t>
    </rPh>
    <phoneticPr fontId="7"/>
  </si>
  <si>
    <t>令和７年２月</t>
    <rPh sb="0" eb="2">
      <t>レイワ</t>
    </rPh>
    <phoneticPr fontId="7"/>
  </si>
  <si>
    <t xml:space="preserve">※ 令和６年１月１日から令和６年12月31日までに発生した労働災害について、
令和７年２月７日までに報告があったものを集計したもの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</si>
  <si>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令和６年における死亡災害発生状況 　（速報）</t>
    <phoneticPr fontId="2"/>
  </si>
  <si>
    <t>（令和７年２月７日現在）</t>
    <rPh sb="1" eb="3">
      <t>レイワ</t>
    </rPh>
    <phoneticPr fontId="15"/>
  </si>
  <si>
    <t>令和６年(１～12月)</t>
    <phoneticPr fontId="2"/>
  </si>
  <si>
    <t>令和５年(１～12月)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</si>
  <si>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</si>
  <si>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</si>
  <si>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</si>
  <si>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</si>
  <si>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</si>
  <si>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令和６年(１～12月)</t>
    <phoneticPr fontId="15"/>
  </si>
  <si>
    <t>令和５年(１～12月)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</si>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</sst>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281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115" zoomScaleNormal="75" zoomScaleSheetLayoutView="115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283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284</v>
      </c>
    </row>
    <row r="6" spans="1:13" ht="32.1" customHeight="1">
      <c r="A6" s="3"/>
      <c r="B6" s="4"/>
      <c r="C6" s="291" t="s">
        <v>285</v>
      </c>
      <c r="D6" s="292"/>
      <c r="E6" s="291" t="s">
        <v>286</v>
      </c>
      <c r="F6" s="292"/>
      <c r="G6" s="291" t="s">
        <v>287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710</v>
      </c>
      <c r="D8" s="152">
        <v>100</v>
      </c>
      <c r="E8" s="151">
        <v>714</v>
      </c>
      <c r="F8" s="215">
        <v>100</v>
      </c>
      <c r="G8" s="216">
        <f>C8-E8</f>
        <v>-4</v>
      </c>
      <c r="H8" s="217">
        <f>IFERROR(G8/E8*100,0)</f>
        <v>-0.56022408963585435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134</v>
      </c>
      <c r="D9" s="152">
        <v>18.87323943661972</v>
      </c>
      <c r="E9" s="153">
        <v>132</v>
      </c>
      <c r="F9" s="215">
        <v>18.487394957983192</v>
      </c>
      <c r="G9" s="151">
        <f t="shared" ref="G9:G17" si="0">C9-E9</f>
        <v>2</v>
      </c>
      <c r="H9" s="218">
        <f t="shared" ref="H9:H17" si="1">IFERROR(G9/E9*100,0)</f>
        <v>1.5151515151515151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5</v>
      </c>
      <c r="F10" s="215">
        <v>0.70028011204481788</v>
      </c>
      <c r="G10" s="151">
        <f t="shared" si="0"/>
        <v>-5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223</v>
      </c>
      <c r="D11" s="152">
        <v>31.408450704225352</v>
      </c>
      <c r="E11" s="153">
        <v>212</v>
      </c>
      <c r="F11" s="215">
        <v>29.691876750700281</v>
      </c>
      <c r="G11" s="151">
        <f t="shared" si="0"/>
        <v>11</v>
      </c>
      <c r="H11" s="218">
        <f t="shared" si="1"/>
        <v>5.1886792452830193</v>
      </c>
    </row>
    <row r="12" spans="1:13" ht="32.1" customHeight="1">
      <c r="A12" s="8"/>
      <c r="B12" s="7" t="s">
        <v>178</v>
      </c>
      <c r="C12" s="153">
        <v>9</v>
      </c>
      <c r="D12" s="152">
        <v>1.267605633802817</v>
      </c>
      <c r="E12" s="153">
        <v>9</v>
      </c>
      <c r="F12" s="215">
        <v>1.2605042016806722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104</v>
      </c>
      <c r="D13" s="152">
        <v>14.647887323943662</v>
      </c>
      <c r="E13" s="153">
        <v>104</v>
      </c>
      <c r="F13" s="215">
        <v>14.565826330532213</v>
      </c>
      <c r="G13" s="151">
        <f t="shared" si="0"/>
        <v>0</v>
      </c>
      <c r="H13" s="218">
        <f t="shared" si="1"/>
        <v>0</v>
      </c>
    </row>
    <row r="14" spans="1:13" ht="31.5" customHeight="1">
      <c r="A14" s="8"/>
      <c r="B14" s="7" t="s">
        <v>202</v>
      </c>
      <c r="C14" s="153">
        <v>3</v>
      </c>
      <c r="D14" s="152">
        <v>0.42253521126760563</v>
      </c>
      <c r="E14" s="153">
        <v>4</v>
      </c>
      <c r="F14" s="215">
        <v>0.56022408963585435</v>
      </c>
      <c r="G14" s="151">
        <f t="shared" si="0"/>
        <v>-1</v>
      </c>
      <c r="H14" s="218">
        <f t="shared" si="1"/>
        <v>-25</v>
      </c>
    </row>
    <row r="15" spans="1:13" s="174" customFormat="1" ht="31.5" customHeight="1">
      <c r="A15" s="8"/>
      <c r="B15" s="7" t="s">
        <v>6</v>
      </c>
      <c r="C15" s="153">
        <v>30</v>
      </c>
      <c r="D15" s="152">
        <v>4.225352112676056</v>
      </c>
      <c r="E15" s="153">
        <v>29</v>
      </c>
      <c r="F15" s="215">
        <v>4.0616246498599438</v>
      </c>
      <c r="G15" s="151">
        <f t="shared" si="0"/>
        <v>1</v>
      </c>
      <c r="H15" s="218">
        <f t="shared" si="1"/>
        <v>3.4482758620689653</v>
      </c>
    </row>
    <row r="16" spans="1:13" ht="31.5" customHeight="1">
      <c r="A16" s="8"/>
      <c r="B16" s="9" t="s">
        <v>180</v>
      </c>
      <c r="C16" s="153">
        <v>23</v>
      </c>
      <c r="D16" s="152">
        <v>3.23943661971831</v>
      </c>
      <c r="E16" s="153">
        <v>25</v>
      </c>
      <c r="F16" s="215">
        <v>3.5014005602240896</v>
      </c>
      <c r="G16" s="151">
        <f t="shared" si="0"/>
        <v>-2</v>
      </c>
      <c r="H16" s="218">
        <f t="shared" si="1"/>
        <v>-8</v>
      </c>
    </row>
    <row r="17" spans="1:8" s="174" customFormat="1" ht="31.5" customHeight="1" thickBot="1">
      <c r="A17" s="219"/>
      <c r="B17" s="220" t="s">
        <v>181</v>
      </c>
      <c r="C17" s="221">
        <v>184</v>
      </c>
      <c r="D17" s="154">
        <v>25.91549295774648</v>
      </c>
      <c r="E17" s="221">
        <v>194</v>
      </c>
      <c r="F17" s="222">
        <v>27.170868347338935</v>
      </c>
      <c r="G17" s="173">
        <f t="shared" si="0"/>
        <v>-10</v>
      </c>
      <c r="H17" s="223">
        <f t="shared" si="1"/>
        <v>-5.1546391752577314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（令和７年２月７日現在）</v>
      </c>
    </row>
    <row r="31" spans="1:8" ht="32.1" customHeight="1">
      <c r="A31" s="3"/>
      <c r="B31" s="4"/>
      <c r="C31" s="5" t="str">
        <f>C6</f>
        <v>令和６年(１～12月)</v>
      </c>
      <c r="D31" s="6"/>
      <c r="E31" s="5" t="str">
        <f>E6</f>
        <v>令和５年(１～12月)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184</v>
      </c>
      <c r="D33" s="152">
        <v>100</v>
      </c>
      <c r="E33" s="89">
        <v>194</v>
      </c>
      <c r="F33" s="215">
        <v>100</v>
      </c>
      <c r="G33" s="216">
        <f>C33-E33</f>
        <v>-10</v>
      </c>
      <c r="H33" s="217">
        <f>IFERROR(G33/E33*100,0)</f>
        <v>-5.1546391752577314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52</v>
      </c>
      <c r="D34" s="152">
        <v>28.260869565217391</v>
      </c>
      <c r="E34" s="90">
        <v>67</v>
      </c>
      <c r="F34" s="215">
        <v>34.536082474226802</v>
      </c>
      <c r="G34" s="151">
        <f t="shared" ref="G34:G44" si="2">C34-E34</f>
        <v>-15</v>
      </c>
      <c r="H34" s="218">
        <f t="shared" ref="H34:H44" si="3">IFERROR(G34/E34*100,0)</f>
        <v>-22.388059701492537</v>
      </c>
    </row>
    <row r="35" spans="1:15" ht="32.1" customHeight="1">
      <c r="A35" s="8"/>
      <c r="B35" s="100" t="s">
        <v>183</v>
      </c>
      <c r="C35" s="151">
        <v>30</v>
      </c>
      <c r="D35" s="155" t="s">
        <v>273</v>
      </c>
      <c r="E35" s="89">
        <v>39</v>
      </c>
      <c r="F35" s="225" t="s">
        <v>273</v>
      </c>
      <c r="G35" s="151">
        <f t="shared" si="2"/>
        <v>-9</v>
      </c>
      <c r="H35" s="218">
        <f t="shared" si="3"/>
        <v>-23.076923076923077</v>
      </c>
    </row>
    <row r="36" spans="1:15" ht="32.1" customHeight="1">
      <c r="A36" s="8"/>
      <c r="B36" s="93" t="s">
        <v>10</v>
      </c>
      <c r="C36" s="151">
        <v>1</v>
      </c>
      <c r="D36" s="152">
        <v>0.54347826086956519</v>
      </c>
      <c r="E36" s="89">
        <v>2</v>
      </c>
      <c r="F36" s="215">
        <v>1.0309278350515463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0.51546391752577314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10</v>
      </c>
      <c r="D38" s="152">
        <v>5.4347826086956523</v>
      </c>
      <c r="E38" s="89">
        <v>11</v>
      </c>
      <c r="F38" s="215">
        <v>5.6701030927835054</v>
      </c>
      <c r="G38" s="151">
        <f t="shared" si="2"/>
        <v>-1</v>
      </c>
      <c r="H38" s="218">
        <f t="shared" si="3"/>
        <v>-9.0909090909090917</v>
      </c>
    </row>
    <row r="39" spans="1:15" ht="32.1" customHeight="1">
      <c r="A39" s="92"/>
      <c r="B39" s="101" t="s">
        <v>185</v>
      </c>
      <c r="C39" s="151">
        <v>6</v>
      </c>
      <c r="D39" s="155" t="s">
        <v>273</v>
      </c>
      <c r="E39" s="89">
        <v>9</v>
      </c>
      <c r="F39" s="225" t="s">
        <v>273</v>
      </c>
      <c r="G39" s="151">
        <f t="shared" si="2"/>
        <v>-3</v>
      </c>
      <c r="H39" s="218">
        <f t="shared" si="3"/>
        <v>-33.333333333333329</v>
      </c>
    </row>
    <row r="40" spans="1:15" ht="32.1" customHeight="1">
      <c r="A40" s="92"/>
      <c r="B40" s="93" t="s">
        <v>12</v>
      </c>
      <c r="C40" s="151">
        <v>13</v>
      </c>
      <c r="D40" s="152">
        <v>7.0652173913043477</v>
      </c>
      <c r="E40" s="89">
        <v>16</v>
      </c>
      <c r="F40" s="215">
        <v>8.2474226804123703</v>
      </c>
      <c r="G40" s="151">
        <f t="shared" si="2"/>
        <v>-3</v>
      </c>
      <c r="H40" s="218">
        <f t="shared" si="3"/>
        <v>-18.75</v>
      </c>
    </row>
    <row r="41" spans="1:15" ht="32.1" customHeight="1">
      <c r="A41" s="92"/>
      <c r="B41" s="102" t="s">
        <v>186</v>
      </c>
      <c r="C41" s="151">
        <v>1</v>
      </c>
      <c r="D41" s="155" t="s">
        <v>273</v>
      </c>
      <c r="E41" s="89">
        <v>5</v>
      </c>
      <c r="F41" s="225" t="s">
        <v>273</v>
      </c>
      <c r="G41" s="151">
        <f t="shared" si="2"/>
        <v>-4</v>
      </c>
      <c r="H41" s="218">
        <f t="shared" si="3"/>
        <v>-80</v>
      </c>
    </row>
    <row r="42" spans="1:15" ht="32.1" customHeight="1">
      <c r="A42" s="94"/>
      <c r="B42" s="95" t="s">
        <v>13</v>
      </c>
      <c r="C42" s="172">
        <v>46</v>
      </c>
      <c r="D42" s="152">
        <v>25</v>
      </c>
      <c r="E42" s="90">
        <v>36</v>
      </c>
      <c r="F42" s="215">
        <v>18.556701030927837</v>
      </c>
      <c r="G42" s="151">
        <f t="shared" si="2"/>
        <v>10</v>
      </c>
      <c r="H42" s="218">
        <f t="shared" si="3"/>
        <v>27.777777777777779</v>
      </c>
    </row>
    <row r="43" spans="1:15" ht="32.1" customHeight="1">
      <c r="A43" s="94"/>
      <c r="B43" s="95" t="s">
        <v>187</v>
      </c>
      <c r="C43" s="172">
        <v>27</v>
      </c>
      <c r="D43" s="152">
        <v>14.673913043478262</v>
      </c>
      <c r="E43" s="90">
        <v>29</v>
      </c>
      <c r="F43" s="215">
        <v>14.948453608247423</v>
      </c>
      <c r="G43" s="151">
        <f t="shared" si="2"/>
        <v>-2</v>
      </c>
      <c r="H43" s="218">
        <f t="shared" si="3"/>
        <v>-6.8965517241379306</v>
      </c>
    </row>
    <row r="44" spans="1:15" ht="32.1" customHeight="1" thickBot="1">
      <c r="A44" s="96"/>
      <c r="B44" s="97" t="s">
        <v>7</v>
      </c>
      <c r="C44" s="173">
        <v>35</v>
      </c>
      <c r="D44" s="154">
        <v>19.021739130434781</v>
      </c>
      <c r="E44" s="91">
        <v>32</v>
      </c>
      <c r="F44" s="222">
        <v>16.494845360824741</v>
      </c>
      <c r="G44" s="173">
        <f t="shared" si="2"/>
        <v>3</v>
      </c>
      <c r="H44" s="223">
        <f t="shared" si="3"/>
        <v>9.375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（令和７年２月７日現在）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179</v>
      </c>
      <c r="D4" s="59">
        <v>28</v>
      </c>
      <c r="E4" s="59">
        <v>4</v>
      </c>
      <c r="F4" s="59">
        <v>46</v>
      </c>
      <c r="G4" s="59">
        <v>46</v>
      </c>
      <c r="H4" s="59">
        <v>59</v>
      </c>
      <c r="I4" s="59">
        <v>109</v>
      </c>
      <c r="J4" s="59">
        <v>5</v>
      </c>
      <c r="K4" s="59">
        <v>0</v>
      </c>
      <c r="L4" s="59">
        <v>20</v>
      </c>
      <c r="M4" s="59">
        <v>33</v>
      </c>
      <c r="N4" s="59">
        <v>11</v>
      </c>
      <c r="O4" s="59">
        <v>12</v>
      </c>
      <c r="P4" s="59">
        <v>6</v>
      </c>
      <c r="Q4" s="59">
        <v>3</v>
      </c>
      <c r="R4" s="59">
        <v>1</v>
      </c>
      <c r="S4" s="59">
        <v>120</v>
      </c>
      <c r="T4" s="59">
        <v>9</v>
      </c>
      <c r="U4" s="59">
        <v>0</v>
      </c>
      <c r="V4" s="59">
        <v>18</v>
      </c>
      <c r="W4" s="59">
        <v>1</v>
      </c>
      <c r="X4" s="60">
        <v>710</v>
      </c>
      <c r="Y4" s="74"/>
      <c r="Z4" s="74"/>
    </row>
    <row r="5" spans="1:26" ht="32.25" customHeight="1">
      <c r="A5" s="75"/>
      <c r="B5" s="58" t="s">
        <v>3</v>
      </c>
      <c r="C5" s="59">
        <v>27</v>
      </c>
      <c r="D5" s="59">
        <v>2</v>
      </c>
      <c r="E5" s="59">
        <v>0</v>
      </c>
      <c r="F5" s="59">
        <v>13</v>
      </c>
      <c r="G5" s="59">
        <v>9</v>
      </c>
      <c r="H5" s="59">
        <v>8</v>
      </c>
      <c r="I5" s="59">
        <v>41</v>
      </c>
      <c r="J5" s="59">
        <v>0</v>
      </c>
      <c r="K5" s="59">
        <v>0</v>
      </c>
      <c r="L5" s="59">
        <v>3</v>
      </c>
      <c r="M5" s="59">
        <v>7</v>
      </c>
      <c r="N5" s="59">
        <v>5</v>
      </c>
      <c r="O5" s="59">
        <v>1</v>
      </c>
      <c r="P5" s="59">
        <v>2</v>
      </c>
      <c r="Q5" s="59">
        <v>2</v>
      </c>
      <c r="R5" s="59">
        <v>1</v>
      </c>
      <c r="S5" s="59">
        <v>8</v>
      </c>
      <c r="T5" s="59">
        <v>0</v>
      </c>
      <c r="U5" s="59">
        <v>0</v>
      </c>
      <c r="V5" s="59">
        <v>5</v>
      </c>
      <c r="W5" s="59">
        <v>0</v>
      </c>
      <c r="X5" s="60">
        <v>134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76</v>
      </c>
      <c r="D7" s="59">
        <v>7</v>
      </c>
      <c r="E7" s="59">
        <v>1</v>
      </c>
      <c r="F7" s="59">
        <v>12</v>
      </c>
      <c r="G7" s="59">
        <v>27</v>
      </c>
      <c r="H7" s="59">
        <v>21</v>
      </c>
      <c r="I7" s="59">
        <v>24</v>
      </c>
      <c r="J7" s="59">
        <v>2</v>
      </c>
      <c r="K7" s="59">
        <v>0</v>
      </c>
      <c r="L7" s="59">
        <v>5</v>
      </c>
      <c r="M7" s="59">
        <v>8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17</v>
      </c>
      <c r="T7" s="59">
        <v>4</v>
      </c>
      <c r="U7" s="59">
        <v>0</v>
      </c>
      <c r="V7" s="59">
        <v>4</v>
      </c>
      <c r="W7" s="59">
        <v>0</v>
      </c>
      <c r="X7" s="60">
        <v>223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3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2</v>
      </c>
      <c r="U8" s="59">
        <v>0</v>
      </c>
      <c r="V8" s="59">
        <v>1</v>
      </c>
      <c r="W8" s="59">
        <v>0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20</v>
      </c>
      <c r="D9" s="59">
        <v>1</v>
      </c>
      <c r="E9" s="59">
        <v>1</v>
      </c>
      <c r="F9" s="59">
        <v>13</v>
      </c>
      <c r="G9" s="59">
        <v>3</v>
      </c>
      <c r="H9" s="59">
        <v>4</v>
      </c>
      <c r="I9" s="59">
        <v>15</v>
      </c>
      <c r="J9" s="59">
        <v>0</v>
      </c>
      <c r="K9" s="59">
        <v>0</v>
      </c>
      <c r="L9" s="59">
        <v>0</v>
      </c>
      <c r="M9" s="59">
        <v>6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38</v>
      </c>
      <c r="T9" s="59">
        <v>0</v>
      </c>
      <c r="U9" s="59">
        <v>0</v>
      </c>
      <c r="V9" s="59">
        <v>2</v>
      </c>
      <c r="W9" s="59">
        <v>0</v>
      </c>
      <c r="X9" s="60">
        <v>104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1</v>
      </c>
      <c r="E11" s="59">
        <v>1</v>
      </c>
      <c r="F11" s="59">
        <v>3</v>
      </c>
      <c r="G11" s="59">
        <v>4</v>
      </c>
      <c r="H11" s="59">
        <v>16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30</v>
      </c>
      <c r="Y11" s="74"/>
      <c r="Z11" s="74"/>
    </row>
    <row r="12" spans="1:26" ht="32.25" customHeight="1">
      <c r="A12" s="79"/>
      <c r="B12" s="82" t="s">
        <v>219</v>
      </c>
      <c r="C12" s="80">
        <v>10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4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42</v>
      </c>
      <c r="D13" s="65">
        <v>17</v>
      </c>
      <c r="E13" s="65">
        <v>0</v>
      </c>
      <c r="F13" s="65">
        <v>5</v>
      </c>
      <c r="G13" s="65">
        <v>3</v>
      </c>
      <c r="H13" s="65">
        <v>8</v>
      </c>
      <c r="I13" s="65">
        <v>20</v>
      </c>
      <c r="J13" s="65">
        <v>2</v>
      </c>
      <c r="K13" s="65">
        <v>0</v>
      </c>
      <c r="L13" s="65">
        <v>7</v>
      </c>
      <c r="M13" s="65">
        <v>11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54</v>
      </c>
      <c r="T13" s="65">
        <v>3</v>
      </c>
      <c r="U13" s="65">
        <v>0</v>
      </c>
      <c r="V13" s="65">
        <v>6</v>
      </c>
      <c r="W13" s="65">
        <v>1</v>
      </c>
      <c r="X13" s="66">
        <v>184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（令和７年２月７日現在）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5</v>
      </c>
      <c r="D23" s="59">
        <v>4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2</v>
      </c>
      <c r="N23" s="59">
        <v>0</v>
      </c>
      <c r="O23" s="59">
        <v>1</v>
      </c>
      <c r="P23" s="59">
        <v>1</v>
      </c>
      <c r="Q23" s="59">
        <v>0</v>
      </c>
      <c r="R23" s="59">
        <v>0</v>
      </c>
      <c r="S23" s="59">
        <v>24</v>
      </c>
      <c r="T23" s="59">
        <v>1</v>
      </c>
      <c r="U23" s="59">
        <v>0</v>
      </c>
      <c r="V23" s="59">
        <v>0</v>
      </c>
      <c r="W23" s="59">
        <v>1</v>
      </c>
      <c r="X23" s="70">
        <v>52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2</v>
      </c>
      <c r="N24" s="157">
        <v>0</v>
      </c>
      <c r="O24" s="157">
        <v>1</v>
      </c>
      <c r="P24" s="157">
        <v>0</v>
      </c>
      <c r="Q24" s="157">
        <v>0</v>
      </c>
      <c r="R24" s="157">
        <v>0</v>
      </c>
      <c r="S24" s="157">
        <v>19</v>
      </c>
      <c r="T24" s="157">
        <v>0</v>
      </c>
      <c r="U24" s="157">
        <v>0</v>
      </c>
      <c r="V24" s="157">
        <v>0</v>
      </c>
      <c r="W24" s="157">
        <v>1</v>
      </c>
      <c r="X24" s="158">
        <v>30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1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4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1</v>
      </c>
      <c r="W27" s="156">
        <v>0</v>
      </c>
      <c r="X27" s="158">
        <v>10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4</v>
      </c>
      <c r="T28" s="156">
        <v>0</v>
      </c>
      <c r="U28" s="156">
        <v>0</v>
      </c>
      <c r="V28" s="156">
        <v>0</v>
      </c>
      <c r="W28" s="156">
        <v>0</v>
      </c>
      <c r="X28" s="158">
        <v>6</v>
      </c>
      <c r="Y28" s="74"/>
      <c r="Z28" s="74"/>
    </row>
    <row r="29" spans="1:26" ht="32.25" customHeight="1">
      <c r="A29" s="293" t="s">
        <v>222</v>
      </c>
      <c r="B29" s="294"/>
      <c r="C29" s="157">
        <v>6</v>
      </c>
      <c r="D29" s="157">
        <v>4</v>
      </c>
      <c r="E29" s="157">
        <v>0</v>
      </c>
      <c r="F29" s="157">
        <v>0</v>
      </c>
      <c r="G29" s="157">
        <v>0</v>
      </c>
      <c r="H29" s="157">
        <v>1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2</v>
      </c>
      <c r="W29" s="157">
        <v>0</v>
      </c>
      <c r="X29" s="158">
        <v>13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1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16</v>
      </c>
      <c r="D31" s="156">
        <v>3</v>
      </c>
      <c r="E31" s="156">
        <v>0</v>
      </c>
      <c r="F31" s="156">
        <v>1</v>
      </c>
      <c r="G31" s="156">
        <v>1</v>
      </c>
      <c r="H31" s="156">
        <v>1</v>
      </c>
      <c r="I31" s="156">
        <v>10</v>
      </c>
      <c r="J31" s="156">
        <v>0</v>
      </c>
      <c r="K31" s="156">
        <v>0</v>
      </c>
      <c r="L31" s="156">
        <v>2</v>
      </c>
      <c r="M31" s="156">
        <v>4</v>
      </c>
      <c r="N31" s="156">
        <v>2</v>
      </c>
      <c r="O31" s="156">
        <v>0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46</v>
      </c>
      <c r="Y31" s="74"/>
      <c r="Z31" s="74"/>
    </row>
    <row r="32" spans="1:26" ht="32.25" customHeight="1">
      <c r="A32" s="293" t="s">
        <v>224</v>
      </c>
      <c r="B32" s="294"/>
      <c r="C32" s="157">
        <v>3</v>
      </c>
      <c r="D32" s="157">
        <v>3</v>
      </c>
      <c r="E32" s="157">
        <v>0</v>
      </c>
      <c r="F32" s="157">
        <v>1</v>
      </c>
      <c r="G32" s="157">
        <v>0</v>
      </c>
      <c r="H32" s="157">
        <v>2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27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1</v>
      </c>
      <c r="E33" s="159">
        <v>0</v>
      </c>
      <c r="F33" s="159">
        <v>0</v>
      </c>
      <c r="G33" s="159">
        <v>1</v>
      </c>
      <c r="H33" s="159">
        <v>3</v>
      </c>
      <c r="I33" s="159">
        <v>2</v>
      </c>
      <c r="J33" s="159">
        <v>1</v>
      </c>
      <c r="K33" s="159">
        <v>0</v>
      </c>
      <c r="L33" s="159">
        <v>4</v>
      </c>
      <c r="M33" s="159">
        <v>3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7</v>
      </c>
      <c r="T33" s="159">
        <v>2</v>
      </c>
      <c r="U33" s="159">
        <v>0</v>
      </c>
      <c r="V33" s="159">
        <v>3</v>
      </c>
      <c r="W33" s="159">
        <v>0</v>
      </c>
      <c r="X33" s="160">
        <v>35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188</v>
      </c>
      <c r="D4" s="59">
        <v>30</v>
      </c>
      <c r="E4" s="59">
        <v>7</v>
      </c>
      <c r="F4" s="59">
        <v>42</v>
      </c>
      <c r="G4" s="59">
        <v>37</v>
      </c>
      <c r="H4" s="59">
        <v>48</v>
      </c>
      <c r="I4" s="59">
        <v>108</v>
      </c>
      <c r="J4" s="59">
        <v>3</v>
      </c>
      <c r="K4" s="59">
        <v>1</v>
      </c>
      <c r="L4" s="59">
        <v>25</v>
      </c>
      <c r="M4" s="59">
        <v>33</v>
      </c>
      <c r="N4" s="59">
        <v>8</v>
      </c>
      <c r="O4" s="59">
        <v>6</v>
      </c>
      <c r="P4" s="59">
        <v>5</v>
      </c>
      <c r="Q4" s="59">
        <v>1</v>
      </c>
      <c r="R4" s="59">
        <v>4</v>
      </c>
      <c r="S4" s="59">
        <v>140</v>
      </c>
      <c r="T4" s="59">
        <v>4</v>
      </c>
      <c r="U4" s="59">
        <v>0</v>
      </c>
      <c r="V4" s="59">
        <v>20</v>
      </c>
      <c r="W4" s="59">
        <v>4</v>
      </c>
      <c r="X4" s="60">
        <v>714</v>
      </c>
      <c r="Y4" s="74"/>
      <c r="Z4" s="74"/>
    </row>
    <row r="5" spans="1:26" ht="32.25" customHeight="1">
      <c r="A5" s="75"/>
      <c r="B5" s="58" t="s">
        <v>3</v>
      </c>
      <c r="C5" s="59">
        <v>19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49</v>
      </c>
      <c r="J5" s="59">
        <v>0</v>
      </c>
      <c r="K5" s="59">
        <v>1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0</v>
      </c>
      <c r="U5" s="59">
        <v>0</v>
      </c>
      <c r="V5" s="59">
        <v>2</v>
      </c>
      <c r="W5" s="59">
        <v>1</v>
      </c>
      <c r="X5" s="60">
        <v>132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79</v>
      </c>
      <c r="D7" s="59">
        <v>7</v>
      </c>
      <c r="E7" s="59">
        <v>2</v>
      </c>
      <c r="F7" s="59">
        <v>21</v>
      </c>
      <c r="G7" s="59">
        <v>17</v>
      </c>
      <c r="H7" s="59">
        <v>10</v>
      </c>
      <c r="I7" s="59">
        <v>14</v>
      </c>
      <c r="J7" s="59">
        <v>2</v>
      </c>
      <c r="K7" s="59">
        <v>0</v>
      </c>
      <c r="L7" s="59">
        <v>11</v>
      </c>
      <c r="M7" s="59">
        <v>11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24</v>
      </c>
      <c r="T7" s="59">
        <v>0</v>
      </c>
      <c r="U7" s="59">
        <v>0</v>
      </c>
      <c r="V7" s="59">
        <v>3</v>
      </c>
      <c r="W7" s="59">
        <v>1</v>
      </c>
      <c r="X7" s="60">
        <v>212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208</v>
      </c>
      <c r="C9" s="59">
        <v>25</v>
      </c>
      <c r="D9" s="59">
        <v>2</v>
      </c>
      <c r="E9" s="59">
        <v>1</v>
      </c>
      <c r="F9" s="59">
        <v>3</v>
      </c>
      <c r="G9" s="59">
        <v>5</v>
      </c>
      <c r="H9" s="59">
        <v>6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46</v>
      </c>
      <c r="T9" s="59">
        <v>0</v>
      </c>
      <c r="U9" s="59">
        <v>0</v>
      </c>
      <c r="V9" s="59">
        <v>3</v>
      </c>
      <c r="W9" s="59">
        <v>0</v>
      </c>
      <c r="X9" s="60">
        <v>104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5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25</v>
      </c>
      <c r="Y12" s="74"/>
      <c r="Z12" s="74"/>
    </row>
    <row r="13" spans="1:26" ht="32.25" customHeight="1" thickBot="1">
      <c r="A13" s="76"/>
      <c r="B13" s="64" t="s">
        <v>182</v>
      </c>
      <c r="C13" s="65">
        <v>48</v>
      </c>
      <c r="D13" s="65">
        <v>12</v>
      </c>
      <c r="E13" s="65">
        <v>3</v>
      </c>
      <c r="F13" s="65">
        <v>7</v>
      </c>
      <c r="G13" s="65">
        <v>3</v>
      </c>
      <c r="H13" s="65">
        <v>5</v>
      </c>
      <c r="I13" s="65">
        <v>27</v>
      </c>
      <c r="J13" s="65">
        <v>1</v>
      </c>
      <c r="K13" s="65">
        <v>0</v>
      </c>
      <c r="L13" s="65">
        <v>6</v>
      </c>
      <c r="M13" s="65">
        <v>9</v>
      </c>
      <c r="N13" s="65">
        <v>1</v>
      </c>
      <c r="O13" s="65">
        <v>1</v>
      </c>
      <c r="P13" s="65">
        <v>1</v>
      </c>
      <c r="Q13" s="65">
        <v>0</v>
      </c>
      <c r="R13" s="65">
        <v>2</v>
      </c>
      <c r="S13" s="65">
        <v>57</v>
      </c>
      <c r="T13" s="65">
        <v>1</v>
      </c>
      <c r="U13" s="65">
        <v>0</v>
      </c>
      <c r="V13" s="65">
        <v>9</v>
      </c>
      <c r="W13" s="65">
        <v>1</v>
      </c>
      <c r="X13" s="66">
        <v>194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11</v>
      </c>
      <c r="D23" s="59">
        <v>4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2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28</v>
      </c>
      <c r="T23" s="59">
        <v>0</v>
      </c>
      <c r="U23" s="59">
        <v>0</v>
      </c>
      <c r="V23" s="59">
        <v>1</v>
      </c>
      <c r="W23" s="59">
        <v>0</v>
      </c>
      <c r="X23" s="70">
        <v>67</v>
      </c>
      <c r="Y23" s="74"/>
      <c r="Z23" s="74"/>
    </row>
    <row r="24" spans="1:26" ht="32.25" customHeight="1">
      <c r="A24" s="75"/>
      <c r="B24" s="86" t="s">
        <v>191</v>
      </c>
      <c r="C24" s="157">
        <v>4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24</v>
      </c>
      <c r="T24" s="157">
        <v>0</v>
      </c>
      <c r="U24" s="157">
        <v>0</v>
      </c>
      <c r="V24" s="157">
        <v>1</v>
      </c>
      <c r="W24" s="157">
        <v>0</v>
      </c>
      <c r="X24" s="158">
        <v>39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11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36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1</v>
      </c>
      <c r="I32" s="157">
        <v>5</v>
      </c>
      <c r="J32" s="157">
        <v>0</v>
      </c>
      <c r="K32" s="157">
        <v>0</v>
      </c>
      <c r="L32" s="157">
        <v>1</v>
      </c>
      <c r="M32" s="157">
        <v>5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29</v>
      </c>
      <c r="Y32" s="74"/>
      <c r="Z32" s="74"/>
    </row>
    <row r="33" spans="1:26" ht="32.25" customHeight="1" thickBot="1">
      <c r="A33" s="295" t="s">
        <v>225</v>
      </c>
      <c r="B33" s="296"/>
      <c r="C33" s="159">
        <v>16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5</v>
      </c>
      <c r="W33" s="159">
        <v>0</v>
      </c>
      <c r="X33" s="160">
        <v>32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（令和７年２月７日現在）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-9</v>
      </c>
      <c r="D4" s="59">
        <f>'死亡災害（令和６年、業種・事故の型別） '!D4-'死亡災害（令和５年、業種・事故の型別）'!D4</f>
        <v>-2</v>
      </c>
      <c r="E4" s="59">
        <f>'死亡災害（令和６年、業種・事故の型別） '!E4-'死亡災害（令和５年、業種・事故の型別）'!E4</f>
        <v>-3</v>
      </c>
      <c r="F4" s="59">
        <f>'死亡災害（令和６年、業種・事故の型別） '!F4-'死亡災害（令和５年、業種・事故の型別）'!F4</f>
        <v>4</v>
      </c>
      <c r="G4" s="59">
        <f>'死亡災害（令和６年、業種・事故の型別） '!G4-'死亡災害（令和５年、業種・事故の型別）'!G4</f>
        <v>9</v>
      </c>
      <c r="H4" s="59">
        <f>'死亡災害（令和６年、業種・事故の型別） '!H4-'死亡災害（令和５年、業種・事故の型別）'!H4</f>
        <v>11</v>
      </c>
      <c r="I4" s="59">
        <f>'死亡災害（令和６年、業種・事故の型別） '!I4-'死亡災害（令和５年、業種・事故の型別）'!I4</f>
        <v>1</v>
      </c>
      <c r="J4" s="59">
        <f>'死亡災害（令和６年、業種・事故の型別） '!J4-'死亡災害（令和５年、業種・事故の型別）'!J4</f>
        <v>2</v>
      </c>
      <c r="K4" s="59">
        <f>'死亡災害（令和６年、業種・事故の型別） '!K4-'死亡災害（令和５年、業種・事故の型別）'!K4</f>
        <v>-1</v>
      </c>
      <c r="L4" s="59">
        <f>'死亡災害（令和６年、業種・事故の型別） '!L4-'死亡災害（令和５年、業種・事故の型別）'!L4</f>
        <v>-5</v>
      </c>
      <c r="M4" s="59">
        <f>'死亡災害（令和６年、業種・事故の型別） '!M4-'死亡災害（令和５年、業種・事故の型別）'!M4</f>
        <v>0</v>
      </c>
      <c r="N4" s="59">
        <f>'死亡災害（令和６年、業種・事故の型別） '!N4-'死亡災害（令和５年、業種・事故の型別）'!N4</f>
        <v>3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1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-3</v>
      </c>
      <c r="S4" s="59">
        <f>'死亡災害（令和６年、業種・事故の型別） '!S4-'死亡災害（令和５年、業種・事故の型別）'!S4</f>
        <v>-20</v>
      </c>
      <c r="T4" s="59">
        <f>'死亡災害（令和６年、業種・事故の型別） '!T4-'死亡災害（令和５年、業種・事故の型別）'!T4</f>
        <v>5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-2</v>
      </c>
      <c r="W4" s="59">
        <f>'死亡災害（令和６年、業種・事故の型別） '!W4-'死亡災害（令和５年、業種・事故の型別）'!W4</f>
        <v>-3</v>
      </c>
      <c r="X4" s="70">
        <f>'死亡災害（令和６年、業種・事故の型別） '!X4-'死亡災害（令和５年、業種・事故の型別）'!X4</f>
        <v>-4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8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4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-8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-1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0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-1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3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2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-1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-5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-3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-9</v>
      </c>
      <c r="G7" s="59">
        <f>'死亡災害（令和６年、業種・事故の型別） '!G7-'死亡災害（令和５年、業種・事故の型別）'!G7</f>
        <v>10</v>
      </c>
      <c r="H7" s="59">
        <f>'死亡災害（令和６年、業種・事故の型別） '!H7-'死亡災害（令和５年、業種・事故の型別）'!H7</f>
        <v>11</v>
      </c>
      <c r="I7" s="59">
        <f>'死亡災害（令和６年、業種・事故の型別） '!I7-'死亡災害（令和５年、業種・事故の型別）'!I7</f>
        <v>10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-6</v>
      </c>
      <c r="M7" s="59">
        <f>'死亡災害（令和６年、業種・事故の型別） '!M7-'死亡災害（令和５年、業種・事故の型別）'!M7</f>
        <v>-3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-7</v>
      </c>
      <c r="T7" s="59">
        <f>'死亡災害（令和６年、業種・事故の型別） '!T7-'死亡災害（令和５年、業種・事故の型別）'!T7</f>
        <v>4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1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11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3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-1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-5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10</v>
      </c>
      <c r="G9" s="59">
        <f>'死亡災害（令和６年、業種・事故の型別） '!G9-'死亡災害（令和５年、業種・事故の型別）'!G9</f>
        <v>-2</v>
      </c>
      <c r="H9" s="59">
        <f>'死亡災害（令和６年、業種・事故の型別） '!H9-'死亡災害（令和５年、業種・事故の型別）'!H9</f>
        <v>-2</v>
      </c>
      <c r="I9" s="59">
        <f>'死亡災害（令和６年、業種・事故の型別） '!I9-'死亡災害（令和５年、業種・事故の型別）'!I9</f>
        <v>6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4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-8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-1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0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-7</v>
      </c>
      <c r="D11" s="59">
        <f>'死亡災害（令和６年、業種・事故の型別） '!D11-'死亡災害（令和５年、業種・事故の型別）'!D11</f>
        <v>-1</v>
      </c>
      <c r="E11" s="59">
        <f>'死亡災害（令和６年、業種・事故の型別） '!E11-'死亡災害（令和５年、業種・事故の型別）'!E11</f>
        <v>1</v>
      </c>
      <c r="F11" s="59">
        <f>'死亡災害（令和６年、業種・事故の型別） '!F11-'死亡災害（令和５年、業種・事故の型別）'!F11</f>
        <v>2</v>
      </c>
      <c r="G11" s="59">
        <f>'死亡災害（令和６年、業種・事故の型別） '!G11-'死亡災害（令和５年、業種・事故の型別）'!G11</f>
        <v>2</v>
      </c>
      <c r="H11" s="59">
        <f>'死亡災害（令和６年、業種・事故の型別） '!H11-'死亡災害（令和５年、業種・事故の型別）'!H11</f>
        <v>4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5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-1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-6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3</v>
      </c>
      <c r="M12" s="59">
        <f>'死亡災害（令和６年、業種・事故の型別） '!M12-'死亡災害（令和５年、業種・事故の型別）'!M12</f>
        <v>-3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-2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-6</v>
      </c>
      <c r="D13" s="65">
        <f>'死亡災害（令和６年、業種・事故の型別） '!D13-'死亡災害（令和５年、業種・事故の型別）'!D13</f>
        <v>5</v>
      </c>
      <c r="E13" s="65">
        <f>'死亡災害（令和６年、業種・事故の型別） '!E13-'死亡災害（令和５年、業種・事故の型別）'!E13</f>
        <v>-3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3</v>
      </c>
      <c r="I13" s="65">
        <f>'死亡災害（令和６年、業種・事故の型別） '!I13-'死亡災害（令和５年、業種・事故の型別）'!I13</f>
        <v>-7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2</v>
      </c>
      <c r="N13" s="65">
        <f>'死亡災害（令和６年、業種・事故の型別） '!N13-'死亡災害（令和５年、業種・事故の型別）'!N13</f>
        <v>1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-2</v>
      </c>
      <c r="S13" s="65">
        <f>'死亡災害（令和６年、業種・事故の型別） '!S13-'死亡災害（令和５年、業種・事故の型別）'!S13</f>
        <v>-3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-3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-10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-2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1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-1</v>
      </c>
      <c r="S23" s="120">
        <f>'死亡災害（令和６年、業種・事故の型別） '!S23-'死亡災害（令和５年、業種・事故の型別）'!S23</f>
        <v>-4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-1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-15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-3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1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-1</v>
      </c>
      <c r="S24" s="120">
        <f>'死亡災害（令和６年、業種・事故の型別） '!S24-'死亡災害（令和５年、業種・事故の型別）'!S24</f>
        <v>-5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-1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-9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1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3</v>
      </c>
      <c r="D27" s="120">
        <f>'死亡災害（令和６年、業種・事故の型別） '!D27-'死亡災害（令和５年、業種・事故の型別）'!D27</f>
        <v>-1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1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0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-1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1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-3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-1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1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-3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-4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-1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-2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2</v>
      </c>
      <c r="M31" s="120">
        <f>'死亡災害（令和６年、業種・事故の型別） '!M31-'死亡災害（令和５年、業種・事故の型別）'!M31</f>
        <v>4</v>
      </c>
      <c r="N31" s="120">
        <f>'死亡災害（令和６年、業種・事故の型別） '!N31-'死亡災害（令和５年、業種・事故の型別）'!N31</f>
        <v>1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10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2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-4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-3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0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-2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-8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-1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1</v>
      </c>
      <c r="H33" s="121">
        <f>'死亡災害（令和６年、業種・事故の型別） '!H33-'死亡災害（令和５年、業種・事故の型別）'!H33</f>
        <v>2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1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3</v>
      </c>
      <c r="M33" s="121">
        <f>'死亡災害（令和６年、業種・事故の型別） '!M33-'死亡災害（令和５年、業種・事故の型別）'!M33</f>
        <v>3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-2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289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（令和７年２月７日現在）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13</v>
      </c>
      <c r="C5" s="166">
        <v>0</v>
      </c>
      <c r="D5" s="166">
        <v>22</v>
      </c>
      <c r="E5" s="166">
        <v>0</v>
      </c>
      <c r="F5" s="166">
        <v>9</v>
      </c>
      <c r="G5" s="166">
        <v>0</v>
      </c>
      <c r="H5" s="166">
        <v>1</v>
      </c>
      <c r="I5" s="166">
        <v>18</v>
      </c>
      <c r="J5" s="168">
        <v>63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14</v>
      </c>
      <c r="J6" s="169">
        <v>56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13</v>
      </c>
      <c r="G7" s="166">
        <v>0</v>
      </c>
      <c r="H7" s="166">
        <v>2</v>
      </c>
      <c r="I7" s="166">
        <v>18</v>
      </c>
      <c r="J7" s="169">
        <v>60</v>
      </c>
      <c r="K7" s="105"/>
    </row>
    <row r="8" spans="1:11" ht="24.95" customHeight="1">
      <c r="A8" s="29" t="s">
        <v>146</v>
      </c>
      <c r="B8" s="166">
        <v>7</v>
      </c>
      <c r="C8" s="166">
        <v>0</v>
      </c>
      <c r="D8" s="166">
        <v>15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43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20</v>
      </c>
      <c r="E9" s="166">
        <v>2</v>
      </c>
      <c r="F9" s="166">
        <v>6</v>
      </c>
      <c r="G9" s="166">
        <v>0</v>
      </c>
      <c r="H9" s="166">
        <v>3</v>
      </c>
      <c r="I9" s="166">
        <v>15</v>
      </c>
      <c r="J9" s="169">
        <v>57</v>
      </c>
      <c r="K9" s="105"/>
    </row>
    <row r="10" spans="1:11" ht="24.95" customHeight="1">
      <c r="A10" s="29" t="s">
        <v>148</v>
      </c>
      <c r="B10" s="166">
        <v>14</v>
      </c>
      <c r="C10" s="166">
        <v>0</v>
      </c>
      <c r="D10" s="166">
        <v>25</v>
      </c>
      <c r="E10" s="166">
        <v>2</v>
      </c>
      <c r="F10" s="166">
        <v>14</v>
      </c>
      <c r="G10" s="166">
        <v>0</v>
      </c>
      <c r="H10" s="166">
        <v>3</v>
      </c>
      <c r="I10" s="166">
        <v>32</v>
      </c>
      <c r="J10" s="169">
        <v>90</v>
      </c>
      <c r="K10" s="105"/>
    </row>
    <row r="11" spans="1:11" ht="24.95" customHeight="1">
      <c r="A11" s="29" t="s">
        <v>149</v>
      </c>
      <c r="B11" s="166">
        <v>19</v>
      </c>
      <c r="C11" s="166">
        <v>0</v>
      </c>
      <c r="D11" s="166">
        <v>14</v>
      </c>
      <c r="E11" s="166">
        <v>1</v>
      </c>
      <c r="F11" s="166">
        <v>10</v>
      </c>
      <c r="G11" s="166">
        <v>0</v>
      </c>
      <c r="H11" s="166">
        <v>2</v>
      </c>
      <c r="I11" s="166">
        <v>22</v>
      </c>
      <c r="J11" s="169">
        <v>68</v>
      </c>
      <c r="K11" s="105"/>
    </row>
    <row r="12" spans="1:11" ht="24.95" customHeight="1">
      <c r="A12" s="29" t="s">
        <v>150</v>
      </c>
      <c r="B12" s="166">
        <v>14</v>
      </c>
      <c r="C12" s="166">
        <v>0</v>
      </c>
      <c r="D12" s="166">
        <v>23</v>
      </c>
      <c r="E12" s="166">
        <v>0</v>
      </c>
      <c r="F12" s="166">
        <v>6</v>
      </c>
      <c r="G12" s="166">
        <v>0</v>
      </c>
      <c r="H12" s="166">
        <v>0</v>
      </c>
      <c r="I12" s="166">
        <v>12</v>
      </c>
      <c r="J12" s="169">
        <v>55</v>
      </c>
      <c r="K12" s="105"/>
    </row>
    <row r="13" spans="1:11" ht="24.95" customHeight="1">
      <c r="A13" s="29" t="s">
        <v>151</v>
      </c>
      <c r="B13" s="166">
        <v>8</v>
      </c>
      <c r="C13" s="166">
        <v>0</v>
      </c>
      <c r="D13" s="166">
        <v>24</v>
      </c>
      <c r="E13" s="166">
        <v>1</v>
      </c>
      <c r="F13" s="166">
        <v>7</v>
      </c>
      <c r="G13" s="166">
        <v>2</v>
      </c>
      <c r="H13" s="166">
        <v>4</v>
      </c>
      <c r="I13" s="166">
        <v>20</v>
      </c>
      <c r="J13" s="169">
        <v>66</v>
      </c>
      <c r="K13" s="105"/>
    </row>
    <row r="14" spans="1:11" ht="24.95" customHeight="1">
      <c r="A14" s="29" t="s">
        <v>152</v>
      </c>
      <c r="B14" s="166">
        <v>8</v>
      </c>
      <c r="C14" s="166">
        <v>0</v>
      </c>
      <c r="D14" s="166">
        <v>14</v>
      </c>
      <c r="E14" s="166">
        <v>1</v>
      </c>
      <c r="F14" s="166">
        <v>9</v>
      </c>
      <c r="G14" s="166">
        <v>0</v>
      </c>
      <c r="H14" s="166">
        <v>6</v>
      </c>
      <c r="I14" s="166">
        <v>13</v>
      </c>
      <c r="J14" s="169">
        <v>51</v>
      </c>
      <c r="K14" s="105"/>
    </row>
    <row r="15" spans="1:11" ht="24.95" customHeight="1" thickBot="1">
      <c r="A15" s="29" t="s">
        <v>153</v>
      </c>
      <c r="B15" s="166">
        <v>8</v>
      </c>
      <c r="C15" s="166">
        <v>0</v>
      </c>
      <c r="D15" s="166">
        <v>12</v>
      </c>
      <c r="E15" s="166">
        <v>1</v>
      </c>
      <c r="F15" s="166">
        <v>9</v>
      </c>
      <c r="G15" s="166">
        <v>0</v>
      </c>
      <c r="H15" s="166">
        <v>1</v>
      </c>
      <c r="I15" s="166">
        <v>17</v>
      </c>
      <c r="J15" s="169">
        <v>48</v>
      </c>
      <c r="K15" s="105"/>
    </row>
    <row r="16" spans="1:11" ht="24.95" customHeight="1" thickBot="1">
      <c r="A16" s="26" t="s">
        <v>57</v>
      </c>
      <c r="B16" s="163">
        <v>134</v>
      </c>
      <c r="C16" s="163">
        <v>0</v>
      </c>
      <c r="D16" s="163">
        <v>223</v>
      </c>
      <c r="E16" s="163">
        <v>9</v>
      </c>
      <c r="F16" s="163">
        <v>104</v>
      </c>
      <c r="G16" s="163">
        <v>3</v>
      </c>
      <c r="H16" s="163">
        <v>30</v>
      </c>
      <c r="I16" s="163">
        <v>207</v>
      </c>
      <c r="J16" s="164">
        <v>710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（令和７年２月７日現在）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2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1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7</v>
      </c>
      <c r="V5" s="250">
        <v>0</v>
      </c>
      <c r="W5" s="248">
        <v>0</v>
      </c>
      <c r="X5" s="249">
        <v>0</v>
      </c>
      <c r="Y5" s="247">
        <v>8</v>
      </c>
      <c r="Z5" s="248">
        <v>7</v>
      </c>
      <c r="AA5" s="251">
        <v>2</v>
      </c>
      <c r="AB5" s="249">
        <v>17</v>
      </c>
      <c r="AC5" s="247">
        <v>0</v>
      </c>
      <c r="AD5" s="248">
        <v>0</v>
      </c>
      <c r="AE5" s="248">
        <v>4</v>
      </c>
      <c r="AF5" s="251">
        <v>0</v>
      </c>
      <c r="AG5" s="249">
        <v>4</v>
      </c>
      <c r="AH5" s="247">
        <v>0</v>
      </c>
      <c r="AI5" s="251">
        <v>0</v>
      </c>
      <c r="AJ5" s="249">
        <v>0</v>
      </c>
      <c r="AK5" s="247">
        <v>2</v>
      </c>
      <c r="AL5" s="251">
        <v>4</v>
      </c>
      <c r="AM5" s="249">
        <v>6</v>
      </c>
      <c r="AN5" s="247">
        <v>4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2</v>
      </c>
      <c r="AV5" s="248">
        <v>0</v>
      </c>
      <c r="AW5" s="252">
        <v>0</v>
      </c>
      <c r="AX5" s="251">
        <v>3</v>
      </c>
      <c r="AY5" s="253">
        <v>13</v>
      </c>
      <c r="AZ5" s="254">
        <v>47</v>
      </c>
      <c r="BA5" s="254">
        <v>46</v>
      </c>
    </row>
    <row r="6" spans="2:53" s="17" customFormat="1" ht="10.5" customHeight="1">
      <c r="B6" s="48">
        <v>2</v>
      </c>
      <c r="C6" s="49" t="s">
        <v>92</v>
      </c>
      <c r="D6" s="255">
        <v>1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1</v>
      </c>
      <c r="S6" s="256">
        <v>0</v>
      </c>
      <c r="T6" s="256">
        <v>0</v>
      </c>
      <c r="U6" s="249">
        <v>2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10</v>
      </c>
      <c r="BA6" s="254">
        <v>7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9</v>
      </c>
      <c r="BA7" s="254">
        <v>11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2</v>
      </c>
      <c r="Z8" s="256">
        <v>0</v>
      </c>
      <c r="AA8" s="258">
        <v>1</v>
      </c>
      <c r="AB8" s="249">
        <v>3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11</v>
      </c>
      <c r="BA8" s="254">
        <v>18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1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2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9</v>
      </c>
      <c r="BA9" s="266">
        <v>13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1</v>
      </c>
      <c r="Q10" s="248">
        <v>0</v>
      </c>
      <c r="R10" s="248">
        <v>0</v>
      </c>
      <c r="S10" s="248">
        <v>0</v>
      </c>
      <c r="T10" s="248">
        <v>0</v>
      </c>
      <c r="U10" s="249">
        <v>2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5</v>
      </c>
      <c r="BA10" s="254">
        <v>5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2</v>
      </c>
      <c r="AB11" s="249">
        <v>6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1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1</v>
      </c>
      <c r="AW11" s="259">
        <v>0</v>
      </c>
      <c r="AX11" s="258">
        <v>0</v>
      </c>
      <c r="AY11" s="254">
        <v>2</v>
      </c>
      <c r="AZ11" s="254">
        <v>11</v>
      </c>
      <c r="BA11" s="254">
        <v>21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1</v>
      </c>
      <c r="AA12" s="258">
        <v>2</v>
      </c>
      <c r="AB12" s="249">
        <v>5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2</v>
      </c>
      <c r="AL12" s="258">
        <v>0</v>
      </c>
      <c r="AM12" s="249">
        <v>2</v>
      </c>
      <c r="AN12" s="255">
        <v>1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7</v>
      </c>
      <c r="AZ12" s="254">
        <v>22</v>
      </c>
      <c r="BA12" s="254">
        <v>22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2</v>
      </c>
      <c r="AA13" s="258">
        <v>2</v>
      </c>
      <c r="AB13" s="249">
        <v>4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0</v>
      </c>
      <c r="AI13" s="258">
        <v>0</v>
      </c>
      <c r="AJ13" s="249">
        <v>0</v>
      </c>
      <c r="AK13" s="255">
        <v>0</v>
      </c>
      <c r="AL13" s="258">
        <v>2</v>
      </c>
      <c r="AM13" s="249">
        <v>2</v>
      </c>
      <c r="AN13" s="255">
        <v>0</v>
      </c>
      <c r="AO13" s="259">
        <v>2</v>
      </c>
      <c r="AP13" s="256">
        <v>1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5</v>
      </c>
      <c r="AW13" s="259">
        <v>0</v>
      </c>
      <c r="AX13" s="258">
        <v>1</v>
      </c>
      <c r="AY13" s="254">
        <v>9</v>
      </c>
      <c r="AZ13" s="254">
        <v>23</v>
      </c>
      <c r="BA13" s="254">
        <v>18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3</v>
      </c>
      <c r="AA14" s="258">
        <v>1</v>
      </c>
      <c r="AB14" s="249">
        <v>6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16</v>
      </c>
      <c r="BA14" s="254">
        <v>18</v>
      </c>
    </row>
    <row r="15" spans="2:53" s="17" customFormat="1" ht="10.5" customHeight="1">
      <c r="B15" s="48">
        <v>11</v>
      </c>
      <c r="C15" s="49" t="s">
        <v>101</v>
      </c>
      <c r="D15" s="247">
        <v>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5</v>
      </c>
      <c r="V15" s="250">
        <v>0</v>
      </c>
      <c r="W15" s="248">
        <v>0</v>
      </c>
      <c r="X15" s="268">
        <v>0</v>
      </c>
      <c r="Y15" s="247">
        <v>8</v>
      </c>
      <c r="Z15" s="248">
        <v>0</v>
      </c>
      <c r="AA15" s="251">
        <v>1</v>
      </c>
      <c r="AB15" s="268">
        <v>9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1</v>
      </c>
      <c r="AI15" s="251">
        <v>0</v>
      </c>
      <c r="AJ15" s="268">
        <v>1</v>
      </c>
      <c r="AK15" s="247">
        <v>0</v>
      </c>
      <c r="AL15" s="251">
        <v>0</v>
      </c>
      <c r="AM15" s="268">
        <v>0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2</v>
      </c>
      <c r="AW15" s="252">
        <v>0</v>
      </c>
      <c r="AX15" s="251">
        <v>3</v>
      </c>
      <c r="AY15" s="253">
        <v>10</v>
      </c>
      <c r="AZ15" s="267">
        <v>29</v>
      </c>
      <c r="BA15" s="267">
        <v>19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8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3</v>
      </c>
      <c r="AW16" s="259">
        <v>0</v>
      </c>
      <c r="AX16" s="258">
        <v>1</v>
      </c>
      <c r="AY16" s="253">
        <v>8</v>
      </c>
      <c r="AZ16" s="254">
        <v>28</v>
      </c>
      <c r="BA16" s="254">
        <v>23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1</v>
      </c>
      <c r="Z17" s="256">
        <v>6</v>
      </c>
      <c r="AA17" s="258">
        <v>3</v>
      </c>
      <c r="AB17" s="249">
        <v>10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2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4</v>
      </c>
      <c r="AW17" s="259">
        <v>0</v>
      </c>
      <c r="AX17" s="258">
        <v>7</v>
      </c>
      <c r="AY17" s="253">
        <v>15</v>
      </c>
      <c r="AZ17" s="254">
        <v>31</v>
      </c>
      <c r="BA17" s="254">
        <v>39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6</v>
      </c>
      <c r="Z18" s="256">
        <v>2</v>
      </c>
      <c r="AA18" s="258">
        <v>4</v>
      </c>
      <c r="AB18" s="249">
        <v>12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3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1</v>
      </c>
      <c r="AV18" s="256">
        <v>3</v>
      </c>
      <c r="AW18" s="259">
        <v>0</v>
      </c>
      <c r="AX18" s="258">
        <v>2</v>
      </c>
      <c r="AY18" s="253">
        <v>9</v>
      </c>
      <c r="AZ18" s="254">
        <v>34</v>
      </c>
      <c r="BA18" s="254">
        <v>40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1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5</v>
      </c>
      <c r="V19" s="263">
        <v>0</v>
      </c>
      <c r="W19" s="261">
        <v>0</v>
      </c>
      <c r="X19" s="262">
        <v>0</v>
      </c>
      <c r="Y19" s="260">
        <v>6</v>
      </c>
      <c r="Z19" s="261">
        <v>2</v>
      </c>
      <c r="AA19" s="264">
        <v>0</v>
      </c>
      <c r="AB19" s="262">
        <v>8</v>
      </c>
      <c r="AC19" s="260">
        <v>0</v>
      </c>
      <c r="AD19" s="261">
        <v>0</v>
      </c>
      <c r="AE19" s="261">
        <v>3</v>
      </c>
      <c r="AF19" s="264">
        <v>0</v>
      </c>
      <c r="AG19" s="262">
        <v>3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20</v>
      </c>
      <c r="BA19" s="266">
        <v>14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1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1</v>
      </c>
      <c r="AW20" s="252">
        <v>0</v>
      </c>
      <c r="AX20" s="251">
        <v>0</v>
      </c>
      <c r="AY20" s="267">
        <v>3</v>
      </c>
      <c r="AZ20" s="254">
        <v>12</v>
      </c>
      <c r="BA20" s="254">
        <v>8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2</v>
      </c>
      <c r="AA21" s="258">
        <v>2</v>
      </c>
      <c r="AB21" s="249">
        <v>6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12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2</v>
      </c>
      <c r="AF23" s="258">
        <v>0</v>
      </c>
      <c r="AG23" s="249">
        <v>2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4</v>
      </c>
      <c r="BA23" s="254">
        <v>7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6</v>
      </c>
      <c r="AA24" s="264">
        <v>0</v>
      </c>
      <c r="AB24" s="249">
        <v>7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1</v>
      </c>
      <c r="AM24" s="249">
        <v>1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2</v>
      </c>
      <c r="AY24" s="266">
        <v>4</v>
      </c>
      <c r="AZ24" s="254">
        <v>15</v>
      </c>
      <c r="BA24" s="254">
        <v>12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3</v>
      </c>
      <c r="Z25" s="248">
        <v>1</v>
      </c>
      <c r="AA25" s="251">
        <v>3</v>
      </c>
      <c r="AB25" s="268">
        <v>7</v>
      </c>
      <c r="AC25" s="247">
        <v>0</v>
      </c>
      <c r="AD25" s="248">
        <v>0</v>
      </c>
      <c r="AE25" s="248">
        <v>5</v>
      </c>
      <c r="AF25" s="251">
        <v>0</v>
      </c>
      <c r="AG25" s="268">
        <v>5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2</v>
      </c>
      <c r="AZ25" s="267">
        <v>15</v>
      </c>
      <c r="BA25" s="267">
        <v>5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1</v>
      </c>
      <c r="M26" s="256">
        <v>0</v>
      </c>
      <c r="N26" s="256">
        <v>0</v>
      </c>
      <c r="O26" s="256">
        <v>0</v>
      </c>
      <c r="P26" s="256">
        <v>1</v>
      </c>
      <c r="Q26" s="256">
        <v>1</v>
      </c>
      <c r="R26" s="256">
        <v>1</v>
      </c>
      <c r="S26" s="256">
        <v>0</v>
      </c>
      <c r="T26" s="256">
        <v>1</v>
      </c>
      <c r="U26" s="249">
        <v>10</v>
      </c>
      <c r="V26" s="257">
        <v>0</v>
      </c>
      <c r="W26" s="256">
        <v>0</v>
      </c>
      <c r="X26" s="249">
        <v>0</v>
      </c>
      <c r="Y26" s="255">
        <v>2</v>
      </c>
      <c r="Z26" s="256">
        <v>2</v>
      </c>
      <c r="AA26" s="258">
        <v>2</v>
      </c>
      <c r="AB26" s="249">
        <v>6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1</v>
      </c>
      <c r="AU26" s="259">
        <v>3</v>
      </c>
      <c r="AV26" s="256">
        <v>1</v>
      </c>
      <c r="AW26" s="259">
        <v>0</v>
      </c>
      <c r="AX26" s="258">
        <v>0</v>
      </c>
      <c r="AY26" s="253">
        <v>5</v>
      </c>
      <c r="AZ26" s="254">
        <v>25</v>
      </c>
      <c r="BA26" s="254">
        <v>23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1</v>
      </c>
      <c r="R27" s="256">
        <v>0</v>
      </c>
      <c r="S27" s="256">
        <v>0</v>
      </c>
      <c r="T27" s="256">
        <v>0</v>
      </c>
      <c r="U27" s="249">
        <v>5</v>
      </c>
      <c r="V27" s="257">
        <v>0</v>
      </c>
      <c r="W27" s="256">
        <v>0</v>
      </c>
      <c r="X27" s="249">
        <v>0</v>
      </c>
      <c r="Y27" s="255">
        <v>0</v>
      </c>
      <c r="Z27" s="256">
        <v>4</v>
      </c>
      <c r="AA27" s="258">
        <v>3</v>
      </c>
      <c r="AB27" s="249">
        <v>7</v>
      </c>
      <c r="AC27" s="255">
        <v>0</v>
      </c>
      <c r="AD27" s="256">
        <v>0</v>
      </c>
      <c r="AE27" s="256">
        <v>3</v>
      </c>
      <c r="AF27" s="258">
        <v>0</v>
      </c>
      <c r="AG27" s="249">
        <v>3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8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2</v>
      </c>
      <c r="AW27" s="259">
        <v>0</v>
      </c>
      <c r="AX27" s="258">
        <v>1</v>
      </c>
      <c r="AY27" s="253">
        <v>12</v>
      </c>
      <c r="AZ27" s="254">
        <v>28</v>
      </c>
      <c r="BA27" s="254">
        <v>33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1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4</v>
      </c>
      <c r="V28" s="257">
        <v>0</v>
      </c>
      <c r="W28" s="256">
        <v>0</v>
      </c>
      <c r="X28" s="249">
        <v>0</v>
      </c>
      <c r="Y28" s="255">
        <v>2</v>
      </c>
      <c r="Z28" s="256">
        <v>0</v>
      </c>
      <c r="AA28" s="258">
        <v>3</v>
      </c>
      <c r="AB28" s="249">
        <v>5</v>
      </c>
      <c r="AC28" s="255">
        <v>0</v>
      </c>
      <c r="AD28" s="256">
        <v>0</v>
      </c>
      <c r="AE28" s="256">
        <v>3</v>
      </c>
      <c r="AF28" s="258">
        <v>0</v>
      </c>
      <c r="AG28" s="249">
        <v>3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15</v>
      </c>
      <c r="BA28" s="254">
        <v>10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2</v>
      </c>
      <c r="Z29" s="256">
        <v>2</v>
      </c>
      <c r="AA29" s="258">
        <v>0</v>
      </c>
      <c r="AB29" s="262">
        <v>4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3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5</v>
      </c>
      <c r="AZ29" s="266">
        <v>9</v>
      </c>
      <c r="BA29" s="266">
        <v>10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16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3</v>
      </c>
      <c r="P31" s="256">
        <v>0</v>
      </c>
      <c r="Q31" s="256">
        <v>1</v>
      </c>
      <c r="R31" s="256">
        <v>0</v>
      </c>
      <c r="S31" s="256">
        <v>0</v>
      </c>
      <c r="T31" s="256">
        <v>2</v>
      </c>
      <c r="U31" s="249">
        <v>12</v>
      </c>
      <c r="V31" s="257">
        <v>0</v>
      </c>
      <c r="W31" s="258">
        <v>0</v>
      </c>
      <c r="X31" s="249">
        <v>0</v>
      </c>
      <c r="Y31" s="255">
        <v>1</v>
      </c>
      <c r="Z31" s="256">
        <v>4</v>
      </c>
      <c r="AA31" s="258">
        <v>3</v>
      </c>
      <c r="AB31" s="249">
        <v>8</v>
      </c>
      <c r="AC31" s="255">
        <v>1</v>
      </c>
      <c r="AD31" s="256">
        <v>1</v>
      </c>
      <c r="AE31" s="256">
        <v>7</v>
      </c>
      <c r="AF31" s="258">
        <v>0</v>
      </c>
      <c r="AG31" s="249">
        <v>9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6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2</v>
      </c>
      <c r="AW31" s="259">
        <v>0</v>
      </c>
      <c r="AX31" s="258">
        <v>5</v>
      </c>
      <c r="AY31" s="254">
        <v>13</v>
      </c>
      <c r="AZ31" s="254">
        <v>43</v>
      </c>
      <c r="BA31" s="254">
        <v>33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3</v>
      </c>
      <c r="Q32" s="256">
        <v>0</v>
      </c>
      <c r="R32" s="256">
        <v>0</v>
      </c>
      <c r="S32" s="256">
        <v>0</v>
      </c>
      <c r="T32" s="256">
        <v>1</v>
      </c>
      <c r="U32" s="249">
        <v>7</v>
      </c>
      <c r="V32" s="257">
        <v>0</v>
      </c>
      <c r="W32" s="258">
        <v>0</v>
      </c>
      <c r="X32" s="249">
        <v>0</v>
      </c>
      <c r="Y32" s="255">
        <v>4</v>
      </c>
      <c r="Z32" s="256">
        <v>3</v>
      </c>
      <c r="AA32" s="258">
        <v>2</v>
      </c>
      <c r="AB32" s="249">
        <v>9</v>
      </c>
      <c r="AC32" s="255">
        <v>0</v>
      </c>
      <c r="AD32" s="256">
        <v>0</v>
      </c>
      <c r="AE32" s="256">
        <v>4</v>
      </c>
      <c r="AF32" s="258">
        <v>0</v>
      </c>
      <c r="AG32" s="249">
        <v>4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4</v>
      </c>
      <c r="AY32" s="254">
        <v>9</v>
      </c>
      <c r="AZ32" s="254">
        <v>31</v>
      </c>
      <c r="BA32" s="254">
        <v>25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1</v>
      </c>
      <c r="Z33" s="256">
        <v>0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2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5</v>
      </c>
      <c r="AZ33" s="254">
        <v>6</v>
      </c>
      <c r="BA33" s="254">
        <v>4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2</v>
      </c>
      <c r="Z34" s="261">
        <v>1</v>
      </c>
      <c r="AA34" s="264">
        <v>2</v>
      </c>
      <c r="AB34" s="249">
        <v>5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10</v>
      </c>
      <c r="BA34" s="254">
        <v>7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2</v>
      </c>
      <c r="AF35" s="251">
        <v>0</v>
      </c>
      <c r="AG35" s="268">
        <v>2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3</v>
      </c>
      <c r="BA35" s="267">
        <v>4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4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2</v>
      </c>
      <c r="AF37" s="258">
        <v>0</v>
      </c>
      <c r="AG37" s="249">
        <v>3</v>
      </c>
      <c r="AH37" s="255">
        <v>0</v>
      </c>
      <c r="AI37" s="256">
        <v>0</v>
      </c>
      <c r="AJ37" s="249">
        <v>0</v>
      </c>
      <c r="AK37" s="255">
        <v>0</v>
      </c>
      <c r="AL37" s="258">
        <v>2</v>
      </c>
      <c r="AM37" s="249">
        <v>2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13</v>
      </c>
      <c r="BA37" s="254">
        <v>16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5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18</v>
      </c>
      <c r="BA38" s="254">
        <v>24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1</v>
      </c>
      <c r="S39" s="261">
        <v>0</v>
      </c>
      <c r="T39" s="261">
        <v>0</v>
      </c>
      <c r="U39" s="262">
        <v>2</v>
      </c>
      <c r="V39" s="263">
        <v>0</v>
      </c>
      <c r="W39" s="264">
        <v>0</v>
      </c>
      <c r="X39" s="262">
        <v>0</v>
      </c>
      <c r="Y39" s="255">
        <v>1</v>
      </c>
      <c r="Z39" s="256">
        <v>1</v>
      </c>
      <c r="AA39" s="258">
        <v>1</v>
      </c>
      <c r="AB39" s="262">
        <v>3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1</v>
      </c>
      <c r="AX39" s="258">
        <v>0</v>
      </c>
      <c r="AY39" s="253">
        <v>2</v>
      </c>
      <c r="AZ39" s="254">
        <v>8</v>
      </c>
      <c r="BA39" s="254">
        <v>10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1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1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5</v>
      </c>
      <c r="AY40" s="269">
        <v>5</v>
      </c>
      <c r="AZ40" s="267">
        <v>9</v>
      </c>
      <c r="BA40" s="267">
        <v>6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1</v>
      </c>
      <c r="AA41" s="258">
        <v>1</v>
      </c>
      <c r="AB41" s="249">
        <v>2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10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1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1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2</v>
      </c>
      <c r="S42" s="256">
        <v>0</v>
      </c>
      <c r="T42" s="256">
        <v>0</v>
      </c>
      <c r="U42" s="249">
        <v>5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2</v>
      </c>
      <c r="AF42" s="258">
        <v>0</v>
      </c>
      <c r="AG42" s="249">
        <v>2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2</v>
      </c>
      <c r="AW42" s="259">
        <v>0</v>
      </c>
      <c r="AX42" s="258">
        <v>1</v>
      </c>
      <c r="AY42" s="253">
        <v>3</v>
      </c>
      <c r="AZ42" s="254">
        <v>12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8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2</v>
      </c>
      <c r="AB44" s="249">
        <v>7</v>
      </c>
      <c r="AC44" s="260">
        <v>0</v>
      </c>
      <c r="AD44" s="261">
        <v>1</v>
      </c>
      <c r="AE44" s="261">
        <v>7</v>
      </c>
      <c r="AF44" s="264">
        <v>0</v>
      </c>
      <c r="AG44" s="249">
        <v>8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6</v>
      </c>
      <c r="AZ44" s="266">
        <v>26</v>
      </c>
      <c r="BA44" s="266">
        <v>31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1</v>
      </c>
      <c r="AV45" s="248">
        <v>0</v>
      </c>
      <c r="AW45" s="252">
        <v>0</v>
      </c>
      <c r="AX45" s="251">
        <v>0</v>
      </c>
      <c r="AY45" s="267">
        <v>1</v>
      </c>
      <c r="AZ45" s="267">
        <v>9</v>
      </c>
      <c r="BA45" s="267">
        <v>8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9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1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1</v>
      </c>
      <c r="AY47" s="254">
        <v>1</v>
      </c>
      <c r="AZ47" s="254">
        <v>6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1</v>
      </c>
      <c r="S48" s="256">
        <v>1</v>
      </c>
      <c r="T48" s="256">
        <v>0</v>
      </c>
      <c r="U48" s="249">
        <v>4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1</v>
      </c>
      <c r="AY48" s="254">
        <v>2</v>
      </c>
      <c r="AZ48" s="254">
        <v>8</v>
      </c>
      <c r="BA48" s="254">
        <v>16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1</v>
      </c>
      <c r="AL49" s="264">
        <v>4</v>
      </c>
      <c r="AM49" s="262">
        <v>5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2</v>
      </c>
      <c r="AY49" s="266">
        <v>3</v>
      </c>
      <c r="AZ49" s="266">
        <v>14</v>
      </c>
      <c r="BA49" s="266">
        <v>12</v>
      </c>
    </row>
    <row r="50" spans="2:53" s="17" customFormat="1" ht="10.5" customHeight="1">
      <c r="B50" s="48">
        <v>46</v>
      </c>
      <c r="C50" s="49" t="s">
        <v>136</v>
      </c>
      <c r="D50" s="247">
        <v>4</v>
      </c>
      <c r="E50" s="248">
        <v>0</v>
      </c>
      <c r="F50" s="248">
        <v>0</v>
      </c>
      <c r="G50" s="248">
        <v>1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6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1</v>
      </c>
      <c r="AU50" s="252">
        <v>0</v>
      </c>
      <c r="AV50" s="248">
        <v>0</v>
      </c>
      <c r="AW50" s="252">
        <v>0</v>
      </c>
      <c r="AX50" s="251">
        <v>1</v>
      </c>
      <c r="AY50" s="253">
        <v>2</v>
      </c>
      <c r="AZ50" s="254">
        <v>18</v>
      </c>
      <c r="BA50" s="254">
        <v>14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1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2</v>
      </c>
      <c r="AY51" s="253">
        <v>3</v>
      </c>
      <c r="AZ51" s="254">
        <v>8</v>
      </c>
      <c r="BA51" s="254">
        <v>6</v>
      </c>
    </row>
    <row r="52" spans="2:53" s="17" customFormat="1" ht="10.5" customHeight="1">
      <c r="B52" s="51" t="s">
        <v>139</v>
      </c>
      <c r="C52" s="52"/>
      <c r="D52" s="271">
        <v>22</v>
      </c>
      <c r="E52" s="271">
        <v>3</v>
      </c>
      <c r="F52" s="271">
        <v>1</v>
      </c>
      <c r="G52" s="271">
        <v>4</v>
      </c>
      <c r="H52" s="271">
        <v>0</v>
      </c>
      <c r="I52" s="271">
        <v>4</v>
      </c>
      <c r="J52" s="271">
        <v>1</v>
      </c>
      <c r="K52" s="271">
        <v>14</v>
      </c>
      <c r="L52" s="271">
        <v>13</v>
      </c>
      <c r="M52" s="271">
        <v>5</v>
      </c>
      <c r="N52" s="271">
        <v>1</v>
      </c>
      <c r="O52" s="271">
        <v>17</v>
      </c>
      <c r="P52" s="271">
        <v>10</v>
      </c>
      <c r="Q52" s="271">
        <v>7</v>
      </c>
      <c r="R52" s="271">
        <v>15</v>
      </c>
      <c r="S52" s="271">
        <v>4</v>
      </c>
      <c r="T52" s="271">
        <v>13</v>
      </c>
      <c r="U52" s="272">
        <v>134</v>
      </c>
      <c r="V52" s="271">
        <v>0</v>
      </c>
      <c r="W52" s="271">
        <v>0</v>
      </c>
      <c r="X52" s="272">
        <v>0</v>
      </c>
      <c r="Y52" s="273">
        <v>91</v>
      </c>
      <c r="Z52" s="271">
        <v>77</v>
      </c>
      <c r="AA52" s="271">
        <v>55</v>
      </c>
      <c r="AB52" s="272">
        <v>223</v>
      </c>
      <c r="AC52" s="271">
        <v>3</v>
      </c>
      <c r="AD52" s="271">
        <v>6</v>
      </c>
      <c r="AE52" s="271">
        <v>98</v>
      </c>
      <c r="AF52" s="271">
        <v>0</v>
      </c>
      <c r="AG52" s="272">
        <v>107</v>
      </c>
      <c r="AH52" s="271">
        <v>6</v>
      </c>
      <c r="AI52" s="271">
        <v>3</v>
      </c>
      <c r="AJ52" s="272">
        <v>9</v>
      </c>
      <c r="AK52" s="271">
        <v>12</v>
      </c>
      <c r="AL52" s="271">
        <v>30</v>
      </c>
      <c r="AM52" s="272">
        <v>42</v>
      </c>
      <c r="AN52" s="271">
        <v>11</v>
      </c>
      <c r="AO52" s="271">
        <v>52</v>
      </c>
      <c r="AP52" s="271">
        <v>1</v>
      </c>
      <c r="AQ52" s="271">
        <v>0</v>
      </c>
      <c r="AR52" s="271">
        <v>0</v>
      </c>
      <c r="AS52" s="271">
        <v>3</v>
      </c>
      <c r="AT52" s="271">
        <v>10</v>
      </c>
      <c r="AU52" s="271">
        <v>13</v>
      </c>
      <c r="AV52" s="271">
        <v>46</v>
      </c>
      <c r="AW52" s="271">
        <v>1</v>
      </c>
      <c r="AX52" s="271">
        <v>58</v>
      </c>
      <c r="AY52" s="272">
        <v>195</v>
      </c>
      <c r="AZ52" s="272">
        <v>710</v>
      </c>
      <c r="BA52" s="272">
        <v>714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8447D922-AF8D-4314-A28F-F5D43D664FFE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291</v>
      </c>
      <c r="D1" s="313"/>
      <c r="E1" s="313"/>
      <c r="F1" s="313"/>
      <c r="G1" s="313"/>
      <c r="H1" s="313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（令和７年２月７日現在）</v>
      </c>
    </row>
    <row r="4" spans="2:12" ht="30" customHeight="1">
      <c r="B4" s="232"/>
      <c r="C4" s="233"/>
      <c r="D4" s="323" t="s">
        <v>292</v>
      </c>
      <c r="E4" s="324"/>
      <c r="F4" s="325" t="s">
        <v>293</v>
      </c>
      <c r="G4" s="326"/>
      <c r="H4" s="234" t="s">
        <v>294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130578</v>
      </c>
      <c r="E6" s="274">
        <v>100</v>
      </c>
      <c r="F6" s="241">
        <v>129767</v>
      </c>
      <c r="G6" s="242">
        <v>100</v>
      </c>
      <c r="H6" s="180">
        <f>D6-F6</f>
        <v>811</v>
      </c>
      <c r="I6" s="243">
        <f>IFERROR(H6/F6*100,0)</f>
        <v>0.62496628572749624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25842</v>
      </c>
      <c r="E7" s="275">
        <v>19.790470063869872</v>
      </c>
      <c r="F7" s="176">
        <v>26255</v>
      </c>
      <c r="G7" s="175">
        <v>20.232416561991879</v>
      </c>
      <c r="H7" s="177">
        <f t="shared" ref="H7:H15" si="0">D7-F7</f>
        <v>-413</v>
      </c>
      <c r="I7" s="244">
        <f t="shared" ref="I7:I15" si="1">IFERROR(H7/F7*100,0)</f>
        <v>-1.5730337078651686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187</v>
      </c>
      <c r="E8" s="275">
        <v>0.14320942272051954</v>
      </c>
      <c r="F8" s="176">
        <v>192</v>
      </c>
      <c r="G8" s="175">
        <v>0.14795749304522721</v>
      </c>
      <c r="H8" s="177">
        <f t="shared" si="0"/>
        <v>-5</v>
      </c>
      <c r="I8" s="244">
        <f t="shared" si="1"/>
        <v>-2.604166666666667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13432</v>
      </c>
      <c r="E9" s="275">
        <v>10.286572010599029</v>
      </c>
      <c r="F9" s="176">
        <v>13915</v>
      </c>
      <c r="G9" s="175">
        <v>10.723065186064254</v>
      </c>
      <c r="H9" s="177">
        <f t="shared" si="0"/>
        <v>-483</v>
      </c>
      <c r="I9" s="244">
        <f t="shared" si="1"/>
        <v>-3.4710743801652892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2983</v>
      </c>
      <c r="E10" s="275">
        <v>2.2844583314187688</v>
      </c>
      <c r="F10" s="176">
        <v>2905</v>
      </c>
      <c r="G10" s="175">
        <v>2.2386276942520054</v>
      </c>
      <c r="H10" s="177">
        <f t="shared" si="0"/>
        <v>78</v>
      </c>
      <c r="I10" s="244">
        <f t="shared" si="1"/>
        <v>2.6850258175559381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15834</v>
      </c>
      <c r="E11" s="275">
        <v>12.126085558057254</v>
      </c>
      <c r="F11" s="176">
        <v>15747</v>
      </c>
      <c r="G11" s="175">
        <v>12.134826265537463</v>
      </c>
      <c r="H11" s="177">
        <f t="shared" si="0"/>
        <v>87</v>
      </c>
      <c r="I11" s="244">
        <f t="shared" si="1"/>
        <v>0.55248618784530379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337</v>
      </c>
      <c r="E12" s="275">
        <v>0.2580832912129149</v>
      </c>
      <c r="F12" s="176">
        <v>309</v>
      </c>
      <c r="G12" s="175">
        <v>0.23811909036966253</v>
      </c>
      <c r="H12" s="177">
        <f t="shared" si="0"/>
        <v>28</v>
      </c>
      <c r="I12" s="244">
        <f t="shared" si="1"/>
        <v>9.0614886731391593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1152</v>
      </c>
      <c r="E13" s="275">
        <v>0.88223131002159627</v>
      </c>
      <c r="F13" s="176">
        <v>1119</v>
      </c>
      <c r="G13" s="175">
        <v>0.86231476415421482</v>
      </c>
      <c r="H13" s="177">
        <f t="shared" si="0"/>
        <v>33</v>
      </c>
      <c r="I13" s="244">
        <f t="shared" si="1"/>
        <v>2.9490616621983912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3074</v>
      </c>
      <c r="E14" s="275">
        <v>2.3541484783041553</v>
      </c>
      <c r="F14" s="177">
        <v>3137</v>
      </c>
      <c r="G14" s="178">
        <v>2.4174096650149886</v>
      </c>
      <c r="H14" s="177">
        <f t="shared" si="0"/>
        <v>-63</v>
      </c>
      <c r="I14" s="244">
        <f t="shared" si="1"/>
        <v>-2.0082881734140896</v>
      </c>
      <c r="J14" s="111"/>
      <c r="K14" s="111"/>
      <c r="L14" s="111"/>
    </row>
    <row r="15" spans="2:12" ht="32.25" customHeight="1" thickBot="1">
      <c r="B15" s="333" t="s">
        <v>272</v>
      </c>
      <c r="C15" s="334"/>
      <c r="D15" s="181">
        <v>67737</v>
      </c>
      <c r="E15" s="276">
        <v>51.874741533795884</v>
      </c>
      <c r="F15" s="181">
        <v>66188</v>
      </c>
      <c r="G15" s="179">
        <v>51.005263279570315</v>
      </c>
      <c r="H15" s="181">
        <f t="shared" si="0"/>
        <v>1549</v>
      </c>
      <c r="I15" s="245">
        <f t="shared" si="1"/>
        <v>2.3403033782558773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（令和７年２月７日現在）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令和６年(１～12月)</v>
      </c>
      <c r="E27" s="317"/>
      <c r="F27" s="316" t="str">
        <f>F4</f>
        <v>令和５年(１～12月)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67737</v>
      </c>
      <c r="E29" s="242">
        <v>100</v>
      </c>
      <c r="F29" s="277">
        <v>66188</v>
      </c>
      <c r="G29" s="175">
        <v>100</v>
      </c>
      <c r="H29" s="180">
        <f>D29-F29</f>
        <v>1549</v>
      </c>
      <c r="I29" s="243">
        <f>IFERROR(H29/F29*100,0)</f>
        <v>2.3403033782558773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21142</v>
      </c>
      <c r="E30" s="175">
        <v>31.211893056970339</v>
      </c>
      <c r="F30" s="278">
        <v>20739</v>
      </c>
      <c r="G30" s="175">
        <v>31.333474345802863</v>
      </c>
      <c r="H30" s="177">
        <f>D30-F30</f>
        <v>403</v>
      </c>
      <c r="I30" s="244">
        <f>IFERROR(H30/F30*100,0)</f>
        <v>1.9431988041853512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15862</v>
      </c>
      <c r="E31" s="175" t="s">
        <v>274</v>
      </c>
      <c r="F31" s="279">
        <v>15472</v>
      </c>
      <c r="G31" s="175" t="s">
        <v>274</v>
      </c>
      <c r="H31" s="177">
        <f t="shared" ref="H31:H40" si="2">D31-F31</f>
        <v>390</v>
      </c>
      <c r="I31" s="244">
        <f t="shared" ref="I31:I40" si="3">IFERROR(H31/F31*100,0)</f>
        <v>2.5206825232678387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1150</v>
      </c>
      <c r="E32" s="175">
        <v>1.6977427403044125</v>
      </c>
      <c r="F32" s="279">
        <v>1119</v>
      </c>
      <c r="G32" s="175">
        <v>1.6906387864869765</v>
      </c>
      <c r="H32" s="177">
        <f t="shared" si="2"/>
        <v>31</v>
      </c>
      <c r="I32" s="244">
        <f t="shared" si="3"/>
        <v>2.7703306523681857</v>
      </c>
    </row>
    <row r="33" spans="2:9" ht="32.25" customHeight="1">
      <c r="B33" s="318" t="s">
        <v>11</v>
      </c>
      <c r="C33" s="319"/>
      <c r="D33" s="177">
        <v>2437</v>
      </c>
      <c r="E33" s="175">
        <v>3.5977383114103074</v>
      </c>
      <c r="F33" s="280">
        <v>2194</v>
      </c>
      <c r="G33" s="175">
        <v>3.3148002659092284</v>
      </c>
      <c r="H33" s="177">
        <f t="shared" si="2"/>
        <v>243</v>
      </c>
      <c r="I33" s="244">
        <f t="shared" si="3"/>
        <v>11.075660893345487</v>
      </c>
    </row>
    <row r="34" spans="2:9" ht="32.25" customHeight="1">
      <c r="B34" s="318" t="s">
        <v>184</v>
      </c>
      <c r="C34" s="319"/>
      <c r="D34" s="177">
        <v>17732</v>
      </c>
      <c r="E34" s="175">
        <v>26.177716757458995</v>
      </c>
      <c r="F34" s="280">
        <v>17647</v>
      </c>
      <c r="G34" s="175">
        <v>26.661932676618115</v>
      </c>
      <c r="H34" s="177">
        <f t="shared" si="2"/>
        <v>85</v>
      </c>
      <c r="I34" s="244">
        <f t="shared" si="3"/>
        <v>0.48166827222757408</v>
      </c>
    </row>
    <row r="35" spans="2:9" ht="32.25" customHeight="1">
      <c r="B35" s="320" t="s">
        <v>185</v>
      </c>
      <c r="C35" s="321"/>
      <c r="D35" s="177">
        <v>13174</v>
      </c>
      <c r="E35" s="175" t="s">
        <v>274</v>
      </c>
      <c r="F35" s="281">
        <v>13138</v>
      </c>
      <c r="G35" s="175" t="s">
        <v>274</v>
      </c>
      <c r="H35" s="177">
        <f t="shared" si="2"/>
        <v>36</v>
      </c>
      <c r="I35" s="244">
        <f t="shared" si="3"/>
        <v>0.27401430963616991</v>
      </c>
    </row>
    <row r="36" spans="2:9" ht="32.25" customHeight="1">
      <c r="B36" s="318" t="s">
        <v>12</v>
      </c>
      <c r="C36" s="319"/>
      <c r="D36" s="177">
        <v>9713</v>
      </c>
      <c r="E36" s="175">
        <v>14.339282814414576</v>
      </c>
      <c r="F36" s="281">
        <v>9204</v>
      </c>
      <c r="G36" s="175">
        <v>13.905843959630143</v>
      </c>
      <c r="H36" s="177">
        <f t="shared" si="2"/>
        <v>509</v>
      </c>
      <c r="I36" s="244">
        <f t="shared" si="3"/>
        <v>5.5302042590178191</v>
      </c>
    </row>
    <row r="37" spans="2:9" ht="32.25" customHeight="1">
      <c r="B37" s="320" t="s">
        <v>186</v>
      </c>
      <c r="C37" s="321"/>
      <c r="D37" s="177">
        <v>5651</v>
      </c>
      <c r="E37" s="175" t="s">
        <v>274</v>
      </c>
      <c r="F37" s="281">
        <v>5427</v>
      </c>
      <c r="G37" s="175" t="s">
        <v>274</v>
      </c>
      <c r="H37" s="177">
        <f t="shared" si="2"/>
        <v>224</v>
      </c>
      <c r="I37" s="244">
        <f t="shared" si="3"/>
        <v>4.1275105951722866</v>
      </c>
    </row>
    <row r="38" spans="2:9" ht="32.25" customHeight="1">
      <c r="B38" s="318" t="s">
        <v>13</v>
      </c>
      <c r="C38" s="319"/>
      <c r="D38" s="177">
        <v>6874</v>
      </c>
      <c r="E38" s="175">
        <v>10.148072692915246</v>
      </c>
      <c r="F38" s="281">
        <v>6570</v>
      </c>
      <c r="G38" s="175">
        <v>9.9262706230736679</v>
      </c>
      <c r="H38" s="177">
        <f t="shared" si="2"/>
        <v>304</v>
      </c>
      <c r="I38" s="244">
        <f t="shared" si="3"/>
        <v>4.6270928462709282</v>
      </c>
    </row>
    <row r="39" spans="2:9" ht="32.25" customHeight="1">
      <c r="B39" s="318" t="s">
        <v>187</v>
      </c>
      <c r="C39" s="319"/>
      <c r="D39" s="177">
        <v>2033</v>
      </c>
      <c r="E39" s="175">
        <v>3.0013139052511919</v>
      </c>
      <c r="F39" s="281">
        <v>2093</v>
      </c>
      <c r="G39" s="175">
        <v>3.162204629237928</v>
      </c>
      <c r="H39" s="177">
        <f t="shared" si="2"/>
        <v>-60</v>
      </c>
      <c r="I39" s="244">
        <f t="shared" si="3"/>
        <v>-2.8666985188724321</v>
      </c>
    </row>
    <row r="40" spans="2:9" ht="32.25" customHeight="1" thickBot="1">
      <c r="B40" s="327" t="s">
        <v>7</v>
      </c>
      <c r="C40" s="328"/>
      <c r="D40" s="181">
        <v>6656</v>
      </c>
      <c r="E40" s="179">
        <v>9.8262397212749306</v>
      </c>
      <c r="F40" s="282">
        <v>6622</v>
      </c>
      <c r="G40" s="175">
        <v>10.00483471324107</v>
      </c>
      <c r="H40" s="181">
        <f t="shared" si="2"/>
        <v>34</v>
      </c>
      <c r="I40" s="245">
        <f t="shared" si="3"/>
        <v>0.51344004832376933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（令和７年２月７日現在）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20029</v>
      </c>
      <c r="D4" s="59">
        <v>35032</v>
      </c>
      <c r="E4" s="59">
        <v>6734</v>
      </c>
      <c r="F4" s="59">
        <v>5720</v>
      </c>
      <c r="G4" s="59">
        <v>1853</v>
      </c>
      <c r="H4" s="59">
        <v>5694</v>
      </c>
      <c r="I4" s="59">
        <v>13217</v>
      </c>
      <c r="J4" s="59">
        <v>7207</v>
      </c>
      <c r="K4" s="59">
        <v>255</v>
      </c>
      <c r="L4" s="59">
        <v>37</v>
      </c>
      <c r="M4" s="59">
        <v>3813</v>
      </c>
      <c r="N4" s="59">
        <v>572</v>
      </c>
      <c r="O4" s="59">
        <v>102</v>
      </c>
      <c r="P4" s="59">
        <v>72</v>
      </c>
      <c r="Q4" s="59">
        <v>44</v>
      </c>
      <c r="R4" s="59">
        <v>64</v>
      </c>
      <c r="S4" s="59">
        <v>6626</v>
      </c>
      <c r="T4" s="59">
        <v>124</v>
      </c>
      <c r="U4" s="59">
        <v>20943</v>
      </c>
      <c r="V4" s="59">
        <v>2148</v>
      </c>
      <c r="W4" s="59">
        <v>292</v>
      </c>
      <c r="X4" s="70">
        <v>130578</v>
      </c>
      <c r="Y4" s="74"/>
      <c r="Z4" s="74"/>
    </row>
    <row r="5" spans="1:26" ht="32.25" customHeight="1">
      <c r="A5" s="75"/>
      <c r="B5" s="58" t="s">
        <v>3</v>
      </c>
      <c r="C5" s="59">
        <v>2879</v>
      </c>
      <c r="D5" s="59">
        <v>5493</v>
      </c>
      <c r="E5" s="59">
        <v>1254</v>
      </c>
      <c r="F5" s="59">
        <v>1733</v>
      </c>
      <c r="G5" s="59">
        <v>451</v>
      </c>
      <c r="H5" s="59">
        <v>1114</v>
      </c>
      <c r="I5" s="59">
        <v>5978</v>
      </c>
      <c r="J5" s="59">
        <v>2152</v>
      </c>
      <c r="K5" s="59">
        <v>31</v>
      </c>
      <c r="L5" s="59">
        <v>7</v>
      </c>
      <c r="M5" s="59">
        <v>959</v>
      </c>
      <c r="N5" s="59">
        <v>221</v>
      </c>
      <c r="O5" s="59">
        <v>35</v>
      </c>
      <c r="P5" s="59">
        <v>39</v>
      </c>
      <c r="Q5" s="59">
        <v>16</v>
      </c>
      <c r="R5" s="59">
        <v>27</v>
      </c>
      <c r="S5" s="59">
        <v>263</v>
      </c>
      <c r="T5" s="59">
        <v>14</v>
      </c>
      <c r="U5" s="59">
        <v>3007</v>
      </c>
      <c r="V5" s="59">
        <v>149</v>
      </c>
      <c r="W5" s="59">
        <v>20</v>
      </c>
      <c r="X5" s="60">
        <v>25842</v>
      </c>
      <c r="Y5" s="74"/>
      <c r="Z5" s="74"/>
    </row>
    <row r="6" spans="1:26" ht="32.25" customHeight="1">
      <c r="A6" s="75"/>
      <c r="B6" s="58" t="s">
        <v>4</v>
      </c>
      <c r="C6" s="59">
        <v>59</v>
      </c>
      <c r="D6" s="59">
        <v>25</v>
      </c>
      <c r="E6" s="59">
        <v>6</v>
      </c>
      <c r="F6" s="59">
        <v>13</v>
      </c>
      <c r="G6" s="59">
        <v>4</v>
      </c>
      <c r="H6" s="59">
        <v>9</v>
      </c>
      <c r="I6" s="59">
        <v>53</v>
      </c>
      <c r="J6" s="59">
        <v>3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5</v>
      </c>
      <c r="T6" s="59">
        <v>1</v>
      </c>
      <c r="U6" s="59">
        <v>5</v>
      </c>
      <c r="V6" s="59">
        <v>1</v>
      </c>
      <c r="W6" s="59">
        <v>0</v>
      </c>
      <c r="X6" s="60">
        <v>187</v>
      </c>
      <c r="Y6" s="74"/>
      <c r="Z6" s="74"/>
    </row>
    <row r="7" spans="1:26" ht="32.25" customHeight="1">
      <c r="A7" s="75"/>
      <c r="B7" s="58" t="s">
        <v>5</v>
      </c>
      <c r="C7" s="61">
        <v>4227</v>
      </c>
      <c r="D7" s="170">
        <v>1610</v>
      </c>
      <c r="E7" s="170">
        <v>636</v>
      </c>
      <c r="F7" s="170">
        <v>1116</v>
      </c>
      <c r="G7" s="170">
        <v>392</v>
      </c>
      <c r="H7" s="170">
        <v>774</v>
      </c>
      <c r="I7" s="170">
        <v>1530</v>
      </c>
      <c r="J7" s="170">
        <v>1171</v>
      </c>
      <c r="K7" s="170">
        <v>110</v>
      </c>
      <c r="L7" s="170">
        <v>8</v>
      </c>
      <c r="M7" s="170">
        <v>291</v>
      </c>
      <c r="N7" s="170">
        <v>61</v>
      </c>
      <c r="O7" s="170">
        <v>43</v>
      </c>
      <c r="P7" s="170">
        <v>11</v>
      </c>
      <c r="Q7" s="170">
        <v>3</v>
      </c>
      <c r="R7" s="170">
        <v>10</v>
      </c>
      <c r="S7" s="170">
        <v>430</v>
      </c>
      <c r="T7" s="170">
        <v>15</v>
      </c>
      <c r="U7" s="170">
        <v>902</v>
      </c>
      <c r="V7" s="170">
        <v>80</v>
      </c>
      <c r="W7" s="171">
        <v>12</v>
      </c>
      <c r="X7" s="62">
        <v>13432</v>
      </c>
      <c r="Y7" s="74"/>
      <c r="Z7" s="74"/>
    </row>
    <row r="8" spans="1:26" ht="32.25" customHeight="1">
      <c r="A8" s="75"/>
      <c r="B8" s="63" t="s">
        <v>213</v>
      </c>
      <c r="C8" s="59">
        <v>262</v>
      </c>
      <c r="D8" s="59">
        <v>772</v>
      </c>
      <c r="E8" s="59">
        <v>190</v>
      </c>
      <c r="F8" s="59">
        <v>29</v>
      </c>
      <c r="G8" s="59">
        <v>8</v>
      </c>
      <c r="H8" s="59">
        <v>96</v>
      </c>
      <c r="I8" s="59">
        <v>114</v>
      </c>
      <c r="J8" s="59">
        <v>13</v>
      </c>
      <c r="K8" s="59">
        <v>1</v>
      </c>
      <c r="L8" s="59">
        <v>0</v>
      </c>
      <c r="M8" s="59">
        <v>31</v>
      </c>
      <c r="N8" s="59">
        <v>29</v>
      </c>
      <c r="O8" s="59">
        <v>0</v>
      </c>
      <c r="P8" s="59">
        <v>0</v>
      </c>
      <c r="Q8" s="59">
        <v>0</v>
      </c>
      <c r="R8" s="59">
        <v>0</v>
      </c>
      <c r="S8" s="59">
        <v>724</v>
      </c>
      <c r="T8" s="59">
        <v>13</v>
      </c>
      <c r="U8" s="59">
        <v>543</v>
      </c>
      <c r="V8" s="59">
        <v>143</v>
      </c>
      <c r="W8" s="59">
        <v>15</v>
      </c>
      <c r="X8" s="60">
        <v>2983</v>
      </c>
      <c r="Y8" s="74"/>
      <c r="Z8" s="74"/>
    </row>
    <row r="9" spans="1:26" ht="32.25" customHeight="1">
      <c r="A9" s="75"/>
      <c r="B9" s="63" t="s">
        <v>228</v>
      </c>
      <c r="C9" s="59">
        <v>4079</v>
      </c>
      <c r="D9" s="59">
        <v>2907</v>
      </c>
      <c r="E9" s="59">
        <v>1112</v>
      </c>
      <c r="F9" s="59">
        <v>681</v>
      </c>
      <c r="G9" s="59">
        <v>397</v>
      </c>
      <c r="H9" s="59">
        <v>857</v>
      </c>
      <c r="I9" s="59">
        <v>1594</v>
      </c>
      <c r="J9" s="59">
        <v>175</v>
      </c>
      <c r="K9" s="59">
        <v>24</v>
      </c>
      <c r="L9" s="59">
        <v>3</v>
      </c>
      <c r="M9" s="59">
        <v>257</v>
      </c>
      <c r="N9" s="59">
        <v>30</v>
      </c>
      <c r="O9" s="59">
        <v>4</v>
      </c>
      <c r="P9" s="59">
        <v>2</v>
      </c>
      <c r="Q9" s="59">
        <v>7</v>
      </c>
      <c r="R9" s="59">
        <v>6</v>
      </c>
      <c r="S9" s="59">
        <v>808</v>
      </c>
      <c r="T9" s="59">
        <v>12</v>
      </c>
      <c r="U9" s="59">
        <v>2753</v>
      </c>
      <c r="V9" s="59">
        <v>105</v>
      </c>
      <c r="W9" s="59">
        <v>21</v>
      </c>
      <c r="X9" s="60">
        <v>15834</v>
      </c>
      <c r="Y9" s="74"/>
      <c r="Z9" s="74"/>
    </row>
    <row r="10" spans="1:26" ht="32.25" customHeight="1">
      <c r="A10" s="75"/>
      <c r="B10" s="63" t="s">
        <v>201</v>
      </c>
      <c r="C10" s="59">
        <v>75</v>
      </c>
      <c r="D10" s="59">
        <v>37</v>
      </c>
      <c r="E10" s="59">
        <v>28</v>
      </c>
      <c r="F10" s="59">
        <v>21</v>
      </c>
      <c r="G10" s="59">
        <v>7</v>
      </c>
      <c r="H10" s="59">
        <v>37</v>
      </c>
      <c r="I10" s="59">
        <v>66</v>
      </c>
      <c r="J10" s="59">
        <v>5</v>
      </c>
      <c r="K10" s="59">
        <v>0</v>
      </c>
      <c r="L10" s="59">
        <v>0</v>
      </c>
      <c r="M10" s="59">
        <v>9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12</v>
      </c>
      <c r="T10" s="59">
        <v>0</v>
      </c>
      <c r="U10" s="59">
        <v>39</v>
      </c>
      <c r="V10" s="59">
        <v>0</v>
      </c>
      <c r="W10" s="59">
        <v>1</v>
      </c>
      <c r="X10" s="60">
        <v>337</v>
      </c>
      <c r="Y10" s="74"/>
      <c r="Z10" s="74"/>
    </row>
    <row r="11" spans="1:26" ht="32.25" customHeight="1">
      <c r="A11" s="75"/>
      <c r="B11" s="58" t="s">
        <v>6</v>
      </c>
      <c r="C11" s="59">
        <v>154</v>
      </c>
      <c r="D11" s="59">
        <v>125</v>
      </c>
      <c r="E11" s="59">
        <v>33</v>
      </c>
      <c r="F11" s="59">
        <v>183</v>
      </c>
      <c r="G11" s="59">
        <v>36</v>
      </c>
      <c r="H11" s="59">
        <v>245</v>
      </c>
      <c r="I11" s="59">
        <v>75</v>
      </c>
      <c r="J11" s="59">
        <v>197</v>
      </c>
      <c r="K11" s="59">
        <v>11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12</v>
      </c>
      <c r="T11" s="59">
        <v>0</v>
      </c>
      <c r="U11" s="59">
        <v>45</v>
      </c>
      <c r="V11" s="59">
        <v>21</v>
      </c>
      <c r="W11" s="59">
        <v>1</v>
      </c>
      <c r="X11" s="60">
        <v>1152</v>
      </c>
      <c r="Y11" s="74"/>
      <c r="Z11" s="74"/>
    </row>
    <row r="12" spans="1:26" ht="32.25" customHeight="1">
      <c r="A12" s="79"/>
      <c r="B12" s="82" t="s">
        <v>229</v>
      </c>
      <c r="C12" s="80">
        <v>758</v>
      </c>
      <c r="D12" s="80">
        <v>549</v>
      </c>
      <c r="E12" s="80">
        <v>149</v>
      </c>
      <c r="F12" s="80">
        <v>118</v>
      </c>
      <c r="G12" s="80">
        <v>20</v>
      </c>
      <c r="H12" s="80">
        <v>352</v>
      </c>
      <c r="I12" s="80">
        <v>415</v>
      </c>
      <c r="J12" s="80">
        <v>248</v>
      </c>
      <c r="K12" s="80">
        <v>7</v>
      </c>
      <c r="L12" s="80">
        <v>6</v>
      </c>
      <c r="M12" s="80">
        <v>56</v>
      </c>
      <c r="N12" s="80">
        <v>18</v>
      </c>
      <c r="O12" s="80">
        <v>1</v>
      </c>
      <c r="P12" s="80">
        <v>1</v>
      </c>
      <c r="Q12" s="80">
        <v>0</v>
      </c>
      <c r="R12" s="80">
        <v>2</v>
      </c>
      <c r="S12" s="80">
        <v>34</v>
      </c>
      <c r="T12" s="80">
        <v>1</v>
      </c>
      <c r="U12" s="80">
        <v>283</v>
      </c>
      <c r="V12" s="80">
        <v>50</v>
      </c>
      <c r="W12" s="80">
        <v>6</v>
      </c>
      <c r="X12" s="81">
        <v>3074</v>
      </c>
      <c r="Y12" s="74"/>
      <c r="Z12" s="74"/>
    </row>
    <row r="13" spans="1:26" ht="32.25" customHeight="1" thickBot="1">
      <c r="A13" s="76"/>
      <c r="B13" s="64" t="s">
        <v>182</v>
      </c>
      <c r="C13" s="65">
        <v>7536</v>
      </c>
      <c r="D13" s="65">
        <v>23514</v>
      </c>
      <c r="E13" s="65">
        <v>3326</v>
      </c>
      <c r="F13" s="65">
        <v>1826</v>
      </c>
      <c r="G13" s="65">
        <v>538</v>
      </c>
      <c r="H13" s="65">
        <v>2210</v>
      </c>
      <c r="I13" s="65">
        <v>3392</v>
      </c>
      <c r="J13" s="65">
        <v>3243</v>
      </c>
      <c r="K13" s="65">
        <v>71</v>
      </c>
      <c r="L13" s="65">
        <v>13</v>
      </c>
      <c r="M13" s="65">
        <v>2194</v>
      </c>
      <c r="N13" s="65">
        <v>212</v>
      </c>
      <c r="O13" s="65">
        <v>19</v>
      </c>
      <c r="P13" s="65">
        <v>19</v>
      </c>
      <c r="Q13" s="65">
        <v>18</v>
      </c>
      <c r="R13" s="65">
        <v>19</v>
      </c>
      <c r="S13" s="65">
        <v>4338</v>
      </c>
      <c r="T13" s="65">
        <v>68</v>
      </c>
      <c r="U13" s="65">
        <v>13366</v>
      </c>
      <c r="V13" s="65">
        <v>1599</v>
      </c>
      <c r="W13" s="65">
        <v>216</v>
      </c>
      <c r="X13" s="66">
        <v>67737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（令和７年２月７日現在）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2611</v>
      </c>
      <c r="D23" s="59">
        <v>7242</v>
      </c>
      <c r="E23" s="59">
        <v>1014</v>
      </c>
      <c r="F23" s="59">
        <v>798</v>
      </c>
      <c r="G23" s="59">
        <v>288</v>
      </c>
      <c r="H23" s="59">
        <v>758</v>
      </c>
      <c r="I23" s="59">
        <v>1371</v>
      </c>
      <c r="J23" s="59">
        <v>1266</v>
      </c>
      <c r="K23" s="59">
        <v>17</v>
      </c>
      <c r="L23" s="59">
        <v>2</v>
      </c>
      <c r="M23" s="59">
        <v>481</v>
      </c>
      <c r="N23" s="59">
        <v>55</v>
      </c>
      <c r="O23" s="59">
        <v>6</v>
      </c>
      <c r="P23" s="59">
        <v>11</v>
      </c>
      <c r="Q23" s="59">
        <v>7</v>
      </c>
      <c r="R23" s="59">
        <v>4</v>
      </c>
      <c r="S23" s="59">
        <v>1484</v>
      </c>
      <c r="T23" s="59">
        <v>23</v>
      </c>
      <c r="U23" s="59">
        <v>3479</v>
      </c>
      <c r="V23" s="59">
        <v>190</v>
      </c>
      <c r="W23" s="59">
        <v>35</v>
      </c>
      <c r="X23" s="70">
        <v>21142</v>
      </c>
      <c r="Y23" s="74"/>
      <c r="Z23" s="74"/>
    </row>
    <row r="24" spans="1:26" ht="32.25" customHeight="1">
      <c r="A24" s="75"/>
      <c r="B24" s="86" t="s">
        <v>191</v>
      </c>
      <c r="C24" s="145">
        <v>1667</v>
      </c>
      <c r="D24" s="145">
        <v>5917</v>
      </c>
      <c r="E24" s="145">
        <v>722</v>
      </c>
      <c r="F24" s="145">
        <v>525</v>
      </c>
      <c r="G24" s="145">
        <v>193</v>
      </c>
      <c r="H24" s="145">
        <v>489</v>
      </c>
      <c r="I24" s="145">
        <v>858</v>
      </c>
      <c r="J24" s="145">
        <v>1024</v>
      </c>
      <c r="K24" s="145">
        <v>10</v>
      </c>
      <c r="L24" s="145">
        <v>1</v>
      </c>
      <c r="M24" s="145">
        <v>387</v>
      </c>
      <c r="N24" s="145">
        <v>32</v>
      </c>
      <c r="O24" s="145">
        <v>3</v>
      </c>
      <c r="P24" s="145">
        <v>7</v>
      </c>
      <c r="Q24" s="145">
        <v>4</v>
      </c>
      <c r="R24" s="145">
        <v>3</v>
      </c>
      <c r="S24" s="145">
        <v>1289</v>
      </c>
      <c r="T24" s="145">
        <v>19</v>
      </c>
      <c r="U24" s="145">
        <v>2553</v>
      </c>
      <c r="V24" s="145">
        <v>134</v>
      </c>
      <c r="W24" s="145">
        <v>25</v>
      </c>
      <c r="X24" s="146">
        <v>15862</v>
      </c>
      <c r="Y24" s="74"/>
      <c r="Z24" s="74"/>
    </row>
    <row r="25" spans="1:26" ht="32.25" customHeight="1">
      <c r="A25" s="301" t="s">
        <v>192</v>
      </c>
      <c r="B25" s="302"/>
      <c r="C25" s="120">
        <v>197</v>
      </c>
      <c r="D25" s="120">
        <v>450</v>
      </c>
      <c r="E25" s="120">
        <v>41</v>
      </c>
      <c r="F25" s="120">
        <v>11</v>
      </c>
      <c r="G25" s="120">
        <v>4</v>
      </c>
      <c r="H25" s="120">
        <v>13</v>
      </c>
      <c r="I25" s="120">
        <v>18</v>
      </c>
      <c r="J25" s="120">
        <v>5</v>
      </c>
      <c r="K25" s="120">
        <v>2</v>
      </c>
      <c r="L25" s="120">
        <v>0</v>
      </c>
      <c r="M25" s="120">
        <v>6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275</v>
      </c>
      <c r="T25" s="120">
        <v>2</v>
      </c>
      <c r="U25" s="120">
        <v>112</v>
      </c>
      <c r="V25" s="120">
        <v>12</v>
      </c>
      <c r="W25" s="120">
        <v>1</v>
      </c>
      <c r="X25" s="146">
        <v>1150</v>
      </c>
      <c r="Y25" s="74"/>
      <c r="Z25" s="74"/>
    </row>
    <row r="26" spans="1:26" ht="32.25" customHeight="1">
      <c r="A26" s="336" t="s">
        <v>193</v>
      </c>
      <c r="B26" s="294"/>
      <c r="C26" s="120">
        <v>178</v>
      </c>
      <c r="D26" s="120">
        <v>730</v>
      </c>
      <c r="E26" s="120">
        <v>92</v>
      </c>
      <c r="F26" s="120">
        <v>23</v>
      </c>
      <c r="G26" s="120">
        <v>27</v>
      </c>
      <c r="H26" s="120">
        <v>40</v>
      </c>
      <c r="I26" s="120">
        <v>90</v>
      </c>
      <c r="J26" s="120">
        <v>6</v>
      </c>
      <c r="K26" s="120">
        <v>1</v>
      </c>
      <c r="L26" s="120">
        <v>1</v>
      </c>
      <c r="M26" s="120">
        <v>19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861</v>
      </c>
      <c r="T26" s="120">
        <v>8</v>
      </c>
      <c r="U26" s="120">
        <v>341</v>
      </c>
      <c r="V26" s="120">
        <v>18</v>
      </c>
      <c r="W26" s="120">
        <v>2</v>
      </c>
      <c r="X26" s="146">
        <v>2437</v>
      </c>
      <c r="Y26" s="74"/>
      <c r="Z26" s="74"/>
    </row>
    <row r="27" spans="1:26" ht="32.25" customHeight="1">
      <c r="A27" s="336" t="s">
        <v>176</v>
      </c>
      <c r="B27" s="294"/>
      <c r="C27" s="120">
        <v>1191</v>
      </c>
      <c r="D27" s="120">
        <v>6309</v>
      </c>
      <c r="E27" s="120">
        <v>847</v>
      </c>
      <c r="F27" s="120">
        <v>163</v>
      </c>
      <c r="G27" s="120">
        <v>36</v>
      </c>
      <c r="H27" s="120">
        <v>615</v>
      </c>
      <c r="I27" s="120">
        <v>400</v>
      </c>
      <c r="J27" s="120">
        <v>287</v>
      </c>
      <c r="K27" s="120">
        <v>5</v>
      </c>
      <c r="L27" s="120">
        <v>2</v>
      </c>
      <c r="M27" s="120">
        <v>183</v>
      </c>
      <c r="N27" s="120">
        <v>22</v>
      </c>
      <c r="O27" s="120">
        <v>2</v>
      </c>
      <c r="P27" s="120">
        <v>0</v>
      </c>
      <c r="Q27" s="120">
        <v>1</v>
      </c>
      <c r="R27" s="120">
        <v>3</v>
      </c>
      <c r="S27" s="120">
        <v>710</v>
      </c>
      <c r="T27" s="120">
        <v>17</v>
      </c>
      <c r="U27" s="120">
        <v>5818</v>
      </c>
      <c r="V27" s="120">
        <v>1009</v>
      </c>
      <c r="W27" s="120">
        <v>112</v>
      </c>
      <c r="X27" s="146">
        <v>17732</v>
      </c>
      <c r="Y27" s="74"/>
      <c r="Z27" s="74"/>
    </row>
    <row r="28" spans="1:26" ht="32.25" customHeight="1">
      <c r="A28" s="75"/>
      <c r="B28" s="87" t="s">
        <v>194</v>
      </c>
      <c r="C28" s="120">
        <v>832</v>
      </c>
      <c r="D28" s="120">
        <v>4601</v>
      </c>
      <c r="E28" s="120">
        <v>647</v>
      </c>
      <c r="F28" s="120">
        <v>126</v>
      </c>
      <c r="G28" s="120">
        <v>31</v>
      </c>
      <c r="H28" s="120">
        <v>465</v>
      </c>
      <c r="I28" s="120">
        <v>259</v>
      </c>
      <c r="J28" s="120">
        <v>227</v>
      </c>
      <c r="K28" s="120">
        <v>5</v>
      </c>
      <c r="L28" s="120">
        <v>2</v>
      </c>
      <c r="M28" s="120">
        <v>139</v>
      </c>
      <c r="N28" s="120">
        <v>10</v>
      </c>
      <c r="O28" s="120">
        <v>1</v>
      </c>
      <c r="P28" s="120">
        <v>0</v>
      </c>
      <c r="Q28" s="120">
        <v>1</v>
      </c>
      <c r="R28" s="120">
        <v>2</v>
      </c>
      <c r="S28" s="120">
        <v>572</v>
      </c>
      <c r="T28" s="120">
        <v>13</v>
      </c>
      <c r="U28" s="120">
        <v>4483</v>
      </c>
      <c r="V28" s="120">
        <v>688</v>
      </c>
      <c r="W28" s="120">
        <v>70</v>
      </c>
      <c r="X28" s="146">
        <v>13174</v>
      </c>
      <c r="Y28" s="74"/>
      <c r="Z28" s="74"/>
    </row>
    <row r="29" spans="1:26" ht="33" customHeight="1">
      <c r="A29" s="336" t="s">
        <v>232</v>
      </c>
      <c r="B29" s="294"/>
      <c r="C29" s="145">
        <v>934</v>
      </c>
      <c r="D29" s="145">
        <v>3210</v>
      </c>
      <c r="E29" s="145">
        <v>495</v>
      </c>
      <c r="F29" s="145">
        <v>331</v>
      </c>
      <c r="G29" s="145">
        <v>63</v>
      </c>
      <c r="H29" s="145">
        <v>223</v>
      </c>
      <c r="I29" s="145">
        <v>429</v>
      </c>
      <c r="J29" s="145">
        <v>1193</v>
      </c>
      <c r="K29" s="145">
        <v>8</v>
      </c>
      <c r="L29" s="145">
        <v>0</v>
      </c>
      <c r="M29" s="145">
        <v>1110</v>
      </c>
      <c r="N29" s="145">
        <v>58</v>
      </c>
      <c r="O29" s="145">
        <v>4</v>
      </c>
      <c r="P29" s="145">
        <v>6</v>
      </c>
      <c r="Q29" s="145">
        <v>4</v>
      </c>
      <c r="R29" s="145">
        <v>11</v>
      </c>
      <c r="S29" s="145">
        <v>244</v>
      </c>
      <c r="T29" s="145">
        <v>7</v>
      </c>
      <c r="U29" s="145">
        <v>1249</v>
      </c>
      <c r="V29" s="145">
        <v>119</v>
      </c>
      <c r="W29" s="145">
        <v>15</v>
      </c>
      <c r="X29" s="146">
        <v>9713</v>
      </c>
      <c r="Y29" s="74"/>
      <c r="Z29" s="74"/>
    </row>
    <row r="30" spans="1:26" ht="32.25" customHeight="1">
      <c r="A30" s="75"/>
      <c r="B30" s="86" t="s">
        <v>233</v>
      </c>
      <c r="C30" s="120">
        <v>353</v>
      </c>
      <c r="D30" s="120">
        <v>1688</v>
      </c>
      <c r="E30" s="120">
        <v>240</v>
      </c>
      <c r="F30" s="120">
        <v>183</v>
      </c>
      <c r="G30" s="120">
        <v>22</v>
      </c>
      <c r="H30" s="120">
        <v>51</v>
      </c>
      <c r="I30" s="120">
        <v>215</v>
      </c>
      <c r="J30" s="120">
        <v>1013</v>
      </c>
      <c r="K30" s="120">
        <v>3</v>
      </c>
      <c r="L30" s="120">
        <v>0</v>
      </c>
      <c r="M30" s="120">
        <v>999</v>
      </c>
      <c r="N30" s="120">
        <v>43</v>
      </c>
      <c r="O30" s="120">
        <v>2</v>
      </c>
      <c r="P30" s="120">
        <v>6</v>
      </c>
      <c r="Q30" s="120">
        <v>4</v>
      </c>
      <c r="R30" s="120">
        <v>9</v>
      </c>
      <c r="S30" s="120">
        <v>198</v>
      </c>
      <c r="T30" s="120">
        <v>1</v>
      </c>
      <c r="U30" s="120">
        <v>567</v>
      </c>
      <c r="V30" s="120">
        <v>48</v>
      </c>
      <c r="W30" s="120">
        <v>6</v>
      </c>
      <c r="X30" s="146">
        <v>5651</v>
      </c>
      <c r="Y30" s="74"/>
      <c r="Z30" s="74"/>
    </row>
    <row r="31" spans="1:26" ht="32.25" customHeight="1">
      <c r="A31" s="336" t="s">
        <v>234</v>
      </c>
      <c r="B31" s="294"/>
      <c r="C31" s="120">
        <v>1161</v>
      </c>
      <c r="D31" s="120">
        <v>2453</v>
      </c>
      <c r="E31" s="120">
        <v>409</v>
      </c>
      <c r="F31" s="120">
        <v>244</v>
      </c>
      <c r="G31" s="120">
        <v>48</v>
      </c>
      <c r="H31" s="120">
        <v>235</v>
      </c>
      <c r="I31" s="120">
        <v>621</v>
      </c>
      <c r="J31" s="120">
        <v>249</v>
      </c>
      <c r="K31" s="120">
        <v>22</v>
      </c>
      <c r="L31" s="120">
        <v>2</v>
      </c>
      <c r="M31" s="120">
        <v>115</v>
      </c>
      <c r="N31" s="120">
        <v>45</v>
      </c>
      <c r="O31" s="120">
        <v>2</v>
      </c>
      <c r="P31" s="120">
        <v>2</v>
      </c>
      <c r="Q31" s="120">
        <v>4</v>
      </c>
      <c r="R31" s="120">
        <v>0</v>
      </c>
      <c r="S31" s="120">
        <v>188</v>
      </c>
      <c r="T31" s="120">
        <v>2</v>
      </c>
      <c r="U31" s="120">
        <v>1012</v>
      </c>
      <c r="V31" s="120">
        <v>47</v>
      </c>
      <c r="W31" s="120">
        <v>13</v>
      </c>
      <c r="X31" s="146">
        <v>6874</v>
      </c>
      <c r="Y31" s="74"/>
      <c r="Z31" s="74"/>
    </row>
    <row r="32" spans="1:26" ht="32.25" customHeight="1">
      <c r="A32" s="336" t="s">
        <v>235</v>
      </c>
      <c r="B32" s="294"/>
      <c r="C32" s="145">
        <v>206</v>
      </c>
      <c r="D32" s="145">
        <v>858</v>
      </c>
      <c r="E32" s="145">
        <v>70</v>
      </c>
      <c r="F32" s="145">
        <v>33</v>
      </c>
      <c r="G32" s="145">
        <v>7</v>
      </c>
      <c r="H32" s="145">
        <v>82</v>
      </c>
      <c r="I32" s="145">
        <v>68</v>
      </c>
      <c r="J32" s="145">
        <v>12</v>
      </c>
      <c r="K32" s="145">
        <v>4</v>
      </c>
      <c r="L32" s="145">
        <v>1</v>
      </c>
      <c r="M32" s="145">
        <v>155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240</v>
      </c>
      <c r="T32" s="145">
        <v>2</v>
      </c>
      <c r="U32" s="145">
        <v>237</v>
      </c>
      <c r="V32" s="145">
        <v>46</v>
      </c>
      <c r="W32" s="145">
        <v>12</v>
      </c>
      <c r="X32" s="146">
        <v>2033</v>
      </c>
      <c r="Y32" s="74"/>
      <c r="Z32" s="74"/>
    </row>
    <row r="33" spans="1:26" ht="32.25" customHeight="1" thickBot="1">
      <c r="A33" s="335" t="s">
        <v>236</v>
      </c>
      <c r="B33" s="296"/>
      <c r="C33" s="121">
        <v>1058</v>
      </c>
      <c r="D33" s="121">
        <v>2262</v>
      </c>
      <c r="E33" s="121">
        <v>358</v>
      </c>
      <c r="F33" s="121">
        <v>223</v>
      </c>
      <c r="G33" s="121">
        <v>65</v>
      </c>
      <c r="H33" s="121">
        <v>244</v>
      </c>
      <c r="I33" s="121">
        <v>395</v>
      </c>
      <c r="J33" s="121">
        <v>225</v>
      </c>
      <c r="K33" s="121">
        <v>12</v>
      </c>
      <c r="L33" s="121">
        <v>5</v>
      </c>
      <c r="M33" s="121">
        <v>125</v>
      </c>
      <c r="N33" s="121">
        <v>31</v>
      </c>
      <c r="O33" s="121">
        <v>5</v>
      </c>
      <c r="P33" s="121">
        <v>0</v>
      </c>
      <c r="Q33" s="121">
        <v>2</v>
      </c>
      <c r="R33" s="121">
        <v>1</v>
      </c>
      <c r="S33" s="121">
        <v>336</v>
      </c>
      <c r="T33" s="121">
        <v>7</v>
      </c>
      <c r="U33" s="121">
        <v>1118</v>
      </c>
      <c r="V33" s="121">
        <v>158</v>
      </c>
      <c r="W33" s="121">
        <v>26</v>
      </c>
      <c r="X33" s="147">
        <v>6656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topLeftCell="B1" zoomScale="130" zoomScaleNormal="100" zoomScaleSheetLayoutView="13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298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20006</v>
      </c>
      <c r="D4" s="59">
        <v>34542</v>
      </c>
      <c r="E4" s="59">
        <v>6636</v>
      </c>
      <c r="F4" s="59">
        <v>5667</v>
      </c>
      <c r="G4" s="59">
        <v>1930</v>
      </c>
      <c r="H4" s="59">
        <v>5610</v>
      </c>
      <c r="I4" s="59">
        <v>13525</v>
      </c>
      <c r="J4" s="59">
        <v>7333</v>
      </c>
      <c r="K4" s="59">
        <v>227</v>
      </c>
      <c r="L4" s="59">
        <v>36</v>
      </c>
      <c r="M4" s="59">
        <v>3503</v>
      </c>
      <c r="N4" s="59">
        <v>586</v>
      </c>
      <c r="O4" s="59">
        <v>100</v>
      </c>
      <c r="P4" s="59">
        <v>85</v>
      </c>
      <c r="Q4" s="59">
        <v>52</v>
      </c>
      <c r="R4" s="59">
        <v>45</v>
      </c>
      <c r="S4" s="59">
        <v>6627</v>
      </c>
      <c r="T4" s="59">
        <v>99</v>
      </c>
      <c r="U4" s="59">
        <v>20682</v>
      </c>
      <c r="V4" s="59">
        <v>2186</v>
      </c>
      <c r="W4" s="59">
        <v>290</v>
      </c>
      <c r="X4" s="60">
        <v>129767</v>
      </c>
      <c r="Y4" s="74"/>
      <c r="Z4" s="74"/>
    </row>
    <row r="5" spans="1:26" ht="32.25" customHeight="1">
      <c r="A5" s="190"/>
      <c r="B5" s="189" t="s">
        <v>3</v>
      </c>
      <c r="C5" s="59">
        <v>2769</v>
      </c>
      <c r="D5" s="59">
        <v>5649</v>
      </c>
      <c r="E5" s="59">
        <v>1274</v>
      </c>
      <c r="F5" s="59">
        <v>1757</v>
      </c>
      <c r="G5" s="59">
        <v>464</v>
      </c>
      <c r="H5" s="59">
        <v>1103</v>
      </c>
      <c r="I5" s="59">
        <v>6202</v>
      </c>
      <c r="J5" s="59">
        <v>2260</v>
      </c>
      <c r="K5" s="59">
        <v>30</v>
      </c>
      <c r="L5" s="59">
        <v>7</v>
      </c>
      <c r="M5" s="59">
        <v>928</v>
      </c>
      <c r="N5" s="59">
        <v>266</v>
      </c>
      <c r="O5" s="59">
        <v>28</v>
      </c>
      <c r="P5" s="59">
        <v>39</v>
      </c>
      <c r="Q5" s="59">
        <v>19</v>
      </c>
      <c r="R5" s="59">
        <v>22</v>
      </c>
      <c r="S5" s="59">
        <v>243</v>
      </c>
      <c r="T5" s="59">
        <v>8</v>
      </c>
      <c r="U5" s="59">
        <v>2993</v>
      </c>
      <c r="V5" s="59">
        <v>164</v>
      </c>
      <c r="W5" s="59">
        <v>30</v>
      </c>
      <c r="X5" s="60">
        <v>26255</v>
      </c>
      <c r="Y5" s="74"/>
      <c r="Z5" s="74"/>
    </row>
    <row r="6" spans="1:26" ht="32.25" customHeight="1">
      <c r="A6" s="190"/>
      <c r="B6" s="189" t="s">
        <v>4</v>
      </c>
      <c r="C6" s="61">
        <v>57</v>
      </c>
      <c r="D6" s="170">
        <v>25</v>
      </c>
      <c r="E6" s="170">
        <v>12</v>
      </c>
      <c r="F6" s="170">
        <v>11</v>
      </c>
      <c r="G6" s="170">
        <v>5</v>
      </c>
      <c r="H6" s="170">
        <v>8</v>
      </c>
      <c r="I6" s="170">
        <v>42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7</v>
      </c>
      <c r="T6" s="170">
        <v>0</v>
      </c>
      <c r="U6" s="170">
        <v>12</v>
      </c>
      <c r="V6" s="170">
        <v>1</v>
      </c>
      <c r="W6" s="171">
        <v>0</v>
      </c>
      <c r="X6" s="62">
        <v>192</v>
      </c>
      <c r="Y6" s="74"/>
      <c r="Z6" s="74"/>
    </row>
    <row r="7" spans="1:26" ht="32.25" customHeight="1">
      <c r="A7" s="190"/>
      <c r="B7" s="189" t="s">
        <v>5</v>
      </c>
      <c r="C7" s="59">
        <v>4411</v>
      </c>
      <c r="D7" s="59">
        <v>1548</v>
      </c>
      <c r="E7" s="59">
        <v>613</v>
      </c>
      <c r="F7" s="59">
        <v>1202</v>
      </c>
      <c r="G7" s="59">
        <v>419</v>
      </c>
      <c r="H7" s="59">
        <v>753</v>
      </c>
      <c r="I7" s="59">
        <v>1656</v>
      </c>
      <c r="J7" s="59">
        <v>1197</v>
      </c>
      <c r="K7" s="59">
        <v>94</v>
      </c>
      <c r="L7" s="59">
        <v>12</v>
      </c>
      <c r="M7" s="59">
        <v>296</v>
      </c>
      <c r="N7" s="59">
        <v>81</v>
      </c>
      <c r="O7" s="59">
        <v>47</v>
      </c>
      <c r="P7" s="59">
        <v>10</v>
      </c>
      <c r="Q7" s="59">
        <v>5</v>
      </c>
      <c r="R7" s="59">
        <v>10</v>
      </c>
      <c r="S7" s="59">
        <v>488</v>
      </c>
      <c r="T7" s="59">
        <v>7</v>
      </c>
      <c r="U7" s="59">
        <v>932</v>
      </c>
      <c r="V7" s="59">
        <v>124</v>
      </c>
      <c r="W7" s="59">
        <v>10</v>
      </c>
      <c r="X7" s="60">
        <v>13915</v>
      </c>
      <c r="Y7" s="74"/>
      <c r="Z7" s="74"/>
    </row>
    <row r="8" spans="1:26" ht="32.25" customHeight="1">
      <c r="A8" s="190"/>
      <c r="B8" s="191" t="s">
        <v>213</v>
      </c>
      <c r="C8" s="59">
        <v>264</v>
      </c>
      <c r="D8" s="59">
        <v>754</v>
      </c>
      <c r="E8" s="59">
        <v>148</v>
      </c>
      <c r="F8" s="59">
        <v>33</v>
      </c>
      <c r="G8" s="59">
        <v>11</v>
      </c>
      <c r="H8" s="59">
        <v>118</v>
      </c>
      <c r="I8" s="59">
        <v>134</v>
      </c>
      <c r="J8" s="59">
        <v>24</v>
      </c>
      <c r="K8" s="59">
        <v>5</v>
      </c>
      <c r="L8" s="59">
        <v>0</v>
      </c>
      <c r="M8" s="59">
        <v>33</v>
      </c>
      <c r="N8" s="59">
        <v>34</v>
      </c>
      <c r="O8" s="59">
        <v>3</v>
      </c>
      <c r="P8" s="59">
        <v>0</v>
      </c>
      <c r="Q8" s="59">
        <v>1</v>
      </c>
      <c r="R8" s="59">
        <v>0</v>
      </c>
      <c r="S8" s="59">
        <v>678</v>
      </c>
      <c r="T8" s="59">
        <v>11</v>
      </c>
      <c r="U8" s="59">
        <v>527</v>
      </c>
      <c r="V8" s="59">
        <v>105</v>
      </c>
      <c r="W8" s="59">
        <v>22</v>
      </c>
      <c r="X8" s="60">
        <v>2905</v>
      </c>
      <c r="Y8" s="74"/>
      <c r="Z8" s="74"/>
    </row>
    <row r="9" spans="1:26" ht="32.25" customHeight="1">
      <c r="A9" s="190"/>
      <c r="B9" s="191" t="s">
        <v>228</v>
      </c>
      <c r="C9" s="59">
        <v>4106</v>
      </c>
      <c r="D9" s="59">
        <v>2882</v>
      </c>
      <c r="E9" s="59">
        <v>1123</v>
      </c>
      <c r="F9" s="59">
        <v>653</v>
      </c>
      <c r="G9" s="59">
        <v>378</v>
      </c>
      <c r="H9" s="59">
        <v>806</v>
      </c>
      <c r="I9" s="59">
        <v>1638</v>
      </c>
      <c r="J9" s="59">
        <v>158</v>
      </c>
      <c r="K9" s="59">
        <v>14</v>
      </c>
      <c r="L9" s="59">
        <v>2</v>
      </c>
      <c r="M9" s="59">
        <v>194</v>
      </c>
      <c r="N9" s="59">
        <v>19</v>
      </c>
      <c r="O9" s="59">
        <v>3</v>
      </c>
      <c r="P9" s="59">
        <v>3</v>
      </c>
      <c r="Q9" s="59">
        <v>4</v>
      </c>
      <c r="R9" s="59">
        <v>2</v>
      </c>
      <c r="S9" s="59">
        <v>823</v>
      </c>
      <c r="T9" s="59">
        <v>11</v>
      </c>
      <c r="U9" s="59">
        <v>2793</v>
      </c>
      <c r="V9" s="59">
        <v>110</v>
      </c>
      <c r="W9" s="59">
        <v>25</v>
      </c>
      <c r="X9" s="60">
        <v>15747</v>
      </c>
      <c r="Y9" s="74"/>
      <c r="Z9" s="74"/>
    </row>
    <row r="10" spans="1:26" ht="32.25" customHeight="1">
      <c r="A10" s="190"/>
      <c r="B10" s="191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30</v>
      </c>
      <c r="I10" s="59">
        <v>49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1</v>
      </c>
      <c r="W10" s="59">
        <v>0</v>
      </c>
      <c r="X10" s="60">
        <v>309</v>
      </c>
      <c r="Y10" s="74"/>
      <c r="Z10" s="74"/>
    </row>
    <row r="11" spans="1:26" ht="32.25" customHeight="1">
      <c r="A11" s="190"/>
      <c r="B11" s="189" t="s">
        <v>6</v>
      </c>
      <c r="C11" s="59">
        <v>135</v>
      </c>
      <c r="D11" s="59">
        <v>142</v>
      </c>
      <c r="E11" s="59">
        <v>40</v>
      </c>
      <c r="F11" s="59">
        <v>159</v>
      </c>
      <c r="G11" s="59">
        <v>33</v>
      </c>
      <c r="H11" s="59">
        <v>241</v>
      </c>
      <c r="I11" s="59">
        <v>59</v>
      </c>
      <c r="J11" s="59">
        <v>196</v>
      </c>
      <c r="K11" s="59">
        <v>7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0</v>
      </c>
      <c r="X11" s="60">
        <v>1119</v>
      </c>
      <c r="Y11" s="74"/>
      <c r="Z11" s="74"/>
    </row>
    <row r="12" spans="1:26" ht="32.25" customHeight="1">
      <c r="A12" s="192"/>
      <c r="B12" s="193" t="s">
        <v>219</v>
      </c>
      <c r="C12" s="80">
        <v>695</v>
      </c>
      <c r="D12" s="80">
        <v>575</v>
      </c>
      <c r="E12" s="80">
        <v>138</v>
      </c>
      <c r="F12" s="80">
        <v>122</v>
      </c>
      <c r="G12" s="80">
        <v>19</v>
      </c>
      <c r="H12" s="80">
        <v>425</v>
      </c>
      <c r="I12" s="80">
        <v>446</v>
      </c>
      <c r="J12" s="80">
        <v>273</v>
      </c>
      <c r="K12" s="80">
        <v>10</v>
      </c>
      <c r="L12" s="80">
        <v>3</v>
      </c>
      <c r="M12" s="80">
        <v>51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40</v>
      </c>
      <c r="T12" s="80">
        <v>4</v>
      </c>
      <c r="U12" s="80">
        <v>269</v>
      </c>
      <c r="V12" s="80">
        <v>47</v>
      </c>
      <c r="W12" s="80">
        <v>5</v>
      </c>
      <c r="X12" s="81">
        <v>3137</v>
      </c>
      <c r="Y12" s="74"/>
      <c r="Z12" s="74"/>
    </row>
    <row r="13" spans="1:26" ht="32.25" customHeight="1" thickBot="1">
      <c r="A13" s="194"/>
      <c r="B13" s="195" t="s">
        <v>182</v>
      </c>
      <c r="C13" s="65">
        <v>7484</v>
      </c>
      <c r="D13" s="65">
        <v>22921</v>
      </c>
      <c r="E13" s="65">
        <v>3264</v>
      </c>
      <c r="F13" s="65">
        <v>1719</v>
      </c>
      <c r="G13" s="65">
        <v>596</v>
      </c>
      <c r="H13" s="65">
        <v>2126</v>
      </c>
      <c r="I13" s="65">
        <v>3299</v>
      </c>
      <c r="J13" s="65">
        <v>3219</v>
      </c>
      <c r="K13" s="65">
        <v>64</v>
      </c>
      <c r="L13" s="65">
        <v>11</v>
      </c>
      <c r="M13" s="65">
        <v>1981</v>
      </c>
      <c r="N13" s="65">
        <v>173</v>
      </c>
      <c r="O13" s="65">
        <v>19</v>
      </c>
      <c r="P13" s="65">
        <v>33</v>
      </c>
      <c r="Q13" s="65">
        <v>20</v>
      </c>
      <c r="R13" s="65">
        <v>9</v>
      </c>
      <c r="S13" s="65">
        <v>4332</v>
      </c>
      <c r="T13" s="65">
        <v>57</v>
      </c>
      <c r="U13" s="65">
        <v>13051</v>
      </c>
      <c r="V13" s="65">
        <v>1612</v>
      </c>
      <c r="W13" s="65">
        <v>198</v>
      </c>
      <c r="X13" s="66">
        <v>66188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296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2527</v>
      </c>
      <c r="D23" s="59">
        <v>7168</v>
      </c>
      <c r="E23" s="59">
        <v>1034</v>
      </c>
      <c r="F23" s="59">
        <v>763</v>
      </c>
      <c r="G23" s="59">
        <v>323</v>
      </c>
      <c r="H23" s="59">
        <v>700</v>
      </c>
      <c r="I23" s="59">
        <v>1383</v>
      </c>
      <c r="J23" s="59">
        <v>1206</v>
      </c>
      <c r="K23" s="59">
        <v>21</v>
      </c>
      <c r="L23" s="59">
        <v>3</v>
      </c>
      <c r="M23" s="59">
        <v>438</v>
      </c>
      <c r="N23" s="59">
        <v>56</v>
      </c>
      <c r="O23" s="59">
        <v>3</v>
      </c>
      <c r="P23" s="59">
        <v>10</v>
      </c>
      <c r="Q23" s="59">
        <v>13</v>
      </c>
      <c r="R23" s="59">
        <v>3</v>
      </c>
      <c r="S23" s="59">
        <v>1567</v>
      </c>
      <c r="T23" s="59">
        <v>14</v>
      </c>
      <c r="U23" s="59">
        <v>3278</v>
      </c>
      <c r="V23" s="59">
        <v>200</v>
      </c>
      <c r="W23" s="59">
        <v>29</v>
      </c>
      <c r="X23" s="70">
        <v>20739</v>
      </c>
      <c r="Y23" s="74"/>
      <c r="Z23" s="74"/>
    </row>
    <row r="24" spans="1:26" ht="32.25" customHeight="1">
      <c r="A24" s="75"/>
      <c r="B24" s="86" t="s">
        <v>191</v>
      </c>
      <c r="C24" s="145">
        <v>1634</v>
      </c>
      <c r="D24" s="145">
        <v>5728</v>
      </c>
      <c r="E24" s="145">
        <v>718</v>
      </c>
      <c r="F24" s="145">
        <v>496</v>
      </c>
      <c r="G24" s="145">
        <v>210</v>
      </c>
      <c r="H24" s="145">
        <v>470</v>
      </c>
      <c r="I24" s="145">
        <v>853</v>
      </c>
      <c r="J24" s="145">
        <v>994</v>
      </c>
      <c r="K24" s="145">
        <v>11</v>
      </c>
      <c r="L24" s="145">
        <v>1</v>
      </c>
      <c r="M24" s="145">
        <v>350</v>
      </c>
      <c r="N24" s="145">
        <v>39</v>
      </c>
      <c r="O24" s="145">
        <v>2</v>
      </c>
      <c r="P24" s="145">
        <v>5</v>
      </c>
      <c r="Q24" s="145">
        <v>11</v>
      </c>
      <c r="R24" s="145">
        <v>2</v>
      </c>
      <c r="S24" s="145">
        <v>1351</v>
      </c>
      <c r="T24" s="145">
        <v>12</v>
      </c>
      <c r="U24" s="145">
        <v>2420</v>
      </c>
      <c r="V24" s="145">
        <v>146</v>
      </c>
      <c r="W24" s="145">
        <v>19</v>
      </c>
      <c r="X24" s="146">
        <v>15472</v>
      </c>
      <c r="Y24" s="74"/>
      <c r="Z24" s="74"/>
    </row>
    <row r="25" spans="1:26" ht="32.25" customHeight="1">
      <c r="A25" s="301" t="s">
        <v>192</v>
      </c>
      <c r="B25" s="302"/>
      <c r="C25" s="120">
        <v>170</v>
      </c>
      <c r="D25" s="120">
        <v>464</v>
      </c>
      <c r="E25" s="120">
        <v>33</v>
      </c>
      <c r="F25" s="120">
        <v>9</v>
      </c>
      <c r="G25" s="120">
        <v>7</v>
      </c>
      <c r="H25" s="120">
        <v>18</v>
      </c>
      <c r="I25" s="120">
        <v>9</v>
      </c>
      <c r="J25" s="120">
        <v>8</v>
      </c>
      <c r="K25" s="120">
        <v>1</v>
      </c>
      <c r="L25" s="120">
        <v>0</v>
      </c>
      <c r="M25" s="120">
        <v>2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269</v>
      </c>
      <c r="T25" s="120">
        <v>3</v>
      </c>
      <c r="U25" s="120">
        <v>115</v>
      </c>
      <c r="V25" s="120">
        <v>9</v>
      </c>
      <c r="W25" s="120">
        <v>1</v>
      </c>
      <c r="X25" s="146">
        <v>1119</v>
      </c>
      <c r="Y25" s="74"/>
      <c r="Z25" s="74"/>
    </row>
    <row r="26" spans="1:26" ht="32.25" customHeight="1">
      <c r="A26" s="336" t="s">
        <v>193</v>
      </c>
      <c r="B26" s="294"/>
      <c r="C26" s="120">
        <v>143</v>
      </c>
      <c r="D26" s="120">
        <v>633</v>
      </c>
      <c r="E26" s="120">
        <v>85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753</v>
      </c>
      <c r="T26" s="120">
        <v>6</v>
      </c>
      <c r="U26" s="120">
        <v>326</v>
      </c>
      <c r="V26" s="120">
        <v>23</v>
      </c>
      <c r="W26" s="120">
        <v>5</v>
      </c>
      <c r="X26" s="146">
        <v>2194</v>
      </c>
      <c r="Y26" s="74"/>
      <c r="Z26" s="74"/>
    </row>
    <row r="27" spans="1:26" ht="32.25" customHeight="1">
      <c r="A27" s="336" t="s">
        <v>176</v>
      </c>
      <c r="B27" s="294"/>
      <c r="C27" s="120">
        <v>1230</v>
      </c>
      <c r="D27" s="120">
        <v>6247</v>
      </c>
      <c r="E27" s="120">
        <v>839</v>
      </c>
      <c r="F27" s="120">
        <v>166</v>
      </c>
      <c r="G27" s="120">
        <v>47</v>
      </c>
      <c r="H27" s="120">
        <v>590</v>
      </c>
      <c r="I27" s="120">
        <v>339</v>
      </c>
      <c r="J27" s="120">
        <v>322</v>
      </c>
      <c r="K27" s="120">
        <v>8</v>
      </c>
      <c r="L27" s="120">
        <v>4</v>
      </c>
      <c r="M27" s="120">
        <v>194</v>
      </c>
      <c r="N27" s="120">
        <v>28</v>
      </c>
      <c r="O27" s="120">
        <v>5</v>
      </c>
      <c r="P27" s="120">
        <v>1</v>
      </c>
      <c r="Q27" s="120">
        <v>0</v>
      </c>
      <c r="R27" s="120">
        <v>3</v>
      </c>
      <c r="S27" s="120">
        <v>715</v>
      </c>
      <c r="T27" s="120">
        <v>6</v>
      </c>
      <c r="U27" s="120">
        <v>5796</v>
      </c>
      <c r="V27" s="120">
        <v>997</v>
      </c>
      <c r="W27" s="120">
        <v>110</v>
      </c>
      <c r="X27" s="146">
        <v>17647</v>
      </c>
      <c r="Y27" s="74"/>
      <c r="Z27" s="74"/>
    </row>
    <row r="28" spans="1:26" ht="32.25" customHeight="1">
      <c r="A28" s="75"/>
      <c r="B28" s="87" t="s">
        <v>194</v>
      </c>
      <c r="C28" s="120">
        <v>853</v>
      </c>
      <c r="D28" s="120">
        <v>4469</v>
      </c>
      <c r="E28" s="120">
        <v>652</v>
      </c>
      <c r="F28" s="120">
        <v>128</v>
      </c>
      <c r="G28" s="120">
        <v>36</v>
      </c>
      <c r="H28" s="120">
        <v>471</v>
      </c>
      <c r="I28" s="120">
        <v>229</v>
      </c>
      <c r="J28" s="120">
        <v>253</v>
      </c>
      <c r="K28" s="120">
        <v>4</v>
      </c>
      <c r="L28" s="120">
        <v>4</v>
      </c>
      <c r="M28" s="120">
        <v>161</v>
      </c>
      <c r="N28" s="120">
        <v>19</v>
      </c>
      <c r="O28" s="120">
        <v>3</v>
      </c>
      <c r="P28" s="120">
        <v>1</v>
      </c>
      <c r="Q28" s="120">
        <v>0</v>
      </c>
      <c r="R28" s="120">
        <v>3</v>
      </c>
      <c r="S28" s="120">
        <v>588</v>
      </c>
      <c r="T28" s="120">
        <v>4</v>
      </c>
      <c r="U28" s="120">
        <v>4483</v>
      </c>
      <c r="V28" s="120">
        <v>701</v>
      </c>
      <c r="W28" s="120">
        <v>76</v>
      </c>
      <c r="X28" s="146">
        <v>13138</v>
      </c>
      <c r="Y28" s="74"/>
      <c r="Z28" s="74"/>
    </row>
    <row r="29" spans="1:26" ht="33" customHeight="1">
      <c r="A29" s="336" t="s">
        <v>195</v>
      </c>
      <c r="B29" s="294"/>
      <c r="C29" s="145">
        <v>880</v>
      </c>
      <c r="D29" s="145">
        <v>3127</v>
      </c>
      <c r="E29" s="145">
        <v>428</v>
      </c>
      <c r="F29" s="145">
        <v>297</v>
      </c>
      <c r="G29" s="145">
        <v>57</v>
      </c>
      <c r="H29" s="145">
        <v>250</v>
      </c>
      <c r="I29" s="145">
        <v>358</v>
      </c>
      <c r="J29" s="145">
        <v>1172</v>
      </c>
      <c r="K29" s="145">
        <v>6</v>
      </c>
      <c r="L29" s="145">
        <v>0</v>
      </c>
      <c r="M29" s="145">
        <v>1018</v>
      </c>
      <c r="N29" s="145">
        <v>28</v>
      </c>
      <c r="O29" s="145">
        <v>5</v>
      </c>
      <c r="P29" s="145">
        <v>15</v>
      </c>
      <c r="Q29" s="145">
        <v>3</v>
      </c>
      <c r="R29" s="145">
        <v>2</v>
      </c>
      <c r="S29" s="145">
        <v>213</v>
      </c>
      <c r="T29" s="145">
        <v>5</v>
      </c>
      <c r="U29" s="145">
        <v>1201</v>
      </c>
      <c r="V29" s="145">
        <v>113</v>
      </c>
      <c r="W29" s="145">
        <v>26</v>
      </c>
      <c r="X29" s="146">
        <v>9204</v>
      </c>
      <c r="Y29" s="74"/>
      <c r="Z29" s="74"/>
    </row>
    <row r="30" spans="1:26" ht="32.25" customHeight="1">
      <c r="A30" s="75"/>
      <c r="B30" s="86" t="s">
        <v>196</v>
      </c>
      <c r="C30" s="120">
        <v>367</v>
      </c>
      <c r="D30" s="120">
        <v>1673</v>
      </c>
      <c r="E30" s="120">
        <v>197</v>
      </c>
      <c r="F30" s="120">
        <v>156</v>
      </c>
      <c r="G30" s="120">
        <v>22</v>
      </c>
      <c r="H30" s="120">
        <v>64</v>
      </c>
      <c r="I30" s="120">
        <v>185</v>
      </c>
      <c r="J30" s="120">
        <v>1019</v>
      </c>
      <c r="K30" s="120">
        <v>2</v>
      </c>
      <c r="L30" s="120">
        <v>0</v>
      </c>
      <c r="M30" s="120">
        <v>917</v>
      </c>
      <c r="N30" s="120">
        <v>18</v>
      </c>
      <c r="O30" s="120">
        <v>4</v>
      </c>
      <c r="P30" s="120">
        <v>13</v>
      </c>
      <c r="Q30" s="120">
        <v>3</v>
      </c>
      <c r="R30" s="120">
        <v>2</v>
      </c>
      <c r="S30" s="120">
        <v>189</v>
      </c>
      <c r="T30" s="120">
        <v>1</v>
      </c>
      <c r="U30" s="120">
        <v>539</v>
      </c>
      <c r="V30" s="120">
        <v>44</v>
      </c>
      <c r="W30" s="120">
        <v>12</v>
      </c>
      <c r="X30" s="146">
        <v>5427</v>
      </c>
      <c r="Y30" s="74"/>
      <c r="Z30" s="74"/>
    </row>
    <row r="31" spans="1:26" ht="32.25" customHeight="1">
      <c r="A31" s="336" t="s">
        <v>206</v>
      </c>
      <c r="B31" s="294"/>
      <c r="C31" s="120">
        <v>1207</v>
      </c>
      <c r="D31" s="120">
        <v>2261</v>
      </c>
      <c r="E31" s="120">
        <v>411</v>
      </c>
      <c r="F31" s="120">
        <v>220</v>
      </c>
      <c r="G31" s="120">
        <v>50</v>
      </c>
      <c r="H31" s="120">
        <v>192</v>
      </c>
      <c r="I31" s="120">
        <v>626</v>
      </c>
      <c r="J31" s="120">
        <v>256</v>
      </c>
      <c r="K31" s="120">
        <v>19</v>
      </c>
      <c r="L31" s="120">
        <v>0</v>
      </c>
      <c r="M31" s="120">
        <v>85</v>
      </c>
      <c r="N31" s="120">
        <v>38</v>
      </c>
      <c r="O31" s="120">
        <v>0</v>
      </c>
      <c r="P31" s="120">
        <v>5</v>
      </c>
      <c r="Q31" s="120">
        <v>2</v>
      </c>
      <c r="R31" s="120">
        <v>0</v>
      </c>
      <c r="S31" s="120">
        <v>204</v>
      </c>
      <c r="T31" s="120">
        <v>2</v>
      </c>
      <c r="U31" s="120">
        <v>929</v>
      </c>
      <c r="V31" s="120">
        <v>57</v>
      </c>
      <c r="W31" s="120">
        <v>6</v>
      </c>
      <c r="X31" s="146">
        <v>6570</v>
      </c>
      <c r="Y31" s="74"/>
      <c r="Z31" s="74"/>
    </row>
    <row r="32" spans="1:26" ht="32.25" customHeight="1">
      <c r="A32" s="336" t="s">
        <v>224</v>
      </c>
      <c r="B32" s="294"/>
      <c r="C32" s="145">
        <v>209</v>
      </c>
      <c r="D32" s="145">
        <v>903</v>
      </c>
      <c r="E32" s="145">
        <v>79</v>
      </c>
      <c r="F32" s="145">
        <v>31</v>
      </c>
      <c r="G32" s="145">
        <v>11</v>
      </c>
      <c r="H32" s="145">
        <v>80</v>
      </c>
      <c r="I32" s="145">
        <v>88</v>
      </c>
      <c r="J32" s="145">
        <v>8</v>
      </c>
      <c r="K32" s="145">
        <v>1</v>
      </c>
      <c r="L32" s="145">
        <v>1</v>
      </c>
      <c r="M32" s="145">
        <v>121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266</v>
      </c>
      <c r="T32" s="145">
        <v>7</v>
      </c>
      <c r="U32" s="145">
        <v>237</v>
      </c>
      <c r="V32" s="145">
        <v>40</v>
      </c>
      <c r="W32" s="145">
        <v>7</v>
      </c>
      <c r="X32" s="146">
        <v>2093</v>
      </c>
      <c r="Y32" s="74"/>
      <c r="Z32" s="74"/>
    </row>
    <row r="33" spans="1:26" ht="32.25" customHeight="1" thickBot="1">
      <c r="A33" s="335" t="s">
        <v>225</v>
      </c>
      <c r="B33" s="296"/>
      <c r="C33" s="121">
        <v>1118</v>
      </c>
      <c r="D33" s="121">
        <v>2118</v>
      </c>
      <c r="E33" s="121">
        <v>355</v>
      </c>
      <c r="F33" s="121">
        <v>214</v>
      </c>
      <c r="G33" s="121">
        <v>73</v>
      </c>
      <c r="H33" s="121">
        <v>248</v>
      </c>
      <c r="I33" s="121">
        <v>404</v>
      </c>
      <c r="J33" s="121">
        <v>236</v>
      </c>
      <c r="K33" s="121">
        <v>6</v>
      </c>
      <c r="L33" s="121">
        <v>3</v>
      </c>
      <c r="M33" s="121">
        <v>103</v>
      </c>
      <c r="N33" s="121">
        <v>19</v>
      </c>
      <c r="O33" s="121">
        <v>6</v>
      </c>
      <c r="P33" s="121">
        <v>1</v>
      </c>
      <c r="Q33" s="121">
        <v>2</v>
      </c>
      <c r="R33" s="121">
        <v>1</v>
      </c>
      <c r="S33" s="121">
        <v>345</v>
      </c>
      <c r="T33" s="121">
        <v>14</v>
      </c>
      <c r="U33" s="121">
        <v>1169</v>
      </c>
      <c r="V33" s="121">
        <v>173</v>
      </c>
      <c r="W33" s="121">
        <v>14</v>
      </c>
      <c r="X33" s="147">
        <v>6622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（令和７年２月７日現在）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23</v>
      </c>
      <c r="D4" s="59">
        <f>'死傷災害（令和６年、業種・事故の型別）'!D4-'死傷災害（令和５年、業種・事故の型別）'!D4</f>
        <v>490</v>
      </c>
      <c r="E4" s="59">
        <f>'死傷災害（令和６年、業種・事故の型別）'!E4-'死傷災害（令和５年、業種・事故の型別）'!E4</f>
        <v>98</v>
      </c>
      <c r="F4" s="59">
        <f>'死傷災害（令和６年、業種・事故の型別）'!F4-'死傷災害（令和５年、業種・事故の型別）'!F4</f>
        <v>53</v>
      </c>
      <c r="G4" s="59">
        <f>'死傷災害（令和６年、業種・事故の型別）'!G4-'死傷災害（令和５年、業種・事故の型別）'!G4</f>
        <v>-77</v>
      </c>
      <c r="H4" s="59">
        <f>'死傷災害（令和６年、業種・事故の型別）'!H4-'死傷災害（令和５年、業種・事故の型別）'!H4</f>
        <v>84</v>
      </c>
      <c r="I4" s="59">
        <f>'死傷災害（令和６年、業種・事故の型別）'!I4-'死傷災害（令和５年、業種・事故の型別）'!I4</f>
        <v>-308</v>
      </c>
      <c r="J4" s="59">
        <f>'死傷災害（令和６年、業種・事故の型別）'!J4-'死傷災害（令和５年、業種・事故の型別）'!J4</f>
        <v>-126</v>
      </c>
      <c r="K4" s="59">
        <f>'死傷災害（令和６年、業種・事故の型別）'!K4-'死傷災害（令和５年、業種・事故の型別）'!K4</f>
        <v>28</v>
      </c>
      <c r="L4" s="59">
        <f>'死傷災害（令和６年、業種・事故の型別）'!L4-'死傷災害（令和５年、業種・事故の型別）'!L4</f>
        <v>1</v>
      </c>
      <c r="M4" s="59">
        <f>'死傷災害（令和６年、業種・事故の型別）'!M4-'死傷災害（令和５年、業種・事故の型別）'!M4</f>
        <v>310</v>
      </c>
      <c r="N4" s="59">
        <f>'死傷災害（令和６年、業種・事故の型別）'!N4-'死傷災害（令和５年、業種・事故の型別）'!N4</f>
        <v>-14</v>
      </c>
      <c r="O4" s="59">
        <f>'死傷災害（令和６年、業種・事故の型別）'!O4-'死傷災害（令和５年、業種・事故の型別）'!O4</f>
        <v>2</v>
      </c>
      <c r="P4" s="59">
        <f>'死傷災害（令和６年、業種・事故の型別）'!P4-'死傷災害（令和５年、業種・事故の型別）'!P4</f>
        <v>-13</v>
      </c>
      <c r="Q4" s="59">
        <f>'死傷災害（令和６年、業種・事故の型別）'!Q4-'死傷災害（令和５年、業種・事故の型別）'!Q4</f>
        <v>-8</v>
      </c>
      <c r="R4" s="59">
        <f>'死傷災害（令和６年、業種・事故の型別）'!R4-'死傷災害（令和５年、業種・事故の型別）'!R4</f>
        <v>19</v>
      </c>
      <c r="S4" s="59">
        <f>'死傷災害（令和６年、業種・事故の型別）'!S4-'死傷災害（令和５年、業種・事故の型別）'!S4</f>
        <v>-1</v>
      </c>
      <c r="T4" s="59">
        <f>'死傷災害（令和６年、業種・事故の型別）'!T4-'死傷災害（令和５年、業種・事故の型別）'!T4</f>
        <v>25</v>
      </c>
      <c r="U4" s="59">
        <f>'死傷災害（令和６年、業種・事故の型別）'!U4-'死傷災害（令和５年、業種・事故の型別）'!U4</f>
        <v>261</v>
      </c>
      <c r="V4" s="59">
        <f>'死傷災害（令和６年、業種・事故の型別）'!V4-'死傷災害（令和５年、業種・事故の型別）'!V4</f>
        <v>-38</v>
      </c>
      <c r="W4" s="59">
        <f>'死傷災害（令和６年、業種・事故の型別）'!W4-'死傷災害（令和５年、業種・事故の型別）'!W4</f>
        <v>2</v>
      </c>
      <c r="X4" s="70">
        <f>'死傷災害（令和６年、業種・事故の型別）'!X4-'死傷災害（令和５年、業種・事故の型別）'!X4</f>
        <v>811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110</v>
      </c>
      <c r="D5" s="59">
        <f>'死傷災害（令和６年、業種・事故の型別）'!D5-'死傷災害（令和５年、業種・事故の型別）'!D5</f>
        <v>-156</v>
      </c>
      <c r="E5" s="59">
        <f>'死傷災害（令和６年、業種・事故の型別）'!E5-'死傷災害（令和５年、業種・事故の型別）'!E5</f>
        <v>-20</v>
      </c>
      <c r="F5" s="59">
        <f>'死傷災害（令和６年、業種・事故の型別）'!F5-'死傷災害（令和５年、業種・事故の型別）'!F5</f>
        <v>-24</v>
      </c>
      <c r="G5" s="59">
        <f>'死傷災害（令和６年、業種・事故の型別）'!G5-'死傷災害（令和５年、業種・事故の型別）'!G5</f>
        <v>-13</v>
      </c>
      <c r="H5" s="59">
        <f>'死傷災害（令和６年、業種・事故の型別）'!H5-'死傷災害（令和５年、業種・事故の型別）'!H5</f>
        <v>11</v>
      </c>
      <c r="I5" s="59">
        <f>'死傷災害（令和６年、業種・事故の型別）'!I5-'死傷災害（令和５年、業種・事故の型別）'!I5</f>
        <v>-224</v>
      </c>
      <c r="J5" s="59">
        <f>'死傷災害（令和６年、業種・事故の型別）'!J5-'死傷災害（令和５年、業種・事故の型別）'!J5</f>
        <v>-108</v>
      </c>
      <c r="K5" s="59">
        <f>'死傷災害（令和６年、業種・事故の型別）'!K5-'死傷災害（令和５年、業種・事故の型別）'!K5</f>
        <v>1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31</v>
      </c>
      <c r="N5" s="59">
        <f>'死傷災害（令和６年、業種・事故の型別）'!N5-'死傷災害（令和５年、業種・事故の型別）'!N5</f>
        <v>-45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0</v>
      </c>
      <c r="Q5" s="59">
        <f>'死傷災害（令和６年、業種・事故の型別）'!Q5-'死傷災害（令和５年、業種・事故の型別）'!Q5</f>
        <v>-3</v>
      </c>
      <c r="R5" s="59">
        <f>'死傷災害（令和６年、業種・事故の型別）'!R5-'死傷災害（令和５年、業種・事故の型別）'!R5</f>
        <v>5</v>
      </c>
      <c r="S5" s="59">
        <f>'死傷災害（令和６年、業種・事故の型別）'!S5-'死傷災害（令和５年、業種・事故の型別）'!S5</f>
        <v>20</v>
      </c>
      <c r="T5" s="59">
        <f>'死傷災害（令和６年、業種・事故の型別）'!T5-'死傷災害（令和５年、業種・事故の型別）'!T5</f>
        <v>6</v>
      </c>
      <c r="U5" s="59">
        <f>'死傷災害（令和６年、業種・事故の型別）'!U5-'死傷災害（令和５年、業種・事故の型別）'!U5</f>
        <v>14</v>
      </c>
      <c r="V5" s="59">
        <f>'死傷災害（令和６年、業種・事故の型別）'!V5-'死傷災害（令和５年、業種・事故の型別）'!V5</f>
        <v>-15</v>
      </c>
      <c r="W5" s="59">
        <f>'死傷災害（令和６年、業種・事故の型別）'!W5-'死傷災害（令和５年、業種・事故の型別）'!W5</f>
        <v>-10</v>
      </c>
      <c r="X5" s="70">
        <f>'死傷災害（令和６年、業種・事故の型別）'!X5-'死傷災害（令和５年、業種・事故の型別）'!X5</f>
        <v>-413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2</v>
      </c>
      <c r="D6" s="59">
        <f>'死傷災害（令和６年、業種・事故の型別）'!D6-'死傷災害（令和５年、業種・事故の型別）'!D6</f>
        <v>0</v>
      </c>
      <c r="E6" s="59">
        <f>'死傷災害（令和６年、業種・事故の型別）'!E6-'死傷災害（令和５年、業種・事故の型別）'!E6</f>
        <v>-6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1</v>
      </c>
      <c r="I6" s="59">
        <f>'死傷災害（令和６年、業種・事故の型別）'!I6-'死傷災害（令和５年、業種・事故の型別）'!I6</f>
        <v>11</v>
      </c>
      <c r="J6" s="59">
        <f>'死傷災害（令和６年、業種・事故の型別）'!J6-'死傷災害（令和５年、業種・事故の型別）'!J6</f>
        <v>-1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-2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-7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-5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-184</v>
      </c>
      <c r="D7" s="59">
        <f>'死傷災害（令和６年、業種・事故の型別）'!D7-'死傷災害（令和５年、業種・事故の型別）'!D7</f>
        <v>62</v>
      </c>
      <c r="E7" s="59">
        <f>'死傷災害（令和６年、業種・事故の型別）'!E7-'死傷災害（令和５年、業種・事故の型別）'!E7</f>
        <v>23</v>
      </c>
      <c r="F7" s="59">
        <f>'死傷災害（令和６年、業種・事故の型別）'!F7-'死傷災害（令和５年、業種・事故の型別）'!F7</f>
        <v>-86</v>
      </c>
      <c r="G7" s="59">
        <f>'死傷災害（令和６年、業種・事故の型別）'!G7-'死傷災害（令和５年、業種・事故の型別）'!G7</f>
        <v>-27</v>
      </c>
      <c r="H7" s="59">
        <f>'死傷災害（令和６年、業種・事故の型別）'!H7-'死傷災害（令和５年、業種・事故の型別）'!H7</f>
        <v>21</v>
      </c>
      <c r="I7" s="59">
        <f>'死傷災害（令和６年、業種・事故の型別）'!I7-'死傷災害（令和５年、業種・事故の型別）'!I7</f>
        <v>-126</v>
      </c>
      <c r="J7" s="59">
        <f>'死傷災害（令和６年、業種・事故の型別）'!J7-'死傷災害（令和５年、業種・事故の型別）'!J7</f>
        <v>-26</v>
      </c>
      <c r="K7" s="59">
        <f>'死傷災害（令和６年、業種・事故の型別）'!K7-'死傷災害（令和５年、業種・事故の型別）'!K7</f>
        <v>16</v>
      </c>
      <c r="L7" s="59">
        <f>'死傷災害（令和６年、業種・事故の型別）'!L7-'死傷災害（令和５年、業種・事故の型別）'!L7</f>
        <v>-4</v>
      </c>
      <c r="M7" s="59">
        <f>'死傷災害（令和６年、業種・事故の型別）'!M7-'死傷災害（令和５年、業種・事故の型別）'!M7</f>
        <v>-5</v>
      </c>
      <c r="N7" s="59">
        <f>'死傷災害（令和６年、業種・事故の型別）'!N7-'死傷災害（令和５年、業種・事故の型別）'!N7</f>
        <v>-20</v>
      </c>
      <c r="O7" s="59">
        <f>'死傷災害（令和６年、業種・事故の型別）'!O7-'死傷災害（令和５年、業種・事故の型別）'!O7</f>
        <v>-4</v>
      </c>
      <c r="P7" s="59">
        <f>'死傷災害（令和６年、業種・事故の型別）'!P7-'死傷災害（令和５年、業種・事故の型別）'!P7</f>
        <v>1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0</v>
      </c>
      <c r="S7" s="59">
        <f>'死傷災害（令和６年、業種・事故の型別）'!S7-'死傷災害（令和５年、業種・事故の型別）'!S7</f>
        <v>-58</v>
      </c>
      <c r="T7" s="59">
        <f>'死傷災害（令和６年、業種・事故の型別）'!T7-'死傷災害（令和５年、業種・事故の型別）'!T7</f>
        <v>8</v>
      </c>
      <c r="U7" s="59">
        <f>'死傷災害（令和６年、業種・事故の型別）'!U7-'死傷災害（令和５年、業種・事故の型別）'!U7</f>
        <v>-30</v>
      </c>
      <c r="V7" s="59">
        <f>'死傷災害（令和６年、業種・事故の型別）'!V7-'死傷災害（令和５年、業種・事故の型別）'!V7</f>
        <v>-44</v>
      </c>
      <c r="W7" s="59">
        <f>'死傷災害（令和６年、業種・事故の型別）'!W7-'死傷災害（令和５年、業種・事故の型別）'!W7</f>
        <v>2</v>
      </c>
      <c r="X7" s="70">
        <f>'死傷災害（令和６年、業種・事故の型別）'!X7-'死傷災害（令和５年、業種・事故の型別）'!X7</f>
        <v>-483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-2</v>
      </c>
      <c r="D8" s="59">
        <f>'死傷災害（令和６年、業種・事故の型別）'!D8-'死傷災害（令和５年、業種・事故の型別）'!D8</f>
        <v>18</v>
      </c>
      <c r="E8" s="59">
        <f>'死傷災害（令和６年、業種・事故の型別）'!E8-'死傷災害（令和５年、業種・事故の型別）'!E8</f>
        <v>42</v>
      </c>
      <c r="F8" s="59">
        <f>'死傷災害（令和６年、業種・事故の型別）'!F8-'死傷災害（令和５年、業種・事故の型別）'!F8</f>
        <v>-4</v>
      </c>
      <c r="G8" s="59">
        <f>'死傷災害（令和６年、業種・事故の型別）'!G8-'死傷災害（令和５年、業種・事故の型別）'!G8</f>
        <v>-3</v>
      </c>
      <c r="H8" s="59">
        <f>'死傷災害（令和６年、業種・事故の型別）'!H8-'死傷災害（令和５年、業種・事故の型別）'!H8</f>
        <v>-22</v>
      </c>
      <c r="I8" s="59">
        <f>'死傷災害（令和６年、業種・事故の型別）'!I8-'死傷災害（令和５年、業種・事故の型別）'!I8</f>
        <v>-20</v>
      </c>
      <c r="J8" s="59">
        <f>'死傷災害（令和６年、業種・事故の型別）'!J8-'死傷災害（令和５年、業種・事故の型別）'!J8</f>
        <v>-11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-2</v>
      </c>
      <c r="N8" s="59">
        <f>'死傷災害（令和６年、業種・事故の型別）'!N8-'死傷災害（令和５年、業種・事故の型別）'!N8</f>
        <v>-5</v>
      </c>
      <c r="O8" s="59">
        <f>'死傷災害（令和６年、業種・事故の型別）'!O8-'死傷災害（令和５年、業種・事故の型別）'!O8</f>
        <v>-3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-1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46</v>
      </c>
      <c r="T8" s="59">
        <f>'死傷災害（令和６年、業種・事故の型別）'!T8-'死傷災害（令和５年、業種・事故の型別）'!T8</f>
        <v>2</v>
      </c>
      <c r="U8" s="59">
        <f>'死傷災害（令和６年、業種・事故の型別）'!U8-'死傷災害（令和５年、業種・事故の型別）'!U8</f>
        <v>16</v>
      </c>
      <c r="V8" s="59">
        <f>'死傷災害（令和６年、業種・事故の型別）'!V8-'死傷災害（令和５年、業種・事故の型別）'!V8</f>
        <v>38</v>
      </c>
      <c r="W8" s="59">
        <f>'死傷災害（令和６年、業種・事故の型別）'!W8-'死傷災害（令和５年、業種・事故の型別）'!W8</f>
        <v>-7</v>
      </c>
      <c r="X8" s="70">
        <f>'死傷災害（令和６年、業種・事故の型別）'!X8-'死傷災害（令和５年、業種・事故の型別）'!X8</f>
        <v>78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-27</v>
      </c>
      <c r="D9" s="59">
        <f>'死傷災害（令和６年、業種・事故の型別）'!D9-'死傷災害（令和５年、業種・事故の型別）'!D9</f>
        <v>25</v>
      </c>
      <c r="E9" s="59">
        <f>'死傷災害（令和６年、業種・事故の型別）'!E9-'死傷災害（令和５年、業種・事故の型別）'!E9</f>
        <v>-11</v>
      </c>
      <c r="F9" s="59">
        <f>'死傷災害（令和６年、業種・事故の型別）'!F9-'死傷災害（令和５年、業種・事故の型別）'!F9</f>
        <v>28</v>
      </c>
      <c r="G9" s="59">
        <f>'死傷災害（令和６年、業種・事故の型別）'!G9-'死傷災害（令和５年、業種・事故の型別）'!G9</f>
        <v>19</v>
      </c>
      <c r="H9" s="59">
        <f>'死傷災害（令和６年、業種・事故の型別）'!H9-'死傷災害（令和５年、業種・事故の型別）'!H9</f>
        <v>51</v>
      </c>
      <c r="I9" s="59">
        <f>'死傷災害（令和６年、業種・事故の型別）'!I9-'死傷災害（令和５年、業種・事故の型別）'!I9</f>
        <v>-44</v>
      </c>
      <c r="J9" s="59">
        <f>'死傷災害（令和６年、業種・事故の型別）'!J9-'死傷災害（令和５年、業種・事故の型別）'!J9</f>
        <v>17</v>
      </c>
      <c r="K9" s="59">
        <f>'死傷災害（令和６年、業種・事故の型別）'!K9-'死傷災害（令和５年、業種・事故の型別）'!K9</f>
        <v>10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63</v>
      </c>
      <c r="N9" s="59">
        <f>'死傷災害（令和６年、業種・事故の型別）'!N9-'死傷災害（令和５年、業種・事故の型別）'!N9</f>
        <v>11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-1</v>
      </c>
      <c r="Q9" s="59">
        <f>'死傷災害（令和６年、業種・事故の型別）'!Q9-'死傷災害（令和５年、業種・事故の型別）'!Q9</f>
        <v>3</v>
      </c>
      <c r="R9" s="59">
        <f>'死傷災害（令和６年、業種・事故の型別）'!R9-'死傷災害（令和５年、業種・事故の型別）'!R9</f>
        <v>4</v>
      </c>
      <c r="S9" s="59">
        <f>'死傷災害（令和６年、業種・事故の型別）'!S9-'死傷災害（令和５年、業種・事故の型別）'!S9</f>
        <v>-15</v>
      </c>
      <c r="T9" s="59">
        <f>'死傷災害（令和６年、業種・事故の型別）'!T9-'死傷災害（令和５年、業種・事故の型別）'!T9</f>
        <v>1</v>
      </c>
      <c r="U9" s="59">
        <f>'死傷災害（令和６年、業種・事故の型別）'!U9-'死傷災害（令和５年、業種・事故の型別）'!U9</f>
        <v>-40</v>
      </c>
      <c r="V9" s="59">
        <f>'死傷災害（令和６年、業種・事故の型別）'!V9-'死傷災害（令和５年、業種・事故の型別）'!V9</f>
        <v>-5</v>
      </c>
      <c r="W9" s="59">
        <f>'死傷災害（令和６年、業種・事故の型別）'!W9-'死傷災害（令和５年、業種・事故の型別）'!W9</f>
        <v>-4</v>
      </c>
      <c r="X9" s="70">
        <f>'死傷災害（令和６年、業種・事故の型別）'!X9-'死傷災害（令和５年、業種・事故の型別）'!X9</f>
        <v>87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-10</v>
      </c>
      <c r="D10" s="59">
        <f>'死傷災害（令和６年、業種・事故の型別）'!D10-'死傷災害（令和５年、業種・事故の型別）'!D10</f>
        <v>-9</v>
      </c>
      <c r="E10" s="59">
        <f>'死傷災害（令和６年、業種・事故の型別）'!E10-'死傷災害（令和５年、業種・事故の型別）'!E10</f>
        <v>4</v>
      </c>
      <c r="F10" s="59">
        <f>'死傷災害（令和６年、業種・事故の型別）'!F10-'死傷災害（令和５年、業種・事故の型別）'!F10</f>
        <v>10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7</v>
      </c>
      <c r="I10" s="59">
        <f>'死傷災害（令和６年、業種・事故の型別）'!I10-'死傷災害（令和５年、業種・事故の型別）'!I10</f>
        <v>17</v>
      </c>
      <c r="J10" s="59">
        <f>'死傷災害（令和６年、業種・事故の型別）'!J10-'死傷災害（令和５年、業種・事故の型別）'!J10</f>
        <v>3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4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-1</v>
      </c>
      <c r="U10" s="59">
        <f>'死傷災害（令和６年、業種・事故の型別）'!U10-'死傷災害（令和５年、業種・事故の型別）'!U10</f>
        <v>-2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1</v>
      </c>
      <c r="X10" s="70">
        <f>'死傷災害（令和６年、業種・事故の型別）'!X10-'死傷災害（令和５年、業種・事故の型別）'!X10</f>
        <v>28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19</v>
      </c>
      <c r="D11" s="59">
        <f>'死傷災害（令和６年、業種・事故の型別）'!D11-'死傷災害（令和５年、業種・事故の型別）'!D11</f>
        <v>-17</v>
      </c>
      <c r="E11" s="59">
        <f>'死傷災害（令和６年、業種・事故の型別）'!E11-'死傷災害（令和５年、業種・事故の型別）'!E11</f>
        <v>-7</v>
      </c>
      <c r="F11" s="59">
        <f>'死傷災害（令和６年、業種・事故の型別）'!F11-'死傷災害（令和５年、業種・事故の型別）'!F11</f>
        <v>24</v>
      </c>
      <c r="G11" s="59">
        <f>'死傷災害（令和６年、業種・事故の型別）'!G11-'死傷災害（令和５年、業種・事故の型別）'!G11</f>
        <v>3</v>
      </c>
      <c r="H11" s="59">
        <f>'死傷災害（令和６年、業種・事故の型別）'!H11-'死傷災害（令和５年、業種・事故の型別）'!H11</f>
        <v>4</v>
      </c>
      <c r="I11" s="59">
        <f>'死傷災害（令和６年、業種・事故の型別）'!I11-'死傷災害（令和５年、業種・事故の型別）'!I11</f>
        <v>16</v>
      </c>
      <c r="J11" s="59">
        <f>'死傷災害（令和６年、業種・事故の型別）'!J11-'死傷災害（令和５年、業種・事故の型別）'!J11</f>
        <v>1</v>
      </c>
      <c r="K11" s="59">
        <f>'死傷災害（令和６年、業種・事故の型別）'!K11-'死傷災害（令和５年、業種・事故の型別）'!K11</f>
        <v>4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3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-1</v>
      </c>
      <c r="S11" s="59">
        <f>'死傷災害（令和６年、業種・事故の型別）'!S11-'死傷災害（令和５年、業種・事故の型別）'!S11</f>
        <v>3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-19</v>
      </c>
      <c r="V11" s="59">
        <f>'死傷災害（令和６年、業種・事故の型別）'!V11-'死傷災害（令和５年、業種・事故の型別）'!V11</f>
        <v>-1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33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63</v>
      </c>
      <c r="D12" s="59">
        <f>'死傷災害（令和６年、業種・事故の型別）'!D12-'死傷災害（令和５年、業種・事故の型別）'!D12</f>
        <v>-26</v>
      </c>
      <c r="E12" s="59">
        <f>'死傷災害（令和６年、業種・事故の型別）'!E12-'死傷災害（令和５年、業種・事故の型別）'!E12</f>
        <v>11</v>
      </c>
      <c r="F12" s="59">
        <f>'死傷災害（令和６年、業種・事故の型別）'!F12-'死傷災害（令和５年、業種・事故の型別）'!F12</f>
        <v>-4</v>
      </c>
      <c r="G12" s="59">
        <f>'死傷災害（令和６年、業種・事故の型別）'!G12-'死傷災害（令和５年、業種・事故の型別）'!G12</f>
        <v>1</v>
      </c>
      <c r="H12" s="59">
        <f>'死傷災害（令和６年、業種・事故の型別）'!H12-'死傷災害（令和５年、業種・事故の型別）'!H12</f>
        <v>-73</v>
      </c>
      <c r="I12" s="59">
        <f>'死傷災害（令和６年、業種・事故の型別）'!I12-'死傷災害（令和５年、業種・事故の型別）'!I12</f>
        <v>-31</v>
      </c>
      <c r="J12" s="59">
        <f>'死傷災害（令和６年、業種・事故の型別）'!J12-'死傷災害（令和５年、業種・事故の型別）'!J12</f>
        <v>-25</v>
      </c>
      <c r="K12" s="59">
        <f>'死傷災害（令和６年、業種・事故の型別）'!K12-'死傷災害（令和５年、業種・事故の型別）'!K12</f>
        <v>-3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5</v>
      </c>
      <c r="N12" s="59">
        <f>'死傷災害（令和６年、業種・事故の型別）'!N12-'死傷災害（令和５年、業種・事故の型別）'!N12</f>
        <v>6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1</v>
      </c>
      <c r="Q12" s="59">
        <f>'死傷災害（令和６年、業種・事故の型別）'!Q12-'死傷災害（令和５年、業種・事故の型別）'!Q12</f>
        <v>-2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-6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14</v>
      </c>
      <c r="V12" s="59">
        <f>'死傷災害（令和６年、業種・事故の型別）'!V12-'死傷災害（令和５年、業種・事故の型別）'!V12</f>
        <v>3</v>
      </c>
      <c r="W12" s="59">
        <f>'死傷災害（令和６年、業種・事故の型別）'!W12-'死傷災害（令和５年、業種・事故の型別）'!W12</f>
        <v>1</v>
      </c>
      <c r="X12" s="70">
        <f>'死傷災害（令和６年、業種・事故の型別）'!X12-'死傷災害（令和５年、業種・事故の型別）'!X12</f>
        <v>-63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52</v>
      </c>
      <c r="D13" s="65">
        <f>'死傷災害（令和６年、業種・事故の型別）'!D13-'死傷災害（令和５年、業種・事故の型別）'!D13</f>
        <v>593</v>
      </c>
      <c r="E13" s="65">
        <f>'死傷災害（令和６年、業種・事故の型別）'!E13-'死傷災害（令和５年、業種・事故の型別）'!E13</f>
        <v>62</v>
      </c>
      <c r="F13" s="65">
        <f>'死傷災害（令和６年、業種・事故の型別）'!F13-'死傷災害（令和５年、業種・事故の型別）'!F13</f>
        <v>107</v>
      </c>
      <c r="G13" s="65">
        <f>'死傷災害（令和６年、業種・事故の型別）'!G13-'死傷災害（令和５年、業種・事故の型別）'!G13</f>
        <v>-58</v>
      </c>
      <c r="H13" s="65">
        <f>'死傷災害（令和６年、業種・事故の型別）'!H13-'死傷災害（令和５年、業種・事故の型別）'!H13</f>
        <v>84</v>
      </c>
      <c r="I13" s="65">
        <f>'死傷災害（令和６年、業種・事故の型別）'!I13-'死傷災害（令和５年、業種・事故の型別）'!I13</f>
        <v>93</v>
      </c>
      <c r="J13" s="65">
        <f>'死傷災害（令和６年、業種・事故の型別）'!J13-'死傷災害（令和５年、業種・事故の型別）'!J13</f>
        <v>24</v>
      </c>
      <c r="K13" s="65">
        <f>'死傷災害（令和６年、業種・事故の型別）'!K13-'死傷災害（令和５年、業種・事故の型別）'!K13</f>
        <v>7</v>
      </c>
      <c r="L13" s="65">
        <f>'死傷災害（令和６年、業種・事故の型別）'!L13-'死傷災害（令和５年、業種・事故の型別）'!L13</f>
        <v>2</v>
      </c>
      <c r="M13" s="65">
        <f>'死傷災害（令和６年、業種・事故の型別）'!M13-'死傷災害（令和５年、業種・事故の型別）'!M13</f>
        <v>213</v>
      </c>
      <c r="N13" s="65">
        <f>'死傷災害（令和６年、業種・事故の型別）'!N13-'死傷災害（令和５年、業種・事故の型別）'!N13</f>
        <v>39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-14</v>
      </c>
      <c r="Q13" s="65">
        <f>'死傷災害（令和６年、業種・事故の型別）'!Q13-'死傷災害（令和５年、業種・事故の型別）'!Q13</f>
        <v>-2</v>
      </c>
      <c r="R13" s="65">
        <f>'死傷災害（令和６年、業種・事故の型別）'!R13-'死傷災害（令和５年、業種・事故の型別）'!R13</f>
        <v>10</v>
      </c>
      <c r="S13" s="65">
        <f>'死傷災害（令和６年、業種・事故の型別）'!S13-'死傷災害（令和５年、業種・事故の型別）'!S13</f>
        <v>6</v>
      </c>
      <c r="T13" s="65">
        <f>'死傷災害（令和６年、業種・事故の型別）'!T13-'死傷災害（令和５年、業種・事故の型別）'!T13</f>
        <v>11</v>
      </c>
      <c r="U13" s="65">
        <f>'死傷災害（令和６年、業種・事故の型別）'!U13-'死傷災害（令和５年、業種・事故の型別）'!U13</f>
        <v>315</v>
      </c>
      <c r="V13" s="65">
        <f>'死傷災害（令和６年、業種・事故の型別）'!V13-'死傷災害（令和５年、業種・事故の型別）'!V13</f>
        <v>-13</v>
      </c>
      <c r="W13" s="65">
        <f>'死傷災害（令和６年、業種・事故の型別）'!W13-'死傷災害（令和５年、業種・事故の型別）'!W13</f>
        <v>18</v>
      </c>
      <c r="X13" s="148">
        <f>'死傷災害（令和６年、業種・事故の型別）'!X13-'死傷災害（令和５年、業種・事故の型別）'!X13</f>
        <v>1549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84</v>
      </c>
      <c r="D23" s="120">
        <f>'死傷災害（令和６年、業種・事故の型別）'!D23-'死傷災害（令和５年、業種・事故の型別）'!D23</f>
        <v>74</v>
      </c>
      <c r="E23" s="120">
        <f>'死傷災害（令和６年、業種・事故の型別）'!E23-'死傷災害（令和５年、業種・事故の型別）'!E23</f>
        <v>-20</v>
      </c>
      <c r="F23" s="120">
        <f>'死傷災害（令和６年、業種・事故の型別）'!F23-'死傷災害（令和５年、業種・事故の型別）'!F23</f>
        <v>35</v>
      </c>
      <c r="G23" s="120">
        <f>'死傷災害（令和６年、業種・事故の型別）'!G23-'死傷災害（令和５年、業種・事故の型別）'!G23</f>
        <v>-35</v>
      </c>
      <c r="H23" s="120">
        <f>'死傷災害（令和６年、業種・事故の型別）'!H23-'死傷災害（令和５年、業種・事故の型別）'!H23</f>
        <v>58</v>
      </c>
      <c r="I23" s="120">
        <f>'死傷災害（令和６年、業種・事故の型別）'!I23-'死傷災害（令和５年、業種・事故の型別）'!I23</f>
        <v>-12</v>
      </c>
      <c r="J23" s="120">
        <f>'死傷災害（令和６年、業種・事故の型別）'!J23-'死傷災害（令和５年、業種・事故の型別）'!J23</f>
        <v>60</v>
      </c>
      <c r="K23" s="120">
        <f>'死傷災害（令和６年、業種・事故の型別）'!K23-'死傷災害（令和５年、業種・事故の型別）'!K23</f>
        <v>-4</v>
      </c>
      <c r="L23" s="120">
        <f>'死傷災害（令和６年、業種・事故の型別）'!L23-'死傷災害（令和５年、業種・事故の型別）'!L23</f>
        <v>-1</v>
      </c>
      <c r="M23" s="120">
        <f>'死傷災害（令和６年、業種・事故の型別）'!M23-'死傷災害（令和５年、業種・事故の型別）'!M23</f>
        <v>43</v>
      </c>
      <c r="N23" s="120">
        <f>'死傷災害（令和６年、業種・事故の型別）'!N23-'死傷災害（令和５年、業種・事故の型別）'!N23</f>
        <v>-1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1</v>
      </c>
      <c r="Q23" s="120">
        <f>'死傷災害（令和６年、業種・事故の型別）'!Q23-'死傷災害（令和５年、業種・事故の型別）'!Q23</f>
        <v>-6</v>
      </c>
      <c r="R23" s="120">
        <f>'死傷災害（令和６年、業種・事故の型別）'!R23-'死傷災害（令和５年、業種・事故の型別）'!R23</f>
        <v>1</v>
      </c>
      <c r="S23" s="120">
        <f>'死傷災害（令和６年、業種・事故の型別）'!S23-'死傷災害（令和５年、業種・事故の型別）'!S23</f>
        <v>-83</v>
      </c>
      <c r="T23" s="120">
        <f>'死傷災害（令和６年、業種・事故の型別）'!T23-'死傷災害（令和５年、業種・事故の型別）'!T23</f>
        <v>9</v>
      </c>
      <c r="U23" s="120">
        <f>'死傷災害（令和６年、業種・事故の型別）'!U23-'死傷災害（令和５年、業種・事故の型別）'!U23</f>
        <v>201</v>
      </c>
      <c r="V23" s="120">
        <f>'死傷災害（令和６年、業種・事故の型別）'!V23-'死傷災害（令和５年、業種・事故の型別）'!V23</f>
        <v>-10</v>
      </c>
      <c r="W23" s="120">
        <f>'死傷災害（令和６年、業種・事故の型別）'!W23-'死傷災害（令和５年、業種・事故の型別）'!W23</f>
        <v>6</v>
      </c>
      <c r="X23" s="149">
        <f>'死傷災害（令和６年、業種・事故の型別）'!X23-'死傷災害（令和５年、業種・事故の型別）'!X23</f>
        <v>403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33</v>
      </c>
      <c r="D24" s="120">
        <f>'死傷災害（令和６年、業種・事故の型別）'!D24-'死傷災害（令和５年、業種・事故の型別）'!D24</f>
        <v>189</v>
      </c>
      <c r="E24" s="120">
        <f>'死傷災害（令和６年、業種・事故の型別）'!E24-'死傷災害（令和５年、業種・事故の型別）'!E24</f>
        <v>4</v>
      </c>
      <c r="F24" s="120">
        <f>'死傷災害（令和６年、業種・事故の型別）'!F24-'死傷災害（令和５年、業種・事故の型別）'!F24</f>
        <v>29</v>
      </c>
      <c r="G24" s="120">
        <f>'死傷災害（令和６年、業種・事故の型別）'!G24-'死傷災害（令和５年、業種・事故の型別）'!G24</f>
        <v>-17</v>
      </c>
      <c r="H24" s="120">
        <f>'死傷災害（令和６年、業種・事故の型別）'!H24-'死傷災害（令和５年、業種・事故の型別）'!H24</f>
        <v>19</v>
      </c>
      <c r="I24" s="120">
        <f>'死傷災害（令和６年、業種・事故の型別）'!I24-'死傷災害（令和５年、業種・事故の型別）'!I24</f>
        <v>5</v>
      </c>
      <c r="J24" s="120">
        <f>'死傷災害（令和６年、業種・事故の型別）'!J24-'死傷災害（令和５年、業種・事故の型別）'!J24</f>
        <v>30</v>
      </c>
      <c r="K24" s="120">
        <f>'死傷災害（令和６年、業種・事故の型別）'!K24-'死傷災害（令和５年、業種・事故の型別）'!K24</f>
        <v>-1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37</v>
      </c>
      <c r="N24" s="120">
        <f>'死傷災害（令和６年、業種・事故の型別）'!N24-'死傷災害（令和５年、業種・事故の型別）'!N24</f>
        <v>-7</v>
      </c>
      <c r="O24" s="120">
        <f>'死傷災害（令和６年、業種・事故の型別）'!O24-'死傷災害（令和５年、業種・事故の型別）'!O24</f>
        <v>1</v>
      </c>
      <c r="P24" s="120">
        <f>'死傷災害（令和６年、業種・事故の型別）'!P24-'死傷災害（令和５年、業種・事故の型別）'!P24</f>
        <v>2</v>
      </c>
      <c r="Q24" s="120">
        <f>'死傷災害（令和６年、業種・事故の型別）'!Q24-'死傷災害（令和５年、業種・事故の型別）'!Q24</f>
        <v>-7</v>
      </c>
      <c r="R24" s="120">
        <f>'死傷災害（令和６年、業種・事故の型別）'!R24-'死傷災害（令和５年、業種・事故の型別）'!R24</f>
        <v>1</v>
      </c>
      <c r="S24" s="120">
        <f>'死傷災害（令和６年、業種・事故の型別）'!S24-'死傷災害（令和５年、業種・事故の型別）'!S24</f>
        <v>-62</v>
      </c>
      <c r="T24" s="120">
        <f>'死傷災害（令和６年、業種・事故の型別）'!T24-'死傷災害（令和５年、業種・事故の型別）'!T24</f>
        <v>7</v>
      </c>
      <c r="U24" s="120">
        <f>'死傷災害（令和６年、業種・事故の型別）'!U24-'死傷災害（令和５年、業種・事故の型別）'!U24</f>
        <v>133</v>
      </c>
      <c r="V24" s="120">
        <f>'死傷災害（令和６年、業種・事故の型別）'!V24-'死傷災害（令和５年、業種・事故の型別）'!V24</f>
        <v>-12</v>
      </c>
      <c r="W24" s="120">
        <f>'死傷災害（令和６年、業種・事故の型別）'!W24-'死傷災害（令和５年、業種・事故の型別）'!W24</f>
        <v>6</v>
      </c>
      <c r="X24" s="149">
        <f>'死傷災害（令和６年、業種・事故の型別）'!X24-'死傷災害（令和５年、業種・事故の型別）'!X24</f>
        <v>390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27</v>
      </c>
      <c r="D25" s="120">
        <f>'死傷災害（令和６年、業種・事故の型別）'!D25-'死傷災害（令和５年、業種・事故の型別）'!D25</f>
        <v>-14</v>
      </c>
      <c r="E25" s="120">
        <f>'死傷災害（令和６年、業種・事故の型別）'!E25-'死傷災害（令和５年、業種・事故の型別）'!E25</f>
        <v>8</v>
      </c>
      <c r="F25" s="120">
        <f>'死傷災害（令和６年、業種・事故の型別）'!F25-'死傷災害（令和５年、業種・事故の型別）'!F25</f>
        <v>2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-5</v>
      </c>
      <c r="I25" s="120">
        <f>'死傷災害（令和６年、業種・事故の型別）'!I25-'死傷災害（令和５年、業種・事故の型別）'!I25</f>
        <v>9</v>
      </c>
      <c r="J25" s="120">
        <f>'死傷災害（令和６年、業種・事故の型別）'!J25-'死傷災害（令和５年、業種・事故の型別）'!J25</f>
        <v>-3</v>
      </c>
      <c r="K25" s="120">
        <f>'死傷災害（令和６年、業種・事故の型別）'!K25-'死傷災害（令和５年、業種・事故の型別）'!K25</f>
        <v>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6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-3</v>
      </c>
      <c r="V25" s="120">
        <f>'死傷災害（令和６年、業種・事故の型別）'!V25-'死傷災害（令和５年、業種・事故の型別）'!V25</f>
        <v>3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31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35</v>
      </c>
      <c r="D26" s="120">
        <f>'死傷災害（令和６年、業種・事故の型別）'!D26-'死傷災害（令和５年、業種・事故の型別）'!D26</f>
        <v>97</v>
      </c>
      <c r="E26" s="120">
        <f>'死傷災害（令和６年、業種・事故の型別）'!E26-'死傷災害（令和５年、業種・事故の型別）'!E26</f>
        <v>7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-1</v>
      </c>
      <c r="H26" s="120">
        <f>'死傷災害（令和６年、業種・事故の型別）'!H26-'死傷災害（令和５年、業種・事故の型別）'!H26</f>
        <v>-8</v>
      </c>
      <c r="I26" s="120">
        <f>'死傷災害（令和６年、業種・事故の型別）'!I26-'死傷災害（令和５年、業種・事故の型別）'!I26</f>
        <v>-2</v>
      </c>
      <c r="J26" s="120">
        <f>'死傷災害（令和６年、業種・事故の型別）'!J26-'死傷災害（令和５年、業種・事故の型別）'!J26</f>
        <v>-5</v>
      </c>
      <c r="K26" s="120">
        <f>'死傷災害（令和６年、業種・事故の型別）'!K26-'死傷災害（令和５年、業種・事故の型別）'!K26</f>
        <v>-1</v>
      </c>
      <c r="L26" s="120">
        <f>'死傷災害（令和６年、業種・事故の型別）'!L26-'死傷災害（令和５年、業種・事故の型別）'!L26</f>
        <v>1</v>
      </c>
      <c r="M26" s="120">
        <f>'死傷災害（令和６年、業種・事故の型別）'!M26-'死傷災害（令和５年、業種・事故の型別）'!M26</f>
        <v>-1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0</v>
      </c>
      <c r="S26" s="120">
        <f>'死傷災害（令和６年、業種・事故の型別）'!S26-'死傷災害（令和５年、業種・事故の型別）'!S26</f>
        <v>108</v>
      </c>
      <c r="T26" s="120">
        <f>'死傷災害（令和６年、業種・事故の型別）'!T26-'死傷災害（令和５年、業種・事故の型別）'!T26</f>
        <v>2</v>
      </c>
      <c r="U26" s="120">
        <f>'死傷災害（令和６年、業種・事故の型別）'!U26-'死傷災害（令和５年、業種・事故の型別）'!U26</f>
        <v>15</v>
      </c>
      <c r="V26" s="120">
        <f>'死傷災害（令和６年、業種・事故の型別）'!V26-'死傷災害（令和５年、業種・事故の型別）'!V26</f>
        <v>-5</v>
      </c>
      <c r="W26" s="120">
        <f>'死傷災害（令和６年、業種・事故の型別）'!W26-'死傷災害（令和５年、業種・事故の型別）'!W26</f>
        <v>-3</v>
      </c>
      <c r="X26" s="149">
        <f>'死傷災害（令和６年、業種・事故の型別）'!X26-'死傷災害（令和５年、業種・事故の型別）'!X26</f>
        <v>243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-39</v>
      </c>
      <c r="D27" s="120">
        <f>'死傷災害（令和６年、業種・事故の型別）'!D27-'死傷災害（令和５年、業種・事故の型別）'!D27</f>
        <v>62</v>
      </c>
      <c r="E27" s="120">
        <f>'死傷災害（令和６年、業種・事故の型別）'!E27-'死傷災害（令和５年、業種・事故の型別）'!E27</f>
        <v>8</v>
      </c>
      <c r="F27" s="120">
        <f>'死傷災害（令和６年、業種・事故の型別）'!F27-'死傷災害（令和５年、業種・事故の型別）'!F27</f>
        <v>-3</v>
      </c>
      <c r="G27" s="120">
        <f>'死傷災害（令和６年、業種・事故の型別）'!G27-'死傷災害（令和５年、業種・事故の型別）'!G27</f>
        <v>-11</v>
      </c>
      <c r="H27" s="120">
        <f>'死傷災害（令和６年、業種・事故の型別）'!H27-'死傷災害（令和５年、業種・事故の型別）'!H27</f>
        <v>25</v>
      </c>
      <c r="I27" s="120">
        <f>'死傷災害（令和６年、業種・事故の型別）'!I27-'死傷災害（令和５年、業種・事故の型別）'!I27</f>
        <v>61</v>
      </c>
      <c r="J27" s="120">
        <f>'死傷災害（令和６年、業種・事故の型別）'!J27-'死傷災害（令和５年、業種・事故の型別）'!J27</f>
        <v>-35</v>
      </c>
      <c r="K27" s="120">
        <f>'死傷災害（令和６年、業種・事故の型別）'!K27-'死傷災害（令和５年、業種・事故の型別）'!K27</f>
        <v>-3</v>
      </c>
      <c r="L27" s="120">
        <f>'死傷災害（令和６年、業種・事故の型別）'!L27-'死傷災害（令和５年、業種・事故の型別）'!L27</f>
        <v>-2</v>
      </c>
      <c r="M27" s="120">
        <f>'死傷災害（令和６年、業種・事故の型別）'!M27-'死傷災害（令和５年、業種・事故の型別）'!M27</f>
        <v>-11</v>
      </c>
      <c r="N27" s="120">
        <f>'死傷災害（令和６年、業種・事故の型別）'!N27-'死傷災害（令和５年、業種・事故の型別）'!N27</f>
        <v>-6</v>
      </c>
      <c r="O27" s="120">
        <f>'死傷災害（令和６年、業種・事故の型別）'!O27-'死傷災害（令和５年、業種・事故の型別）'!O27</f>
        <v>-3</v>
      </c>
      <c r="P27" s="120">
        <f>'死傷災害（令和６年、業種・事故の型別）'!P27-'死傷災害（令和５年、業種・事故の型別）'!P27</f>
        <v>-1</v>
      </c>
      <c r="Q27" s="120">
        <f>'死傷災害（令和６年、業種・事故の型別）'!Q27-'死傷災害（令和５年、業種・事故の型別）'!Q27</f>
        <v>1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-5</v>
      </c>
      <c r="T27" s="120">
        <f>'死傷災害（令和６年、業種・事故の型別）'!T27-'死傷災害（令和５年、業種・事故の型別）'!T27</f>
        <v>11</v>
      </c>
      <c r="U27" s="120">
        <f>'死傷災害（令和６年、業種・事故の型別）'!U27-'死傷災害（令和５年、業種・事故の型別）'!U27</f>
        <v>22</v>
      </c>
      <c r="V27" s="120">
        <f>'死傷災害（令和６年、業種・事故の型別）'!V27-'死傷災害（令和５年、業種・事故の型別）'!V27</f>
        <v>12</v>
      </c>
      <c r="W27" s="120">
        <f>'死傷災害（令和６年、業種・事故の型別）'!W27-'死傷災害（令和５年、業種・事故の型別）'!W27</f>
        <v>2</v>
      </c>
      <c r="X27" s="149">
        <f>'死傷災害（令和６年、業種・事故の型別）'!X27-'死傷災害（令和５年、業種・事故の型別）'!X27</f>
        <v>85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-21</v>
      </c>
      <c r="D28" s="120">
        <f>'死傷災害（令和６年、業種・事故の型別）'!D28-'死傷災害（令和５年、業種・事故の型別）'!D28</f>
        <v>132</v>
      </c>
      <c r="E28" s="120">
        <f>'死傷災害（令和６年、業種・事故の型別）'!E28-'死傷災害（令和５年、業種・事故の型別）'!E28</f>
        <v>-5</v>
      </c>
      <c r="F28" s="120">
        <f>'死傷災害（令和６年、業種・事故の型別）'!F28-'死傷災害（令和５年、業種・事故の型別）'!F28</f>
        <v>-2</v>
      </c>
      <c r="G28" s="120">
        <f>'死傷災害（令和６年、業種・事故の型別）'!G28-'死傷災害（令和５年、業種・事故の型別）'!G28</f>
        <v>-5</v>
      </c>
      <c r="H28" s="120">
        <f>'死傷災害（令和６年、業種・事故の型別）'!H28-'死傷災害（令和５年、業種・事故の型別）'!H28</f>
        <v>-6</v>
      </c>
      <c r="I28" s="120">
        <f>'死傷災害（令和６年、業種・事故の型別）'!I28-'死傷災害（令和５年、業種・事故の型別）'!I28</f>
        <v>30</v>
      </c>
      <c r="J28" s="120">
        <f>'死傷災害（令和６年、業種・事故の型別）'!J28-'死傷災害（令和５年、業種・事故の型別）'!J28</f>
        <v>-26</v>
      </c>
      <c r="K28" s="120">
        <f>'死傷災害（令和６年、業種・事故の型別）'!K28-'死傷災害（令和５年、業種・事故の型別）'!K28</f>
        <v>1</v>
      </c>
      <c r="L28" s="120">
        <f>'死傷災害（令和６年、業種・事故の型別）'!L28-'死傷災害（令和５年、業種・事故の型別）'!L28</f>
        <v>-2</v>
      </c>
      <c r="M28" s="120">
        <f>'死傷災害（令和６年、業種・事故の型別）'!M28-'死傷災害（令和５年、業種・事故の型別）'!M28</f>
        <v>-22</v>
      </c>
      <c r="N28" s="120">
        <f>'死傷災害（令和６年、業種・事故の型別）'!N28-'死傷災害（令和５年、業種・事故の型別）'!N28</f>
        <v>-9</v>
      </c>
      <c r="O28" s="120">
        <f>'死傷災害（令和６年、業種・事故の型別）'!O28-'死傷災害（令和５年、業種・事故の型別）'!O28</f>
        <v>-2</v>
      </c>
      <c r="P28" s="120">
        <f>'死傷災害（令和６年、業種・事故の型別）'!P28-'死傷災害（令和５年、業種・事故の型別）'!P28</f>
        <v>-1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-16</v>
      </c>
      <c r="T28" s="120">
        <f>'死傷災害（令和６年、業種・事故の型別）'!T28-'死傷災害（令和５年、業種・事故の型別）'!T28</f>
        <v>9</v>
      </c>
      <c r="U28" s="120">
        <f>'死傷災害（令和６年、業種・事故の型別）'!U28-'死傷災害（令和５年、業種・事故の型別）'!U28</f>
        <v>0</v>
      </c>
      <c r="V28" s="120">
        <f>'死傷災害（令和６年、業種・事故の型別）'!V28-'死傷災害（令和５年、業種・事故の型別）'!V28</f>
        <v>-13</v>
      </c>
      <c r="W28" s="120">
        <f>'死傷災害（令和６年、業種・事故の型別）'!W28-'死傷災害（令和５年、業種・事故の型別）'!W28</f>
        <v>-6</v>
      </c>
      <c r="X28" s="149">
        <f>'死傷災害（令和６年、業種・事故の型別）'!X28-'死傷災害（令和５年、業種・事故の型別）'!X28</f>
        <v>36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54</v>
      </c>
      <c r="D29" s="120">
        <f>'死傷災害（令和６年、業種・事故の型別）'!D29-'死傷災害（令和５年、業種・事故の型別）'!D29</f>
        <v>83</v>
      </c>
      <c r="E29" s="120">
        <f>'死傷災害（令和６年、業種・事故の型別）'!E29-'死傷災害（令和５年、業種・事故の型別）'!E29</f>
        <v>67</v>
      </c>
      <c r="F29" s="120">
        <f>'死傷災害（令和６年、業種・事故の型別）'!F29-'死傷災害（令和５年、業種・事故の型別）'!F29</f>
        <v>34</v>
      </c>
      <c r="G29" s="120">
        <f>'死傷災害（令和６年、業種・事故の型別）'!G29-'死傷災害（令和５年、業種・事故の型別）'!G29</f>
        <v>6</v>
      </c>
      <c r="H29" s="120">
        <f>'死傷災害（令和６年、業種・事故の型別）'!H29-'死傷災害（令和５年、業種・事故の型別）'!H29</f>
        <v>-27</v>
      </c>
      <c r="I29" s="120">
        <f>'死傷災害（令和６年、業種・事故の型別）'!I29-'死傷災害（令和５年、業種・事故の型別）'!I29</f>
        <v>71</v>
      </c>
      <c r="J29" s="120">
        <f>'死傷災害（令和６年、業種・事故の型別）'!J29-'死傷災害（令和５年、業種・事故の型別）'!J29</f>
        <v>21</v>
      </c>
      <c r="K29" s="120">
        <f>'死傷災害（令和６年、業種・事故の型別）'!K29-'死傷災害（令和５年、業種・事故の型別）'!K29</f>
        <v>2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92</v>
      </c>
      <c r="N29" s="120">
        <f>'死傷災害（令和６年、業種・事故の型別）'!N29-'死傷災害（令和５年、業種・事故の型別）'!N29</f>
        <v>30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-9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9</v>
      </c>
      <c r="S29" s="120">
        <f>'死傷災害（令和６年、業種・事故の型別）'!S29-'死傷災害（令和５年、業種・事故の型別）'!S29</f>
        <v>31</v>
      </c>
      <c r="T29" s="120">
        <f>'死傷災害（令和６年、業種・事故の型別）'!T29-'死傷災害（令和５年、業種・事故の型別）'!T29</f>
        <v>2</v>
      </c>
      <c r="U29" s="120">
        <f>'死傷災害（令和６年、業種・事故の型別）'!U29-'死傷災害（令和５年、業種・事故の型別）'!U29</f>
        <v>48</v>
      </c>
      <c r="V29" s="120">
        <f>'死傷災害（令和６年、業種・事故の型別）'!V29-'死傷災害（令和５年、業種・事故の型別）'!V29</f>
        <v>6</v>
      </c>
      <c r="W29" s="120">
        <f>'死傷災害（令和６年、業種・事故の型別）'!W29-'死傷災害（令和５年、業種・事故の型別）'!W29</f>
        <v>-11</v>
      </c>
      <c r="X29" s="149">
        <f>'死傷災害（令和６年、業種・事故の型別）'!X29-'死傷災害（令和５年、業種・事故の型別）'!X29</f>
        <v>509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-14</v>
      </c>
      <c r="D30" s="120">
        <f>'死傷災害（令和６年、業種・事故の型別）'!D30-'死傷災害（令和５年、業種・事故の型別）'!D30</f>
        <v>15</v>
      </c>
      <c r="E30" s="120">
        <f>'死傷災害（令和６年、業種・事故の型別）'!E30-'死傷災害（令和５年、業種・事故の型別）'!E30</f>
        <v>43</v>
      </c>
      <c r="F30" s="120">
        <f>'死傷災害（令和６年、業種・事故の型別）'!F30-'死傷災害（令和５年、業種・事故の型別）'!F30</f>
        <v>27</v>
      </c>
      <c r="G30" s="120">
        <f>'死傷災害（令和６年、業種・事故の型別）'!G30-'死傷災害（令和５年、業種・事故の型別）'!G30</f>
        <v>0</v>
      </c>
      <c r="H30" s="120">
        <f>'死傷災害（令和６年、業種・事故の型別）'!H30-'死傷災害（令和５年、業種・事故の型別）'!H30</f>
        <v>-13</v>
      </c>
      <c r="I30" s="120">
        <f>'死傷災害（令和６年、業種・事故の型別）'!I30-'死傷災害（令和５年、業種・事故の型別）'!I30</f>
        <v>30</v>
      </c>
      <c r="J30" s="120">
        <f>'死傷災害（令和６年、業種・事故の型別）'!J30-'死傷災害（令和５年、業種・事故の型別）'!J30</f>
        <v>-6</v>
      </c>
      <c r="K30" s="120">
        <f>'死傷災害（令和６年、業種・事故の型別）'!K30-'死傷災害（令和５年、業種・事故の型別）'!K30</f>
        <v>1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82</v>
      </c>
      <c r="N30" s="120">
        <f>'死傷災害（令和６年、業種・事故の型別）'!N30-'死傷災害（令和５年、業種・事故の型別）'!N30</f>
        <v>25</v>
      </c>
      <c r="O30" s="120">
        <f>'死傷災害（令和６年、業種・事故の型別）'!O30-'死傷災害（令和５年、業種・事故の型別）'!O30</f>
        <v>-2</v>
      </c>
      <c r="P30" s="120">
        <f>'死傷災害（令和６年、業種・事故の型別）'!P30-'死傷災害（令和５年、業種・事故の型別）'!P30</f>
        <v>-7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7</v>
      </c>
      <c r="S30" s="120">
        <f>'死傷災害（令和６年、業種・事故の型別）'!S30-'死傷災害（令和５年、業種・事故の型別）'!S30</f>
        <v>9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28</v>
      </c>
      <c r="V30" s="120">
        <f>'死傷災害（令和６年、業種・事故の型別）'!V30-'死傷災害（令和５年、業種・事故の型別）'!V30</f>
        <v>4</v>
      </c>
      <c r="W30" s="120">
        <f>'死傷災害（令和６年、業種・事故の型別）'!W30-'死傷災害（令和５年、業種・事故の型別）'!W30</f>
        <v>-6</v>
      </c>
      <c r="X30" s="149">
        <f>'死傷災害（令和６年、業種・事故の型別）'!X30-'死傷災害（令和５年、業種・事故の型別）'!X30</f>
        <v>224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-46</v>
      </c>
      <c r="D31" s="120">
        <f>'死傷災害（令和６年、業種・事故の型別）'!D31-'死傷災害（令和５年、業種・事故の型別）'!D31</f>
        <v>192</v>
      </c>
      <c r="E31" s="120">
        <f>'死傷災害（令和６年、業種・事故の型別）'!E31-'死傷災害（令和５年、業種・事故の型別）'!E31</f>
        <v>-2</v>
      </c>
      <c r="F31" s="120">
        <f>'死傷災害（令和６年、業種・事故の型別）'!F31-'死傷災害（令和５年、業種・事故の型別）'!F31</f>
        <v>24</v>
      </c>
      <c r="G31" s="120">
        <f>'死傷災害（令和６年、業種・事故の型別）'!G31-'死傷災害（令和５年、業種・事故の型別）'!G31</f>
        <v>-2</v>
      </c>
      <c r="H31" s="120">
        <f>'死傷災害（令和６年、業種・事故の型別）'!H31-'死傷災害（令和５年、業種・事故の型別）'!H31</f>
        <v>43</v>
      </c>
      <c r="I31" s="120">
        <f>'死傷災害（令和６年、業種・事故の型別）'!I31-'死傷災害（令和５年、業種・事故の型別）'!I31</f>
        <v>-5</v>
      </c>
      <c r="J31" s="120">
        <f>'死傷災害（令和６年、業種・事故の型別）'!J31-'死傷災害（令和５年、業種・事故の型別）'!J31</f>
        <v>-7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30</v>
      </c>
      <c r="N31" s="120">
        <f>'死傷災害（令和６年、業種・事故の型別）'!N31-'死傷災害（令和５年、業種・事故の型別）'!N31</f>
        <v>7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-3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-16</v>
      </c>
      <c r="T31" s="120">
        <f>'死傷災害（令和６年、業種・事故の型別）'!T31-'死傷災害（令和５年、業種・事故の型別）'!T31</f>
        <v>0</v>
      </c>
      <c r="U31" s="120">
        <f>'死傷災害（令和６年、業種・事故の型別）'!U31-'死傷災害（令和５年、業種・事故の型別）'!U31</f>
        <v>83</v>
      </c>
      <c r="V31" s="120">
        <f>'死傷災害（令和６年、業種・事故の型別）'!V31-'死傷災害（令和５年、業種・事故の型別）'!V31</f>
        <v>-10</v>
      </c>
      <c r="W31" s="120">
        <f>'死傷災害（令和６年、業種・事故の型別）'!W31-'死傷災害（令和５年、業種・事故の型別）'!W31</f>
        <v>7</v>
      </c>
      <c r="X31" s="149">
        <f>'死傷災害（令和６年、業種・事故の型別）'!X31-'死傷災害（令和５年、業種・事故の型別）'!X31</f>
        <v>304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-3</v>
      </c>
      <c r="D32" s="120">
        <f>'死傷災害（令和６年、業種・事故の型別）'!D32-'死傷災害（令和５年、業種・事故の型別）'!D32</f>
        <v>-45</v>
      </c>
      <c r="E32" s="120">
        <f>'死傷災害（令和６年、業種・事故の型別）'!E32-'死傷災害（令和５年、業種・事故の型別）'!E32</f>
        <v>-9</v>
      </c>
      <c r="F32" s="120">
        <f>'死傷災害（令和６年、業種・事故の型別）'!F32-'死傷災害（令和５年、業種・事故の型別）'!F32</f>
        <v>2</v>
      </c>
      <c r="G32" s="120">
        <f>'死傷災害（令和６年、業種・事故の型別）'!G32-'死傷災害（令和５年、業種・事故の型別）'!G32</f>
        <v>-4</v>
      </c>
      <c r="H32" s="120">
        <f>'死傷災害（令和６年、業種・事故の型別）'!H32-'死傷災害（令和５年、業種・事故の型別）'!H32</f>
        <v>2</v>
      </c>
      <c r="I32" s="120">
        <f>'死傷災害（令和６年、業種・事故の型別）'!I32-'死傷災害（令和５年、業種・事故の型別）'!I32</f>
        <v>-20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3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34</v>
      </c>
      <c r="N32" s="120">
        <f>'死傷災害（令和６年、業種・事故の型別）'!N32-'死傷災害（令和５年、業種・事故の型別）'!N32</f>
        <v>-3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-1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-26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0</v>
      </c>
      <c r="V32" s="120">
        <f>'死傷災害（令和６年、業種・事故の型別）'!V32-'死傷災害（令和５年、業種・事故の型別）'!V32</f>
        <v>6</v>
      </c>
      <c r="W32" s="120">
        <f>'死傷災害（令和６年、業種・事故の型別）'!W32-'死傷災害（令和５年、業種・事故の型別）'!W32</f>
        <v>5</v>
      </c>
      <c r="X32" s="149">
        <f>'死傷災害（令和６年、業種・事故の型別）'!X32-'死傷災害（令和５年、業種・事故の型別）'!X32</f>
        <v>-60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-60</v>
      </c>
      <c r="D33" s="121">
        <f>'死傷災害（令和６年、業種・事故の型別）'!D33-'死傷災害（令和５年、業種・事故の型別）'!D33</f>
        <v>144</v>
      </c>
      <c r="E33" s="121">
        <f>'死傷災害（令和６年、業種・事故の型別）'!E33-'死傷災害（令和５年、業種・事故の型別）'!E33</f>
        <v>3</v>
      </c>
      <c r="F33" s="121">
        <f>'死傷災害（令和６年、業種・事故の型別）'!F33-'死傷災害（令和５年、業種・事故の型別）'!F33</f>
        <v>9</v>
      </c>
      <c r="G33" s="121">
        <f>'死傷災害（令和６年、業種・事故の型別）'!G33-'死傷災害（令和５年、業種・事故の型別）'!G33</f>
        <v>-8</v>
      </c>
      <c r="H33" s="121">
        <f>'死傷災害（令和６年、業種・事故の型別）'!H33-'死傷災害（令和５年、業種・事故の型別）'!H33</f>
        <v>-4</v>
      </c>
      <c r="I33" s="121">
        <f>'死傷災害（令和６年、業種・事故の型別）'!I33-'死傷災害（令和５年、業種・事故の型別）'!I33</f>
        <v>-9</v>
      </c>
      <c r="J33" s="121">
        <f>'死傷災害（令和６年、業種・事故の型別）'!J33-'死傷災害（令和５年、業種・事故の型別）'!J33</f>
        <v>-11</v>
      </c>
      <c r="K33" s="121">
        <f>'死傷災害（令和６年、業種・事故の型別）'!K33-'死傷災害（令和５年、業種・事故の型別）'!K33</f>
        <v>6</v>
      </c>
      <c r="L33" s="121">
        <f>'死傷災害（令和６年、業種・事故の型別）'!L33-'死傷災害（令和５年、業種・事故の型別）'!L33</f>
        <v>2</v>
      </c>
      <c r="M33" s="121">
        <f>'死傷災害（令和６年、業種・事故の型別）'!M33-'死傷災害（令和５年、業種・事故の型別）'!M33</f>
        <v>22</v>
      </c>
      <c r="N33" s="121">
        <f>'死傷災害（令和６年、業種・事故の型別）'!N33-'死傷災害（令和５年、業種・事故の型別）'!N33</f>
        <v>12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-9</v>
      </c>
      <c r="T33" s="121">
        <f>'死傷災害（令和６年、業種・事故の型別）'!T33-'死傷災害（令和５年、業種・事故の型別）'!T33</f>
        <v>-7</v>
      </c>
      <c r="U33" s="121">
        <f>'死傷災害（令和６年、業種・事故の型別）'!U33-'死傷災害（令和５年、業種・事故の型別）'!U33</f>
        <v>-51</v>
      </c>
      <c r="V33" s="121">
        <f>'死傷災害（令和６年、業種・事故の型別）'!V33-'死傷災害（令和５年、業種・事故の型別）'!V33</f>
        <v>-15</v>
      </c>
      <c r="W33" s="121">
        <f>'死傷災害（令和６年、業種・事故の型別）'!W33-'死傷災害（令和５年、業種・事故の型別）'!W33</f>
        <v>12</v>
      </c>
      <c r="X33" s="150">
        <f>'死傷災害（令和６年、業種・事故の型別）'!X33-'死傷災害（令和５年、業種・事故の型別）'!X33</f>
        <v>34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topLeftCell="A10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297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144</v>
      </c>
      <c r="D5" s="209">
        <v>472</v>
      </c>
      <c r="E5" s="284">
        <f>C5-D5</f>
        <v>-328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15</v>
      </c>
      <c r="D7" s="209">
        <v>140</v>
      </c>
      <c r="E7" s="284">
        <f t="shared" si="0"/>
        <v>-125</v>
      </c>
    </row>
    <row r="8" spans="1:5" s="202" customFormat="1" ht="25.5" customHeight="1">
      <c r="A8" s="204" t="s">
        <v>251</v>
      </c>
      <c r="B8" s="205"/>
      <c r="C8" s="209">
        <v>165</v>
      </c>
      <c r="D8" s="209">
        <v>265</v>
      </c>
      <c r="E8" s="284">
        <f t="shared" si="0"/>
        <v>-100</v>
      </c>
    </row>
    <row r="9" spans="1:5" s="202" customFormat="1" ht="25.5" customHeight="1">
      <c r="A9" s="204" t="s">
        <v>252</v>
      </c>
      <c r="B9" s="205"/>
      <c r="C9" s="209">
        <v>12</v>
      </c>
      <c r="D9" s="209">
        <v>28</v>
      </c>
      <c r="E9" s="284">
        <f t="shared" si="0"/>
        <v>-16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5</v>
      </c>
      <c r="E10" s="284">
        <f t="shared" si="0"/>
        <v>-2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5</v>
      </c>
      <c r="E11" s="284">
        <f t="shared" si="0"/>
        <v>-3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95</v>
      </c>
      <c r="D13" s="209">
        <v>316</v>
      </c>
      <c r="E13" s="284">
        <f t="shared" si="0"/>
        <v>-221</v>
      </c>
    </row>
    <row r="14" spans="1:5" ht="25.5" customHeight="1">
      <c r="A14" s="210"/>
      <c r="B14" s="211" t="s">
        <v>257</v>
      </c>
      <c r="C14" s="209">
        <v>61</v>
      </c>
      <c r="D14" s="209">
        <v>209</v>
      </c>
      <c r="E14" s="284">
        <f t="shared" si="0"/>
        <v>-148</v>
      </c>
    </row>
    <row r="15" spans="1:5" s="202" customFormat="1" ht="25.5" customHeight="1">
      <c r="A15" s="204" t="s">
        <v>258</v>
      </c>
      <c r="B15" s="205"/>
      <c r="C15" s="209">
        <v>9</v>
      </c>
      <c r="D15" s="209">
        <v>18</v>
      </c>
      <c r="E15" s="284">
        <f t="shared" si="0"/>
        <v>-9</v>
      </c>
    </row>
    <row r="16" spans="1:5" s="202" customFormat="1" ht="25.5" customHeight="1">
      <c r="A16" s="207" t="s">
        <v>259</v>
      </c>
      <c r="B16" s="208"/>
      <c r="C16" s="209">
        <v>2</v>
      </c>
      <c r="D16" s="209">
        <v>57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13639</v>
      </c>
      <c r="D17" s="209">
        <v>30178</v>
      </c>
      <c r="E17" s="284">
        <f t="shared" si="0"/>
        <v>-16539</v>
      </c>
    </row>
    <row r="18" spans="1:5" ht="25.5" customHeight="1">
      <c r="A18" s="210"/>
      <c r="B18" s="211" t="s">
        <v>261</v>
      </c>
      <c r="C18" s="209">
        <v>7514</v>
      </c>
      <c r="D18" s="209">
        <v>17374</v>
      </c>
      <c r="E18" s="284">
        <f t="shared" si="0"/>
        <v>-9860</v>
      </c>
    </row>
    <row r="19" spans="1:5" ht="25.5" customHeight="1">
      <c r="A19" s="210"/>
      <c r="B19" s="211" t="s">
        <v>262</v>
      </c>
      <c r="C19" s="209">
        <v>6119</v>
      </c>
      <c r="D19" s="209">
        <v>12754</v>
      </c>
      <c r="E19" s="284">
        <f t="shared" si="0"/>
        <v>-6635</v>
      </c>
    </row>
    <row r="20" spans="1:5" s="202" customFormat="1" ht="25.5" customHeight="1">
      <c r="A20" s="204" t="s">
        <v>263</v>
      </c>
      <c r="B20" s="208"/>
      <c r="C20" s="209">
        <v>84</v>
      </c>
      <c r="D20" s="209">
        <v>179</v>
      </c>
      <c r="E20" s="284">
        <f t="shared" si="0"/>
        <v>-95</v>
      </c>
    </row>
    <row r="21" spans="1:5" ht="25.5" customHeight="1">
      <c r="A21" s="212"/>
      <c r="B21" s="211" t="s">
        <v>264</v>
      </c>
      <c r="C21" s="209">
        <v>27</v>
      </c>
      <c r="D21" s="209">
        <v>52</v>
      </c>
      <c r="E21" s="284">
        <f t="shared" si="0"/>
        <v>-25</v>
      </c>
    </row>
    <row r="22" spans="1:5" s="202" customFormat="1" ht="25.5" customHeight="1">
      <c r="A22" s="207" t="s">
        <v>265</v>
      </c>
      <c r="B22" s="208"/>
      <c r="C22" s="209">
        <v>13</v>
      </c>
      <c r="D22" s="209">
        <v>69</v>
      </c>
      <c r="E22" s="284">
        <f t="shared" si="0"/>
        <v>-56</v>
      </c>
    </row>
    <row r="23" spans="1:5" s="202" customFormat="1" ht="25.5" customHeight="1">
      <c r="A23" s="204" t="s">
        <v>266</v>
      </c>
      <c r="B23" s="205"/>
      <c r="C23" s="209">
        <v>4</v>
      </c>
      <c r="D23" s="209">
        <v>33</v>
      </c>
      <c r="E23" s="284">
        <f t="shared" si="0"/>
        <v>-29</v>
      </c>
    </row>
    <row r="24" spans="1:5" s="202" customFormat="1" ht="25.5" customHeight="1">
      <c r="A24" s="204" t="s">
        <v>267</v>
      </c>
      <c r="B24" s="205"/>
      <c r="C24" s="209">
        <v>102</v>
      </c>
      <c r="D24" s="209">
        <v>371</v>
      </c>
      <c r="E24" s="284">
        <f t="shared" si="0"/>
        <v>-269</v>
      </c>
    </row>
    <row r="25" spans="1:5" s="202" customFormat="1" ht="25.5" customHeight="1">
      <c r="A25" s="346" t="s">
        <v>268</v>
      </c>
      <c r="B25" s="347"/>
      <c r="C25" s="209">
        <v>14289</v>
      </c>
      <c r="D25" s="209">
        <v>32138</v>
      </c>
      <c r="E25" s="284">
        <f t="shared" si="0"/>
        <v>-17849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FAB12-2403-4680-A91C-AC50CE692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F5E92-CA7C-43D8-AB7F-19311B410F5B}">
  <ds:schemaRefs>
    <ds:schemaRef ds:uri="http://purl.org/dc/dcmitype/"/>
    <ds:schemaRef ds:uri="1e39eb4f-11e8-449c-a3a5-a3aad1fe5c6e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63dbbe5-076b-4606-a03b-9598f5f2f35a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E9FA47-63BA-4B02-B823-FF4A9E856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2023-06-12T12:02:19Z</cp:lastPrinted>
  <dcterms:created xsi:type="dcterms:W3CDTF">2003-03-14T06:09:36Z</dcterms:created>
  <dcterms:modified xsi:type="dcterms:W3CDTF">2025-02-21T05:50:30Z</dcterms:modified>
  <cp:contentStatus/>
</cp:coreProperties>
</file>