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wnloads/"/>
    </mc:Choice>
  </mc:AlternateContent>
  <xr:revisionPtr revIDLastSave="1" documentId="8_{CBAE9C46-4897-47F0-9E25-C026FC1B2BA3}" xr6:coauthVersionLast="47" xr6:coauthVersionMax="47" xr10:uidLastSave="{53451045-6333-4C29-BDE3-BE468107D32D}"/>
  <bookViews>
    <workbookView xWindow="-120" yWindow="-1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9"/>
  <c r="X21" i="9"/>
  <c r="X2" i="11"/>
  <c r="X21" i="11"/>
</calcChain>
</file>

<file path=xl/sharedStrings.xml><?xml version="1.0" encoding="utf-8"?>
<sst xmlns="http://schemas.openxmlformats.org/spreadsheetml/2006/main" count="750" uniqueCount="300">
  <si>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</si>
  <si>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</si>
  <si>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</si>
  <si>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</si>
  <si>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</si>
  <si>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</si>
  <si>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</si>
  <si>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</si>
  <si>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</si>
  <si>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</si>
  <si>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</si>
  <si>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</si>
  <si>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</si>
  <si>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</si>
  <si>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</si>
  <si>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</si>
  <si>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</si>
  <si>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</si>
  <si>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</si>
  <si>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</si>
  <si>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</si>
  <si>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</si>
  <si>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</si>
  <si>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</si>
  <si>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</si>
  <si>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</si>
  <si>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</si>
  <si>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</si>
  <si>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</si>
  <si>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</si>
  <si>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</si>
  <si>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</si>
  <si>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</si>
  <si>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</si>
  <si>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</si>
  <si>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</si>
  <si>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</si>
  <si>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</si>
  <si>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</si>
  <si>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</si>
  <si>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</si>
  <si>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</si>
  <si>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</si>
  <si>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</si>
  <si>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</si>
  <si>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</si>
  <si>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</si>
  <si>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</si>
  <si>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</si>
  <si>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</si>
  <si>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</si>
  <si>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</si>
  <si>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</si>
  <si>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</si>
  <si>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</si>
  <si>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</si>
  <si>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</si>
  <si>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</si>
  <si>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</si>
  <si>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</si>
  <si>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</si>
  <si>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</si>
  <si>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</si>
  <si>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</si>
  <si>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</si>
  <si>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</si>
  <si>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</si>
  <si>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</si>
  <si>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</si>
  <si>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</si>
  <si>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</si>
  <si>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</si>
  <si>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</si>
  <si>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</si>
  <si>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</si>
  <si>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</si>
  <si>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</si>
  <si>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</si>
  <si>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</si>
  <si>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</si>
  <si>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</si>
  <si>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</si>
  <si>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</si>
  <si>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</si>
  <si>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</si>
  <si>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</si>
  <si>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</si>
  <si>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</si>
  <si>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</si>
  <si>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</si>
  <si>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</si>
  <si>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</si>
  <si>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</si>
  <si>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</si>
  <si>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</si>
  <si>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</si>
  <si>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</si>
  <si>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</si>
  <si>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</si>
  <si>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</si>
  <si>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</si>
  <si>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</si>
  <si>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</si>
  <si>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</si>
  <si>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</si>
  <si>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</si>
  <si>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</si>
  <si>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</si>
  <si>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</si>
  <si>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</si>
  <si>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</si>
  <si>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</si>
  <si>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</si>
  <si>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</si>
  <si>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</si>
  <si>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</si>
  <si>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</si>
  <si>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</si>
  <si>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</si>
  <si>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</si>
  <si>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</si>
  <si>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</si>
  <si>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</si>
  <si>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</si>
  <si>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</si>
  <si>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</si>
  <si>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</si>
  <si>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</si>
  <si>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</si>
  <si>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</si>
  <si>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</si>
  <si>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</si>
  <si>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</si>
  <si>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</si>
  <si>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</si>
  <si>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</si>
  <si>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</si>
  <si>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</si>
  <si>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</si>
  <si>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</si>
  <si>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</si>
  <si>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</si>
  <si>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</si>
  <si>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</si>
  <si>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</si>
  <si>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</si>
  <si>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</si>
  <si>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</si>
  <si>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</si>
  <si>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</si>
  <si>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</si>
  <si>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</si>
  <si>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</si>
  <si>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</si>
  <si>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</si>
  <si>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</si>
  <si>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</si>
  <si>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</si>
  <si>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</si>
  <si>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</si>
  <si>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</si>
  <si>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</si>
  <si>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</si>
  <si>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</si>
  <si>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</si>
  <si>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</si>
  <si>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</si>
  <si>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</si>
  <si>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</si>
  <si>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</si>
  <si>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</si>
  <si>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</si>
  <si>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</si>
  <si>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</si>
  <si>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</si>
  <si>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</si>
  <si>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</si>
  <si>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</si>
  <si>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</si>
  <si>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</si>
  <si>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</si>
  <si>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</si>
  <si>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</si>
  <si>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</si>
  <si>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</si>
  <si>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</si>
  <si>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</si>
  <si>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</si>
  <si>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</si>
  <si>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</si>
  <si>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</si>
  <si>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</si>
  <si>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</si>
  <si>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</si>
  <si>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</si>
  <si>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</si>
  <si>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</si>
  <si>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</si>
  <si>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</si>
  <si>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</si>
  <si>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</si>
  <si>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</si>
  <si>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</si>
  <si>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</si>
  <si>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</si>
  <si>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</si>
  <si>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</si>
  <si>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</si>
  <si>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</si>
  <si>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</si>
  <si>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</si>
  <si>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</si>
  <si>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</si>
  <si>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</si>
  <si>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</si>
  <si>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</si>
  <si>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</si>
  <si>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</si>
  <si>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</si>
  <si>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</si>
  <si>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</si>
  <si>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</si>
  <si>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</si>
  <si>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</si>
  <si>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</si>
  <si>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</si>
  <si>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</si>
  <si>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</si>
  <si>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</si>
  <si>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</si>
  <si>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</si>
  <si>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</si>
  <si>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</si>
  <si>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</si>
  <si>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</si>
  <si>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</si>
  <si>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</si>
  <si>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</si>
  <si>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</si>
  <si>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</si>
  <si>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</si>
  <si>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</si>
  <si>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</si>
  <si>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</si>
  <si>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</si>
  <si>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</si>
  <si>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</si>
  <si>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</si>
  <si>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</si>
  <si>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</si>
  <si>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</si>
  <si>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</si>
  <si>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</si>
  <si>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</si>
  <si>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</si>
  <si>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</si>
  <si>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</si>
  <si>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</si>
  <si>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</si>
  <si>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</si>
  <si>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</si>
  <si>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</si>
  <si>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</si>
  <si>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</si>
  <si>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</si>
  <si>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</si>
  <si>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</si>
  <si>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</si>
  <si>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</si>
  <si>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</si>
  <si>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</si>
  <si>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</si>
  <si>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</si>
  <si>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</si>
  <si>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</si>
  <si>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</si>
  <si>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</si>
  <si>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</si>
  <si>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</si>
  <si>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</si>
  <si>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令和６年10月</t>
    <rPh sb="0" eb="2">
      <t>レイワ</t>
    </rPh>
    <phoneticPr fontId="7"/>
  </si>
  <si>
    <t>令和６年における労働災害発生状況（速報）</t>
    <rPh sb="17" eb="19">
      <t>ソクホウ</t>
    </rPh>
    <phoneticPr fontId="7"/>
  </si>
  <si>
    <t xml:space="preserve">※ 令和６年１月１日から令和６年９月30日までに発生した労働災害について、
令和６年10月７日までに報告があったものを集計したもの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4" eb="45">
      <t>ガツ</t>
    </rPh>
    <phoneticPr fontId="15"/>
  </si>
  <si>
    <t xml:space="preserve"> 令和６年における死亡災害発生状況 　（速報）</t>
    <phoneticPr fontId="2"/>
  </si>
  <si>
    <t>（令和６年10月７日現在）</t>
    <rPh sb="1" eb="3">
      <t>レイワ</t>
    </rPh>
    <phoneticPr fontId="15"/>
  </si>
  <si>
    <t>令和６年(１～９月)</t>
    <phoneticPr fontId="2"/>
  </si>
  <si>
    <t>令和５年(１～９月)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</si>
  <si>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</si>
  <si>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</si>
  <si>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</si>
  <si>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</si>
  <si>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</si>
  <si>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</si>
  <si>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業種、事故の型別死傷災害発生状況（令和６年）　</t>
    <rPh sb="8" eb="10">
      <t>シショウ</t>
    </rPh>
    <rPh sb="17" eb="19">
      <t>レイワ</t>
    </rPh>
    <phoneticPr fontId="2"/>
  </si>
  <si>
    <t>令和６年における死傷災害発生状況（死亡災害及び休業4日以上の死傷災害）</t>
    <phoneticPr fontId="15"/>
  </si>
  <si>
    <t>令和６年(１～９月)</t>
    <phoneticPr fontId="15"/>
  </si>
  <si>
    <t>　　対令和５年比較</t>
    <phoneticPr fontId="15"/>
  </si>
  <si>
    <t>令和５年(１～９月)</t>
    <phoneticPr fontId="15"/>
  </si>
  <si>
    <t>業種、事故の型別死傷災害発生状況（令和５年）　</t>
    <phoneticPr fontId="15"/>
  </si>
  <si>
    <t>交通事故（道路）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</si>
</sst>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A16" sqref="A16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280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>
      <selection activeCell="B21" sqref="B2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292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13510</v>
      </c>
      <c r="D4" s="59">
        <v>23500</v>
      </c>
      <c r="E4" s="59">
        <v>4523</v>
      </c>
      <c r="F4" s="59">
        <v>3875</v>
      </c>
      <c r="G4" s="59">
        <v>1300</v>
      </c>
      <c r="H4" s="59">
        <v>3811</v>
      </c>
      <c r="I4" s="59">
        <v>9322</v>
      </c>
      <c r="J4" s="59">
        <v>5043</v>
      </c>
      <c r="K4" s="59">
        <v>144</v>
      </c>
      <c r="L4" s="59">
        <v>22</v>
      </c>
      <c r="M4" s="59">
        <v>2480</v>
      </c>
      <c r="N4" s="59">
        <v>389</v>
      </c>
      <c r="O4" s="59">
        <v>67</v>
      </c>
      <c r="P4" s="59">
        <v>60</v>
      </c>
      <c r="Q4" s="59">
        <v>41</v>
      </c>
      <c r="R4" s="59">
        <v>32</v>
      </c>
      <c r="S4" s="59">
        <v>4336</v>
      </c>
      <c r="T4" s="59">
        <v>92</v>
      </c>
      <c r="U4" s="59">
        <v>13564</v>
      </c>
      <c r="V4" s="59">
        <v>1466</v>
      </c>
      <c r="W4" s="59">
        <v>184</v>
      </c>
      <c r="X4" s="60">
        <v>87761</v>
      </c>
      <c r="Y4" s="74"/>
      <c r="Z4" s="74"/>
    </row>
    <row r="5" spans="1:26" ht="32.25" customHeight="1">
      <c r="A5" s="190"/>
      <c r="B5" s="189" t="s">
        <v>3</v>
      </c>
      <c r="C5" s="59">
        <v>1905</v>
      </c>
      <c r="D5" s="59">
        <v>3867</v>
      </c>
      <c r="E5" s="59">
        <v>875</v>
      </c>
      <c r="F5" s="59">
        <v>1202</v>
      </c>
      <c r="G5" s="59">
        <v>309</v>
      </c>
      <c r="H5" s="59">
        <v>754</v>
      </c>
      <c r="I5" s="59">
        <v>4306</v>
      </c>
      <c r="J5" s="59">
        <v>1575</v>
      </c>
      <c r="K5" s="59">
        <v>17</v>
      </c>
      <c r="L5" s="59">
        <v>3</v>
      </c>
      <c r="M5" s="59">
        <v>652</v>
      </c>
      <c r="N5" s="59">
        <v>164</v>
      </c>
      <c r="O5" s="59">
        <v>21</v>
      </c>
      <c r="P5" s="59">
        <v>28</v>
      </c>
      <c r="Q5" s="59">
        <v>15</v>
      </c>
      <c r="R5" s="59">
        <v>13</v>
      </c>
      <c r="S5" s="59">
        <v>167</v>
      </c>
      <c r="T5" s="59">
        <v>6</v>
      </c>
      <c r="U5" s="59">
        <v>1943</v>
      </c>
      <c r="V5" s="59">
        <v>105</v>
      </c>
      <c r="W5" s="59">
        <v>23</v>
      </c>
      <c r="X5" s="60">
        <v>17950</v>
      </c>
      <c r="Y5" s="74"/>
      <c r="Z5" s="74"/>
    </row>
    <row r="6" spans="1:26" ht="32.25" customHeight="1">
      <c r="A6" s="190"/>
      <c r="B6" s="189" t="s">
        <v>4</v>
      </c>
      <c r="C6" s="61">
        <v>39</v>
      </c>
      <c r="D6" s="170">
        <v>22</v>
      </c>
      <c r="E6" s="170">
        <v>7</v>
      </c>
      <c r="F6" s="170">
        <v>6</v>
      </c>
      <c r="G6" s="170">
        <v>3</v>
      </c>
      <c r="H6" s="170">
        <v>6</v>
      </c>
      <c r="I6" s="170">
        <v>27</v>
      </c>
      <c r="J6" s="170">
        <v>3</v>
      </c>
      <c r="K6" s="170">
        <v>1</v>
      </c>
      <c r="L6" s="170">
        <v>0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6</v>
      </c>
      <c r="T6" s="170">
        <v>0</v>
      </c>
      <c r="U6" s="170">
        <v>7</v>
      </c>
      <c r="V6" s="170">
        <v>0</v>
      </c>
      <c r="W6" s="171">
        <v>0</v>
      </c>
      <c r="X6" s="62">
        <v>133</v>
      </c>
      <c r="Y6" s="74"/>
      <c r="Z6" s="74"/>
    </row>
    <row r="7" spans="1:26" ht="32.25" customHeight="1">
      <c r="A7" s="190"/>
      <c r="B7" s="189" t="s">
        <v>5</v>
      </c>
      <c r="C7" s="59">
        <v>3005</v>
      </c>
      <c r="D7" s="59">
        <v>1068</v>
      </c>
      <c r="E7" s="59">
        <v>411</v>
      </c>
      <c r="F7" s="59">
        <v>856</v>
      </c>
      <c r="G7" s="59">
        <v>287</v>
      </c>
      <c r="H7" s="59">
        <v>550</v>
      </c>
      <c r="I7" s="59">
        <v>1125</v>
      </c>
      <c r="J7" s="59">
        <v>817</v>
      </c>
      <c r="K7" s="59">
        <v>63</v>
      </c>
      <c r="L7" s="59">
        <v>6</v>
      </c>
      <c r="M7" s="59">
        <v>228</v>
      </c>
      <c r="N7" s="59">
        <v>55</v>
      </c>
      <c r="O7" s="59">
        <v>28</v>
      </c>
      <c r="P7" s="59">
        <v>8</v>
      </c>
      <c r="Q7" s="59">
        <v>3</v>
      </c>
      <c r="R7" s="59">
        <v>8</v>
      </c>
      <c r="S7" s="59">
        <v>309</v>
      </c>
      <c r="T7" s="59">
        <v>1</v>
      </c>
      <c r="U7" s="59">
        <v>615</v>
      </c>
      <c r="V7" s="59">
        <v>89</v>
      </c>
      <c r="W7" s="59">
        <v>11</v>
      </c>
      <c r="X7" s="60">
        <v>9543</v>
      </c>
      <c r="Y7" s="74"/>
      <c r="Z7" s="74"/>
    </row>
    <row r="8" spans="1:26" ht="32.25" customHeight="1">
      <c r="A8" s="190"/>
      <c r="B8" s="191" t="s">
        <v>213</v>
      </c>
      <c r="C8" s="59">
        <v>193</v>
      </c>
      <c r="D8" s="59">
        <v>534</v>
      </c>
      <c r="E8" s="59">
        <v>110</v>
      </c>
      <c r="F8" s="59">
        <v>20</v>
      </c>
      <c r="G8" s="59">
        <v>7</v>
      </c>
      <c r="H8" s="59">
        <v>63</v>
      </c>
      <c r="I8" s="59">
        <v>97</v>
      </c>
      <c r="J8" s="59">
        <v>16</v>
      </c>
      <c r="K8" s="59">
        <v>4</v>
      </c>
      <c r="L8" s="59">
        <v>0</v>
      </c>
      <c r="M8" s="59">
        <v>22</v>
      </c>
      <c r="N8" s="59">
        <v>22</v>
      </c>
      <c r="O8" s="59">
        <v>1</v>
      </c>
      <c r="P8" s="59">
        <v>0</v>
      </c>
      <c r="Q8" s="59">
        <v>2</v>
      </c>
      <c r="R8" s="59">
        <v>0</v>
      </c>
      <c r="S8" s="59">
        <v>459</v>
      </c>
      <c r="T8" s="59">
        <v>18</v>
      </c>
      <c r="U8" s="59">
        <v>359</v>
      </c>
      <c r="V8" s="59">
        <v>74</v>
      </c>
      <c r="W8" s="59">
        <v>13</v>
      </c>
      <c r="X8" s="60">
        <v>2014</v>
      </c>
      <c r="Y8" s="74"/>
      <c r="Z8" s="74"/>
    </row>
    <row r="9" spans="1:26" ht="32.25" customHeight="1">
      <c r="A9" s="190"/>
      <c r="B9" s="191" t="s">
        <v>228</v>
      </c>
      <c r="C9" s="59">
        <v>2817</v>
      </c>
      <c r="D9" s="59">
        <v>2010</v>
      </c>
      <c r="E9" s="59">
        <v>780</v>
      </c>
      <c r="F9" s="59">
        <v>451</v>
      </c>
      <c r="G9" s="59">
        <v>255</v>
      </c>
      <c r="H9" s="59">
        <v>549</v>
      </c>
      <c r="I9" s="59">
        <v>1170</v>
      </c>
      <c r="J9" s="59">
        <v>109</v>
      </c>
      <c r="K9" s="59">
        <v>11</v>
      </c>
      <c r="L9" s="59">
        <v>2</v>
      </c>
      <c r="M9" s="59">
        <v>155</v>
      </c>
      <c r="N9" s="59">
        <v>17</v>
      </c>
      <c r="O9" s="59">
        <v>3</v>
      </c>
      <c r="P9" s="59">
        <v>3</v>
      </c>
      <c r="Q9" s="59">
        <v>3</v>
      </c>
      <c r="R9" s="59">
        <v>2</v>
      </c>
      <c r="S9" s="59">
        <v>543</v>
      </c>
      <c r="T9" s="59">
        <v>9</v>
      </c>
      <c r="U9" s="59">
        <v>1903</v>
      </c>
      <c r="V9" s="59">
        <v>66</v>
      </c>
      <c r="W9" s="59">
        <v>20</v>
      </c>
      <c r="X9" s="60">
        <v>10878</v>
      </c>
      <c r="Y9" s="74"/>
      <c r="Z9" s="74"/>
    </row>
    <row r="10" spans="1:26" ht="32.25" customHeight="1">
      <c r="A10" s="190"/>
      <c r="B10" s="191" t="s">
        <v>201</v>
      </c>
      <c r="C10" s="59">
        <v>62</v>
      </c>
      <c r="D10" s="59">
        <v>30</v>
      </c>
      <c r="E10" s="59">
        <v>17</v>
      </c>
      <c r="F10" s="59">
        <v>9</v>
      </c>
      <c r="G10" s="59">
        <v>4</v>
      </c>
      <c r="H10" s="59">
        <v>24</v>
      </c>
      <c r="I10" s="59">
        <v>35</v>
      </c>
      <c r="J10" s="59">
        <v>2</v>
      </c>
      <c r="K10" s="59">
        <v>2</v>
      </c>
      <c r="L10" s="59">
        <v>0</v>
      </c>
      <c r="M10" s="59">
        <v>4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4</v>
      </c>
      <c r="T10" s="59">
        <v>0</v>
      </c>
      <c r="U10" s="59">
        <v>29</v>
      </c>
      <c r="V10" s="59">
        <v>1</v>
      </c>
      <c r="W10" s="59">
        <v>0</v>
      </c>
      <c r="X10" s="60">
        <v>223</v>
      </c>
      <c r="Y10" s="74"/>
      <c r="Z10" s="74"/>
    </row>
    <row r="11" spans="1:26" ht="32.25" customHeight="1">
      <c r="A11" s="190"/>
      <c r="B11" s="189" t="s">
        <v>6</v>
      </c>
      <c r="C11" s="59">
        <v>90</v>
      </c>
      <c r="D11" s="59">
        <v>111</v>
      </c>
      <c r="E11" s="59">
        <v>22</v>
      </c>
      <c r="F11" s="59">
        <v>112</v>
      </c>
      <c r="G11" s="59">
        <v>24</v>
      </c>
      <c r="H11" s="59">
        <v>162</v>
      </c>
      <c r="I11" s="59">
        <v>47</v>
      </c>
      <c r="J11" s="59">
        <v>141</v>
      </c>
      <c r="K11" s="59">
        <v>3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8</v>
      </c>
      <c r="T11" s="59">
        <v>0</v>
      </c>
      <c r="U11" s="59">
        <v>40</v>
      </c>
      <c r="V11" s="59">
        <v>13</v>
      </c>
      <c r="W11" s="59">
        <v>0</v>
      </c>
      <c r="X11" s="60">
        <v>784</v>
      </c>
      <c r="Y11" s="74"/>
      <c r="Z11" s="74"/>
    </row>
    <row r="12" spans="1:26" ht="32.25" customHeight="1">
      <c r="A12" s="192"/>
      <c r="B12" s="193" t="s">
        <v>219</v>
      </c>
      <c r="C12" s="80">
        <v>430</v>
      </c>
      <c r="D12" s="80">
        <v>365</v>
      </c>
      <c r="E12" s="80">
        <v>94</v>
      </c>
      <c r="F12" s="80">
        <v>81</v>
      </c>
      <c r="G12" s="80">
        <v>14</v>
      </c>
      <c r="H12" s="80">
        <v>284</v>
      </c>
      <c r="I12" s="80">
        <v>282</v>
      </c>
      <c r="J12" s="80">
        <v>177</v>
      </c>
      <c r="K12" s="80">
        <v>6</v>
      </c>
      <c r="L12" s="80">
        <v>2</v>
      </c>
      <c r="M12" s="80">
        <v>36</v>
      </c>
      <c r="N12" s="80">
        <v>8</v>
      </c>
      <c r="O12" s="80">
        <v>0</v>
      </c>
      <c r="P12" s="80">
        <v>0</v>
      </c>
      <c r="Q12" s="80">
        <v>0</v>
      </c>
      <c r="R12" s="80">
        <v>1</v>
      </c>
      <c r="S12" s="80">
        <v>25</v>
      </c>
      <c r="T12" s="80">
        <v>4</v>
      </c>
      <c r="U12" s="80">
        <v>166</v>
      </c>
      <c r="V12" s="80">
        <v>27</v>
      </c>
      <c r="W12" s="80">
        <v>4</v>
      </c>
      <c r="X12" s="81">
        <v>2006</v>
      </c>
      <c r="Y12" s="74"/>
      <c r="Z12" s="74"/>
    </row>
    <row r="13" spans="1:26" ht="32.25" customHeight="1" thickBot="1">
      <c r="A13" s="194"/>
      <c r="B13" s="195" t="s">
        <v>182</v>
      </c>
      <c r="C13" s="65">
        <v>4969</v>
      </c>
      <c r="D13" s="65">
        <v>15493</v>
      </c>
      <c r="E13" s="65">
        <v>2207</v>
      </c>
      <c r="F13" s="65">
        <v>1138</v>
      </c>
      <c r="G13" s="65">
        <v>397</v>
      </c>
      <c r="H13" s="65">
        <v>1419</v>
      </c>
      <c r="I13" s="65">
        <v>2233</v>
      </c>
      <c r="J13" s="65">
        <v>2203</v>
      </c>
      <c r="K13" s="65">
        <v>37</v>
      </c>
      <c r="L13" s="65">
        <v>9</v>
      </c>
      <c r="M13" s="65">
        <v>1368</v>
      </c>
      <c r="N13" s="65">
        <v>122</v>
      </c>
      <c r="O13" s="65">
        <v>14</v>
      </c>
      <c r="P13" s="65">
        <v>21</v>
      </c>
      <c r="Q13" s="65">
        <v>17</v>
      </c>
      <c r="R13" s="65">
        <v>8</v>
      </c>
      <c r="S13" s="65">
        <v>2815</v>
      </c>
      <c r="T13" s="65">
        <v>54</v>
      </c>
      <c r="U13" s="65">
        <v>8502</v>
      </c>
      <c r="V13" s="65">
        <v>1091</v>
      </c>
      <c r="W13" s="65">
        <v>113</v>
      </c>
      <c r="X13" s="66">
        <v>44230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298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1719</v>
      </c>
      <c r="D23" s="59">
        <v>4851</v>
      </c>
      <c r="E23" s="59">
        <v>710</v>
      </c>
      <c r="F23" s="59">
        <v>487</v>
      </c>
      <c r="G23" s="59">
        <v>206</v>
      </c>
      <c r="H23" s="59">
        <v>492</v>
      </c>
      <c r="I23" s="59">
        <v>928</v>
      </c>
      <c r="J23" s="59">
        <v>815</v>
      </c>
      <c r="K23" s="59">
        <v>15</v>
      </c>
      <c r="L23" s="59">
        <v>3</v>
      </c>
      <c r="M23" s="59">
        <v>308</v>
      </c>
      <c r="N23" s="59">
        <v>38</v>
      </c>
      <c r="O23" s="59">
        <v>3</v>
      </c>
      <c r="P23" s="59">
        <v>5</v>
      </c>
      <c r="Q23" s="59">
        <v>10</v>
      </c>
      <c r="R23" s="59">
        <v>3</v>
      </c>
      <c r="S23" s="59">
        <v>1021</v>
      </c>
      <c r="T23" s="59">
        <v>14</v>
      </c>
      <c r="U23" s="59">
        <v>2183</v>
      </c>
      <c r="V23" s="59">
        <v>133</v>
      </c>
      <c r="W23" s="59">
        <v>17</v>
      </c>
      <c r="X23" s="70">
        <v>13961</v>
      </c>
      <c r="Y23" s="74"/>
      <c r="Z23" s="74"/>
    </row>
    <row r="24" spans="1:26" ht="32.25" customHeight="1">
      <c r="A24" s="75"/>
      <c r="B24" s="86" t="s">
        <v>191</v>
      </c>
      <c r="C24" s="145">
        <v>1117</v>
      </c>
      <c r="D24" s="145">
        <v>3883</v>
      </c>
      <c r="E24" s="145">
        <v>494</v>
      </c>
      <c r="F24" s="145">
        <v>312</v>
      </c>
      <c r="G24" s="145">
        <v>136</v>
      </c>
      <c r="H24" s="145">
        <v>331</v>
      </c>
      <c r="I24" s="145">
        <v>579</v>
      </c>
      <c r="J24" s="145">
        <v>659</v>
      </c>
      <c r="K24" s="145">
        <v>8</v>
      </c>
      <c r="L24" s="145">
        <v>1</v>
      </c>
      <c r="M24" s="145">
        <v>248</v>
      </c>
      <c r="N24" s="145">
        <v>26</v>
      </c>
      <c r="O24" s="145">
        <v>1</v>
      </c>
      <c r="P24" s="145">
        <v>3</v>
      </c>
      <c r="Q24" s="145">
        <v>9</v>
      </c>
      <c r="R24" s="145">
        <v>2</v>
      </c>
      <c r="S24" s="145">
        <v>879</v>
      </c>
      <c r="T24" s="145">
        <v>12</v>
      </c>
      <c r="U24" s="145">
        <v>1598</v>
      </c>
      <c r="V24" s="145">
        <v>93</v>
      </c>
      <c r="W24" s="145">
        <v>11</v>
      </c>
      <c r="X24" s="146">
        <v>10402</v>
      </c>
      <c r="Y24" s="74"/>
      <c r="Z24" s="74"/>
    </row>
    <row r="25" spans="1:26" ht="32.25" customHeight="1">
      <c r="A25" s="301" t="s">
        <v>192</v>
      </c>
      <c r="B25" s="302"/>
      <c r="C25" s="120">
        <v>114</v>
      </c>
      <c r="D25" s="120">
        <v>289</v>
      </c>
      <c r="E25" s="120">
        <v>21</v>
      </c>
      <c r="F25" s="120">
        <v>7</v>
      </c>
      <c r="G25" s="120">
        <v>5</v>
      </c>
      <c r="H25" s="120">
        <v>12</v>
      </c>
      <c r="I25" s="120">
        <v>4</v>
      </c>
      <c r="J25" s="120">
        <v>5</v>
      </c>
      <c r="K25" s="120">
        <v>1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171</v>
      </c>
      <c r="T25" s="120">
        <v>1</v>
      </c>
      <c r="U25" s="120">
        <v>84</v>
      </c>
      <c r="V25" s="120">
        <v>7</v>
      </c>
      <c r="W25" s="120">
        <v>1</v>
      </c>
      <c r="X25" s="146">
        <v>724</v>
      </c>
      <c r="Y25" s="74"/>
      <c r="Z25" s="74"/>
    </row>
    <row r="26" spans="1:26" ht="32.25" customHeight="1">
      <c r="A26" s="336" t="s">
        <v>193</v>
      </c>
      <c r="B26" s="294"/>
      <c r="C26" s="120">
        <v>107</v>
      </c>
      <c r="D26" s="120">
        <v>452</v>
      </c>
      <c r="E26" s="120">
        <v>60</v>
      </c>
      <c r="F26" s="120">
        <v>13</v>
      </c>
      <c r="G26" s="120">
        <v>20</v>
      </c>
      <c r="H26" s="120">
        <v>37</v>
      </c>
      <c r="I26" s="120">
        <v>60</v>
      </c>
      <c r="J26" s="120">
        <v>8</v>
      </c>
      <c r="K26" s="120">
        <v>0</v>
      </c>
      <c r="L26" s="120">
        <v>0</v>
      </c>
      <c r="M26" s="120">
        <v>19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543</v>
      </c>
      <c r="T26" s="120">
        <v>4</v>
      </c>
      <c r="U26" s="120">
        <v>224</v>
      </c>
      <c r="V26" s="120">
        <v>15</v>
      </c>
      <c r="W26" s="120">
        <v>0</v>
      </c>
      <c r="X26" s="146">
        <v>1562</v>
      </c>
      <c r="Y26" s="74"/>
      <c r="Z26" s="74"/>
    </row>
    <row r="27" spans="1:26" ht="32.25" customHeight="1">
      <c r="A27" s="336" t="s">
        <v>176</v>
      </c>
      <c r="B27" s="294"/>
      <c r="C27" s="120">
        <v>790</v>
      </c>
      <c r="D27" s="120">
        <v>4246</v>
      </c>
      <c r="E27" s="120">
        <v>576</v>
      </c>
      <c r="F27" s="120">
        <v>112</v>
      </c>
      <c r="G27" s="120">
        <v>33</v>
      </c>
      <c r="H27" s="120">
        <v>389</v>
      </c>
      <c r="I27" s="120">
        <v>221</v>
      </c>
      <c r="J27" s="120">
        <v>209</v>
      </c>
      <c r="K27" s="120">
        <v>6</v>
      </c>
      <c r="L27" s="120">
        <v>4</v>
      </c>
      <c r="M27" s="120">
        <v>137</v>
      </c>
      <c r="N27" s="120">
        <v>15</v>
      </c>
      <c r="O27" s="120">
        <v>3</v>
      </c>
      <c r="P27" s="120">
        <v>1</v>
      </c>
      <c r="Q27" s="120">
        <v>1</v>
      </c>
      <c r="R27" s="120">
        <v>2</v>
      </c>
      <c r="S27" s="120">
        <v>439</v>
      </c>
      <c r="T27" s="120">
        <v>9</v>
      </c>
      <c r="U27" s="120">
        <v>3721</v>
      </c>
      <c r="V27" s="120">
        <v>698</v>
      </c>
      <c r="W27" s="120">
        <v>62</v>
      </c>
      <c r="X27" s="146">
        <v>11674</v>
      </c>
      <c r="Y27" s="74"/>
      <c r="Z27" s="74"/>
    </row>
    <row r="28" spans="1:26" ht="32.25" customHeight="1">
      <c r="A28" s="75"/>
      <c r="B28" s="87" t="s">
        <v>194</v>
      </c>
      <c r="C28" s="120">
        <v>551</v>
      </c>
      <c r="D28" s="120">
        <v>3015</v>
      </c>
      <c r="E28" s="120">
        <v>445</v>
      </c>
      <c r="F28" s="120">
        <v>88</v>
      </c>
      <c r="G28" s="120">
        <v>23</v>
      </c>
      <c r="H28" s="120">
        <v>318</v>
      </c>
      <c r="I28" s="120">
        <v>152</v>
      </c>
      <c r="J28" s="120">
        <v>163</v>
      </c>
      <c r="K28" s="120">
        <v>4</v>
      </c>
      <c r="L28" s="120">
        <v>4</v>
      </c>
      <c r="M28" s="120">
        <v>116</v>
      </c>
      <c r="N28" s="120">
        <v>9</v>
      </c>
      <c r="O28" s="120">
        <v>1</v>
      </c>
      <c r="P28" s="120">
        <v>1</v>
      </c>
      <c r="Q28" s="120">
        <v>0</v>
      </c>
      <c r="R28" s="120">
        <v>2</v>
      </c>
      <c r="S28" s="120">
        <v>362</v>
      </c>
      <c r="T28" s="120">
        <v>8</v>
      </c>
      <c r="U28" s="120">
        <v>2887</v>
      </c>
      <c r="V28" s="120">
        <v>477</v>
      </c>
      <c r="W28" s="120">
        <v>42</v>
      </c>
      <c r="X28" s="146">
        <v>8668</v>
      </c>
      <c r="Y28" s="74"/>
      <c r="Z28" s="74"/>
    </row>
    <row r="29" spans="1:26" ht="33" customHeight="1">
      <c r="A29" s="336" t="s">
        <v>195</v>
      </c>
      <c r="B29" s="294"/>
      <c r="C29" s="145">
        <v>588</v>
      </c>
      <c r="D29" s="145">
        <v>2081</v>
      </c>
      <c r="E29" s="145">
        <v>294</v>
      </c>
      <c r="F29" s="145">
        <v>208</v>
      </c>
      <c r="G29" s="145">
        <v>37</v>
      </c>
      <c r="H29" s="145">
        <v>164</v>
      </c>
      <c r="I29" s="145">
        <v>242</v>
      </c>
      <c r="J29" s="145">
        <v>820</v>
      </c>
      <c r="K29" s="145">
        <v>2</v>
      </c>
      <c r="L29" s="145">
        <v>0</v>
      </c>
      <c r="M29" s="145">
        <v>665</v>
      </c>
      <c r="N29" s="145">
        <v>22</v>
      </c>
      <c r="O29" s="145">
        <v>3</v>
      </c>
      <c r="P29" s="145">
        <v>9</v>
      </c>
      <c r="Q29" s="145">
        <v>2</v>
      </c>
      <c r="R29" s="145">
        <v>2</v>
      </c>
      <c r="S29" s="145">
        <v>124</v>
      </c>
      <c r="T29" s="145">
        <v>4</v>
      </c>
      <c r="U29" s="145">
        <v>743</v>
      </c>
      <c r="V29" s="145">
        <v>73</v>
      </c>
      <c r="W29" s="145">
        <v>17</v>
      </c>
      <c r="X29" s="146">
        <v>6100</v>
      </c>
      <c r="Y29" s="74"/>
      <c r="Z29" s="74"/>
    </row>
    <row r="30" spans="1:26" ht="32.25" customHeight="1">
      <c r="A30" s="75"/>
      <c r="B30" s="86" t="s">
        <v>196</v>
      </c>
      <c r="C30" s="120">
        <v>230</v>
      </c>
      <c r="D30" s="120">
        <v>1127</v>
      </c>
      <c r="E30" s="120">
        <v>135</v>
      </c>
      <c r="F30" s="120">
        <v>112</v>
      </c>
      <c r="G30" s="120">
        <v>13</v>
      </c>
      <c r="H30" s="120">
        <v>41</v>
      </c>
      <c r="I30" s="120">
        <v>125</v>
      </c>
      <c r="J30" s="120">
        <v>714</v>
      </c>
      <c r="K30" s="120">
        <v>0</v>
      </c>
      <c r="L30" s="120">
        <v>0</v>
      </c>
      <c r="M30" s="120">
        <v>598</v>
      </c>
      <c r="N30" s="120">
        <v>13</v>
      </c>
      <c r="O30" s="120">
        <v>3</v>
      </c>
      <c r="P30" s="120">
        <v>7</v>
      </c>
      <c r="Q30" s="120">
        <v>2</v>
      </c>
      <c r="R30" s="120">
        <v>2</v>
      </c>
      <c r="S30" s="120">
        <v>111</v>
      </c>
      <c r="T30" s="120">
        <v>0</v>
      </c>
      <c r="U30" s="120">
        <v>334</v>
      </c>
      <c r="V30" s="120">
        <v>28</v>
      </c>
      <c r="W30" s="120">
        <v>7</v>
      </c>
      <c r="X30" s="146">
        <v>3602</v>
      </c>
      <c r="Y30" s="74"/>
      <c r="Z30" s="74"/>
    </row>
    <row r="31" spans="1:26" ht="32.25" customHeight="1">
      <c r="A31" s="336" t="s">
        <v>206</v>
      </c>
      <c r="B31" s="294"/>
      <c r="C31" s="120">
        <v>803</v>
      </c>
      <c r="D31" s="120">
        <v>1561</v>
      </c>
      <c r="E31" s="120">
        <v>275</v>
      </c>
      <c r="F31" s="120">
        <v>148</v>
      </c>
      <c r="G31" s="120">
        <v>32</v>
      </c>
      <c r="H31" s="120">
        <v>118</v>
      </c>
      <c r="I31" s="120">
        <v>439</v>
      </c>
      <c r="J31" s="120">
        <v>183</v>
      </c>
      <c r="K31" s="120">
        <v>11</v>
      </c>
      <c r="L31" s="120">
        <v>0</v>
      </c>
      <c r="M31" s="120">
        <v>60</v>
      </c>
      <c r="N31" s="120">
        <v>28</v>
      </c>
      <c r="O31" s="120">
        <v>0</v>
      </c>
      <c r="P31" s="120">
        <v>4</v>
      </c>
      <c r="Q31" s="120">
        <v>2</v>
      </c>
      <c r="R31" s="120">
        <v>0</v>
      </c>
      <c r="S31" s="120">
        <v>136</v>
      </c>
      <c r="T31" s="120">
        <v>2</v>
      </c>
      <c r="U31" s="120">
        <v>617</v>
      </c>
      <c r="V31" s="120">
        <v>36</v>
      </c>
      <c r="W31" s="120">
        <v>5</v>
      </c>
      <c r="X31" s="146">
        <v>4460</v>
      </c>
      <c r="Y31" s="74"/>
      <c r="Z31" s="74"/>
    </row>
    <row r="32" spans="1:26" ht="32.25" customHeight="1">
      <c r="A32" s="336" t="s">
        <v>224</v>
      </c>
      <c r="B32" s="294"/>
      <c r="C32" s="145">
        <v>136</v>
      </c>
      <c r="D32" s="145">
        <v>587</v>
      </c>
      <c r="E32" s="145">
        <v>51</v>
      </c>
      <c r="F32" s="145">
        <v>23</v>
      </c>
      <c r="G32" s="145">
        <v>8</v>
      </c>
      <c r="H32" s="145">
        <v>59</v>
      </c>
      <c r="I32" s="145">
        <v>60</v>
      </c>
      <c r="J32" s="145">
        <v>6</v>
      </c>
      <c r="K32" s="145">
        <v>0</v>
      </c>
      <c r="L32" s="145">
        <v>1</v>
      </c>
      <c r="M32" s="145">
        <v>98</v>
      </c>
      <c r="N32" s="145">
        <v>4</v>
      </c>
      <c r="O32" s="145">
        <v>0</v>
      </c>
      <c r="P32" s="145">
        <v>1</v>
      </c>
      <c r="Q32" s="145">
        <v>0</v>
      </c>
      <c r="R32" s="145">
        <v>0</v>
      </c>
      <c r="S32" s="145">
        <v>166</v>
      </c>
      <c r="T32" s="145">
        <v>7</v>
      </c>
      <c r="U32" s="145">
        <v>161</v>
      </c>
      <c r="V32" s="145">
        <v>25</v>
      </c>
      <c r="W32" s="145">
        <v>3</v>
      </c>
      <c r="X32" s="146">
        <v>1396</v>
      </c>
      <c r="Y32" s="74"/>
      <c r="Z32" s="74"/>
    </row>
    <row r="33" spans="1:26" ht="32.25" customHeight="1" thickBot="1">
      <c r="A33" s="335" t="s">
        <v>225</v>
      </c>
      <c r="B33" s="296"/>
      <c r="C33" s="121">
        <v>712</v>
      </c>
      <c r="D33" s="121">
        <v>1426</v>
      </c>
      <c r="E33" s="121">
        <v>220</v>
      </c>
      <c r="F33" s="121">
        <v>140</v>
      </c>
      <c r="G33" s="121">
        <v>56</v>
      </c>
      <c r="H33" s="121">
        <v>148</v>
      </c>
      <c r="I33" s="121">
        <v>279</v>
      </c>
      <c r="J33" s="121">
        <v>157</v>
      </c>
      <c r="K33" s="121">
        <v>2</v>
      </c>
      <c r="L33" s="121">
        <v>1</v>
      </c>
      <c r="M33" s="121">
        <v>79</v>
      </c>
      <c r="N33" s="121">
        <v>15</v>
      </c>
      <c r="O33" s="121">
        <v>5</v>
      </c>
      <c r="P33" s="121">
        <v>1</v>
      </c>
      <c r="Q33" s="121">
        <v>2</v>
      </c>
      <c r="R33" s="121">
        <v>1</v>
      </c>
      <c r="S33" s="121">
        <v>215</v>
      </c>
      <c r="T33" s="121">
        <v>13</v>
      </c>
      <c r="U33" s="121">
        <v>769</v>
      </c>
      <c r="V33" s="121">
        <v>104</v>
      </c>
      <c r="W33" s="121">
        <v>8</v>
      </c>
      <c r="X33" s="147">
        <v>4353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AD11" sqref="AD11"/>
    </sheetView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（令和６年10月７日現在）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10</v>
      </c>
      <c r="D4" s="59">
        <f>'死傷災害（令和６年、業種・事故の型別）'!D4-'死傷災害（令和５年、業種・事故の型別）'!D4</f>
        <v>119</v>
      </c>
      <c r="E4" s="59">
        <f>'死傷災害（令和６年、業種・事故の型別）'!E4-'死傷災害（令和５年、業種・事故の型別）'!E4</f>
        <v>16</v>
      </c>
      <c r="F4" s="59">
        <f>'死傷災害（令和６年、業種・事故の型別）'!F4-'死傷災害（令和５年、業種・事故の型別）'!F4</f>
        <v>81</v>
      </c>
      <c r="G4" s="59">
        <f>'死傷災害（令和６年、業種・事故の型別）'!G4-'死傷災害（令和５年、業種・事故の型別）'!G4</f>
        <v>-93</v>
      </c>
      <c r="H4" s="59">
        <f>'死傷災害（令和６年、業種・事故の型別）'!H4-'死傷災害（令和５年、業種・事故の型別）'!H4</f>
        <v>110</v>
      </c>
      <c r="I4" s="59">
        <f>'死傷災害（令和６年、業種・事故の型別）'!I4-'死傷災害（令和５年、業種・事故の型別）'!I4</f>
        <v>-94</v>
      </c>
      <c r="J4" s="59">
        <f>'死傷災害（令和６年、業種・事故の型別）'!J4-'死傷災害（令和５年、業種・事故の型別）'!J4</f>
        <v>-88</v>
      </c>
      <c r="K4" s="59">
        <f>'死傷災害（令和６年、業種・事故の型別）'!K4-'死傷災害（令和５年、業種・事故の型別）'!K4</f>
        <v>41</v>
      </c>
      <c r="L4" s="59">
        <f>'死傷災害（令和６年、業種・事故の型別）'!L4-'死傷災害（令和５年、業種・事故の型別）'!L4</f>
        <v>4</v>
      </c>
      <c r="M4" s="59">
        <f>'死傷災害（令和６年、業種・事故の型別）'!M4-'死傷災害（令和５年、業種・事故の型別）'!M4</f>
        <v>288</v>
      </c>
      <c r="N4" s="59">
        <f>'死傷災害（令和６年、業種・事故の型別）'!N4-'死傷災害（令和５年、業種・事故の型別）'!N4</f>
        <v>23</v>
      </c>
      <c r="O4" s="59">
        <f>'死傷災害（令和６年、業種・事故の型別）'!O4-'死傷災害（令和５年、業種・事故の型別）'!O4</f>
        <v>15</v>
      </c>
      <c r="P4" s="59">
        <f>'死傷災害（令和６年、業種・事故の型別）'!P4-'死傷災害（令和５年、業種・事故の型別）'!P4</f>
        <v>-11</v>
      </c>
      <c r="Q4" s="59">
        <f>'死傷災害（令和６年、業種・事故の型別）'!Q4-'死傷災害（令和５年、業種・事故の型別）'!Q4</f>
        <v>-17</v>
      </c>
      <c r="R4" s="59">
        <f>'死傷災害（令和６年、業種・事故の型別）'!R4-'死傷災害（令和５年、業種・事故の型別）'!R4</f>
        <v>12</v>
      </c>
      <c r="S4" s="59">
        <f>'死傷災害（令和６年、業種・事故の型別）'!S4-'死傷災害（令和５年、業種・事故の型別）'!S4</f>
        <v>4</v>
      </c>
      <c r="T4" s="59">
        <f>'死傷災害（令和６年、業種・事故の型別）'!T4-'死傷災害（令和５年、業種・事故の型別）'!T4</f>
        <v>2</v>
      </c>
      <c r="U4" s="59">
        <f>'死傷災害（令和６年、業種・事故の型別）'!U4-'死傷災害（令和５年、業種・事故の型別）'!U4</f>
        <v>230</v>
      </c>
      <c r="V4" s="59">
        <f>'死傷災害（令和６年、業種・事故の型別）'!V4-'死傷災害（令和５年、業種・事故の型別）'!V4</f>
        <v>-1</v>
      </c>
      <c r="W4" s="59">
        <f>'死傷災害（令和６年、業種・事故の型別）'!W4-'死傷災害（令和５年、業種・事故の型別）'!W4</f>
        <v>9</v>
      </c>
      <c r="X4" s="70">
        <f>'死傷災害（令和６年、業種・事故の型別）'!X4-'死傷災害（令和５年、業種・事故の型別）'!X4</f>
        <v>660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45</v>
      </c>
      <c r="D5" s="59">
        <f>'死傷災害（令和６年、業種・事故の型別）'!D5-'死傷災害（令和５年、業種・事故の型別）'!D5</f>
        <v>-129</v>
      </c>
      <c r="E5" s="59">
        <f>'死傷災害（令和６年、業種・事故の型別）'!E5-'死傷災害（令和５年、業種・事故の型別）'!E5</f>
        <v>-42</v>
      </c>
      <c r="F5" s="59">
        <f>'死傷災害（令和６年、業種・事故の型別）'!F5-'死傷災害（令和５年、業種・事故の型別）'!F5</f>
        <v>12</v>
      </c>
      <c r="G5" s="59">
        <f>'死傷災害（令和６年、業種・事故の型別）'!G5-'死傷災害（令和５年、業種・事故の型別）'!G5</f>
        <v>-9</v>
      </c>
      <c r="H5" s="59">
        <f>'死傷災害（令和６年、業種・事故の型別）'!H5-'死傷災害（令和５年、業種・事故の型別）'!H5</f>
        <v>40</v>
      </c>
      <c r="I5" s="59">
        <f>'死傷災害（令和６年、業種・事故の型別）'!I5-'死傷災害（令和５年、業種・事故の型別）'!I5</f>
        <v>-143</v>
      </c>
      <c r="J5" s="59">
        <f>'死傷災害（令和６年、業種・事故の型別）'!J5-'死傷災害（令和５年、業種・事故の型別）'!J5</f>
        <v>-76</v>
      </c>
      <c r="K5" s="59">
        <f>'死傷災害（令和６年、業種・事故の型別）'!K5-'死傷災害（令和５年、業種・事故の型別）'!K5</f>
        <v>8</v>
      </c>
      <c r="L5" s="59">
        <f>'死傷災害（令和６年、業種・事故の型別）'!L5-'死傷災害（令和５年、業種・事故の型別）'!L5</f>
        <v>2</v>
      </c>
      <c r="M5" s="59">
        <f>'死傷災害（令和６年、業種・事故の型別）'!M5-'死傷災害（令和５年、業種・事故の型別）'!M5</f>
        <v>63</v>
      </c>
      <c r="N5" s="59">
        <f>'死傷災害（令和６年、業種・事故の型別）'!N5-'死傷災害（令和５年、業種・事故の型別）'!N5</f>
        <v>4</v>
      </c>
      <c r="O5" s="59">
        <f>'死傷災害（令和６年、業種・事故の型別）'!O5-'死傷災害（令和５年、業種・事故の型別）'!O5</f>
        <v>7</v>
      </c>
      <c r="P5" s="59">
        <f>'死傷災害（令和６年、業種・事故の型別）'!P5-'死傷災害（令和５年、業種・事故の型別）'!P5</f>
        <v>-3</v>
      </c>
      <c r="Q5" s="59">
        <f>'死傷災害（令和６年、業種・事故の型別）'!Q5-'死傷災害（令和５年、業種・事故の型別）'!Q5</f>
        <v>-8</v>
      </c>
      <c r="R5" s="59">
        <f>'死傷災害（令和６年、業種・事故の型別）'!R5-'死傷災害（令和５年、業種・事故の型別）'!R5</f>
        <v>4</v>
      </c>
      <c r="S5" s="59">
        <f>'死傷災害（令和６年、業種・事故の型別）'!S5-'死傷災害（令和５年、業種・事故の型別）'!S5</f>
        <v>-4</v>
      </c>
      <c r="T5" s="59">
        <f>'死傷災害（令和６年、業種・事故の型別）'!T5-'死傷災害（令和５年、業種・事故の型別）'!T5</f>
        <v>5</v>
      </c>
      <c r="U5" s="59">
        <f>'死傷災害（令和６年、業種・事故の型別）'!U5-'死傷災害（令和５年、業種・事故の型別）'!U5</f>
        <v>48</v>
      </c>
      <c r="V5" s="59">
        <f>'死傷災害（令和６年、業種・事故の型別）'!V5-'死傷災害（令和５年、業種・事故の型別）'!V5</f>
        <v>-19</v>
      </c>
      <c r="W5" s="59">
        <f>'死傷災害（令和６年、業種・事故の型別）'!W5-'死傷災害（令和５年、業種・事故の型別）'!W5</f>
        <v>-8</v>
      </c>
      <c r="X5" s="70">
        <f>'死傷災害（令和６年、業種・事故の型別）'!X5-'死傷災害（令和５年、業種・事故の型別）'!X5</f>
        <v>-203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4</v>
      </c>
      <c r="D6" s="59">
        <f>'死傷災害（令和６年、業種・事故の型別）'!D6-'死傷災害（令和５年、業種・事故の型別）'!D6</f>
        <v>-6</v>
      </c>
      <c r="E6" s="59">
        <f>'死傷災害（令和６年、業種・事故の型別）'!E6-'死傷災害（令和５年、業種・事故の型別）'!E6</f>
        <v>-2</v>
      </c>
      <c r="F6" s="59">
        <f>'死傷災害（令和６年、業種・事故の型別）'!F6-'死傷災害（令和５年、業種・事故の型別）'!F6</f>
        <v>2</v>
      </c>
      <c r="G6" s="59">
        <f>'死傷災害（令和６年、業種・事故の型別）'!G6-'死傷災害（令和５年、業種・事故の型別）'!G6</f>
        <v>0</v>
      </c>
      <c r="H6" s="59">
        <f>'死傷災害（令和６年、業種・事故の型別）'!H6-'死傷災害（令和５年、業種・事故の型別）'!H6</f>
        <v>2</v>
      </c>
      <c r="I6" s="59">
        <f>'死傷災害（令和６年、業種・事故の型別）'!I6-'死傷災害（令和５年、業種・事故の型別）'!I6</f>
        <v>13</v>
      </c>
      <c r="J6" s="59">
        <f>'死傷災害（令和６年、業種・事故の型別）'!J6-'死傷災害（令和５年、業種・事故の型別）'!J6</f>
        <v>-1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0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-3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-5</v>
      </c>
      <c r="V6" s="59">
        <f>'死傷災害（令和６年、業種・事故の型別）'!V6-'死傷災害（令和５年、業種・事故の型別）'!V6</f>
        <v>1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2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-155</v>
      </c>
      <c r="D7" s="59">
        <f>'死傷災害（令和６年、業種・事故の型別）'!D7-'死傷災害（令和５年、業種・事故の型別）'!D7</f>
        <v>40</v>
      </c>
      <c r="E7" s="59">
        <f>'死傷災害（令和６年、業種・事故の型別）'!E7-'死傷災害（令和５年、業種・事故の型別）'!E7</f>
        <v>14</v>
      </c>
      <c r="F7" s="59">
        <f>'死傷災害（令和６年、業種・事故の型別）'!F7-'死傷災害（令和５年、業種・事故の型別）'!F7</f>
        <v>-85</v>
      </c>
      <c r="G7" s="59">
        <f>'死傷災害（令和６年、業種・事故の型別）'!G7-'死傷災害（令和５年、業種・事故の型別）'!G7</f>
        <v>-29</v>
      </c>
      <c r="H7" s="59">
        <f>'死傷災害（令和６年、業種・事故の型別）'!H7-'死傷災害（令和５年、業種・事故の型別）'!H7</f>
        <v>-4</v>
      </c>
      <c r="I7" s="59">
        <f>'死傷災害（令和６年、業種・事故の型別）'!I7-'死傷災害（令和５年、業種・事故の型別）'!I7</f>
        <v>-55</v>
      </c>
      <c r="J7" s="59">
        <f>'死傷災害（令和６年、業種・事故の型別）'!J7-'死傷災害（令和５年、業種・事故の型別）'!J7</f>
        <v>-17</v>
      </c>
      <c r="K7" s="59">
        <f>'死傷災害（令和６年、業種・事故の型別）'!K7-'死傷災害（令和５年、業種・事故の型別）'!K7</f>
        <v>17</v>
      </c>
      <c r="L7" s="59">
        <f>'死傷災害（令和６年、業種・事故の型別）'!L7-'死傷災害（令和５年、業種・事故の型別）'!L7</f>
        <v>0</v>
      </c>
      <c r="M7" s="59">
        <f>'死傷災害（令和６年、業種・事故の型別）'!M7-'死傷災害（令和５年、業種・事故の型別）'!M7</f>
        <v>-4</v>
      </c>
      <c r="N7" s="59">
        <f>'死傷災害（令和６年、業種・事故の型別）'!N7-'死傷災害（令和５年、業種・事故の型別）'!N7</f>
        <v>-9</v>
      </c>
      <c r="O7" s="59">
        <f>'死傷災害（令和６年、業種・事故の型別）'!O7-'死傷災害（令和５年、業種・事故の型別）'!O7</f>
        <v>7</v>
      </c>
      <c r="P7" s="59">
        <f>'死傷災害（令和６年、業種・事故の型別）'!P7-'死傷災害（令和５年、業種・事故の型別）'!P7</f>
        <v>0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0</v>
      </c>
      <c r="S7" s="59">
        <f>'死傷災害（令和６年、業種・事故の型別）'!S7-'死傷災害（令和５年、業種・事故の型別）'!S7</f>
        <v>-39</v>
      </c>
      <c r="T7" s="59">
        <f>'死傷災害（令和６年、業種・事故の型別）'!T7-'死傷災害（令和５年、業種・事故の型別）'!T7</f>
        <v>7</v>
      </c>
      <c r="U7" s="59">
        <f>'死傷災害（令和６年、業種・事故の型別）'!U7-'死傷災害（令和５年、業種・事故の型別）'!U7</f>
        <v>-16</v>
      </c>
      <c r="V7" s="59">
        <f>'死傷災害（令和６年、業種・事故の型別）'!V7-'死傷災害（令和５年、業種・事故の型別）'!V7</f>
        <v>-34</v>
      </c>
      <c r="W7" s="59">
        <f>'死傷災害（令和６年、業種・事故の型別）'!W7-'死傷災害（令和５年、業種・事故の型別）'!W7</f>
        <v>-3</v>
      </c>
      <c r="X7" s="70">
        <f>'死傷災害（令和６年、業種・事故の型別）'!X7-'死傷災害（令和５年、業種・事故の型別）'!X7</f>
        <v>-367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6</v>
      </c>
      <c r="D8" s="59">
        <f>'死傷災害（令和６年、業種・事故の型別）'!D8-'死傷災害（令和５年、業種・事故の型別）'!D8</f>
        <v>-29</v>
      </c>
      <c r="E8" s="59">
        <f>'死傷災害（令和６年、業種・事故の型別）'!E8-'死傷災害（令和５年、業種・事故の型別）'!E8</f>
        <v>27</v>
      </c>
      <c r="F8" s="59">
        <f>'死傷災害（令和６年、業種・事故の型別）'!F8-'死傷災害（令和５年、業種・事故の型別）'!F8</f>
        <v>1</v>
      </c>
      <c r="G8" s="59">
        <f>'死傷災害（令和６年、業種・事故の型別）'!G8-'死傷災害（令和５年、業種・事故の型別）'!G8</f>
        <v>-4</v>
      </c>
      <c r="H8" s="59">
        <f>'死傷災害（令和６年、業種・事故の型別）'!H8-'死傷災害（令和５年、業種・事故の型別）'!H8</f>
        <v>-1</v>
      </c>
      <c r="I8" s="59">
        <f>'死傷災害（令和６年、業種・事故の型別）'!I8-'死傷災害（令和５年、業種・事故の型別）'!I8</f>
        <v>-19</v>
      </c>
      <c r="J8" s="59">
        <f>'死傷災害（令和６年、業種・事故の型別）'!J8-'死傷災害（令和５年、業種・事故の型別）'!J8</f>
        <v>-7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3</v>
      </c>
      <c r="N8" s="59">
        <f>'死傷災害（令和６年、業種・事故の型別）'!N8-'死傷災害（令和５年、業種・事故の型別）'!N8</f>
        <v>1</v>
      </c>
      <c r="O8" s="59">
        <f>'死傷災害（令和６年、業種・事故の型別）'!O8-'死傷災害（令和５年、業種・事故の型別）'!O8</f>
        <v>-1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-2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23</v>
      </c>
      <c r="T8" s="59">
        <f>'死傷災害（令和６年、業種・事故の型別）'!T8-'死傷災害（令和５年、業種・事故の型別）'!T8</f>
        <v>-5</v>
      </c>
      <c r="U8" s="59">
        <f>'死傷災害（令和６年、業種・事故の型別）'!U8-'死傷災害（令和５年、業種・事故の型別）'!U8</f>
        <v>1</v>
      </c>
      <c r="V8" s="59">
        <f>'死傷災害（令和６年、業種・事故の型別）'!V8-'死傷災害（令和５年、業種・事故の型別）'!V8</f>
        <v>23</v>
      </c>
      <c r="W8" s="59">
        <f>'死傷災害（令和６年、業種・事故の型別）'!W8-'死傷災害（令和５年、業種・事故の型別）'!W8</f>
        <v>-6</v>
      </c>
      <c r="X8" s="70">
        <f>'死傷災害（令和６年、業種・事故の型別）'!X8-'死傷災害（令和５年、業種・事故の型別）'!X8</f>
        <v>7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41</v>
      </c>
      <c r="D9" s="59">
        <f>'死傷災害（令和６年、業種・事故の型別）'!D9-'死傷災害（令和５年、業種・事故の型別）'!D9</f>
        <v>-27</v>
      </c>
      <c r="E9" s="59">
        <f>'死傷災害（令和６年、業種・事故の型別）'!E9-'死傷災害（令和５年、業種・事故の型別）'!E9</f>
        <v>12</v>
      </c>
      <c r="F9" s="59">
        <f>'死傷災害（令和６年、業種・事故の型別）'!F9-'死傷災害（令和５年、業種・事故の型別）'!F9</f>
        <v>27</v>
      </c>
      <c r="G9" s="59">
        <f>'死傷災害（令和６年、業種・事故の型別）'!G9-'死傷災害（令和５年、業種・事故の型別）'!G9</f>
        <v>-4</v>
      </c>
      <c r="H9" s="59">
        <f>'死傷災害（令和６年、業種・事故の型別）'!H9-'死傷災害（令和５年、業種・事故の型別）'!H9</f>
        <v>57</v>
      </c>
      <c r="I9" s="59">
        <f>'死傷災害（令和６年、業種・事故の型別）'!I9-'死傷災害（令和５年、業種・事故の型別）'!I9</f>
        <v>-40</v>
      </c>
      <c r="J9" s="59">
        <f>'死傷災害（令和６年、業種・事故の型別）'!J9-'死傷災害（令和５年、業種・事故の型別）'!J9</f>
        <v>8</v>
      </c>
      <c r="K9" s="59">
        <f>'死傷災害（令和６年、業種・事故の型別）'!K9-'死傷災害（令和５年、業種・事故の型別）'!K9</f>
        <v>5</v>
      </c>
      <c r="L9" s="59">
        <f>'死傷災害（令和６年、業種・事故の型別）'!L9-'死傷災害（令和５年、業種・事故の型別）'!L9</f>
        <v>-1</v>
      </c>
      <c r="M9" s="59">
        <f>'死傷災害（令和６年、業種・事故の型別）'!M9-'死傷災害（令和５年、業種・事故の型別）'!M9</f>
        <v>36</v>
      </c>
      <c r="N9" s="59">
        <f>'死傷災害（令和６年、業種・事故の型別）'!N9-'死傷災害（令和５年、業種・事故の型別）'!N9</f>
        <v>0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-1</v>
      </c>
      <c r="Q9" s="59">
        <f>'死傷災害（令和６年、業種・事故の型別）'!Q9-'死傷災害（令和５年、業種・事故の型別）'!Q9</f>
        <v>1</v>
      </c>
      <c r="R9" s="59">
        <f>'死傷災害（令和６年、業種・事故の型別）'!R9-'死傷災害（令和５年、業種・事故の型別）'!R9</f>
        <v>2</v>
      </c>
      <c r="S9" s="59">
        <f>'死傷災害（令和６年、業種・事故の型別）'!S9-'死傷災害（令和５年、業種・事故の型別）'!S9</f>
        <v>-6</v>
      </c>
      <c r="T9" s="59">
        <f>'死傷災害（令和６年、業種・事故の型別）'!T9-'死傷災害（令和５年、業種・事故の型別）'!T9</f>
        <v>0</v>
      </c>
      <c r="U9" s="59">
        <f>'死傷災害（令和６年、業種・事故の型別）'!U9-'死傷災害（令和５年、業種・事故の型別）'!U9</f>
        <v>-7</v>
      </c>
      <c r="V9" s="59">
        <f>'死傷災害（令和６年、業種・事故の型別）'!V9-'死傷災害（令和５年、業種・事故の型別）'!V9</f>
        <v>14</v>
      </c>
      <c r="W9" s="59">
        <f>'死傷災害（令和６年、業種・事故の型別）'!W9-'死傷災害（令和５年、業種・事故の型別）'!W9</f>
        <v>-3</v>
      </c>
      <c r="X9" s="70">
        <f>'死傷災害（令和６年、業種・事故の型別）'!X9-'死傷災害（令和５年、業種・事故の型別）'!X9</f>
        <v>115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-11</v>
      </c>
      <c r="D10" s="59">
        <f>'死傷災害（令和６年、業種・事故の型別）'!D10-'死傷災害（令和５年、業種・事故の型別）'!D10</f>
        <v>-5</v>
      </c>
      <c r="E10" s="59">
        <f>'死傷災害（令和６年、業種・事故の型別）'!E10-'死傷災害（令和５年、業種・事故の型別）'!E10</f>
        <v>-3</v>
      </c>
      <c r="F10" s="59">
        <f>'死傷災害（令和６年、業種・事故の型別）'!F10-'死傷災害（令和５年、業種・事故の型別）'!F10</f>
        <v>10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-2</v>
      </c>
      <c r="I10" s="59">
        <f>'死傷災害（令和６年、業種・事故の型別）'!I10-'死傷災害（令和５年、業種・事故の型別）'!I10</f>
        <v>8</v>
      </c>
      <c r="J10" s="59">
        <f>'死傷災害（令和６年、業種・事故の型別）'!J10-'死傷災害（令和５年、業種・事故の型別）'!J10</f>
        <v>2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2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10</v>
      </c>
      <c r="T10" s="59">
        <f>'死傷災害（令和６年、業種・事故の型別）'!T10-'死傷災害（令和５年、業種・事故の型別）'!T10</f>
        <v>2</v>
      </c>
      <c r="U10" s="59">
        <f>'死傷災害（令和６年、業種・事故の型別）'!U10-'死傷災害（令和５年、業種・事故の型別）'!U10</f>
        <v>-3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0</v>
      </c>
      <c r="X10" s="70">
        <f>'死傷災害（令和６年、業種・事故の型別）'!X10-'死傷災害（令和５年、業種・事故の型別）'!X10</f>
        <v>9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14</v>
      </c>
      <c r="D11" s="59">
        <f>'死傷災害（令和６年、業種・事故の型別）'!D11-'死傷災害（令和５年、業種・事故の型別）'!D11</f>
        <v>-27</v>
      </c>
      <c r="E11" s="59">
        <f>'死傷災害（令和６年、業種・事故の型別）'!E11-'死傷災害（令和５年、業種・事故の型別）'!E11</f>
        <v>-1</v>
      </c>
      <c r="F11" s="59">
        <f>'死傷災害（令和６年、業種・事故の型別）'!F11-'死傷災害（令和５年、業種・事故の型別）'!F11</f>
        <v>17</v>
      </c>
      <c r="G11" s="59">
        <f>'死傷災害（令和６年、業種・事故の型別）'!G11-'死傷災害（令和５年、業種・事故の型別）'!G11</f>
        <v>0</v>
      </c>
      <c r="H11" s="59">
        <f>'死傷災害（令和６年、業種・事故の型別）'!H11-'死傷災害（令和５年、業種・事故の型別）'!H11</f>
        <v>-6</v>
      </c>
      <c r="I11" s="59">
        <f>'死傷災害（令和６年、業種・事故の型別）'!I11-'死傷災害（令和５年、業種・事故の型別）'!I11</f>
        <v>14</v>
      </c>
      <c r="J11" s="59">
        <f>'死傷災害（令和６年、業種・事故の型別）'!J11-'死傷災害（令和５年、業種・事故の型別）'!J11</f>
        <v>15</v>
      </c>
      <c r="K11" s="59">
        <f>'死傷災害（令和６年、業種・事故の型別）'!K11-'死傷災害（令和５年、業種・事故の型別）'!K11</f>
        <v>3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0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1</v>
      </c>
      <c r="S11" s="59">
        <f>'死傷災害（令和６年、業種・事故の型別）'!S11-'死傷災害（令和５年、業種・事故の型別）'!S11</f>
        <v>0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-10</v>
      </c>
      <c r="V11" s="59">
        <f>'死傷災害（令和６年、業種・事故の型別）'!V11-'死傷災害（令和５年、業種・事故の型別）'!V11</f>
        <v>0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21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35</v>
      </c>
      <c r="D12" s="59">
        <f>'死傷災害（令和６年、業種・事故の型別）'!D12-'死傷災害（令和５年、業種・事故の型別）'!D12</f>
        <v>-18</v>
      </c>
      <c r="E12" s="59">
        <f>'死傷災害（令和６年、業種・事故の型別）'!E12-'死傷災害（令和５年、業種・事故の型別）'!E12</f>
        <v>0</v>
      </c>
      <c r="F12" s="59">
        <f>'死傷災害（令和６年、業種・事故の型別）'!F12-'死傷災害（令和５年、業種・事故の型別）'!F12</f>
        <v>-8</v>
      </c>
      <c r="G12" s="59">
        <f>'死傷災害（令和６年、業種・事故の型別）'!G12-'死傷災害（令和５年、業種・事故の型別）'!G12</f>
        <v>-1</v>
      </c>
      <c r="H12" s="59">
        <f>'死傷災害（令和６年、業種・事故の型別）'!H12-'死傷災害（令和５年、業種・事故の型別）'!H12</f>
        <v>-46</v>
      </c>
      <c r="I12" s="59">
        <f>'死傷災害（令和６年、業種・事故の型別）'!I12-'死傷災害（令和５年、業種・事故の型別）'!I12</f>
        <v>6</v>
      </c>
      <c r="J12" s="59">
        <f>'死傷災害（令和６年、業種・事故の型別）'!J12-'死傷災害（令和５年、業種・事故の型別）'!J12</f>
        <v>-23</v>
      </c>
      <c r="K12" s="59">
        <f>'死傷災害（令和６年、業種・事故の型別）'!K12-'死傷災害（令和５年、業種・事故の型別）'!K12</f>
        <v>0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7</v>
      </c>
      <c r="N12" s="59">
        <f>'死傷災害（令和６年、業種・事故の型別）'!N12-'死傷災害（令和５年、業種・事故の型別）'!N12</f>
        <v>4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0</v>
      </c>
      <c r="R12" s="59">
        <f>'死傷災害（令和６年、業種・事故の型別）'!R12-'死傷災害（令和５年、業種・事故の型別）'!R12</f>
        <v>0</v>
      </c>
      <c r="S12" s="59">
        <f>'死傷災害（令和６年、業種・事故の型別）'!S12-'死傷災害（令和５年、業種・事故の型別）'!S12</f>
        <v>-9</v>
      </c>
      <c r="T12" s="59">
        <f>'死傷災害（令和６年、業種・事故の型別）'!T12-'死傷災害（令和５年、業種・事故の型別）'!T12</f>
        <v>-2</v>
      </c>
      <c r="U12" s="59">
        <f>'死傷災害（令和６年、業種・事故の型別）'!U12-'死傷災害（令和５年、業種・事故の型別）'!U12</f>
        <v>15</v>
      </c>
      <c r="V12" s="59">
        <f>'死傷災害（令和６年、業種・事故の型別）'!V12-'死傷災害（令和５年、業種・事故の型別）'!V12</f>
        <v>4</v>
      </c>
      <c r="W12" s="59">
        <f>'死傷災害（令和６年、業種・事故の型別）'!W12-'死傷災害（令和５年、業種・事故の型別）'!W12</f>
        <v>1</v>
      </c>
      <c r="X12" s="70">
        <f>'死傷災害（令和６年、業種・事故の型別）'!X12-'死傷災害（令和５年、業種・事故の型別）'!X12</f>
        <v>-31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31</v>
      </c>
      <c r="D13" s="65">
        <f>'死傷災害（令和６年、業種・事故の型別）'!D13-'死傷災害（令和５年、業種・事故の型別）'!D13</f>
        <v>320</v>
      </c>
      <c r="E13" s="65">
        <f>'死傷災害（令和６年、業種・事故の型別）'!E13-'死傷災害（令和５年、業種・事故の型別）'!E13</f>
        <v>11</v>
      </c>
      <c r="F13" s="65">
        <f>'死傷災害（令和６年、業種・事故の型別）'!F13-'死傷災害（令和５年、業種・事故の型別）'!F13</f>
        <v>105</v>
      </c>
      <c r="G13" s="65">
        <f>'死傷災害（令和６年、業種・事故の型別）'!G13-'死傷災害（令和５年、業種・事故の型別）'!G13</f>
        <v>-48</v>
      </c>
      <c r="H13" s="65">
        <f>'死傷災害（令和６年、業種・事故の型別）'!H13-'死傷災害（令和５年、業種・事故の型別）'!H13</f>
        <v>70</v>
      </c>
      <c r="I13" s="65">
        <f>'死傷災害（令和６年、業種・事故の型別）'!I13-'死傷災害（令和５年、業種・事故の型別）'!I13</f>
        <v>122</v>
      </c>
      <c r="J13" s="65">
        <f>'死傷災害（令和６年、業種・事故の型別）'!J13-'死傷災害（令和５年、業種・事故の型別）'!J13</f>
        <v>11</v>
      </c>
      <c r="K13" s="65">
        <f>'死傷災害（令和６年、業種・事故の型別）'!K13-'死傷災害（令和５年、業種・事故の型別）'!K13</f>
        <v>15</v>
      </c>
      <c r="L13" s="65">
        <f>'死傷災害（令和６年、業種・事故の型別）'!L13-'死傷災害（令和５年、業種・事故の型別）'!L13</f>
        <v>0</v>
      </c>
      <c r="M13" s="65">
        <f>'死傷災害（令和６年、業種・事故の型別）'!M13-'死傷災害（令和５年、業種・事故の型別）'!M13</f>
        <v>183</v>
      </c>
      <c r="N13" s="65">
        <f>'死傷災害（令和６年、業種・事故の型別）'!N13-'死傷災害（令和５年、業種・事故の型別）'!N13</f>
        <v>23</v>
      </c>
      <c r="O13" s="65">
        <f>'死傷災害（令和６年、業種・事故の型別）'!O13-'死傷災害（令和５年、業種・事故の型別）'!O13</f>
        <v>0</v>
      </c>
      <c r="P13" s="65">
        <f>'死傷災害（令和６年、業種・事故の型別）'!P13-'死傷災害（令和５年、業種・事故の型別）'!P13</f>
        <v>-7</v>
      </c>
      <c r="Q13" s="65">
        <f>'死傷災害（令和６年、業種・事故の型別）'!Q13-'死傷災害（令和５年、業種・事故の型別）'!Q13</f>
        <v>-5</v>
      </c>
      <c r="R13" s="65">
        <f>'死傷災害（令和６年、業種・事故の型別）'!R13-'死傷災害（令和５年、業種・事故の型別）'!R13</f>
        <v>5</v>
      </c>
      <c r="S13" s="65">
        <f>'死傷災害（令和６年、業種・事故の型別）'!S13-'死傷災害（令和５年、業種・事故の型別）'!S13</f>
        <v>32</v>
      </c>
      <c r="T13" s="65">
        <f>'死傷災害（令和６年、業種・事故の型別）'!T13-'死傷災害（令和５年、業種・事故の型別）'!T13</f>
        <v>-6</v>
      </c>
      <c r="U13" s="65">
        <f>'死傷災害（令和６年、業種・事故の型別）'!U13-'死傷災害（令和５年、業種・事故の型別）'!U13</f>
        <v>207</v>
      </c>
      <c r="V13" s="65">
        <f>'死傷災害（令和６年、業種・事故の型別）'!V13-'死傷災害（令和５年、業種・事故の型別）'!V13</f>
        <v>11</v>
      </c>
      <c r="W13" s="65">
        <f>'死傷災害（令和６年、業種・事故の型別）'!W13-'死傷災害（令和５年、業種・事故の型別）'!W13</f>
        <v>27</v>
      </c>
      <c r="X13" s="148">
        <f>'死傷災害（令和６年、業種・事故の型別）'!X13-'死傷災害（令和５年、業種・事故の型別）'!X13</f>
        <v>1107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（令和６年10月７日現在）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26</v>
      </c>
      <c r="D23" s="120">
        <f>'死傷災害（令和６年、業種・事故の型別）'!D23-'死傷災害（令和５年、業種・事故の型別）'!D23</f>
        <v>51</v>
      </c>
      <c r="E23" s="120">
        <f>'死傷災害（令和６年、業種・事故の型別）'!E23-'死傷災害（令和５年、業種・事故の型別）'!E23</f>
        <v>-34</v>
      </c>
      <c r="F23" s="120">
        <f>'死傷災害（令和６年、業種・事故の型別）'!F23-'死傷災害（令和５年、業種・事故の型別）'!F23</f>
        <v>47</v>
      </c>
      <c r="G23" s="120">
        <f>'死傷災害（令和６年、業種・事故の型別）'!G23-'死傷災害（令和５年、業種・事故の型別）'!G23</f>
        <v>-10</v>
      </c>
      <c r="H23" s="120">
        <f>'死傷災害（令和６年、業種・事故の型別）'!H23-'死傷災害（令和５年、業種・事故の型別）'!H23</f>
        <v>16</v>
      </c>
      <c r="I23" s="120">
        <f>'死傷災害（令和６年、業種・事故の型別）'!I23-'死傷災害（令和５年、業種・事故の型別）'!I23</f>
        <v>23</v>
      </c>
      <c r="J23" s="120">
        <f>'死傷災害（令和６年、業種・事故の型別）'!J23-'死傷災害（令和５年、業種・事故の型別）'!J23</f>
        <v>60</v>
      </c>
      <c r="K23" s="120">
        <f>'死傷災害（令和６年、業種・事故の型別）'!K23-'死傷災害（令和５年、業種・事故の型別）'!K23</f>
        <v>1</v>
      </c>
      <c r="L23" s="120">
        <f>'死傷災害（令和６年、業種・事故の型別）'!L23-'死傷災害（令和５年、業種・事故の型別）'!L23</f>
        <v>-2</v>
      </c>
      <c r="M23" s="120">
        <f>'死傷災害（令和６年、業種・事故の型別）'!M23-'死傷災害（令和５年、業種・事故の型別）'!M23</f>
        <v>37</v>
      </c>
      <c r="N23" s="120">
        <f>'死傷災害（令和６年、業種・事故の型別）'!N23-'死傷災害（令和５年、業種・事故の型別）'!N23</f>
        <v>-2</v>
      </c>
      <c r="O23" s="120">
        <f>'死傷災害（令和６年、業種・事故の型別）'!O23-'死傷災害（令和５年、業種・事故の型別）'!O23</f>
        <v>2</v>
      </c>
      <c r="P23" s="120">
        <f>'死傷災害（令和６年、業種・事故の型別）'!P23-'死傷災害（令和５年、業種・事故の型別）'!P23</f>
        <v>3</v>
      </c>
      <c r="Q23" s="120">
        <f>'死傷災害（令和６年、業種・事故の型別）'!Q23-'死傷災害（令和５年、業種・事故の型別）'!Q23</f>
        <v>-7</v>
      </c>
      <c r="R23" s="120">
        <f>'死傷災害（令和６年、業種・事故の型別）'!R23-'死傷災害（令和５年、業種・事故の型別）'!R23</f>
        <v>0</v>
      </c>
      <c r="S23" s="120">
        <f>'死傷災害（令和６年、業種・事故の型別）'!S23-'死傷災害（令和５年、業種・事故の型別）'!S23</f>
        <v>-43</v>
      </c>
      <c r="T23" s="120">
        <f>'死傷災害（令和６年、業種・事故の型別）'!T23-'死傷災害（令和５年、業種・事故の型別）'!T23</f>
        <v>3</v>
      </c>
      <c r="U23" s="120">
        <f>'死傷災害（令和６年、業種・事故の型別）'!U23-'死傷災害（令和５年、業種・事故の型別）'!U23</f>
        <v>88</v>
      </c>
      <c r="V23" s="120">
        <f>'死傷災害（令和６年、業種・事故の型別）'!V23-'死傷災害（令和５年、業種・事故の型別）'!V23</f>
        <v>-11</v>
      </c>
      <c r="W23" s="120">
        <f>'死傷災害（令和６年、業種・事故の型別）'!W23-'死傷災害（令和５年、業種・事故の型別）'!W23</f>
        <v>4</v>
      </c>
      <c r="X23" s="149">
        <f>'死傷災害（令和６年、業種・事故の型別）'!X23-'死傷災害（令和５年、業種・事故の型別）'!X23</f>
        <v>252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-2</v>
      </c>
      <c r="D24" s="120">
        <f>'死傷災害（令和６年、業種・事故の型別）'!D24-'死傷災害（令和５年、業種・事故の型別）'!D24</f>
        <v>132</v>
      </c>
      <c r="E24" s="120">
        <f>'死傷災害（令和６年、業種・事故の型別）'!E24-'死傷災害（令和５年、業種・事故の型別）'!E24</f>
        <v>-21</v>
      </c>
      <c r="F24" s="120">
        <f>'死傷災害（令和６年、業種・事故の型別）'!F24-'死傷災害（令和５年、業種・事故の型別）'!F24</f>
        <v>48</v>
      </c>
      <c r="G24" s="120">
        <f>'死傷災害（令和６年、業種・事故の型別）'!G24-'死傷災害（令和５年、業種・事故の型別）'!G24</f>
        <v>-3</v>
      </c>
      <c r="H24" s="120">
        <f>'死傷災害（令和６年、業種・事故の型別）'!H24-'死傷災害（令和５年、業種・事故の型別）'!H24</f>
        <v>10</v>
      </c>
      <c r="I24" s="120">
        <f>'死傷災害（令和６年、業種・事故の型別）'!I24-'死傷災害（令和５年、業種・事故の型別）'!I24</f>
        <v>22</v>
      </c>
      <c r="J24" s="120">
        <f>'死傷災害（令和６年、業種・事故の型別）'!J24-'死傷災害（令和５年、業種・事故の型別）'!J24</f>
        <v>46</v>
      </c>
      <c r="K24" s="120">
        <f>'死傷災害（令和６年、業種・事故の型別）'!K24-'死傷災害（令和５年、業種・事故の型別）'!K24</f>
        <v>1</v>
      </c>
      <c r="L24" s="120">
        <f>'死傷災害（令和６年、業種・事故の型別）'!L24-'死傷災害（令和５年、業種・事故の型別）'!L24</f>
        <v>-1</v>
      </c>
      <c r="M24" s="120">
        <f>'死傷災害（令和６年、業種・事故の型別）'!M24-'死傷災害（令和５年、業種・事故の型別）'!M24</f>
        <v>33</v>
      </c>
      <c r="N24" s="120">
        <f>'死傷災害（令和６年、業種・事故の型別）'!N24-'死傷災害（令和５年、業種・事故の型別）'!N24</f>
        <v>-3</v>
      </c>
      <c r="O24" s="120">
        <f>'死傷災害（令和６年、業種・事故の型別）'!O24-'死傷災害（令和５年、業種・事故の型別）'!O24</f>
        <v>2</v>
      </c>
      <c r="P24" s="120">
        <f>'死傷災害（令和６年、業種・事故の型別）'!P24-'死傷災害（令和５年、業種・事故の型別）'!P24</f>
        <v>3</v>
      </c>
      <c r="Q24" s="120">
        <f>'死傷災害（令和６年、業種・事故の型別）'!Q24-'死傷災害（令和５年、業種・事故の型別）'!Q24</f>
        <v>-7</v>
      </c>
      <c r="R24" s="120">
        <f>'死傷災害（令和６年、業種・事故の型別）'!R24-'死傷災害（令和５年、業種・事故の型別）'!R24</f>
        <v>0</v>
      </c>
      <c r="S24" s="120">
        <f>'死傷災害（令和６年、業種・事故の型別）'!S24-'死傷災害（令和５年、業種・事故の型別）'!S24</f>
        <v>-30</v>
      </c>
      <c r="T24" s="120">
        <f>'死傷災害（令和６年、業種・事故の型別）'!T24-'死傷災害（令和５年、業種・事故の型別）'!T24</f>
        <v>1</v>
      </c>
      <c r="U24" s="120">
        <f>'死傷災害（令和６年、業種・事故の型別）'!U24-'死傷災害（令和５年、業種・事故の型別）'!U24</f>
        <v>76</v>
      </c>
      <c r="V24" s="120">
        <f>'死傷災害（令和６年、業種・事故の型別）'!V24-'死傷災害（令和５年、業種・事故の型別）'!V24</f>
        <v>-3</v>
      </c>
      <c r="W24" s="120">
        <f>'死傷災害（令和６年、業種・事故の型別）'!W24-'死傷災害（令和５年、業種・事故の型別）'!W24</f>
        <v>5</v>
      </c>
      <c r="X24" s="149">
        <f>'死傷災害（令和６年、業種・事故の型別）'!X24-'死傷災害（令和５年、業種・事故の型別）'!X24</f>
        <v>309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12</v>
      </c>
      <c r="D25" s="120">
        <f>'死傷災害（令和６年、業種・事故の型別）'!D25-'死傷災害（令和５年、業種・事故の型別）'!D25</f>
        <v>10</v>
      </c>
      <c r="E25" s="120">
        <f>'死傷災害（令和６年、業種・事故の型別）'!E25-'死傷災害（令和５年、業種・事故の型別）'!E25</f>
        <v>3</v>
      </c>
      <c r="F25" s="120">
        <f>'死傷災害（令和６年、業種・事故の型別）'!F25-'死傷災害（令和５年、業種・事故の型別）'!F25</f>
        <v>0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1</v>
      </c>
      <c r="I25" s="120">
        <f>'死傷災害（令和６年、業種・事故の型別）'!I25-'死傷災害（令和５年、業種・事故の型別）'!I25</f>
        <v>9</v>
      </c>
      <c r="J25" s="120">
        <f>'死傷災害（令和６年、業種・事故の型別）'!J25-'死傷災害（令和５年、業種・事故の型別）'!J25</f>
        <v>-1</v>
      </c>
      <c r="K25" s="120">
        <f>'死傷災害（令和６年、業種・事故の型別）'!K25-'死傷災害（令和５年、業種・事故の型別）'!K25</f>
        <v>-1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4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-9</v>
      </c>
      <c r="T25" s="120">
        <f>'死傷災害（令和６年、業種・事故の型別）'!T25-'死傷災害（令和５年、業種・事故の型別）'!T25</f>
        <v>0</v>
      </c>
      <c r="U25" s="120">
        <f>'死傷災害（令和６年、業種・事故の型別）'!U25-'死傷災害（令和５年、業種・事故の型別）'!U25</f>
        <v>-6</v>
      </c>
      <c r="V25" s="120">
        <f>'死傷災害（令和６年、業種・事故の型別）'!V25-'死傷災害（令和５年、業種・事故の型別）'!V25</f>
        <v>-2</v>
      </c>
      <c r="W25" s="120">
        <f>'死傷災害（令和６年、業種・事故の型別）'!W25-'死傷災害（令和５年、業種・事故の型別）'!W25</f>
        <v>2</v>
      </c>
      <c r="X25" s="149">
        <f>'死傷災害（令和６年、業種・事故の型別）'!X25-'死傷災害（令和５年、業種・事故の型別）'!X25</f>
        <v>19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17</v>
      </c>
      <c r="D26" s="120">
        <f>'死傷災害（令和６年、業種・事故の型別）'!D26-'死傷災害（令和５年、業種・事故の型別）'!D26</f>
        <v>76</v>
      </c>
      <c r="E26" s="120">
        <f>'死傷災害（令和６年、業種・事故の型別）'!E26-'死傷災害（令和５年、業種・事故の型別）'!E26</f>
        <v>8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0</v>
      </c>
      <c r="H26" s="120">
        <f>'死傷災害（令和６年、業種・事故の型別）'!H26-'死傷災害（令和５年、業種・事故の型別）'!H26</f>
        <v>-9</v>
      </c>
      <c r="I26" s="120">
        <f>'死傷災害（令和６年、業種・事故の型別）'!I26-'死傷災害（令和５年、業種・事故の型別）'!I26</f>
        <v>3</v>
      </c>
      <c r="J26" s="120">
        <f>'死傷災害（令和６年、業種・事故の型別）'!J26-'死傷災害（令和５年、業種・事故の型別）'!J26</f>
        <v>-4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-4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72</v>
      </c>
      <c r="T26" s="120">
        <f>'死傷災害（令和６年、業種・事故の型別）'!T26-'死傷災害（令和５年、業種・事故の型別）'!T26</f>
        <v>0</v>
      </c>
      <c r="U26" s="120">
        <f>'死傷災害（令和６年、業種・事故の型別）'!U26-'死傷災害（令和５年、業種・事故の型別）'!U26</f>
        <v>19</v>
      </c>
      <c r="V26" s="120">
        <f>'死傷災害（令和６年、業種・事故の型別）'!V26-'死傷災害（令和５年、業種・事故の型別）'!V26</f>
        <v>1</v>
      </c>
      <c r="W26" s="120">
        <f>'死傷災害（令和６年、業種・事故の型別）'!W26-'死傷災害（令和５年、業種・事故の型別）'!W26</f>
        <v>1</v>
      </c>
      <c r="X26" s="149">
        <f>'死傷災害（令和６年、業種・事故の型別）'!X26-'死傷災害（令和５年、業種・事故の型別）'!X26</f>
        <v>186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-16</v>
      </c>
      <c r="D27" s="120">
        <f>'死傷災害（令和６年、業種・事故の型別）'!D27-'死傷災害（令和５年、業種・事故の型別）'!D27</f>
        <v>-163</v>
      </c>
      <c r="E27" s="120">
        <f>'死傷災害（令和６年、業種・事故の型別）'!E27-'死傷災害（令和５年、業種・事故の型別）'!E27</f>
        <v>-19</v>
      </c>
      <c r="F27" s="120">
        <f>'死傷災害（令和６年、業種・事故の型別）'!F27-'死傷災害（令和５年、業種・事故の型別）'!F27</f>
        <v>-4</v>
      </c>
      <c r="G27" s="120">
        <f>'死傷災害（令和６年、業種・事故の型別）'!G27-'死傷災害（令和５年、業種・事故の型別）'!G27</f>
        <v>-10</v>
      </c>
      <c r="H27" s="120">
        <f>'死傷災害（令和６年、業種・事故の型別）'!H27-'死傷災害（令和５年、業種・事故の型別）'!H27</f>
        <v>26</v>
      </c>
      <c r="I27" s="120">
        <f>'死傷災害（令和６年、業種・事故の型別）'!I27-'死傷災害（令和５年、業種・事故の型別）'!I27</f>
        <v>37</v>
      </c>
      <c r="J27" s="120">
        <f>'死傷災害（令和６年、業種・事故の型別）'!J27-'死傷災害（令和５年、業種・事故の型別）'!J27</f>
        <v>-30</v>
      </c>
      <c r="K27" s="120">
        <f>'死傷災害（令和６年、業種・事故の型別）'!K27-'死傷災害（令和５年、業種・事故の型別）'!K27</f>
        <v>-4</v>
      </c>
      <c r="L27" s="120">
        <f>'死傷災害（令和６年、業種・事故の型別）'!L27-'死傷災害（令和５年、業種・事故の型別）'!L27</f>
        <v>-2</v>
      </c>
      <c r="M27" s="120">
        <f>'死傷災害（令和６年、業種・事故の型別）'!M27-'死傷災害（令和５年、業種・事故の型別）'!M27</f>
        <v>-16</v>
      </c>
      <c r="N27" s="120">
        <f>'死傷災害（令和６年、業種・事故の型別）'!N27-'死傷災害（令和５年、業種・事故の型別）'!N27</f>
        <v>-5</v>
      </c>
      <c r="O27" s="120">
        <f>'死傷災害（令和６年、業種・事故の型別）'!O27-'死傷災害（令和５年、業種・事故の型別）'!O27</f>
        <v>-1</v>
      </c>
      <c r="P27" s="120">
        <f>'死傷災害（令和６年、業種・事故の型別）'!P27-'死傷災害（令和５年、業種・事故の型別）'!P27</f>
        <v>0</v>
      </c>
      <c r="Q27" s="120">
        <f>'死傷災害（令和６年、業種・事故の型別）'!Q27-'死傷災害（令和５年、業種・事故の型別）'!Q27</f>
        <v>0</v>
      </c>
      <c r="R27" s="120">
        <f>'死傷災害（令和６年、業種・事故の型別）'!R27-'死傷災害（令和５年、業種・事故の型別）'!R27</f>
        <v>-1</v>
      </c>
      <c r="S27" s="120">
        <f>'死傷災害（令和６年、業種・事故の型別）'!S27-'死傷災害（令和５年、業種・事故の型別）'!S27</f>
        <v>6</v>
      </c>
      <c r="T27" s="120">
        <f>'死傷災害（令和６年、業種・事故の型別）'!T27-'死傷災害（令和５年、業種・事故の型別）'!T27</f>
        <v>6</v>
      </c>
      <c r="U27" s="120">
        <f>'死傷災害（令和６年、業種・事故の型別）'!U27-'死傷災害（令和５年、業種・事故の型別）'!U27</f>
        <v>-25</v>
      </c>
      <c r="V27" s="120">
        <f>'死傷災害（令和６年、業種・事故の型別）'!V27-'死傷災害（令和５年、業種・事故の型別）'!V27</f>
        <v>5</v>
      </c>
      <c r="W27" s="120">
        <f>'死傷災害（令和６年、業種・事故の型別）'!W27-'死傷災害（令和５年、業種・事故の型別）'!W27</f>
        <v>7</v>
      </c>
      <c r="X27" s="149">
        <f>'死傷災害（令和６年、業種・事故の型別）'!X27-'死傷災害（令和５年、業種・事故の型別）'!X27</f>
        <v>-209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6</v>
      </c>
      <c r="D28" s="120">
        <f>'死傷災害（令和６年、業種・事故の型別）'!D28-'死傷災害（令和５年、業種・事故の型別）'!D28</f>
        <v>-29</v>
      </c>
      <c r="E28" s="120">
        <f>'死傷災害（令和６年、業種・事故の型別）'!E28-'死傷災害（令和５年、業種・事故の型別）'!E28</f>
        <v>-25</v>
      </c>
      <c r="F28" s="120">
        <f>'死傷災害（令和６年、業種・事故の型別）'!F28-'死傷災害（令和５年、業種・事故の型別）'!F28</f>
        <v>-8</v>
      </c>
      <c r="G28" s="120">
        <f>'死傷災害（令和６年、業種・事故の型別）'!G28-'死傷災害（令和５年、業種・事故の型別）'!G28</f>
        <v>-2</v>
      </c>
      <c r="H28" s="120">
        <f>'死傷災害（令和６年、業種・事故の型別）'!H28-'死傷災害（令和５年、業種・事故の型別）'!H28</f>
        <v>-6</v>
      </c>
      <c r="I28" s="120">
        <f>'死傷災害（令和６年、業種・事故の型別）'!I28-'死傷災害（令和５年、業種・事故の型別）'!I28</f>
        <v>13</v>
      </c>
      <c r="J28" s="120">
        <f>'死傷災害（令和６年、業種・事故の型別）'!J28-'死傷災害（令和５年、業種・事故の型別）'!J28</f>
        <v>-23</v>
      </c>
      <c r="K28" s="120">
        <f>'死傷災害（令和６年、業種・事故の型別）'!K28-'死傷災害（令和５年、業種・事故の型別）'!K28</f>
        <v>-2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-20</v>
      </c>
      <c r="N28" s="120">
        <f>'死傷災害（令和６年、業種・事故の型別）'!N28-'死傷災害（令和５年、業種・事故の型別）'!N28</f>
        <v>-6</v>
      </c>
      <c r="O28" s="120">
        <f>'死傷災害（令和６年、業種・事故の型別）'!O28-'死傷災害（令和５年、業種・事故の型別）'!O28</f>
        <v>0</v>
      </c>
      <c r="P28" s="120">
        <f>'死傷災害（令和６年、業種・事故の型別）'!P28-'死傷災害（令和５年、業種・事故の型別）'!P28</f>
        <v>0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-1</v>
      </c>
      <c r="S28" s="120">
        <f>'死傷災害（令和６年、業種・事故の型別）'!S28-'死傷災害（令和５年、業種・事故の型別）'!S28</f>
        <v>-1</v>
      </c>
      <c r="T28" s="120">
        <f>'死傷災害（令和６年、業種・事故の型別）'!T28-'死傷災害（令和５年、業種・事故の型別）'!T28</f>
        <v>4</v>
      </c>
      <c r="U28" s="120">
        <f>'死傷災害（令和６年、業種・事故の型別）'!U28-'死傷災害（令和５年、業種・事故の型別）'!U28</f>
        <v>10</v>
      </c>
      <c r="V28" s="120">
        <f>'死傷災害（令和６年、業種・事故の型別）'!V28-'死傷災害（令和５年、業種・事故の型別）'!V28</f>
        <v>21</v>
      </c>
      <c r="W28" s="120">
        <f>'死傷災害（令和６年、業種・事故の型別）'!W28-'死傷災害（令和５年、業種・事故の型別）'!W28</f>
        <v>4</v>
      </c>
      <c r="X28" s="149">
        <f>'死傷災害（令和６年、業種・事故の型別）'!X28-'死傷災害（令和５年、業種・事故の型別）'!X28</f>
        <v>-66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52</v>
      </c>
      <c r="D29" s="120">
        <f>'死傷災害（令和６年、業種・事故の型別）'!D29-'死傷災害（令和５年、業種・事故の型別）'!D29</f>
        <v>83</v>
      </c>
      <c r="E29" s="120">
        <f>'死傷災害（令和６年、業種・事故の型別）'!E29-'死傷災害（令和５年、業種・事故の型別）'!E29</f>
        <v>36</v>
      </c>
      <c r="F29" s="120">
        <f>'死傷災害（令和６年、業種・事故の型別）'!F29-'死傷災害（令和５年、業種・事故の型別）'!F29</f>
        <v>17</v>
      </c>
      <c r="G29" s="120">
        <f>'死傷災害（令和６年、業種・事故の型別）'!G29-'死傷災害（令和５年、業種・事故の型別）'!G29</f>
        <v>-1</v>
      </c>
      <c r="H29" s="120">
        <f>'死傷災害（令和６年、業種・事故の型別）'!H29-'死傷災害（令和５年、業種・事故の型別）'!H29</f>
        <v>-7</v>
      </c>
      <c r="I29" s="120">
        <f>'死傷災害（令和６年、業種・事故の型別）'!I29-'死傷災害（令和５年、業種・事故の型別）'!I29</f>
        <v>61</v>
      </c>
      <c r="J29" s="120">
        <f>'死傷災害（令和６年、業種・事故の型別）'!J29-'死傷災害（令和５年、業種・事故の型別）'!J29</f>
        <v>11</v>
      </c>
      <c r="K29" s="120">
        <f>'死傷災害（令和６年、業種・事故の型別）'!K29-'死傷災害（令和５年、業種・事故の型別）'!K29</f>
        <v>4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96</v>
      </c>
      <c r="N29" s="120">
        <f>'死傷災害（令和６年、業種・事故の型別）'!N29-'死傷災害（令和５年、業種・事故の型別）'!N29</f>
        <v>20</v>
      </c>
      <c r="O29" s="120">
        <f>'死傷災害（令和６年、業種・事故の型別）'!O29-'死傷災害（令和５年、業種・事故の型別）'!O29</f>
        <v>0</v>
      </c>
      <c r="P29" s="120">
        <f>'死傷災害（令和６年、業種・事故の型別）'!P29-'死傷災害（令和５年、業種・事故の型別）'!P29</f>
        <v>-6</v>
      </c>
      <c r="Q29" s="120">
        <f>'死傷災害（令和６年、業種・事故の型別）'!Q29-'死傷災害（令和５年、業種・事故の型別）'!Q29</f>
        <v>1</v>
      </c>
      <c r="R29" s="120">
        <f>'死傷災害（令和６年、業種・事故の型別）'!R29-'死傷災害（令和５年、業種・事故の型別）'!R29</f>
        <v>5</v>
      </c>
      <c r="S29" s="120">
        <f>'死傷災害（令和６年、業種・事故の型別）'!S29-'死傷災害（令和５年、業種・事故の型別）'!S29</f>
        <v>43</v>
      </c>
      <c r="T29" s="120">
        <f>'死傷災害（令和６年、業種・事故の型別）'!T29-'死傷災害（令和５年、業種・事故の型別）'!T29</f>
        <v>-1</v>
      </c>
      <c r="U29" s="120">
        <f>'死傷災害（令和６年、業種・事故の型別）'!U29-'死傷災害（令和５年、業種・事故の型別）'!U29</f>
        <v>78</v>
      </c>
      <c r="V29" s="120">
        <f>'死傷災害（令和６年、業種・事故の型別）'!V29-'死傷災害（令和５年、業種・事故の型別）'!V29</f>
        <v>14</v>
      </c>
      <c r="W29" s="120">
        <f>'死傷災害（令和６年、業種・事故の型別）'!W29-'死傷災害（令和５年、業種・事故の型別）'!W29</f>
        <v>-6</v>
      </c>
      <c r="X29" s="149">
        <f>'死傷災害（令和６年、業種・事故の型別）'!X29-'死傷災害（令和５年、業種・事故の型別）'!X29</f>
        <v>500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14</v>
      </c>
      <c r="D30" s="120">
        <f>'死傷災害（令和６年、業種・事故の型別）'!D30-'死傷災害（令和５年、業種・事故の型別）'!D30</f>
        <v>18</v>
      </c>
      <c r="E30" s="120">
        <f>'死傷災害（令和６年、業種・事故の型別）'!E30-'死傷災害（令和５年、業種・事故の型別）'!E30</f>
        <v>27</v>
      </c>
      <c r="F30" s="120">
        <f>'死傷災害（令和６年、業種・事故の型別）'!F30-'死傷災害（令和５年、業種・事故の型別）'!F30</f>
        <v>19</v>
      </c>
      <c r="G30" s="120">
        <f>'死傷災害（令和６年、業種・事故の型別）'!G30-'死傷災害（令和５年、業種・事故の型別）'!G30</f>
        <v>-2</v>
      </c>
      <c r="H30" s="120">
        <f>'死傷災害（令和６年、業種・事故の型別）'!H30-'死傷災害（令和５年、業種・事故の型別）'!H30</f>
        <v>-10</v>
      </c>
      <c r="I30" s="120">
        <f>'死傷災害（令和６年、業種・事故の型別）'!I30-'死傷災害（令和５年、業種・事故の型別）'!I30</f>
        <v>21</v>
      </c>
      <c r="J30" s="120">
        <f>'死傷災害（令和６年、業種・事故の型別）'!J30-'死傷災害（令和５年、業種・事故の型別）'!J30</f>
        <v>-15</v>
      </c>
      <c r="K30" s="120">
        <f>'死傷災害（令和６年、業種・事故の型別）'!K30-'死傷災害（令和５年、業種・事故の型別）'!K30</f>
        <v>3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84</v>
      </c>
      <c r="N30" s="120">
        <f>'死傷災害（令和６年、業種・事故の型別）'!N30-'死傷災害（令和５年、業種・事故の型別）'!N30</f>
        <v>17</v>
      </c>
      <c r="O30" s="120">
        <f>'死傷災害（令和６年、業種・事故の型別）'!O30-'死傷災害（令和５年、業種・事故の型別）'!O30</f>
        <v>-1</v>
      </c>
      <c r="P30" s="120">
        <f>'死傷災害（令和６年、業種・事故の型別）'!P30-'死傷災害（令和５年、業種・事故の型別）'!P30</f>
        <v>-4</v>
      </c>
      <c r="Q30" s="120">
        <f>'死傷災害（令和６年、業種・事故の型別）'!Q30-'死傷災害（令和５年、業種・事故の型別）'!Q30</f>
        <v>1</v>
      </c>
      <c r="R30" s="120">
        <f>'死傷災害（令和６年、業種・事故の型別）'!R30-'死傷災害（令和５年、業種・事故の型別）'!R30</f>
        <v>4</v>
      </c>
      <c r="S30" s="120">
        <f>'死傷災害（令和６年、業種・事故の型別）'!S30-'死傷災害（令和５年、業種・事故の型別）'!S30</f>
        <v>19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26</v>
      </c>
      <c r="V30" s="120">
        <f>'死傷災害（令和６年、業種・事故の型別）'!V30-'死傷災害（令和５年、業種・事故の型別）'!V30</f>
        <v>6</v>
      </c>
      <c r="W30" s="120">
        <f>'死傷災害（令和６年、業種・事故の型別）'!W30-'死傷災害（令和５年、業種・事故の型別）'!W30</f>
        <v>-3</v>
      </c>
      <c r="X30" s="149">
        <f>'死傷災害（令和６年、業種・事故の型別）'!X30-'死傷災害（令和５年、業種・事故の型別）'!X30</f>
        <v>224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-20</v>
      </c>
      <c r="D31" s="120">
        <f>'死傷災害（令和６年、業種・事故の型別）'!D31-'死傷災害（令和５年、業種・事故の型別）'!D31</f>
        <v>166</v>
      </c>
      <c r="E31" s="120">
        <f>'死傷災害（令和６年、業種・事故の型別）'!E31-'死傷災害（令和５年、業種・事故の型別）'!E31</f>
        <v>1</v>
      </c>
      <c r="F31" s="120">
        <f>'死傷災害（令和６年、業種・事故の型別）'!F31-'死傷災害（令和５年、業種・事故の型別）'!F31</f>
        <v>23</v>
      </c>
      <c r="G31" s="120">
        <f>'死傷災害（令和６年、業種・事故の型別）'!G31-'死傷災害（令和５年、業種・事故の型別）'!G31</f>
        <v>-3</v>
      </c>
      <c r="H31" s="120">
        <f>'死傷災害（令和６年、業種・事故の型別）'!H31-'死傷災害（令和５年、業種・事故の型別）'!H31</f>
        <v>38</v>
      </c>
      <c r="I31" s="120">
        <f>'死傷災害（令和６年、業種・事故の型別）'!I31-'死傷災害（令和５年、業種・事故の型別）'!I31</f>
        <v>2</v>
      </c>
      <c r="J31" s="120">
        <f>'死傷災害（令和６年、業種・事故の型別）'!J31-'死傷災害（令和５年、業種・事故の型別）'!J31</f>
        <v>-16</v>
      </c>
      <c r="K31" s="120">
        <f>'死傷災害（令和６年、業種・事故の型別）'!K31-'死傷災害（令和５年、業種・事故の型別）'!K31</f>
        <v>6</v>
      </c>
      <c r="L31" s="120">
        <f>'死傷災害（令和６年、業種・事故の型別）'!L31-'死傷災害（令和５年、業種・事故の型別）'!L31</f>
        <v>1</v>
      </c>
      <c r="M31" s="120">
        <f>'死傷災害（令和６年、業種・事故の型別）'!M31-'死傷災害（令和５年、業種・事故の型別）'!M31</f>
        <v>26</v>
      </c>
      <c r="N31" s="120">
        <f>'死傷災害（令和６年、業種・事故の型別）'!N31-'死傷災害（令和５年、業種・事故の型別）'!N31</f>
        <v>6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-2</v>
      </c>
      <c r="Q31" s="120">
        <f>'死傷災害（令和６年、業種・事故の型別）'!Q31-'死傷災害（令和５年、業種・事故の型別）'!Q31</f>
        <v>1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-20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83</v>
      </c>
      <c r="V31" s="120">
        <f>'死傷災害（令和６年、業種・事故の型別）'!V31-'死傷災害（令和５年、業種・事故の型別）'!V31</f>
        <v>-2</v>
      </c>
      <c r="W31" s="120">
        <f>'死傷災害（令和６年、業種・事故の型別）'!W31-'死傷災害（令和５年、業種・事故の型別）'!W31</f>
        <v>2</v>
      </c>
      <c r="X31" s="149">
        <f>'死傷災害（令和６年、業種・事故の型別）'!X31-'死傷災害（令和５年、業種・事故の型別）'!X31</f>
        <v>293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-12</v>
      </c>
      <c r="D32" s="120">
        <f>'死傷災害（令和６年、業種・事故の型別）'!D32-'死傷災害（令和５年、業種・事故の型別）'!D32</f>
        <v>-8</v>
      </c>
      <c r="E32" s="120">
        <f>'死傷災害（令和６年、業種・事故の型別）'!E32-'死傷災害（令和５年、業種・事故の型別）'!E32</f>
        <v>-4</v>
      </c>
      <c r="F32" s="120">
        <f>'死傷災害（令和６年、業種・事故の型別）'!F32-'死傷災害（令和５年、業種・事故の型別）'!F32</f>
        <v>6</v>
      </c>
      <c r="G32" s="120">
        <f>'死傷災害（令和６年、業種・事故の型別）'!G32-'死傷災害（令和５年、業種・事故の型別）'!G32</f>
        <v>-3</v>
      </c>
      <c r="H32" s="120">
        <f>'死傷災害（令和６年、業種・事故の型別）'!H32-'死傷災害（令和５年、業種・事故の型別）'!H32</f>
        <v>-5</v>
      </c>
      <c r="I32" s="120">
        <f>'死傷災害（令和６年、業種・事故の型別）'!I32-'死傷災害（令和５年、業種・事故の型別）'!I32</f>
        <v>-10</v>
      </c>
      <c r="J32" s="120">
        <f>'死傷災害（令和６年、業種・事故の型別）'!J32-'死傷災害（令和５年、業種・事故の型別）'!J32</f>
        <v>3</v>
      </c>
      <c r="K32" s="120">
        <f>'死傷災害（令和６年、業種・事故の型別）'!K32-'死傷災害（令和５年、業種・事故の型別）'!K32</f>
        <v>2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35</v>
      </c>
      <c r="N32" s="120">
        <f>'死傷災害（令和６年、業種・事故の型別）'!N32-'死傷災害（令和５年、業種・事故の型別）'!N32</f>
        <v>-3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-13</v>
      </c>
      <c r="T32" s="120">
        <f>'死傷災害（令和６年、業種・事故の型別）'!T32-'死傷災害（令和５年、業種・事故の型別）'!T32</f>
        <v>-6</v>
      </c>
      <c r="U32" s="120">
        <f>'死傷災害（令和６年、業種・事故の型別）'!U32-'死傷災害（令和５年、業種・事故の型別）'!U32</f>
        <v>0</v>
      </c>
      <c r="V32" s="120">
        <f>'死傷災害（令和６年、業種・事故の型別）'!V32-'死傷災害（令和５年、業種・事故の型別）'!V32</f>
        <v>7</v>
      </c>
      <c r="W32" s="120">
        <f>'死傷災害（令和６年、業種・事故の型別）'!W32-'死傷災害（令和５年、業種・事故の型別）'!W32</f>
        <v>6</v>
      </c>
      <c r="X32" s="149">
        <f>'死傷災害（令和６年、業種・事故の型別）'!X32-'死傷災害（令和５年、業種・事故の型別）'!X32</f>
        <v>-6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-28</v>
      </c>
      <c r="D33" s="121">
        <f>'死傷災害（令和６年、業種・事故の型別）'!D33-'死傷災害（令和５年、業種・事故の型別）'!D33</f>
        <v>105</v>
      </c>
      <c r="E33" s="121">
        <f>'死傷災害（令和６年、業種・事故の型別）'!E33-'死傷災害（令和５年、業種・事故の型別）'!E33</f>
        <v>20</v>
      </c>
      <c r="F33" s="121">
        <f>'死傷災害（令和６年、業種・事故の型別）'!F33-'死傷災害（令和５年、業種・事故の型別）'!F33</f>
        <v>12</v>
      </c>
      <c r="G33" s="121">
        <f>'死傷災害（令和６年、業種・事故の型別）'!G33-'死傷災害（令和５年、業種・事故の型別）'!G33</f>
        <v>-18</v>
      </c>
      <c r="H33" s="121">
        <f>'死傷災害（令和６年、業種・事故の型別）'!H33-'死傷災害（令和５年、業種・事故の型別）'!H33</f>
        <v>10</v>
      </c>
      <c r="I33" s="121">
        <f>'死傷災害（令和６年、業種・事故の型別）'!I33-'死傷災害（令和５年、業種・事故の型別）'!I33</f>
        <v>-3</v>
      </c>
      <c r="J33" s="121">
        <f>'死傷災害（令和６年、業種・事故の型別）'!J33-'死傷災害（令和５年、業種・事故の型別）'!J33</f>
        <v>-12</v>
      </c>
      <c r="K33" s="121">
        <f>'死傷災害（令和６年、業種・事故の型別）'!K33-'死傷災害（令和５年、業種・事故の型別）'!K33</f>
        <v>6</v>
      </c>
      <c r="L33" s="121">
        <f>'死傷災害（令和６年、業種・事故の型別）'!L33-'死傷災害（令和５年、業種・事故の型別）'!L33</f>
        <v>3</v>
      </c>
      <c r="M33" s="121">
        <f>'死傷災害（令和６年、業種・事故の型別）'!M33-'死傷災害（令和５年、業種・事故の型別）'!M33</f>
        <v>5</v>
      </c>
      <c r="N33" s="121">
        <f>'死傷災害（令和６年、業種・事故の型別）'!N33-'死傷災害（令和５年、業種・事故の型別）'!N33</f>
        <v>7</v>
      </c>
      <c r="O33" s="121">
        <f>'死傷災害（令和６年、業種・事故の型別）'!O33-'死傷災害（令和５年、業種・事故の型別）'!O33</f>
        <v>-3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0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-4</v>
      </c>
      <c r="T33" s="121">
        <f>'死傷災害（令和６年、業種・事故の型別）'!T33-'死傷災害（令和５年、業種・事故の型別）'!T33</f>
        <v>-7</v>
      </c>
      <c r="U33" s="121">
        <f>'死傷災害（令和６年、業種・事故の型別）'!U33-'死傷災害（令和５年、業種・事故の型別）'!U33</f>
        <v>-30</v>
      </c>
      <c r="V33" s="121">
        <f>'死傷災害（令和６年、業種・事故の型別）'!V33-'死傷災害（令和５年、業種・事故の型別）'!V33</f>
        <v>-1</v>
      </c>
      <c r="W33" s="121">
        <f>'死傷災害（令和６年、業種・事故の型別）'!W33-'死傷災害（令和５年、業種・事故の型別）'!W33</f>
        <v>11</v>
      </c>
      <c r="X33" s="150">
        <f>'死傷災害（令和６年、業種・事故の型別）'!X33-'死傷災害（令和５年、業種・事故の型別）'!X33</f>
        <v>72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activeCell="C5" sqref="C5:C25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291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110</v>
      </c>
      <c r="D5" s="209">
        <v>387</v>
      </c>
      <c r="E5" s="284">
        <f>C5-D5</f>
        <v>-277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11</v>
      </c>
      <c r="D7" s="209">
        <v>107</v>
      </c>
      <c r="E7" s="284">
        <f t="shared" si="0"/>
        <v>-96</v>
      </c>
    </row>
    <row r="8" spans="1:5" s="202" customFormat="1" ht="25.5" customHeight="1">
      <c r="A8" s="204" t="s">
        <v>251</v>
      </c>
      <c r="B8" s="205"/>
      <c r="C8" s="209">
        <v>125</v>
      </c>
      <c r="D8" s="209">
        <v>185</v>
      </c>
      <c r="E8" s="284">
        <f t="shared" si="0"/>
        <v>-60</v>
      </c>
    </row>
    <row r="9" spans="1:5" s="202" customFormat="1" ht="25.5" customHeight="1">
      <c r="A9" s="204" t="s">
        <v>252</v>
      </c>
      <c r="B9" s="205"/>
      <c r="C9" s="209">
        <v>11</v>
      </c>
      <c r="D9" s="209">
        <v>19</v>
      </c>
      <c r="E9" s="284">
        <f t="shared" si="0"/>
        <v>-8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2</v>
      </c>
      <c r="E11" s="284">
        <f t="shared" si="0"/>
        <v>0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48</v>
      </c>
      <c r="D13" s="209">
        <v>217</v>
      </c>
      <c r="E13" s="284">
        <f t="shared" si="0"/>
        <v>-169</v>
      </c>
    </row>
    <row r="14" spans="1:5" ht="25.5" customHeight="1">
      <c r="A14" s="210"/>
      <c r="B14" s="211" t="s">
        <v>257</v>
      </c>
      <c r="C14" s="209">
        <v>37</v>
      </c>
      <c r="D14" s="209">
        <v>135</v>
      </c>
      <c r="E14" s="284">
        <f t="shared" si="0"/>
        <v>-98</v>
      </c>
    </row>
    <row r="15" spans="1:5" s="202" customFormat="1" ht="25.5" customHeight="1">
      <c r="A15" s="204" t="s">
        <v>258</v>
      </c>
      <c r="B15" s="205"/>
      <c r="C15" s="209">
        <v>7</v>
      </c>
      <c r="D15" s="209">
        <v>15</v>
      </c>
      <c r="E15" s="284">
        <f t="shared" si="0"/>
        <v>-8</v>
      </c>
    </row>
    <row r="16" spans="1:5" s="202" customFormat="1" ht="25.5" customHeight="1">
      <c r="A16" s="207" t="s">
        <v>259</v>
      </c>
      <c r="B16" s="208"/>
      <c r="C16" s="209">
        <v>1</v>
      </c>
      <c r="D16" s="209">
        <v>56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10356</v>
      </c>
      <c r="D17" s="209">
        <v>23431</v>
      </c>
      <c r="E17" s="284">
        <f t="shared" si="0"/>
        <v>-13075</v>
      </c>
    </row>
    <row r="18" spans="1:5" ht="25.5" customHeight="1">
      <c r="A18" s="210"/>
      <c r="B18" s="211" t="s">
        <v>261</v>
      </c>
      <c r="C18" s="209">
        <v>5593</v>
      </c>
      <c r="D18" s="209">
        <v>13259</v>
      </c>
      <c r="E18" s="284">
        <f t="shared" si="0"/>
        <v>-7666</v>
      </c>
    </row>
    <row r="19" spans="1:5" ht="25.5" customHeight="1">
      <c r="A19" s="210"/>
      <c r="B19" s="211" t="s">
        <v>262</v>
      </c>
      <c r="C19" s="209">
        <v>4758</v>
      </c>
      <c r="D19" s="209">
        <v>10131</v>
      </c>
      <c r="E19" s="284">
        <f t="shared" si="0"/>
        <v>-5373</v>
      </c>
    </row>
    <row r="20" spans="1:5" s="202" customFormat="1" ht="25.5" customHeight="1">
      <c r="A20" s="204" t="s">
        <v>263</v>
      </c>
      <c r="B20" s="208"/>
      <c r="C20" s="209">
        <v>77</v>
      </c>
      <c r="D20" s="209">
        <v>154</v>
      </c>
      <c r="E20" s="284">
        <f t="shared" si="0"/>
        <v>-77</v>
      </c>
    </row>
    <row r="21" spans="1:5" ht="25.5" customHeight="1">
      <c r="A21" s="212"/>
      <c r="B21" s="211" t="s">
        <v>264</v>
      </c>
      <c r="C21" s="209">
        <v>23</v>
      </c>
      <c r="D21" s="209">
        <v>42</v>
      </c>
      <c r="E21" s="284">
        <f t="shared" si="0"/>
        <v>-19</v>
      </c>
    </row>
    <row r="22" spans="1:5" s="202" customFormat="1" ht="25.5" customHeight="1">
      <c r="A22" s="207" t="s">
        <v>265</v>
      </c>
      <c r="B22" s="208"/>
      <c r="C22" s="209">
        <v>10</v>
      </c>
      <c r="D22" s="209">
        <v>47</v>
      </c>
      <c r="E22" s="284">
        <f t="shared" si="0"/>
        <v>-37</v>
      </c>
    </row>
    <row r="23" spans="1:5" s="202" customFormat="1" ht="25.5" customHeight="1">
      <c r="A23" s="204" t="s">
        <v>266</v>
      </c>
      <c r="B23" s="205"/>
      <c r="C23" s="209">
        <v>3</v>
      </c>
      <c r="D23" s="209">
        <v>22</v>
      </c>
      <c r="E23" s="284">
        <f t="shared" si="0"/>
        <v>-19</v>
      </c>
    </row>
    <row r="24" spans="1:5" s="202" customFormat="1" ht="25.5" customHeight="1">
      <c r="A24" s="204" t="s">
        <v>267</v>
      </c>
      <c r="B24" s="205"/>
      <c r="C24" s="209">
        <v>67</v>
      </c>
      <c r="D24" s="209">
        <v>273</v>
      </c>
      <c r="E24" s="284">
        <f t="shared" si="0"/>
        <v>-206</v>
      </c>
    </row>
    <row r="25" spans="1:5" s="202" customFormat="1" ht="25.5" customHeight="1">
      <c r="A25" s="346" t="s">
        <v>268</v>
      </c>
      <c r="B25" s="347"/>
      <c r="C25" s="209">
        <v>10831</v>
      </c>
      <c r="D25" s="209">
        <v>24917</v>
      </c>
      <c r="E25" s="284">
        <f t="shared" si="0"/>
        <v>-14086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99" zoomScaleNormal="75" zoomScaleSheetLayoutView="99" workbookViewId="0">
      <selection activeCell="G8" sqref="G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283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284</v>
      </c>
    </row>
    <row r="6" spans="1:13" ht="32.1" customHeight="1">
      <c r="A6" s="3"/>
      <c r="B6" s="4"/>
      <c r="C6" s="291" t="s">
        <v>285</v>
      </c>
      <c r="D6" s="292"/>
      <c r="E6" s="291" t="s">
        <v>286</v>
      </c>
      <c r="F6" s="292"/>
      <c r="G6" s="291" t="s">
        <v>287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508</v>
      </c>
      <c r="D8" s="152">
        <v>100</v>
      </c>
      <c r="E8" s="151">
        <v>506</v>
      </c>
      <c r="F8" s="215">
        <v>100</v>
      </c>
      <c r="G8" s="216">
        <f>C8-E8</f>
        <v>2</v>
      </c>
      <c r="H8" s="217">
        <f>IFERROR(G8/E8*100,0)</f>
        <v>0.39525691699604742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98</v>
      </c>
      <c r="D9" s="152">
        <v>19.291338582677167</v>
      </c>
      <c r="E9" s="153">
        <v>95</v>
      </c>
      <c r="F9" s="215">
        <v>18.774703557312254</v>
      </c>
      <c r="G9" s="151">
        <f t="shared" ref="G9:G17" si="0">C9-E9</f>
        <v>3</v>
      </c>
      <c r="H9" s="218">
        <f t="shared" ref="H9:H17" si="1">IFERROR(G9/E9*100,0)</f>
        <v>3.1578947368421053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3</v>
      </c>
      <c r="F10" s="215">
        <v>0.59288537549407117</v>
      </c>
      <c r="G10" s="151">
        <f t="shared" si="0"/>
        <v>-3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164</v>
      </c>
      <c r="D11" s="152">
        <v>32.283464566929133</v>
      </c>
      <c r="E11" s="153">
        <v>152</v>
      </c>
      <c r="F11" s="215">
        <v>30.039525691699605</v>
      </c>
      <c r="G11" s="151">
        <f t="shared" si="0"/>
        <v>12</v>
      </c>
      <c r="H11" s="218">
        <f t="shared" si="1"/>
        <v>7.8947368421052628</v>
      </c>
    </row>
    <row r="12" spans="1:13" ht="32.1" customHeight="1">
      <c r="A12" s="8"/>
      <c r="B12" s="7" t="s">
        <v>178</v>
      </c>
      <c r="C12" s="153">
        <v>6</v>
      </c>
      <c r="D12" s="152">
        <v>1.1811023622047243</v>
      </c>
      <c r="E12" s="153">
        <v>7</v>
      </c>
      <c r="F12" s="215">
        <v>1.383399209486166</v>
      </c>
      <c r="G12" s="151">
        <f t="shared" si="0"/>
        <v>-1</v>
      </c>
      <c r="H12" s="218">
        <f t="shared" si="1"/>
        <v>-14.285714285714285</v>
      </c>
    </row>
    <row r="13" spans="1:13" s="174" customFormat="1" ht="32.1" customHeight="1">
      <c r="A13" s="8"/>
      <c r="B13" s="9" t="s">
        <v>179</v>
      </c>
      <c r="C13" s="153">
        <v>73</v>
      </c>
      <c r="D13" s="152">
        <v>14.37007874015748</v>
      </c>
      <c r="E13" s="153">
        <v>75</v>
      </c>
      <c r="F13" s="215">
        <v>14.822134387351779</v>
      </c>
      <c r="G13" s="151">
        <f t="shared" si="0"/>
        <v>-2</v>
      </c>
      <c r="H13" s="218">
        <f t="shared" si="1"/>
        <v>-2.666666666666667</v>
      </c>
    </row>
    <row r="14" spans="1:13" ht="31.5" customHeight="1">
      <c r="A14" s="8"/>
      <c r="B14" s="7" t="s">
        <v>202</v>
      </c>
      <c r="C14" s="153">
        <v>1</v>
      </c>
      <c r="D14" s="152">
        <v>0.19685039370078741</v>
      </c>
      <c r="E14" s="153">
        <v>4</v>
      </c>
      <c r="F14" s="215">
        <v>0.79051383399209485</v>
      </c>
      <c r="G14" s="151">
        <f t="shared" si="0"/>
        <v>-3</v>
      </c>
      <c r="H14" s="218">
        <f t="shared" si="1"/>
        <v>-75</v>
      </c>
    </row>
    <row r="15" spans="1:13" s="174" customFormat="1" ht="31.5" customHeight="1">
      <c r="A15" s="8"/>
      <c r="B15" s="7" t="s">
        <v>6</v>
      </c>
      <c r="C15" s="153">
        <v>20</v>
      </c>
      <c r="D15" s="152">
        <v>3.9370078740157481</v>
      </c>
      <c r="E15" s="153">
        <v>19</v>
      </c>
      <c r="F15" s="215">
        <v>3.7549407114624507</v>
      </c>
      <c r="G15" s="151">
        <f t="shared" si="0"/>
        <v>1</v>
      </c>
      <c r="H15" s="218">
        <f t="shared" si="1"/>
        <v>5.2631578947368416</v>
      </c>
    </row>
    <row r="16" spans="1:13" ht="31.5" customHeight="1">
      <c r="A16" s="8"/>
      <c r="B16" s="9" t="s">
        <v>180</v>
      </c>
      <c r="C16" s="153">
        <v>18</v>
      </c>
      <c r="D16" s="152">
        <v>3.5433070866141732</v>
      </c>
      <c r="E16" s="153">
        <v>18</v>
      </c>
      <c r="F16" s="215">
        <v>3.5573122529644268</v>
      </c>
      <c r="G16" s="151">
        <f t="shared" si="0"/>
        <v>0</v>
      </c>
      <c r="H16" s="218">
        <f t="shared" si="1"/>
        <v>0</v>
      </c>
    </row>
    <row r="17" spans="1:8" s="174" customFormat="1" ht="31.5" customHeight="1" thickBot="1">
      <c r="A17" s="219"/>
      <c r="B17" s="220" t="s">
        <v>181</v>
      </c>
      <c r="C17" s="221">
        <v>128</v>
      </c>
      <c r="D17" s="154">
        <v>25.196850393700789</v>
      </c>
      <c r="E17" s="221">
        <v>133</v>
      </c>
      <c r="F17" s="222">
        <v>26.284584980237153</v>
      </c>
      <c r="G17" s="173">
        <f t="shared" si="0"/>
        <v>-5</v>
      </c>
      <c r="H17" s="223">
        <f t="shared" si="1"/>
        <v>-3.7593984962406015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（令和６年10月７日現在）</v>
      </c>
    </row>
    <row r="31" spans="1:8" ht="32.1" customHeight="1">
      <c r="A31" s="3"/>
      <c r="B31" s="4"/>
      <c r="C31" s="5" t="str">
        <f>C6</f>
        <v>令和６年(１～９月)</v>
      </c>
      <c r="D31" s="6"/>
      <c r="E31" s="5" t="str">
        <f>E6</f>
        <v>令和５年(１～９月)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128</v>
      </c>
      <c r="D33" s="152">
        <v>100</v>
      </c>
      <c r="E33" s="89">
        <v>133</v>
      </c>
      <c r="F33" s="215">
        <v>100</v>
      </c>
      <c r="G33" s="216">
        <f>C33-E33</f>
        <v>-5</v>
      </c>
      <c r="H33" s="217">
        <f>IFERROR(G33/E33*100,0)</f>
        <v>-3.7593984962406015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37</v>
      </c>
      <c r="D34" s="152">
        <v>28.90625</v>
      </c>
      <c r="E34" s="90">
        <v>49</v>
      </c>
      <c r="F34" s="215">
        <v>36.842105263157897</v>
      </c>
      <c r="G34" s="151">
        <f t="shared" ref="G34:G44" si="2">C34-E34</f>
        <v>-12</v>
      </c>
      <c r="H34" s="218">
        <f t="shared" ref="H34:H44" si="3">IFERROR(G34/E34*100,0)</f>
        <v>-24.489795918367346</v>
      </c>
    </row>
    <row r="35" spans="1:15" ht="32.1" customHeight="1">
      <c r="A35" s="8"/>
      <c r="B35" s="100" t="s">
        <v>183</v>
      </c>
      <c r="C35" s="151">
        <v>23</v>
      </c>
      <c r="D35" s="155" t="s">
        <v>273</v>
      </c>
      <c r="E35" s="89">
        <v>28</v>
      </c>
      <c r="F35" s="225" t="s">
        <v>273</v>
      </c>
      <c r="G35" s="151">
        <f t="shared" si="2"/>
        <v>-5</v>
      </c>
      <c r="H35" s="218">
        <f t="shared" si="3"/>
        <v>-17.857142857142858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1</v>
      </c>
      <c r="F36" s="215">
        <v>0.75187969924812026</v>
      </c>
      <c r="G36" s="151">
        <f t="shared" si="2"/>
        <v>-1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0.75187969924812026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8</v>
      </c>
      <c r="D38" s="152">
        <v>6.25</v>
      </c>
      <c r="E38" s="89">
        <v>9</v>
      </c>
      <c r="F38" s="215">
        <v>6.7669172932330826</v>
      </c>
      <c r="G38" s="151">
        <f t="shared" si="2"/>
        <v>-1</v>
      </c>
      <c r="H38" s="218">
        <f t="shared" si="3"/>
        <v>-11.111111111111111</v>
      </c>
    </row>
    <row r="39" spans="1:15" ht="32.1" customHeight="1">
      <c r="A39" s="92"/>
      <c r="B39" s="101" t="s">
        <v>185</v>
      </c>
      <c r="C39" s="151">
        <v>5</v>
      </c>
      <c r="D39" s="155" t="s">
        <v>273</v>
      </c>
      <c r="E39" s="89">
        <v>8</v>
      </c>
      <c r="F39" s="225" t="s">
        <v>273</v>
      </c>
      <c r="G39" s="151">
        <f t="shared" si="2"/>
        <v>-3</v>
      </c>
      <c r="H39" s="218">
        <f t="shared" si="3"/>
        <v>-37.5</v>
      </c>
    </row>
    <row r="40" spans="1:15" ht="32.1" customHeight="1">
      <c r="A40" s="92"/>
      <c r="B40" s="93" t="s">
        <v>12</v>
      </c>
      <c r="C40" s="151">
        <v>9</v>
      </c>
      <c r="D40" s="152">
        <v>7.03125</v>
      </c>
      <c r="E40" s="89">
        <v>11</v>
      </c>
      <c r="F40" s="215">
        <v>8.2706766917293226</v>
      </c>
      <c r="G40" s="151">
        <f t="shared" si="2"/>
        <v>-2</v>
      </c>
      <c r="H40" s="218">
        <f t="shared" si="3"/>
        <v>-18.181818181818183</v>
      </c>
    </row>
    <row r="41" spans="1:15" ht="32.1" customHeight="1">
      <c r="A41" s="92"/>
      <c r="B41" s="102" t="s">
        <v>186</v>
      </c>
      <c r="C41" s="151">
        <v>0</v>
      </c>
      <c r="D41" s="155" t="s">
        <v>273</v>
      </c>
      <c r="E41" s="89">
        <v>2</v>
      </c>
      <c r="F41" s="225" t="s">
        <v>273</v>
      </c>
      <c r="G41" s="151">
        <f t="shared" si="2"/>
        <v>-2</v>
      </c>
      <c r="H41" s="218">
        <f t="shared" si="3"/>
        <v>-100</v>
      </c>
    </row>
    <row r="42" spans="1:15" ht="32.1" customHeight="1">
      <c r="A42" s="94"/>
      <c r="B42" s="95" t="s">
        <v>13</v>
      </c>
      <c r="C42" s="172">
        <v>36</v>
      </c>
      <c r="D42" s="152">
        <v>28.125</v>
      </c>
      <c r="E42" s="90">
        <v>23</v>
      </c>
      <c r="F42" s="215">
        <v>17.293233082706767</v>
      </c>
      <c r="G42" s="151">
        <f t="shared" si="2"/>
        <v>13</v>
      </c>
      <c r="H42" s="218">
        <f t="shared" si="3"/>
        <v>56.521739130434781</v>
      </c>
    </row>
    <row r="43" spans="1:15" ht="32.1" customHeight="1">
      <c r="A43" s="94"/>
      <c r="B43" s="95" t="s">
        <v>187</v>
      </c>
      <c r="C43" s="172">
        <v>15</v>
      </c>
      <c r="D43" s="152">
        <v>11.71875</v>
      </c>
      <c r="E43" s="90">
        <v>19</v>
      </c>
      <c r="F43" s="215">
        <v>14.285714285714286</v>
      </c>
      <c r="G43" s="151">
        <f t="shared" si="2"/>
        <v>-4</v>
      </c>
      <c r="H43" s="218">
        <f t="shared" si="3"/>
        <v>-21.052631578947366</v>
      </c>
    </row>
    <row r="44" spans="1:15" ht="32.1" customHeight="1" thickBot="1">
      <c r="A44" s="96"/>
      <c r="B44" s="97" t="s">
        <v>7</v>
      </c>
      <c r="C44" s="173">
        <v>23</v>
      </c>
      <c r="D44" s="154">
        <v>17.96875</v>
      </c>
      <c r="E44" s="91">
        <v>20</v>
      </c>
      <c r="F44" s="222">
        <v>15.037593984962406</v>
      </c>
      <c r="G44" s="173">
        <f t="shared" si="2"/>
        <v>3</v>
      </c>
      <c r="H44" s="223">
        <f t="shared" si="3"/>
        <v>15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>
      <selection activeCell="O16" sqref="O16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（令和６年10月７日現在）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299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131</v>
      </c>
      <c r="D4" s="59">
        <v>19</v>
      </c>
      <c r="E4" s="59">
        <v>3</v>
      </c>
      <c r="F4" s="59">
        <v>35</v>
      </c>
      <c r="G4" s="59">
        <v>31</v>
      </c>
      <c r="H4" s="59">
        <v>38</v>
      </c>
      <c r="I4" s="59">
        <v>82</v>
      </c>
      <c r="J4" s="59">
        <v>3</v>
      </c>
      <c r="K4" s="59">
        <v>0</v>
      </c>
      <c r="L4" s="59">
        <v>15</v>
      </c>
      <c r="M4" s="59">
        <v>26</v>
      </c>
      <c r="N4" s="59">
        <v>12</v>
      </c>
      <c r="O4" s="59">
        <v>11</v>
      </c>
      <c r="P4" s="59">
        <v>4</v>
      </c>
      <c r="Q4" s="59">
        <v>2</v>
      </c>
      <c r="R4" s="59">
        <v>1</v>
      </c>
      <c r="S4" s="59">
        <v>79</v>
      </c>
      <c r="T4" s="59">
        <v>6</v>
      </c>
      <c r="U4" s="59">
        <v>0</v>
      </c>
      <c r="V4" s="59">
        <v>9</v>
      </c>
      <c r="W4" s="59">
        <v>1</v>
      </c>
      <c r="X4" s="60">
        <v>508</v>
      </c>
      <c r="Y4" s="74"/>
      <c r="Z4" s="74"/>
    </row>
    <row r="5" spans="1:26" ht="32.25" customHeight="1">
      <c r="A5" s="75"/>
      <c r="B5" s="58" t="s">
        <v>3</v>
      </c>
      <c r="C5" s="59">
        <v>22</v>
      </c>
      <c r="D5" s="59">
        <v>1</v>
      </c>
      <c r="E5" s="59">
        <v>0</v>
      </c>
      <c r="F5" s="59">
        <v>9</v>
      </c>
      <c r="G5" s="59">
        <v>6</v>
      </c>
      <c r="H5" s="59">
        <v>9</v>
      </c>
      <c r="I5" s="59">
        <v>33</v>
      </c>
      <c r="J5" s="59">
        <v>0</v>
      </c>
      <c r="K5" s="59">
        <v>0</v>
      </c>
      <c r="L5" s="59">
        <v>1</v>
      </c>
      <c r="M5" s="59">
        <v>4</v>
      </c>
      <c r="N5" s="59">
        <v>5</v>
      </c>
      <c r="O5" s="59">
        <v>1</v>
      </c>
      <c r="P5" s="59">
        <v>0</v>
      </c>
      <c r="Q5" s="59">
        <v>1</v>
      </c>
      <c r="R5" s="59">
        <v>1</v>
      </c>
      <c r="S5" s="59">
        <v>3</v>
      </c>
      <c r="T5" s="59">
        <v>0</v>
      </c>
      <c r="U5" s="59">
        <v>0</v>
      </c>
      <c r="V5" s="59">
        <v>2</v>
      </c>
      <c r="W5" s="59">
        <v>0</v>
      </c>
      <c r="X5" s="60">
        <v>98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57</v>
      </c>
      <c r="D7" s="59">
        <v>4</v>
      </c>
      <c r="E7" s="59">
        <v>1</v>
      </c>
      <c r="F7" s="59">
        <v>10</v>
      </c>
      <c r="G7" s="59">
        <v>20</v>
      </c>
      <c r="H7" s="59">
        <v>15</v>
      </c>
      <c r="I7" s="59">
        <v>17</v>
      </c>
      <c r="J7" s="59">
        <v>1</v>
      </c>
      <c r="K7" s="59">
        <v>0</v>
      </c>
      <c r="L7" s="59">
        <v>3</v>
      </c>
      <c r="M7" s="59">
        <v>8</v>
      </c>
      <c r="N7" s="59">
        <v>2</v>
      </c>
      <c r="O7" s="59">
        <v>9</v>
      </c>
      <c r="P7" s="59">
        <v>3</v>
      </c>
      <c r="Q7" s="59">
        <v>0</v>
      </c>
      <c r="R7" s="59">
        <v>0</v>
      </c>
      <c r="S7" s="59">
        <v>10</v>
      </c>
      <c r="T7" s="59">
        <v>1</v>
      </c>
      <c r="U7" s="59">
        <v>0</v>
      </c>
      <c r="V7" s="59">
        <v>3</v>
      </c>
      <c r="W7" s="59">
        <v>0</v>
      </c>
      <c r="X7" s="60">
        <v>164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2</v>
      </c>
      <c r="U8" s="59">
        <v>0</v>
      </c>
      <c r="V8" s="59">
        <v>0</v>
      </c>
      <c r="W8" s="59">
        <v>0</v>
      </c>
      <c r="X8" s="60">
        <v>6</v>
      </c>
      <c r="Y8" s="74"/>
      <c r="Z8" s="74"/>
    </row>
    <row r="9" spans="1:26" ht="32.25" customHeight="1">
      <c r="A9" s="75"/>
      <c r="B9" s="63" t="s">
        <v>218</v>
      </c>
      <c r="C9" s="59">
        <v>14</v>
      </c>
      <c r="D9" s="59">
        <v>1</v>
      </c>
      <c r="E9" s="59">
        <v>1</v>
      </c>
      <c r="F9" s="59">
        <v>7</v>
      </c>
      <c r="G9" s="59">
        <v>1</v>
      </c>
      <c r="H9" s="59">
        <v>3</v>
      </c>
      <c r="I9" s="59">
        <v>11</v>
      </c>
      <c r="J9" s="59">
        <v>0</v>
      </c>
      <c r="K9" s="59">
        <v>0</v>
      </c>
      <c r="L9" s="59">
        <v>0</v>
      </c>
      <c r="M9" s="59">
        <v>4</v>
      </c>
      <c r="N9" s="59">
        <v>2</v>
      </c>
      <c r="O9" s="59">
        <v>0</v>
      </c>
      <c r="P9" s="59">
        <v>0</v>
      </c>
      <c r="Q9" s="59">
        <v>0</v>
      </c>
      <c r="R9" s="59">
        <v>0</v>
      </c>
      <c r="S9" s="59">
        <v>29</v>
      </c>
      <c r="T9" s="59">
        <v>0</v>
      </c>
      <c r="U9" s="59">
        <v>0</v>
      </c>
      <c r="V9" s="59">
        <v>0</v>
      </c>
      <c r="W9" s="59">
        <v>0</v>
      </c>
      <c r="X9" s="60">
        <v>73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2</v>
      </c>
      <c r="D11" s="59">
        <v>0</v>
      </c>
      <c r="E11" s="59">
        <v>0</v>
      </c>
      <c r="F11" s="59">
        <v>5</v>
      </c>
      <c r="G11" s="59">
        <v>2</v>
      </c>
      <c r="H11" s="59">
        <v>9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20</v>
      </c>
      <c r="Y11" s="74"/>
      <c r="Z11" s="74"/>
    </row>
    <row r="12" spans="1:26" ht="32.25" customHeight="1">
      <c r="A12" s="79"/>
      <c r="B12" s="82" t="s">
        <v>219</v>
      </c>
      <c r="C12" s="80">
        <v>7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2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18</v>
      </c>
      <c r="Y12" s="74"/>
      <c r="Z12" s="74"/>
    </row>
    <row r="13" spans="1:26" ht="32.25" customHeight="1" thickBot="1">
      <c r="A13" s="76"/>
      <c r="B13" s="64" t="s">
        <v>182</v>
      </c>
      <c r="C13" s="65">
        <v>27</v>
      </c>
      <c r="D13" s="65">
        <v>13</v>
      </c>
      <c r="E13" s="65">
        <v>0</v>
      </c>
      <c r="F13" s="65">
        <v>4</v>
      </c>
      <c r="G13" s="65">
        <v>2</v>
      </c>
      <c r="H13" s="65">
        <v>2</v>
      </c>
      <c r="I13" s="65">
        <v>16</v>
      </c>
      <c r="J13" s="65">
        <v>1</v>
      </c>
      <c r="K13" s="65">
        <v>0</v>
      </c>
      <c r="L13" s="65">
        <v>6</v>
      </c>
      <c r="M13" s="65">
        <v>9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35</v>
      </c>
      <c r="T13" s="65">
        <v>3</v>
      </c>
      <c r="U13" s="65">
        <v>0</v>
      </c>
      <c r="V13" s="65">
        <v>4</v>
      </c>
      <c r="W13" s="65">
        <v>1</v>
      </c>
      <c r="X13" s="66">
        <v>128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（令和６年10月７日現在）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2</v>
      </c>
      <c r="D23" s="59">
        <v>2</v>
      </c>
      <c r="E23" s="59">
        <v>0</v>
      </c>
      <c r="F23" s="59">
        <v>2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1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17</v>
      </c>
      <c r="T23" s="59">
        <v>1</v>
      </c>
      <c r="U23" s="59">
        <v>0</v>
      </c>
      <c r="V23" s="59">
        <v>0</v>
      </c>
      <c r="W23" s="59">
        <v>1</v>
      </c>
      <c r="X23" s="70">
        <v>37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15</v>
      </c>
      <c r="T24" s="157">
        <v>0</v>
      </c>
      <c r="U24" s="157">
        <v>0</v>
      </c>
      <c r="V24" s="157">
        <v>0</v>
      </c>
      <c r="W24" s="157">
        <v>1</v>
      </c>
      <c r="X24" s="158">
        <v>23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3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222</v>
      </c>
      <c r="B29" s="294"/>
      <c r="C29" s="157">
        <v>4</v>
      </c>
      <c r="D29" s="157">
        <v>4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9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13</v>
      </c>
      <c r="D31" s="156">
        <v>3</v>
      </c>
      <c r="E31" s="156">
        <v>0</v>
      </c>
      <c r="F31" s="156">
        <v>1</v>
      </c>
      <c r="G31" s="156">
        <v>1</v>
      </c>
      <c r="H31" s="156">
        <v>0</v>
      </c>
      <c r="I31" s="156">
        <v>6</v>
      </c>
      <c r="J31" s="156">
        <v>0</v>
      </c>
      <c r="K31" s="156">
        <v>0</v>
      </c>
      <c r="L31" s="156">
        <v>1</v>
      </c>
      <c r="M31" s="156">
        <v>3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4</v>
      </c>
      <c r="T31" s="156">
        <v>0</v>
      </c>
      <c r="U31" s="156">
        <v>0</v>
      </c>
      <c r="V31" s="156">
        <v>0</v>
      </c>
      <c r="W31" s="156">
        <v>0</v>
      </c>
      <c r="X31" s="158">
        <v>36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3</v>
      </c>
      <c r="E32" s="157">
        <v>0</v>
      </c>
      <c r="F32" s="157">
        <v>1</v>
      </c>
      <c r="G32" s="157">
        <v>0</v>
      </c>
      <c r="H32" s="157">
        <v>1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5</v>
      </c>
      <c r="T32" s="157">
        <v>0</v>
      </c>
      <c r="U32" s="157">
        <v>0</v>
      </c>
      <c r="V32" s="157">
        <v>0</v>
      </c>
      <c r="W32" s="157">
        <v>0</v>
      </c>
      <c r="X32" s="158">
        <v>15</v>
      </c>
      <c r="Y32" s="74"/>
      <c r="Z32" s="74"/>
    </row>
    <row r="33" spans="1:26" ht="32.25" customHeight="1" thickBot="1">
      <c r="A33" s="295" t="s">
        <v>225</v>
      </c>
      <c r="B33" s="296"/>
      <c r="C33" s="159">
        <v>4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2</v>
      </c>
      <c r="J33" s="159">
        <v>0</v>
      </c>
      <c r="K33" s="159">
        <v>0</v>
      </c>
      <c r="L33" s="159">
        <v>4</v>
      </c>
      <c r="M33" s="159">
        <v>3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6</v>
      </c>
      <c r="T33" s="159">
        <v>2</v>
      </c>
      <c r="U33" s="159">
        <v>0</v>
      </c>
      <c r="V33" s="159">
        <v>2</v>
      </c>
      <c r="W33" s="159">
        <v>0</v>
      </c>
      <c r="X33" s="160">
        <v>23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="112" zoomScaleNormal="112" workbookViewId="0">
      <selection activeCell="C23" sqref="C23:X33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130</v>
      </c>
      <c r="D4" s="59">
        <v>24</v>
      </c>
      <c r="E4" s="59">
        <v>5</v>
      </c>
      <c r="F4" s="59">
        <v>27</v>
      </c>
      <c r="G4" s="59">
        <v>23</v>
      </c>
      <c r="H4" s="59">
        <v>36</v>
      </c>
      <c r="I4" s="59">
        <v>86</v>
      </c>
      <c r="J4" s="59">
        <v>2</v>
      </c>
      <c r="K4" s="59">
        <v>1</v>
      </c>
      <c r="L4" s="59">
        <v>16</v>
      </c>
      <c r="M4" s="59">
        <v>23</v>
      </c>
      <c r="N4" s="59">
        <v>5</v>
      </c>
      <c r="O4" s="59">
        <v>6</v>
      </c>
      <c r="P4" s="59">
        <v>3</v>
      </c>
      <c r="Q4" s="59">
        <v>1</v>
      </c>
      <c r="R4" s="59">
        <v>1</v>
      </c>
      <c r="S4" s="59">
        <v>102</v>
      </c>
      <c r="T4" s="59">
        <v>3</v>
      </c>
      <c r="U4" s="59">
        <v>0</v>
      </c>
      <c r="V4" s="59">
        <v>9</v>
      </c>
      <c r="W4" s="59">
        <v>3</v>
      </c>
      <c r="X4" s="60">
        <v>506</v>
      </c>
      <c r="Y4" s="74"/>
      <c r="Z4" s="74"/>
    </row>
    <row r="5" spans="1:26" ht="32.25" customHeight="1">
      <c r="A5" s="75"/>
      <c r="B5" s="58" t="s">
        <v>3</v>
      </c>
      <c r="C5" s="59">
        <v>14</v>
      </c>
      <c r="D5" s="59">
        <v>5</v>
      </c>
      <c r="E5" s="59">
        <v>0</v>
      </c>
      <c r="F5" s="59">
        <v>4</v>
      </c>
      <c r="G5" s="59">
        <v>7</v>
      </c>
      <c r="H5" s="59">
        <v>6</v>
      </c>
      <c r="I5" s="59">
        <v>37</v>
      </c>
      <c r="J5" s="59">
        <v>0</v>
      </c>
      <c r="K5" s="59">
        <v>0</v>
      </c>
      <c r="L5" s="59">
        <v>3</v>
      </c>
      <c r="M5" s="59">
        <v>7</v>
      </c>
      <c r="N5" s="59">
        <v>1</v>
      </c>
      <c r="O5" s="59">
        <v>0</v>
      </c>
      <c r="P5" s="59">
        <v>2</v>
      </c>
      <c r="Q5" s="59">
        <v>1</v>
      </c>
      <c r="R5" s="59">
        <v>0</v>
      </c>
      <c r="S5" s="59">
        <v>6</v>
      </c>
      <c r="T5" s="59">
        <v>0</v>
      </c>
      <c r="U5" s="59">
        <v>0</v>
      </c>
      <c r="V5" s="59">
        <v>1</v>
      </c>
      <c r="W5" s="59">
        <v>1</v>
      </c>
      <c r="X5" s="60">
        <v>95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3</v>
      </c>
      <c r="Y6" s="74"/>
      <c r="Z6" s="74"/>
    </row>
    <row r="7" spans="1:26" ht="32.25" customHeight="1">
      <c r="A7" s="75"/>
      <c r="B7" s="58" t="s">
        <v>5</v>
      </c>
      <c r="C7" s="59">
        <v>56</v>
      </c>
      <c r="D7" s="59">
        <v>3</v>
      </c>
      <c r="E7" s="59">
        <v>2</v>
      </c>
      <c r="F7" s="59">
        <v>15</v>
      </c>
      <c r="G7" s="59">
        <v>11</v>
      </c>
      <c r="H7" s="59">
        <v>10</v>
      </c>
      <c r="I7" s="59">
        <v>9</v>
      </c>
      <c r="J7" s="59">
        <v>2</v>
      </c>
      <c r="K7" s="59">
        <v>1</v>
      </c>
      <c r="L7" s="59">
        <v>6</v>
      </c>
      <c r="M7" s="59">
        <v>7</v>
      </c>
      <c r="N7" s="59">
        <v>4</v>
      </c>
      <c r="O7" s="59">
        <v>4</v>
      </c>
      <c r="P7" s="59">
        <v>1</v>
      </c>
      <c r="Q7" s="59">
        <v>0</v>
      </c>
      <c r="R7" s="59">
        <v>0</v>
      </c>
      <c r="S7" s="59">
        <v>17</v>
      </c>
      <c r="T7" s="59">
        <v>0</v>
      </c>
      <c r="U7" s="59">
        <v>0</v>
      </c>
      <c r="V7" s="59">
        <v>3</v>
      </c>
      <c r="W7" s="59">
        <v>1</v>
      </c>
      <c r="X7" s="60">
        <v>152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1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208</v>
      </c>
      <c r="C9" s="59">
        <v>18</v>
      </c>
      <c r="D9" s="59">
        <v>2</v>
      </c>
      <c r="E9" s="59">
        <v>1</v>
      </c>
      <c r="F9" s="59">
        <v>2</v>
      </c>
      <c r="G9" s="59">
        <v>1</v>
      </c>
      <c r="H9" s="59">
        <v>5</v>
      </c>
      <c r="I9" s="59">
        <v>7</v>
      </c>
      <c r="J9" s="59">
        <v>0</v>
      </c>
      <c r="K9" s="59">
        <v>0</v>
      </c>
      <c r="L9" s="59">
        <v>1</v>
      </c>
      <c r="M9" s="59">
        <v>1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36</v>
      </c>
      <c r="T9" s="59">
        <v>0</v>
      </c>
      <c r="U9" s="59">
        <v>0</v>
      </c>
      <c r="V9" s="59">
        <v>0</v>
      </c>
      <c r="W9" s="59">
        <v>0</v>
      </c>
      <c r="X9" s="60">
        <v>75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4</v>
      </c>
      <c r="D11" s="59">
        <v>2</v>
      </c>
      <c r="E11" s="59">
        <v>0</v>
      </c>
      <c r="F11" s="59">
        <v>1</v>
      </c>
      <c r="G11" s="59">
        <v>2</v>
      </c>
      <c r="H11" s="59">
        <v>7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19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1</v>
      </c>
      <c r="E12" s="80">
        <v>0</v>
      </c>
      <c r="F12" s="80">
        <v>0</v>
      </c>
      <c r="G12" s="80">
        <v>0</v>
      </c>
      <c r="H12" s="80">
        <v>5</v>
      </c>
      <c r="I12" s="80">
        <v>5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18</v>
      </c>
      <c r="Y12" s="74"/>
      <c r="Z12" s="74"/>
    </row>
    <row r="13" spans="1:26" ht="32.25" customHeight="1" thickBot="1">
      <c r="A13" s="76"/>
      <c r="B13" s="64" t="s">
        <v>182</v>
      </c>
      <c r="C13" s="65">
        <v>33</v>
      </c>
      <c r="D13" s="65">
        <v>11</v>
      </c>
      <c r="E13" s="65">
        <v>1</v>
      </c>
      <c r="F13" s="65">
        <v>5</v>
      </c>
      <c r="G13" s="65">
        <v>2</v>
      </c>
      <c r="H13" s="65">
        <v>3</v>
      </c>
      <c r="I13" s="65">
        <v>23</v>
      </c>
      <c r="J13" s="65">
        <v>0</v>
      </c>
      <c r="K13" s="65">
        <v>0</v>
      </c>
      <c r="L13" s="65">
        <v>5</v>
      </c>
      <c r="M13" s="65">
        <v>5</v>
      </c>
      <c r="N13" s="65">
        <v>0</v>
      </c>
      <c r="O13" s="65">
        <v>1</v>
      </c>
      <c r="P13" s="65">
        <v>0</v>
      </c>
      <c r="Q13" s="65">
        <v>0</v>
      </c>
      <c r="R13" s="65">
        <v>1</v>
      </c>
      <c r="S13" s="65">
        <v>40</v>
      </c>
      <c r="T13" s="65">
        <v>0</v>
      </c>
      <c r="U13" s="65">
        <v>0</v>
      </c>
      <c r="V13" s="65">
        <v>2</v>
      </c>
      <c r="W13" s="65">
        <v>1</v>
      </c>
      <c r="X13" s="66">
        <v>133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8</v>
      </c>
      <c r="D23" s="59">
        <v>3</v>
      </c>
      <c r="E23" s="59">
        <v>1</v>
      </c>
      <c r="F23" s="59">
        <v>1</v>
      </c>
      <c r="G23" s="59">
        <v>2</v>
      </c>
      <c r="H23" s="59">
        <v>0</v>
      </c>
      <c r="I23" s="59">
        <v>8</v>
      </c>
      <c r="J23" s="59">
        <v>0</v>
      </c>
      <c r="K23" s="59">
        <v>0</v>
      </c>
      <c r="L23" s="59">
        <v>2</v>
      </c>
      <c r="M23" s="59">
        <v>2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21</v>
      </c>
      <c r="T23" s="59">
        <v>0</v>
      </c>
      <c r="U23" s="59">
        <v>0</v>
      </c>
      <c r="V23" s="59">
        <v>1</v>
      </c>
      <c r="W23" s="59">
        <v>0</v>
      </c>
      <c r="X23" s="70">
        <v>49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3</v>
      </c>
      <c r="J24" s="157">
        <v>0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18</v>
      </c>
      <c r="T24" s="157">
        <v>0</v>
      </c>
      <c r="U24" s="157">
        <v>0</v>
      </c>
      <c r="V24" s="157">
        <v>1</v>
      </c>
      <c r="W24" s="157">
        <v>0</v>
      </c>
      <c r="X24" s="158">
        <v>28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9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8</v>
      </c>
      <c r="Y28" s="74"/>
      <c r="Z28" s="74"/>
    </row>
    <row r="29" spans="1:26" ht="32.25" customHeight="1">
      <c r="A29" s="293" t="s">
        <v>195</v>
      </c>
      <c r="B29" s="294"/>
      <c r="C29" s="157">
        <v>5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1</v>
      </c>
      <c r="X29" s="158">
        <v>11</v>
      </c>
      <c r="Y29" s="74"/>
      <c r="Z29" s="74"/>
    </row>
    <row r="30" spans="1:26" ht="32.25" customHeight="1">
      <c r="A30" s="75"/>
      <c r="B30" s="86" t="s">
        <v>196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1</v>
      </c>
      <c r="X30" s="158">
        <v>2</v>
      </c>
      <c r="Y30" s="74"/>
      <c r="Z30" s="74"/>
    </row>
    <row r="31" spans="1:26" ht="32.25" customHeight="1">
      <c r="A31" s="293" t="s">
        <v>206</v>
      </c>
      <c r="B31" s="294"/>
      <c r="C31" s="156">
        <v>7</v>
      </c>
      <c r="D31" s="156">
        <v>0</v>
      </c>
      <c r="E31" s="156">
        <v>0</v>
      </c>
      <c r="F31" s="156">
        <v>2</v>
      </c>
      <c r="G31" s="156">
        <v>0</v>
      </c>
      <c r="H31" s="156">
        <v>3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1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23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0</v>
      </c>
      <c r="I32" s="157">
        <v>5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8</v>
      </c>
      <c r="T32" s="157">
        <v>0</v>
      </c>
      <c r="U32" s="157">
        <v>0</v>
      </c>
      <c r="V32" s="157">
        <v>0</v>
      </c>
      <c r="W32" s="157">
        <v>0</v>
      </c>
      <c r="X32" s="158">
        <v>19</v>
      </c>
      <c r="Y32" s="74"/>
      <c r="Z32" s="74"/>
    </row>
    <row r="33" spans="1:26" ht="32.25" customHeight="1" thickBot="1">
      <c r="A33" s="295" t="s">
        <v>225</v>
      </c>
      <c r="B33" s="296"/>
      <c r="C33" s="159">
        <v>12</v>
      </c>
      <c r="D33" s="159">
        <v>2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4</v>
      </c>
      <c r="T33" s="159">
        <v>0</v>
      </c>
      <c r="U33" s="159">
        <v>0</v>
      </c>
      <c r="V33" s="159">
        <v>1</v>
      </c>
      <c r="W33" s="159">
        <v>0</v>
      </c>
      <c r="X33" s="160">
        <v>20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（令和６年10月７日現在）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1</v>
      </c>
      <c r="D4" s="59">
        <f>'死亡災害（令和６年、業種・事故の型別） '!D4-'死亡災害（令和５年、業種・事故の型別）'!D4</f>
        <v>-5</v>
      </c>
      <c r="E4" s="59">
        <f>'死亡災害（令和６年、業種・事故の型別） '!E4-'死亡災害（令和５年、業種・事故の型別）'!E4</f>
        <v>-2</v>
      </c>
      <c r="F4" s="59">
        <f>'死亡災害（令和６年、業種・事故の型別） '!F4-'死亡災害（令和５年、業種・事故の型別）'!F4</f>
        <v>8</v>
      </c>
      <c r="G4" s="59">
        <f>'死亡災害（令和６年、業種・事故の型別） '!G4-'死亡災害（令和５年、業種・事故の型別）'!G4</f>
        <v>8</v>
      </c>
      <c r="H4" s="59">
        <f>'死亡災害（令和６年、業種・事故の型別） '!H4-'死亡災害（令和５年、業種・事故の型別）'!H4</f>
        <v>2</v>
      </c>
      <c r="I4" s="59">
        <f>'死亡災害（令和６年、業種・事故の型別） '!I4-'死亡災害（令和５年、業種・事故の型別）'!I4</f>
        <v>-4</v>
      </c>
      <c r="J4" s="59">
        <f>'死亡災害（令和６年、業種・事故の型別） '!J4-'死亡災害（令和５年、業種・事故の型別）'!J4</f>
        <v>1</v>
      </c>
      <c r="K4" s="59">
        <f>'死亡災害（令和６年、業種・事故の型別） '!K4-'死亡災害（令和５年、業種・事故の型別）'!K4</f>
        <v>-1</v>
      </c>
      <c r="L4" s="59">
        <f>'死亡災害（令和６年、業種・事故の型別） '!L4-'死亡災害（令和５年、業種・事故の型別）'!L4</f>
        <v>-1</v>
      </c>
      <c r="M4" s="59">
        <f>'死亡災害（令和６年、業種・事故の型別） '!M4-'死亡災害（令和５年、業種・事故の型別）'!M4</f>
        <v>3</v>
      </c>
      <c r="N4" s="59">
        <f>'死亡災害（令和６年、業種・事故の型別） '!N4-'死亡災害（令和５年、業種・事故の型別）'!N4</f>
        <v>7</v>
      </c>
      <c r="O4" s="59">
        <f>'死亡災害（令和６年、業種・事故の型別） '!O4-'死亡災害（令和５年、業種・事故の型別）'!O4</f>
        <v>5</v>
      </c>
      <c r="P4" s="59">
        <f>'死亡災害（令和６年、業種・事故の型別） '!P4-'死亡災害（令和５年、業種・事故の型別）'!P4</f>
        <v>1</v>
      </c>
      <c r="Q4" s="59">
        <f>'死亡災害（令和６年、業種・事故の型別） '!Q4-'死亡災害（令和５年、業種・事故の型別）'!Q4</f>
        <v>1</v>
      </c>
      <c r="R4" s="59">
        <f>'死亡災害（令和６年、業種・事故の型別） '!R4-'死亡災害（令和５年、業種・事故の型別）'!R4</f>
        <v>0</v>
      </c>
      <c r="S4" s="59">
        <f>'死亡災害（令和６年、業種・事故の型別） '!S4-'死亡災害（令和５年、業種・事故の型別）'!S4</f>
        <v>-23</v>
      </c>
      <c r="T4" s="59">
        <f>'死亡災害（令和６年、業種・事故の型別） '!T4-'死亡災害（令和５年、業種・事故の型別）'!T4</f>
        <v>3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0</v>
      </c>
      <c r="W4" s="59">
        <f>'死亡災害（令和６年、業種・事故の型別） '!W4-'死亡災害（令和５年、業種・事故の型別）'!W4</f>
        <v>-2</v>
      </c>
      <c r="X4" s="70">
        <f>'死亡災害（令和６年、業種・事故の型別） '!X4-'死亡災害（令和５年、業種・事故の型別）'!X4</f>
        <v>2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8</v>
      </c>
      <c r="D5" s="59">
        <f>'死亡災害（令和６年、業種・事故の型別） '!D5-'死亡災害（令和５年、業種・事故の型別）'!D5</f>
        <v>-4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5</v>
      </c>
      <c r="G5" s="59">
        <f>'死亡災害（令和６年、業種・事故の型別） '!G5-'死亡災害（令和５年、業種・事故の型別）'!G5</f>
        <v>-1</v>
      </c>
      <c r="H5" s="59">
        <f>'死亡災害（令和６年、業種・事故の型別） '!H5-'死亡災害（令和５年、業種・事故の型別）'!H5</f>
        <v>3</v>
      </c>
      <c r="I5" s="59">
        <f>'死亡災害（令和６年、業種・事故の型別） '!I5-'死亡災害（令和５年、業種・事故の型別）'!I5</f>
        <v>-4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-2</v>
      </c>
      <c r="M5" s="59">
        <f>'死亡災害（令和６年、業種・事故の型別） '!M5-'死亡災害（令和５年、業種・事故の型別）'!M5</f>
        <v>-3</v>
      </c>
      <c r="N5" s="59">
        <f>'死亡災害（令和６年、業種・事故の型別） '!N5-'死亡災害（令和５年、業種・事故の型別）'!N5</f>
        <v>4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-2</v>
      </c>
      <c r="Q5" s="59">
        <f>'死亡災害（令和６年、業種・事故の型別） '!Q5-'死亡災害（令和５年、業種・事故の型別）'!Q5</f>
        <v>0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-3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1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3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0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-3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1</v>
      </c>
      <c r="D7" s="59">
        <f>'死亡災害（令和６年、業種・事故の型別） '!D7-'死亡災害（令和５年、業種・事故の型別）'!D7</f>
        <v>1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-5</v>
      </c>
      <c r="G7" s="59">
        <f>'死亡災害（令和６年、業種・事故の型別） '!G7-'死亡災害（令和５年、業種・事故の型別）'!G7</f>
        <v>9</v>
      </c>
      <c r="H7" s="59">
        <f>'死亡災害（令和６年、業種・事故の型別） '!H7-'死亡災害（令和５年、業種・事故の型別）'!H7</f>
        <v>5</v>
      </c>
      <c r="I7" s="59">
        <f>'死亡災害（令和６年、業種・事故の型別） '!I7-'死亡災害（令和５年、業種・事故の型別）'!I7</f>
        <v>8</v>
      </c>
      <c r="J7" s="59">
        <f>'死亡災害（令和６年、業種・事故の型別） '!J7-'死亡災害（令和５年、業種・事故の型別）'!J7</f>
        <v>-1</v>
      </c>
      <c r="K7" s="59">
        <f>'死亡災害（令和６年、業種・事故の型別） '!K7-'死亡災害（令和５年、業種・事故の型別）'!K7</f>
        <v>-1</v>
      </c>
      <c r="L7" s="59">
        <f>'死亡災害（令和６年、業種・事故の型別） '!L7-'死亡災害（令和５年、業種・事故の型別）'!L7</f>
        <v>-3</v>
      </c>
      <c r="M7" s="59">
        <f>'死亡災害（令和６年、業種・事故の型別） '!M7-'死亡災害（令和５年、業種・事故の型別）'!M7</f>
        <v>1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5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0</v>
      </c>
      <c r="S7" s="59">
        <f>'死亡災害（令和６年、業種・事故の型別） '!S7-'死亡災害（令和５年、業種・事故の型別）'!S7</f>
        <v>-7</v>
      </c>
      <c r="T7" s="59">
        <f>'死亡災害（令和６年、業種・事故の型別） '!T7-'死亡災害（令和５年、業種・事故の型別）'!T7</f>
        <v>1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12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0</v>
      </c>
      <c r="I8" s="59">
        <f>'死亡災害（令和６年、業種・事故の型別） '!I8-'死亡災害（令和５年、業種・事故の型別）'!I8</f>
        <v>1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-1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-1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-4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5</v>
      </c>
      <c r="G9" s="59">
        <f>'死亡災害（令和６年、業種・事故の型別） '!G9-'死亡災害（令和５年、業種・事故の型別）'!G9</f>
        <v>0</v>
      </c>
      <c r="H9" s="59">
        <f>'死亡災害（令和６年、業種・事故の型別） '!H9-'死亡災害（令和５年、業種・事故の型別）'!H9</f>
        <v>-2</v>
      </c>
      <c r="I9" s="59">
        <f>'死亡災害（令和６年、業種・事故の型別） '!I9-'死亡災害（令和５年、業種・事故の型別）'!I9</f>
        <v>4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3</v>
      </c>
      <c r="N9" s="59">
        <f>'死亡災害（令和６年、業種・事故の型別） '!N9-'死亡災害（令和５年、業種・事故の型別）'!N9</f>
        <v>2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-7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-2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0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-3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-2</v>
      </c>
      <c r="D11" s="59">
        <f>'死亡災害（令和６年、業種・事故の型別） '!D11-'死亡災害（令和５年、業種・事故の型別）'!D11</f>
        <v>-2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4</v>
      </c>
      <c r="G11" s="59">
        <f>'死亡災害（令和６年、業種・事故の型別） '!G11-'死亡災害（令和５年、業種・事故の型別）'!G11</f>
        <v>0</v>
      </c>
      <c r="H11" s="59">
        <f>'死亡災害（令和６年、業種・事故の型別） '!H11-'死亡災害（令和５年、業種・事故の型別）'!H11</f>
        <v>2</v>
      </c>
      <c r="I11" s="59">
        <f>'死亡災害（令和６年、業種・事故の型別） '!I11-'死亡災害（令和５年、業種・事故の型別）'!I11</f>
        <v>0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5</v>
      </c>
      <c r="D12" s="59">
        <f>'死亡災害（令和６年、業種・事故の型別） '!D12-'死亡災害（令和５年、業種・事故の型別）'!D12</f>
        <v>-1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-5</v>
      </c>
      <c r="I12" s="59">
        <f>'死亡災害（令和６年、業種・事故の型別） '!I12-'死亡災害（令和５年、業種・事故の型別）'!I12</f>
        <v>-3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-2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0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-6</v>
      </c>
      <c r="D13" s="65">
        <f>'死亡災害（令和６年、業種・事故の型別） '!D13-'死亡災害（令和５年、業種・事故の型別）'!D13</f>
        <v>2</v>
      </c>
      <c r="E13" s="65">
        <f>'死亡災害（令和６年、業種・事故の型別） '!E13-'死亡災害（令和５年、業種・事故の型別）'!E13</f>
        <v>-1</v>
      </c>
      <c r="F13" s="65">
        <f>'死亡災害（令和６年、業種・事故の型別） '!F13-'死亡災害（令和５年、業種・事故の型別）'!F13</f>
        <v>-1</v>
      </c>
      <c r="G13" s="65">
        <f>'死亡災害（令和６年、業種・事故の型別） '!G13-'死亡災害（令和５年、業種・事故の型別）'!G13</f>
        <v>0</v>
      </c>
      <c r="H13" s="65">
        <f>'死亡災害（令和６年、業種・事故の型別） '!H13-'死亡災害（令和５年、業種・事故の型別）'!H13</f>
        <v>-1</v>
      </c>
      <c r="I13" s="65">
        <f>'死亡災害（令和６年、業種・事故の型別） '!I13-'死亡災害（令和５年、業種・事故の型別）'!I13</f>
        <v>-7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4</v>
      </c>
      <c r="N13" s="65">
        <f>'死亡災害（令和６年、業種・事故の型別） '!N13-'死亡災害（令和５年、業種・事故の型別）'!N13</f>
        <v>2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1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-1</v>
      </c>
      <c r="S13" s="65">
        <f>'死亡災害（令和６年、業種・事故の型別） '!S13-'死亡災害（令和５年、業種・事故の型別）'!S13</f>
        <v>-5</v>
      </c>
      <c r="T13" s="65">
        <f>'死亡災害（令和６年、業種・事故の型別） '!T13-'死亡災害（令和５年、業種・事故の型別）'!T13</f>
        <v>3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2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-5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（令和６年10月７日現在）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-6</v>
      </c>
      <c r="D23" s="120">
        <f>'死亡災害（令和６年、業種・事故の型別） '!D23-'死亡災害（令和５年、業種・事故の型別）'!D23</f>
        <v>-1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1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-1</v>
      </c>
      <c r="J23" s="120">
        <f>'死亡災害（令和６年、業種・事故の型別） '!J23-'死亡災害（令和５年、業種・事故の型別）'!J23</f>
        <v>1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1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0</v>
      </c>
      <c r="S23" s="120">
        <f>'死亡災害（令和６年、業種・事故の型別） '!S23-'死亡災害（令和５年、業種・事故の型別）'!S23</f>
        <v>-4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-12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-1</v>
      </c>
      <c r="D24" s="120">
        <f>'死亡災害（令和６年、業種・事故の型別） '!D24-'死亡災害（令和５年、業種・事故の型別）'!D24</f>
        <v>0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0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0</v>
      </c>
      <c r="S24" s="120">
        <f>'死亡災害（令和６年、業種・事故の型別） '!S24-'死亡災害（令和５年、業種・事故の型別）'!S24</f>
        <v>-3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-5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0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0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3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0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-1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2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0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-3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-1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-1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1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-2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0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-1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-2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6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1</v>
      </c>
      <c r="H31" s="120">
        <f>'死亡災害（令和６年、業種・事故の型別） '!H31-'死亡災害（令和５年、業種・事故の型別）'!H31</f>
        <v>-3</v>
      </c>
      <c r="I31" s="120">
        <f>'死亡災害（令和６年、業種・事故の型別） '!I31-'死亡災害（令和５年、業種・事故の型別）'!I31</f>
        <v>-3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1</v>
      </c>
      <c r="M31" s="120">
        <f>'死亡災害（令和６年、業種・事故の型別） '!M31-'死亡災害（令和５年、業種・事故の型別）'!M31</f>
        <v>3</v>
      </c>
      <c r="N31" s="120">
        <f>'死亡災害（令和６年、業種・事故の型別） '!N31-'死亡災害（令和５年、業種・事故の型別）'!N31</f>
        <v>2</v>
      </c>
      <c r="O31" s="120">
        <f>'死亡災害（令和６年、業種・事故の型別） '!O31-'死亡災害（令和５年、業種・事故の型別）'!O31</f>
        <v>1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3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13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0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0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-3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-4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-8</v>
      </c>
      <c r="D33" s="121">
        <f>'死亡災害（令和６年、業種・事故の型別） '!D33-'死亡災害（令和５年、業種・事故の型別）'!D33</f>
        <v>-2</v>
      </c>
      <c r="E33" s="121">
        <f>'死亡災害（令和６年、業種・事故の型別） '!E33-'死亡災害（令和５年、業種・事故の型別）'!E33</f>
        <v>0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0</v>
      </c>
      <c r="H33" s="121">
        <f>'死亡災害（令和６年、業種・事故の型別） '!H33-'死亡災害（令和５年、業種・事故の型別）'!H33</f>
        <v>0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0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4</v>
      </c>
      <c r="M33" s="121">
        <f>'死亡災害（令和６年、業種・事故の型別） '!M33-'死亡災害（令和５年、業種・事故の型別）'!M33</f>
        <v>3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2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1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B4" sqref="B4:J16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289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（令和６年10月７日現在）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11</v>
      </c>
      <c r="C5" s="166">
        <v>0</v>
      </c>
      <c r="D5" s="166">
        <v>21</v>
      </c>
      <c r="E5" s="166">
        <v>0</v>
      </c>
      <c r="F5" s="166">
        <v>8</v>
      </c>
      <c r="G5" s="166">
        <v>0</v>
      </c>
      <c r="H5" s="166">
        <v>1</v>
      </c>
      <c r="I5" s="166">
        <v>17</v>
      </c>
      <c r="J5" s="168">
        <v>58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14</v>
      </c>
      <c r="J6" s="169">
        <v>56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16</v>
      </c>
      <c r="J7" s="169">
        <v>57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14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42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19</v>
      </c>
      <c r="E9" s="166">
        <v>2</v>
      </c>
      <c r="F9" s="166">
        <v>6</v>
      </c>
      <c r="G9" s="166">
        <v>0</v>
      </c>
      <c r="H9" s="166">
        <v>4</v>
      </c>
      <c r="I9" s="166">
        <v>14</v>
      </c>
      <c r="J9" s="169">
        <v>56</v>
      </c>
      <c r="K9" s="105"/>
    </row>
    <row r="10" spans="1:11" ht="24.95" customHeight="1">
      <c r="A10" s="29" t="s">
        <v>148</v>
      </c>
      <c r="B10" s="166">
        <v>13</v>
      </c>
      <c r="C10" s="166">
        <v>0</v>
      </c>
      <c r="D10" s="166">
        <v>22</v>
      </c>
      <c r="E10" s="166">
        <v>2</v>
      </c>
      <c r="F10" s="166">
        <v>13</v>
      </c>
      <c r="G10" s="166">
        <v>0</v>
      </c>
      <c r="H10" s="166">
        <v>3</v>
      </c>
      <c r="I10" s="166">
        <v>33</v>
      </c>
      <c r="J10" s="169">
        <v>86</v>
      </c>
      <c r="K10" s="105"/>
    </row>
    <row r="11" spans="1:11" ht="24.95" customHeight="1">
      <c r="A11" s="29" t="s">
        <v>149</v>
      </c>
      <c r="B11" s="166">
        <v>16</v>
      </c>
      <c r="C11" s="166">
        <v>0</v>
      </c>
      <c r="D11" s="166">
        <v>15</v>
      </c>
      <c r="E11" s="166">
        <v>1</v>
      </c>
      <c r="F11" s="166">
        <v>10</v>
      </c>
      <c r="G11" s="166">
        <v>0</v>
      </c>
      <c r="H11" s="166">
        <v>2</v>
      </c>
      <c r="I11" s="166">
        <v>16</v>
      </c>
      <c r="J11" s="169">
        <v>60</v>
      </c>
      <c r="K11" s="105"/>
    </row>
    <row r="12" spans="1:11" ht="24.95" customHeight="1">
      <c r="A12" s="29" t="s">
        <v>150</v>
      </c>
      <c r="B12" s="166">
        <v>8</v>
      </c>
      <c r="C12" s="166">
        <v>0</v>
      </c>
      <c r="D12" s="166">
        <v>19</v>
      </c>
      <c r="E12" s="166">
        <v>0</v>
      </c>
      <c r="F12" s="166">
        <v>3</v>
      </c>
      <c r="G12" s="166">
        <v>0</v>
      </c>
      <c r="H12" s="166">
        <v>0</v>
      </c>
      <c r="I12" s="166">
        <v>10</v>
      </c>
      <c r="J12" s="169">
        <v>40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98</v>
      </c>
      <c r="C16" s="163">
        <v>0</v>
      </c>
      <c r="D16" s="163">
        <v>164</v>
      </c>
      <c r="E16" s="163">
        <v>6</v>
      </c>
      <c r="F16" s="163">
        <v>73</v>
      </c>
      <c r="G16" s="163">
        <v>1</v>
      </c>
      <c r="H16" s="163">
        <v>20</v>
      </c>
      <c r="I16" s="163">
        <v>146</v>
      </c>
      <c r="J16" s="164">
        <v>508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topLeftCell="B23" zoomScale="130" zoomScaleNormal="130" workbookViewId="0">
      <selection activeCell="D5" sqref="D5:BA52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290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（令和６年10月７日現在）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1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4</v>
      </c>
      <c r="V5" s="250">
        <v>0</v>
      </c>
      <c r="W5" s="248">
        <v>0</v>
      </c>
      <c r="X5" s="249">
        <v>0</v>
      </c>
      <c r="Y5" s="247">
        <v>6</v>
      </c>
      <c r="Z5" s="248">
        <v>5</v>
      </c>
      <c r="AA5" s="251">
        <v>1</v>
      </c>
      <c r="AB5" s="249">
        <v>12</v>
      </c>
      <c r="AC5" s="247">
        <v>0</v>
      </c>
      <c r="AD5" s="248">
        <v>0</v>
      </c>
      <c r="AE5" s="248">
        <v>3</v>
      </c>
      <c r="AF5" s="251">
        <v>0</v>
      </c>
      <c r="AG5" s="249">
        <v>3</v>
      </c>
      <c r="AH5" s="247">
        <v>0</v>
      </c>
      <c r="AI5" s="251">
        <v>0</v>
      </c>
      <c r="AJ5" s="249">
        <v>0</v>
      </c>
      <c r="AK5" s="247">
        <v>2</v>
      </c>
      <c r="AL5" s="251">
        <v>1</v>
      </c>
      <c r="AM5" s="249">
        <v>3</v>
      </c>
      <c r="AN5" s="247">
        <v>3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1</v>
      </c>
      <c r="AV5" s="248">
        <v>0</v>
      </c>
      <c r="AW5" s="252">
        <v>0</v>
      </c>
      <c r="AX5" s="251">
        <v>2</v>
      </c>
      <c r="AY5" s="253">
        <v>10</v>
      </c>
      <c r="AZ5" s="254">
        <v>32</v>
      </c>
      <c r="BA5" s="254">
        <v>32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4</v>
      </c>
      <c r="Z6" s="256">
        <v>1</v>
      </c>
      <c r="AA6" s="258">
        <v>0</v>
      </c>
      <c r="AB6" s="249">
        <v>5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7</v>
      </c>
      <c r="BA6" s="254">
        <v>3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1</v>
      </c>
      <c r="AY7" s="253">
        <v>1</v>
      </c>
      <c r="AZ7" s="254">
        <v>8</v>
      </c>
      <c r="BA7" s="254">
        <v>7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0</v>
      </c>
      <c r="AB8" s="249">
        <v>0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5</v>
      </c>
      <c r="AM8" s="249">
        <v>5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2</v>
      </c>
      <c r="AZ8" s="254">
        <v>9</v>
      </c>
      <c r="BA8" s="254">
        <v>16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1</v>
      </c>
      <c r="V9" s="263">
        <v>0</v>
      </c>
      <c r="W9" s="261">
        <v>0</v>
      </c>
      <c r="X9" s="262">
        <v>0</v>
      </c>
      <c r="Y9" s="260">
        <v>2</v>
      </c>
      <c r="Z9" s="261">
        <v>3</v>
      </c>
      <c r="AA9" s="264">
        <v>0</v>
      </c>
      <c r="AB9" s="262">
        <v>5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7</v>
      </c>
      <c r="BA9" s="266">
        <v>11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0</v>
      </c>
      <c r="AF10" s="251">
        <v>0</v>
      </c>
      <c r="AG10" s="249">
        <v>0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3</v>
      </c>
      <c r="BA10" s="254">
        <v>2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1</v>
      </c>
      <c r="AB11" s="249">
        <v>5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1</v>
      </c>
      <c r="AZ11" s="254">
        <v>8</v>
      </c>
      <c r="BA11" s="254">
        <v>14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2</v>
      </c>
      <c r="Z12" s="256">
        <v>0</v>
      </c>
      <c r="AA12" s="258">
        <v>2</v>
      </c>
      <c r="AB12" s="249">
        <v>4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1</v>
      </c>
      <c r="AL12" s="258">
        <v>0</v>
      </c>
      <c r="AM12" s="249">
        <v>1</v>
      </c>
      <c r="AN12" s="255">
        <v>0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6</v>
      </c>
      <c r="AZ12" s="254">
        <v>19</v>
      </c>
      <c r="BA12" s="254">
        <v>17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4</v>
      </c>
      <c r="AF13" s="258">
        <v>0</v>
      </c>
      <c r="AG13" s="249">
        <v>4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0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2</v>
      </c>
      <c r="AZ13" s="254">
        <v>10</v>
      </c>
      <c r="BA13" s="254">
        <v>10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1</v>
      </c>
      <c r="Z14" s="256">
        <v>1</v>
      </c>
      <c r="AA14" s="258">
        <v>1</v>
      </c>
      <c r="AB14" s="249">
        <v>3</v>
      </c>
      <c r="AC14" s="255">
        <v>0</v>
      </c>
      <c r="AD14" s="256">
        <v>0</v>
      </c>
      <c r="AE14" s="256">
        <v>5</v>
      </c>
      <c r="AF14" s="258">
        <v>0</v>
      </c>
      <c r="AG14" s="249">
        <v>5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12</v>
      </c>
      <c r="BA14" s="254">
        <v>12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3</v>
      </c>
      <c r="V15" s="250">
        <v>0</v>
      </c>
      <c r="W15" s="248">
        <v>0</v>
      </c>
      <c r="X15" s="268">
        <v>0</v>
      </c>
      <c r="Y15" s="247">
        <v>6</v>
      </c>
      <c r="Z15" s="248">
        <v>0</v>
      </c>
      <c r="AA15" s="251">
        <v>1</v>
      </c>
      <c r="AB15" s="268">
        <v>7</v>
      </c>
      <c r="AC15" s="247">
        <v>0</v>
      </c>
      <c r="AD15" s="248">
        <v>0</v>
      </c>
      <c r="AE15" s="248">
        <v>3</v>
      </c>
      <c r="AF15" s="251">
        <v>0</v>
      </c>
      <c r="AG15" s="268">
        <v>3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2</v>
      </c>
      <c r="AW15" s="252">
        <v>0</v>
      </c>
      <c r="AX15" s="251">
        <v>2</v>
      </c>
      <c r="AY15" s="253">
        <v>8</v>
      </c>
      <c r="AZ15" s="267">
        <v>21</v>
      </c>
      <c r="BA15" s="267">
        <v>14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1</v>
      </c>
      <c r="U16" s="249">
        <v>7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4</v>
      </c>
      <c r="AW16" s="259">
        <v>0</v>
      </c>
      <c r="AX16" s="258">
        <v>1</v>
      </c>
      <c r="AY16" s="253">
        <v>9</v>
      </c>
      <c r="AZ16" s="254">
        <v>28</v>
      </c>
      <c r="BA16" s="254">
        <v>17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6</v>
      </c>
      <c r="AA17" s="258">
        <v>3</v>
      </c>
      <c r="AB17" s="249">
        <v>11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3</v>
      </c>
      <c r="AW17" s="259">
        <v>0</v>
      </c>
      <c r="AX17" s="258">
        <v>3</v>
      </c>
      <c r="AY17" s="253">
        <v>8</v>
      </c>
      <c r="AZ17" s="254">
        <v>25</v>
      </c>
      <c r="BA17" s="254">
        <v>30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1</v>
      </c>
      <c r="U18" s="249">
        <v>5</v>
      </c>
      <c r="V18" s="257">
        <v>0</v>
      </c>
      <c r="W18" s="256">
        <v>0</v>
      </c>
      <c r="X18" s="249">
        <v>0</v>
      </c>
      <c r="Y18" s="255">
        <v>2</v>
      </c>
      <c r="Z18" s="256">
        <v>2</v>
      </c>
      <c r="AA18" s="258">
        <v>4</v>
      </c>
      <c r="AB18" s="249">
        <v>8</v>
      </c>
      <c r="AC18" s="255">
        <v>0</v>
      </c>
      <c r="AD18" s="256">
        <v>0</v>
      </c>
      <c r="AE18" s="256">
        <v>4</v>
      </c>
      <c r="AF18" s="258">
        <v>0</v>
      </c>
      <c r="AG18" s="249">
        <v>4</v>
      </c>
      <c r="AH18" s="255">
        <v>0</v>
      </c>
      <c r="AI18" s="258">
        <v>0</v>
      </c>
      <c r="AJ18" s="249">
        <v>0</v>
      </c>
      <c r="AK18" s="255">
        <v>0</v>
      </c>
      <c r="AL18" s="258">
        <v>0</v>
      </c>
      <c r="AM18" s="249">
        <v>0</v>
      </c>
      <c r="AN18" s="255">
        <v>0</v>
      </c>
      <c r="AO18" s="259">
        <v>4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1</v>
      </c>
      <c r="AW18" s="259">
        <v>0</v>
      </c>
      <c r="AX18" s="258">
        <v>1</v>
      </c>
      <c r="AY18" s="253">
        <v>7</v>
      </c>
      <c r="AZ18" s="254">
        <v>24</v>
      </c>
      <c r="BA18" s="254">
        <v>30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4</v>
      </c>
      <c r="V19" s="263">
        <v>0</v>
      </c>
      <c r="W19" s="261">
        <v>0</v>
      </c>
      <c r="X19" s="262">
        <v>0</v>
      </c>
      <c r="Y19" s="260">
        <v>4</v>
      </c>
      <c r="Z19" s="261">
        <v>2</v>
      </c>
      <c r="AA19" s="264">
        <v>0</v>
      </c>
      <c r="AB19" s="262">
        <v>6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15</v>
      </c>
      <c r="BA19" s="266">
        <v>9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1</v>
      </c>
      <c r="Z20" s="248">
        <v>3</v>
      </c>
      <c r="AA20" s="251">
        <v>1</v>
      </c>
      <c r="AB20" s="249">
        <v>5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1</v>
      </c>
      <c r="AZ20" s="254">
        <v>8</v>
      </c>
      <c r="BA20" s="254">
        <v>5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1</v>
      </c>
      <c r="Z21" s="256">
        <v>0</v>
      </c>
      <c r="AA21" s="258">
        <v>1</v>
      </c>
      <c r="AB21" s="249">
        <v>2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8</v>
      </c>
      <c r="BA21" s="254">
        <v>5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9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2</v>
      </c>
      <c r="BA23" s="254">
        <v>3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3</v>
      </c>
      <c r="AA24" s="264">
        <v>0</v>
      </c>
      <c r="AB24" s="249">
        <v>4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1</v>
      </c>
      <c r="AY24" s="266">
        <v>3</v>
      </c>
      <c r="AZ24" s="254">
        <v>10</v>
      </c>
      <c r="BA24" s="254">
        <v>7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1</v>
      </c>
      <c r="Z25" s="248">
        <v>0</v>
      </c>
      <c r="AA25" s="251">
        <v>2</v>
      </c>
      <c r="AB25" s="268">
        <v>3</v>
      </c>
      <c r="AC25" s="247">
        <v>0</v>
      </c>
      <c r="AD25" s="248">
        <v>0</v>
      </c>
      <c r="AE25" s="248">
        <v>4</v>
      </c>
      <c r="AF25" s="251">
        <v>0</v>
      </c>
      <c r="AG25" s="268">
        <v>4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8</v>
      </c>
      <c r="BA25" s="267">
        <v>3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1</v>
      </c>
      <c r="U26" s="249">
        <v>7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1</v>
      </c>
      <c r="AB26" s="249">
        <v>2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2</v>
      </c>
      <c r="AL26" s="258">
        <v>1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14</v>
      </c>
      <c r="BA26" s="254">
        <v>18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0</v>
      </c>
      <c r="R27" s="256">
        <v>0</v>
      </c>
      <c r="S27" s="256">
        <v>0</v>
      </c>
      <c r="T27" s="256">
        <v>0</v>
      </c>
      <c r="U27" s="249">
        <v>4</v>
      </c>
      <c r="V27" s="257">
        <v>0</v>
      </c>
      <c r="W27" s="256">
        <v>0</v>
      </c>
      <c r="X27" s="249">
        <v>0</v>
      </c>
      <c r="Y27" s="255">
        <v>0</v>
      </c>
      <c r="Z27" s="256">
        <v>3</v>
      </c>
      <c r="AA27" s="258">
        <v>3</v>
      </c>
      <c r="AB27" s="249">
        <v>6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0</v>
      </c>
      <c r="AI27" s="258">
        <v>0</v>
      </c>
      <c r="AJ27" s="249">
        <v>0</v>
      </c>
      <c r="AK27" s="255">
        <v>0</v>
      </c>
      <c r="AL27" s="258">
        <v>0</v>
      </c>
      <c r="AM27" s="249">
        <v>0</v>
      </c>
      <c r="AN27" s="255">
        <v>0</v>
      </c>
      <c r="AO27" s="259">
        <v>5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1</v>
      </c>
      <c r="AY27" s="253">
        <v>8</v>
      </c>
      <c r="AZ27" s="254">
        <v>19</v>
      </c>
      <c r="BA27" s="254">
        <v>19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1</v>
      </c>
      <c r="U28" s="249">
        <v>2</v>
      </c>
      <c r="V28" s="257">
        <v>0</v>
      </c>
      <c r="W28" s="256">
        <v>0</v>
      </c>
      <c r="X28" s="249">
        <v>0</v>
      </c>
      <c r="Y28" s="255">
        <v>1</v>
      </c>
      <c r="Z28" s="256">
        <v>0</v>
      </c>
      <c r="AA28" s="258">
        <v>2</v>
      </c>
      <c r="AB28" s="249">
        <v>3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9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2</v>
      </c>
      <c r="Z29" s="256">
        <v>1</v>
      </c>
      <c r="AA29" s="258">
        <v>0</v>
      </c>
      <c r="AB29" s="262">
        <v>3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1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3</v>
      </c>
      <c r="AZ29" s="266">
        <v>6</v>
      </c>
      <c r="BA29" s="266">
        <v>6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1</v>
      </c>
      <c r="AF30" s="251">
        <v>0</v>
      </c>
      <c r="AG30" s="249">
        <v>1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4</v>
      </c>
      <c r="BA30" s="254">
        <v>10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0</v>
      </c>
      <c r="R31" s="256">
        <v>0</v>
      </c>
      <c r="S31" s="256">
        <v>0</v>
      </c>
      <c r="T31" s="256">
        <v>1</v>
      </c>
      <c r="U31" s="249">
        <v>10</v>
      </c>
      <c r="V31" s="257">
        <v>0</v>
      </c>
      <c r="W31" s="258">
        <v>0</v>
      </c>
      <c r="X31" s="249">
        <v>0</v>
      </c>
      <c r="Y31" s="255">
        <v>1</v>
      </c>
      <c r="Z31" s="256">
        <v>2</v>
      </c>
      <c r="AA31" s="258">
        <v>2</v>
      </c>
      <c r="AB31" s="249">
        <v>5</v>
      </c>
      <c r="AC31" s="255">
        <v>1</v>
      </c>
      <c r="AD31" s="256">
        <v>0</v>
      </c>
      <c r="AE31" s="256">
        <v>4</v>
      </c>
      <c r="AF31" s="258">
        <v>0</v>
      </c>
      <c r="AG31" s="249">
        <v>5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3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4</v>
      </c>
      <c r="AY31" s="254">
        <v>9</v>
      </c>
      <c r="AZ31" s="254">
        <v>30</v>
      </c>
      <c r="BA31" s="254">
        <v>26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2</v>
      </c>
      <c r="Q32" s="256">
        <v>0</v>
      </c>
      <c r="R32" s="256">
        <v>0</v>
      </c>
      <c r="S32" s="256">
        <v>0</v>
      </c>
      <c r="T32" s="256">
        <v>1</v>
      </c>
      <c r="U32" s="249">
        <v>6</v>
      </c>
      <c r="V32" s="257">
        <v>0</v>
      </c>
      <c r="W32" s="258">
        <v>0</v>
      </c>
      <c r="X32" s="249">
        <v>0</v>
      </c>
      <c r="Y32" s="255">
        <v>3</v>
      </c>
      <c r="Z32" s="256">
        <v>2</v>
      </c>
      <c r="AA32" s="258">
        <v>2</v>
      </c>
      <c r="AB32" s="249">
        <v>7</v>
      </c>
      <c r="AC32" s="255">
        <v>0</v>
      </c>
      <c r="AD32" s="256">
        <v>0</v>
      </c>
      <c r="AE32" s="256">
        <v>3</v>
      </c>
      <c r="AF32" s="258">
        <v>0</v>
      </c>
      <c r="AG32" s="249">
        <v>3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1</v>
      </c>
      <c r="AY32" s="254">
        <v>6</v>
      </c>
      <c r="AZ32" s="254">
        <v>24</v>
      </c>
      <c r="BA32" s="254">
        <v>17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1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4</v>
      </c>
      <c r="AZ33" s="254">
        <v>4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0</v>
      </c>
      <c r="V34" s="263">
        <v>0</v>
      </c>
      <c r="W34" s="264">
        <v>0</v>
      </c>
      <c r="X34" s="249">
        <v>0</v>
      </c>
      <c r="Y34" s="260">
        <v>1</v>
      </c>
      <c r="Z34" s="261">
        <v>1</v>
      </c>
      <c r="AA34" s="264">
        <v>2</v>
      </c>
      <c r="AB34" s="249">
        <v>4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1</v>
      </c>
      <c r="AM34" s="249">
        <v>1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7</v>
      </c>
      <c r="BA34" s="254">
        <v>5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1</v>
      </c>
      <c r="BA35" s="267">
        <v>3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2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0</v>
      </c>
      <c r="AE37" s="256">
        <v>0</v>
      </c>
      <c r="AF37" s="258">
        <v>0</v>
      </c>
      <c r="AG37" s="249">
        <v>0</v>
      </c>
      <c r="AH37" s="255">
        <v>0</v>
      </c>
      <c r="AI37" s="256">
        <v>0</v>
      </c>
      <c r="AJ37" s="249">
        <v>0</v>
      </c>
      <c r="AK37" s="255">
        <v>0</v>
      </c>
      <c r="AL37" s="258">
        <v>1</v>
      </c>
      <c r="AM37" s="249">
        <v>1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9</v>
      </c>
      <c r="BA37" s="254">
        <v>13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4</v>
      </c>
      <c r="AF38" s="258">
        <v>0</v>
      </c>
      <c r="AG38" s="249">
        <v>5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17</v>
      </c>
      <c r="BA38" s="254">
        <v>20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0</v>
      </c>
      <c r="Z39" s="256">
        <v>1</v>
      </c>
      <c r="AA39" s="258">
        <v>0</v>
      </c>
      <c r="AB39" s="262">
        <v>1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3</v>
      </c>
      <c r="BA39" s="254">
        <v>3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2</v>
      </c>
      <c r="AY40" s="269">
        <v>2</v>
      </c>
      <c r="AZ40" s="267">
        <v>5</v>
      </c>
      <c r="BA40" s="267">
        <v>3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9</v>
      </c>
      <c r="BA41" s="254">
        <v>2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1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1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5</v>
      </c>
      <c r="BA42" s="254">
        <v>7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6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1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3</v>
      </c>
      <c r="V44" s="257">
        <v>0</v>
      </c>
      <c r="W44" s="258">
        <v>0</v>
      </c>
      <c r="X44" s="249">
        <v>0</v>
      </c>
      <c r="Y44" s="260">
        <v>2</v>
      </c>
      <c r="Z44" s="261">
        <v>2</v>
      </c>
      <c r="AA44" s="264">
        <v>2</v>
      </c>
      <c r="AB44" s="249">
        <v>6</v>
      </c>
      <c r="AC44" s="260">
        <v>0</v>
      </c>
      <c r="AD44" s="261">
        <v>0</v>
      </c>
      <c r="AE44" s="261">
        <v>4</v>
      </c>
      <c r="AF44" s="264">
        <v>0</v>
      </c>
      <c r="AG44" s="249">
        <v>4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3</v>
      </c>
      <c r="AY44" s="270">
        <v>4</v>
      </c>
      <c r="AZ44" s="266">
        <v>18</v>
      </c>
      <c r="BA44" s="266">
        <v>24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1</v>
      </c>
      <c r="S45" s="248">
        <v>0</v>
      </c>
      <c r="T45" s="248">
        <v>0</v>
      </c>
      <c r="U45" s="268">
        <v>3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7</v>
      </c>
      <c r="BA45" s="267">
        <v>7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7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5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49">
        <v>2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1</v>
      </c>
      <c r="AY48" s="254">
        <v>2</v>
      </c>
      <c r="AZ48" s="254">
        <v>6</v>
      </c>
      <c r="BA48" s="254">
        <v>10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0</v>
      </c>
      <c r="AL49" s="264">
        <v>3</v>
      </c>
      <c r="AM49" s="262">
        <v>3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1</v>
      </c>
      <c r="AY49" s="266">
        <v>2</v>
      </c>
      <c r="AZ49" s="266">
        <v>11</v>
      </c>
      <c r="BA49" s="266">
        <v>6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4</v>
      </c>
      <c r="V50" s="250">
        <v>0</v>
      </c>
      <c r="W50" s="251">
        <v>0</v>
      </c>
      <c r="X50" s="249">
        <v>0</v>
      </c>
      <c r="Y50" s="247">
        <v>4</v>
      </c>
      <c r="Z50" s="248">
        <v>1</v>
      </c>
      <c r="AA50" s="251">
        <v>0</v>
      </c>
      <c r="AB50" s="249">
        <v>5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0</v>
      </c>
      <c r="AJ50" s="249">
        <v>0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13</v>
      </c>
      <c r="BA50" s="254">
        <v>11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3</v>
      </c>
      <c r="AA51" s="264">
        <v>0</v>
      </c>
      <c r="AB51" s="249">
        <v>3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1</v>
      </c>
      <c r="AY51" s="253">
        <v>1</v>
      </c>
      <c r="AZ51" s="254">
        <v>5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17</v>
      </c>
      <c r="E52" s="271">
        <v>2</v>
      </c>
      <c r="F52" s="271">
        <v>1</v>
      </c>
      <c r="G52" s="271">
        <v>3</v>
      </c>
      <c r="H52" s="271">
        <v>0</v>
      </c>
      <c r="I52" s="271">
        <v>3</v>
      </c>
      <c r="J52" s="271">
        <v>1</v>
      </c>
      <c r="K52" s="271">
        <v>12</v>
      </c>
      <c r="L52" s="271">
        <v>11</v>
      </c>
      <c r="M52" s="271">
        <v>4</v>
      </c>
      <c r="N52" s="271">
        <v>1</v>
      </c>
      <c r="O52" s="271">
        <v>14</v>
      </c>
      <c r="P52" s="271">
        <v>7</v>
      </c>
      <c r="Q52" s="271">
        <v>3</v>
      </c>
      <c r="R52" s="271">
        <v>8</v>
      </c>
      <c r="S52" s="271">
        <v>1</v>
      </c>
      <c r="T52" s="271">
        <v>10</v>
      </c>
      <c r="U52" s="272">
        <v>98</v>
      </c>
      <c r="V52" s="271">
        <v>0</v>
      </c>
      <c r="W52" s="271">
        <v>0</v>
      </c>
      <c r="X52" s="272">
        <v>0</v>
      </c>
      <c r="Y52" s="273">
        <v>66</v>
      </c>
      <c r="Z52" s="271">
        <v>53</v>
      </c>
      <c r="AA52" s="271">
        <v>45</v>
      </c>
      <c r="AB52" s="272">
        <v>164</v>
      </c>
      <c r="AC52" s="271">
        <v>3</v>
      </c>
      <c r="AD52" s="271">
        <v>3</v>
      </c>
      <c r="AE52" s="271">
        <v>68</v>
      </c>
      <c r="AF52" s="271">
        <v>0</v>
      </c>
      <c r="AG52" s="272">
        <v>74</v>
      </c>
      <c r="AH52" s="271">
        <v>5</v>
      </c>
      <c r="AI52" s="271">
        <v>1</v>
      </c>
      <c r="AJ52" s="272">
        <v>6</v>
      </c>
      <c r="AK52" s="271">
        <v>10</v>
      </c>
      <c r="AL52" s="271">
        <v>20</v>
      </c>
      <c r="AM52" s="272">
        <v>30</v>
      </c>
      <c r="AN52" s="271">
        <v>8</v>
      </c>
      <c r="AO52" s="271">
        <v>37</v>
      </c>
      <c r="AP52" s="271">
        <v>0</v>
      </c>
      <c r="AQ52" s="271">
        <v>0</v>
      </c>
      <c r="AR52" s="271">
        <v>0</v>
      </c>
      <c r="AS52" s="271">
        <v>2</v>
      </c>
      <c r="AT52" s="271">
        <v>8</v>
      </c>
      <c r="AU52" s="271">
        <v>9</v>
      </c>
      <c r="AV52" s="271">
        <v>36</v>
      </c>
      <c r="AW52" s="271">
        <v>0</v>
      </c>
      <c r="AX52" s="271">
        <v>36</v>
      </c>
      <c r="AY52" s="272">
        <v>136</v>
      </c>
      <c r="AZ52" s="272">
        <v>508</v>
      </c>
      <c r="BA52" s="272">
        <v>506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38A36900-54BD-44E4-9826-01E7EB793949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J12" sqref="J12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9" t="s">
        <v>294</v>
      </c>
      <c r="D1" s="329"/>
      <c r="E1" s="329"/>
      <c r="F1" s="329"/>
      <c r="G1" s="329"/>
      <c r="H1" s="329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（令和６年10月７日現在）</v>
      </c>
    </row>
    <row r="4" spans="2:12" ht="30" customHeight="1">
      <c r="B4" s="232"/>
      <c r="C4" s="233"/>
      <c r="D4" s="331" t="s">
        <v>295</v>
      </c>
      <c r="E4" s="332"/>
      <c r="F4" s="333" t="s">
        <v>297</v>
      </c>
      <c r="G4" s="334"/>
      <c r="H4" s="234" t="s">
        <v>296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88421</v>
      </c>
      <c r="E6" s="274">
        <v>100</v>
      </c>
      <c r="F6" s="241">
        <v>87761</v>
      </c>
      <c r="G6" s="242">
        <v>100</v>
      </c>
      <c r="H6" s="180">
        <f>D6-F6</f>
        <v>660</v>
      </c>
      <c r="I6" s="243">
        <f>IFERROR(H6/F6*100,0)</f>
        <v>0.75204247900548071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17747</v>
      </c>
      <c r="E7" s="275">
        <v>20.071023851799914</v>
      </c>
      <c r="F7" s="176">
        <v>17950</v>
      </c>
      <c r="G7" s="175">
        <v>20.453276512346029</v>
      </c>
      <c r="H7" s="177">
        <f t="shared" ref="H7:H15" si="0">D7-F7</f>
        <v>-203</v>
      </c>
      <c r="I7" s="244">
        <f t="shared" ref="I7:I15" si="1">IFERROR(H7/F7*100,0)</f>
        <v>-1.1309192200557103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135</v>
      </c>
      <c r="E8" s="275">
        <v>0.15267866230872756</v>
      </c>
      <c r="F8" s="176">
        <v>133</v>
      </c>
      <c r="G8" s="175">
        <v>0.15154795410261962</v>
      </c>
      <c r="H8" s="177">
        <f t="shared" si="0"/>
        <v>2</v>
      </c>
      <c r="I8" s="244">
        <f t="shared" si="1"/>
        <v>1.5037593984962405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9176</v>
      </c>
      <c r="E9" s="275">
        <v>10.377625224776919</v>
      </c>
      <c r="F9" s="176">
        <v>9543</v>
      </c>
      <c r="G9" s="175">
        <v>10.873850571438339</v>
      </c>
      <c r="H9" s="177">
        <f t="shared" si="0"/>
        <v>-367</v>
      </c>
      <c r="I9" s="244">
        <f t="shared" si="1"/>
        <v>-3.8457508121135908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2021</v>
      </c>
      <c r="E10" s="275">
        <v>2.2856561224143586</v>
      </c>
      <c r="F10" s="176">
        <v>2014</v>
      </c>
      <c r="G10" s="175">
        <v>2.2948690192682397</v>
      </c>
      <c r="H10" s="177">
        <f t="shared" si="0"/>
        <v>7</v>
      </c>
      <c r="I10" s="244">
        <f t="shared" si="1"/>
        <v>0.3475670307845084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10993</v>
      </c>
      <c r="E11" s="275">
        <v>12.432566924146979</v>
      </c>
      <c r="F11" s="176">
        <v>10878</v>
      </c>
      <c r="G11" s="175">
        <v>12.395027403972152</v>
      </c>
      <c r="H11" s="177">
        <f t="shared" si="0"/>
        <v>115</v>
      </c>
      <c r="I11" s="244">
        <f t="shared" si="1"/>
        <v>1.0571796286082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232</v>
      </c>
      <c r="E12" s="275">
        <v>0.26238110856018365</v>
      </c>
      <c r="F12" s="176">
        <v>223</v>
      </c>
      <c r="G12" s="175">
        <v>0.25409920123973062</v>
      </c>
      <c r="H12" s="177">
        <f t="shared" si="0"/>
        <v>9</v>
      </c>
      <c r="I12" s="244">
        <f t="shared" si="1"/>
        <v>4.0358744394618835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805</v>
      </c>
      <c r="E13" s="275">
        <v>0.91041720858167174</v>
      </c>
      <c r="F13" s="176">
        <v>784</v>
      </c>
      <c r="G13" s="175">
        <v>0.89333530839438935</v>
      </c>
      <c r="H13" s="177">
        <f t="shared" si="0"/>
        <v>21</v>
      </c>
      <c r="I13" s="244">
        <f t="shared" si="1"/>
        <v>2.6785714285714284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1975</v>
      </c>
      <c r="E14" s="275">
        <v>2.2336322819239771</v>
      </c>
      <c r="F14" s="177">
        <v>2006</v>
      </c>
      <c r="G14" s="178">
        <v>2.2857533528560521</v>
      </c>
      <c r="H14" s="177">
        <f t="shared" si="0"/>
        <v>-31</v>
      </c>
      <c r="I14" s="244">
        <f t="shared" si="1"/>
        <v>-1.5453639082751744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45337</v>
      </c>
      <c r="E15" s="276">
        <v>51.274018615487272</v>
      </c>
      <c r="F15" s="181">
        <v>44230</v>
      </c>
      <c r="G15" s="179">
        <v>50.398240676382443</v>
      </c>
      <c r="H15" s="181">
        <f t="shared" si="0"/>
        <v>1107</v>
      </c>
      <c r="I15" s="245">
        <f t="shared" si="1"/>
        <v>2.502826136106715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30" t="str">
        <f>C1</f>
        <v>令和６年における死傷災害発生状況（死亡災害及び休業4日以上の死傷災害）</v>
      </c>
      <c r="D24" s="330"/>
      <c r="E24" s="330"/>
      <c r="F24" s="330"/>
      <c r="G24" s="330"/>
      <c r="H24" s="330"/>
      <c r="I24" s="330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（令和６年10月７日現在）</v>
      </c>
      <c r="J26" s="111"/>
      <c r="K26" s="111"/>
      <c r="L26" s="111"/>
    </row>
    <row r="27" spans="2:12" ht="30" customHeight="1">
      <c r="B27" s="108"/>
      <c r="C27" s="109"/>
      <c r="D27" s="323" t="str">
        <f>D4</f>
        <v>令和６年(１～９月)</v>
      </c>
      <c r="E27" s="324"/>
      <c r="F27" s="323" t="str">
        <f>F4</f>
        <v>令和５年(１～９月)</v>
      </c>
      <c r="G27" s="324"/>
      <c r="H27" s="323" t="str">
        <f>H4</f>
        <v>　　対令和５年比較</v>
      </c>
      <c r="I27" s="324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7" t="s">
        <v>182</v>
      </c>
      <c r="C29" s="328"/>
      <c r="D29" s="180">
        <v>45337</v>
      </c>
      <c r="E29" s="242">
        <v>100</v>
      </c>
      <c r="F29" s="277">
        <v>44230</v>
      </c>
      <c r="G29" s="175">
        <v>100</v>
      </c>
      <c r="H29" s="180">
        <f>D29-F29</f>
        <v>1107</v>
      </c>
      <c r="I29" s="243">
        <f>IFERROR(H29/F29*100,0)</f>
        <v>2.502826136106715</v>
      </c>
      <c r="J29" s="128"/>
      <c r="K29" s="111"/>
      <c r="L29" s="111"/>
    </row>
    <row r="30" spans="2:12" ht="32.25" customHeight="1">
      <c r="B30" s="313" t="s">
        <v>9</v>
      </c>
      <c r="C30" s="314"/>
      <c r="D30" s="177">
        <v>14213</v>
      </c>
      <c r="E30" s="175">
        <v>31.349670247259414</v>
      </c>
      <c r="F30" s="278">
        <v>13961</v>
      </c>
      <c r="G30" s="175">
        <v>31.564548948677366</v>
      </c>
      <c r="H30" s="177">
        <f>D30-F30</f>
        <v>252</v>
      </c>
      <c r="I30" s="244">
        <f>IFERROR(H30/F30*100,0)</f>
        <v>1.8050282931022132</v>
      </c>
      <c r="J30" s="111"/>
      <c r="K30" s="111"/>
      <c r="L30" s="111"/>
    </row>
    <row r="31" spans="2:12" ht="32.25" customHeight="1">
      <c r="B31" s="315" t="s">
        <v>183</v>
      </c>
      <c r="C31" s="316"/>
      <c r="D31" s="177">
        <v>10711</v>
      </c>
      <c r="E31" s="175" t="s">
        <v>274</v>
      </c>
      <c r="F31" s="279">
        <v>10402</v>
      </c>
      <c r="G31" s="175" t="s">
        <v>274</v>
      </c>
      <c r="H31" s="177">
        <f t="shared" ref="H31:H40" si="2">D31-F31</f>
        <v>309</v>
      </c>
      <c r="I31" s="244">
        <f t="shared" ref="I31:I40" si="3">IFERROR(H31/F31*100,0)</f>
        <v>2.9705825802730246</v>
      </c>
      <c r="J31" s="111"/>
      <c r="K31" s="111"/>
      <c r="L31" s="111"/>
    </row>
    <row r="32" spans="2:12" ht="32.25" customHeight="1">
      <c r="B32" s="313" t="s">
        <v>10</v>
      </c>
      <c r="C32" s="314"/>
      <c r="D32" s="177">
        <v>743</v>
      </c>
      <c r="E32" s="175">
        <v>1.6388380351589209</v>
      </c>
      <c r="F32" s="279">
        <v>724</v>
      </c>
      <c r="G32" s="175">
        <v>1.6368980330092697</v>
      </c>
      <c r="H32" s="177">
        <f t="shared" si="2"/>
        <v>19</v>
      </c>
      <c r="I32" s="244">
        <f t="shared" si="3"/>
        <v>2.6243093922651934</v>
      </c>
    </row>
    <row r="33" spans="2:9" ht="32.25" customHeight="1">
      <c r="B33" s="313" t="s">
        <v>11</v>
      </c>
      <c r="C33" s="314"/>
      <c r="D33" s="177">
        <v>1748</v>
      </c>
      <c r="E33" s="175">
        <v>3.8555705053267748</v>
      </c>
      <c r="F33" s="280">
        <v>1562</v>
      </c>
      <c r="G33" s="175">
        <v>3.5315396789509381</v>
      </c>
      <c r="H33" s="177">
        <f t="shared" si="2"/>
        <v>186</v>
      </c>
      <c r="I33" s="244">
        <f t="shared" si="3"/>
        <v>11.907810499359796</v>
      </c>
    </row>
    <row r="34" spans="2:9" ht="32.25" customHeight="1">
      <c r="B34" s="313" t="s">
        <v>184</v>
      </c>
      <c r="C34" s="314"/>
      <c r="D34" s="177">
        <v>11465</v>
      </c>
      <c r="E34" s="175">
        <v>25.288395791516859</v>
      </c>
      <c r="F34" s="280">
        <v>11674</v>
      </c>
      <c r="G34" s="175">
        <v>26.393850327831785</v>
      </c>
      <c r="H34" s="177">
        <f t="shared" si="2"/>
        <v>-209</v>
      </c>
      <c r="I34" s="244">
        <f t="shared" si="3"/>
        <v>-1.7903032379647081</v>
      </c>
    </row>
    <row r="35" spans="2:9" ht="32.25" customHeight="1">
      <c r="B35" s="315" t="s">
        <v>185</v>
      </c>
      <c r="C35" s="316"/>
      <c r="D35" s="177">
        <v>8602</v>
      </c>
      <c r="E35" s="175" t="s">
        <v>274</v>
      </c>
      <c r="F35" s="281">
        <v>8668</v>
      </c>
      <c r="G35" s="175" t="s">
        <v>274</v>
      </c>
      <c r="H35" s="177">
        <f t="shared" si="2"/>
        <v>-66</v>
      </c>
      <c r="I35" s="244">
        <f t="shared" si="3"/>
        <v>-0.76142131979695438</v>
      </c>
    </row>
    <row r="36" spans="2:9" ht="32.25" customHeight="1">
      <c r="B36" s="313" t="s">
        <v>12</v>
      </c>
      <c r="C36" s="314"/>
      <c r="D36" s="177">
        <v>6600</v>
      </c>
      <c r="E36" s="175">
        <v>14.557646072744115</v>
      </c>
      <c r="F36" s="281">
        <v>6100</v>
      </c>
      <c r="G36" s="175">
        <v>13.79154420076871</v>
      </c>
      <c r="H36" s="177">
        <f t="shared" si="2"/>
        <v>500</v>
      </c>
      <c r="I36" s="244">
        <f t="shared" si="3"/>
        <v>8.1967213114754092</v>
      </c>
    </row>
    <row r="37" spans="2:9" ht="32.25" customHeight="1">
      <c r="B37" s="315" t="s">
        <v>186</v>
      </c>
      <c r="C37" s="316"/>
      <c r="D37" s="177">
        <v>3826</v>
      </c>
      <c r="E37" s="175" t="s">
        <v>274</v>
      </c>
      <c r="F37" s="281">
        <v>3602</v>
      </c>
      <c r="G37" s="175" t="s">
        <v>274</v>
      </c>
      <c r="H37" s="177">
        <f t="shared" si="2"/>
        <v>224</v>
      </c>
      <c r="I37" s="244">
        <f t="shared" si="3"/>
        <v>6.2187673514714046</v>
      </c>
    </row>
    <row r="38" spans="2:9" ht="32.25" customHeight="1">
      <c r="B38" s="313" t="s">
        <v>13</v>
      </c>
      <c r="C38" s="314"/>
      <c r="D38" s="177">
        <v>4753</v>
      </c>
      <c r="E38" s="175">
        <v>10.48371087632618</v>
      </c>
      <c r="F38" s="281">
        <v>4460</v>
      </c>
      <c r="G38" s="175">
        <v>10.083653628758761</v>
      </c>
      <c r="H38" s="177">
        <f t="shared" si="2"/>
        <v>293</v>
      </c>
      <c r="I38" s="244">
        <f t="shared" si="3"/>
        <v>6.5695067264573996</v>
      </c>
    </row>
    <row r="39" spans="2:9" ht="32.25" customHeight="1">
      <c r="B39" s="313" t="s">
        <v>187</v>
      </c>
      <c r="C39" s="314"/>
      <c r="D39" s="177">
        <v>1390</v>
      </c>
      <c r="E39" s="175">
        <v>3.0659284910779276</v>
      </c>
      <c r="F39" s="281">
        <v>1396</v>
      </c>
      <c r="G39" s="175">
        <v>3.1562288039791997</v>
      </c>
      <c r="H39" s="177">
        <f t="shared" si="2"/>
        <v>-6</v>
      </c>
      <c r="I39" s="244">
        <f t="shared" si="3"/>
        <v>-0.42979942693409745</v>
      </c>
    </row>
    <row r="40" spans="2:9" ht="32.25" customHeight="1" thickBot="1">
      <c r="B40" s="325" t="s">
        <v>7</v>
      </c>
      <c r="C40" s="326"/>
      <c r="D40" s="181">
        <v>4425</v>
      </c>
      <c r="E40" s="179">
        <v>9.7602399805898052</v>
      </c>
      <c r="F40" s="282">
        <v>4353</v>
      </c>
      <c r="G40" s="175">
        <v>9.8417363780239651</v>
      </c>
      <c r="H40" s="181">
        <f t="shared" si="2"/>
        <v>72</v>
      </c>
      <c r="I40" s="245">
        <f t="shared" si="3"/>
        <v>1.6540317022742934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D4" sqref="D4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293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（令和６年10月７日現在）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13520</v>
      </c>
      <c r="D4" s="59">
        <v>23619</v>
      </c>
      <c r="E4" s="59">
        <v>4539</v>
      </c>
      <c r="F4" s="59">
        <v>3956</v>
      </c>
      <c r="G4" s="59">
        <v>1207</v>
      </c>
      <c r="H4" s="59">
        <v>3921</v>
      </c>
      <c r="I4" s="59">
        <v>9228</v>
      </c>
      <c r="J4" s="59">
        <v>4955</v>
      </c>
      <c r="K4" s="59">
        <v>185</v>
      </c>
      <c r="L4" s="59">
        <v>26</v>
      </c>
      <c r="M4" s="59">
        <v>2768</v>
      </c>
      <c r="N4" s="59">
        <v>412</v>
      </c>
      <c r="O4" s="59">
        <v>82</v>
      </c>
      <c r="P4" s="59">
        <v>49</v>
      </c>
      <c r="Q4" s="59">
        <v>24</v>
      </c>
      <c r="R4" s="59">
        <v>44</v>
      </c>
      <c r="S4" s="59">
        <v>4340</v>
      </c>
      <c r="T4" s="59">
        <v>94</v>
      </c>
      <c r="U4" s="59">
        <v>13794</v>
      </c>
      <c r="V4" s="59">
        <v>1465</v>
      </c>
      <c r="W4" s="59">
        <v>193</v>
      </c>
      <c r="X4" s="70">
        <v>88421</v>
      </c>
      <c r="Y4" s="74"/>
      <c r="Z4" s="74"/>
    </row>
    <row r="5" spans="1:26" ht="32.25" customHeight="1">
      <c r="A5" s="75"/>
      <c r="B5" s="58" t="s">
        <v>3</v>
      </c>
      <c r="C5" s="59">
        <v>1950</v>
      </c>
      <c r="D5" s="59">
        <v>3738</v>
      </c>
      <c r="E5" s="59">
        <v>833</v>
      </c>
      <c r="F5" s="59">
        <v>1214</v>
      </c>
      <c r="G5" s="59">
        <v>300</v>
      </c>
      <c r="H5" s="59">
        <v>794</v>
      </c>
      <c r="I5" s="59">
        <v>4163</v>
      </c>
      <c r="J5" s="59">
        <v>1499</v>
      </c>
      <c r="K5" s="59">
        <v>25</v>
      </c>
      <c r="L5" s="59">
        <v>5</v>
      </c>
      <c r="M5" s="59">
        <v>715</v>
      </c>
      <c r="N5" s="59">
        <v>168</v>
      </c>
      <c r="O5" s="59">
        <v>28</v>
      </c>
      <c r="P5" s="59">
        <v>25</v>
      </c>
      <c r="Q5" s="59">
        <v>7</v>
      </c>
      <c r="R5" s="59">
        <v>17</v>
      </c>
      <c r="S5" s="59">
        <v>163</v>
      </c>
      <c r="T5" s="59">
        <v>11</v>
      </c>
      <c r="U5" s="59">
        <v>1991</v>
      </c>
      <c r="V5" s="59">
        <v>86</v>
      </c>
      <c r="W5" s="59">
        <v>15</v>
      </c>
      <c r="X5" s="60">
        <v>17747</v>
      </c>
      <c r="Y5" s="74"/>
      <c r="Z5" s="74"/>
    </row>
    <row r="6" spans="1:26" ht="32.25" customHeight="1">
      <c r="A6" s="75"/>
      <c r="B6" s="58" t="s">
        <v>4</v>
      </c>
      <c r="C6" s="59">
        <v>43</v>
      </c>
      <c r="D6" s="59">
        <v>16</v>
      </c>
      <c r="E6" s="59">
        <v>5</v>
      </c>
      <c r="F6" s="59">
        <v>8</v>
      </c>
      <c r="G6" s="59">
        <v>3</v>
      </c>
      <c r="H6" s="59">
        <v>8</v>
      </c>
      <c r="I6" s="59">
        <v>40</v>
      </c>
      <c r="J6" s="59">
        <v>2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3</v>
      </c>
      <c r="T6" s="59">
        <v>1</v>
      </c>
      <c r="U6" s="59">
        <v>2</v>
      </c>
      <c r="V6" s="59">
        <v>1</v>
      </c>
      <c r="W6" s="59">
        <v>0</v>
      </c>
      <c r="X6" s="60">
        <v>135</v>
      </c>
      <c r="Y6" s="74"/>
      <c r="Z6" s="74"/>
    </row>
    <row r="7" spans="1:26" ht="32.25" customHeight="1">
      <c r="A7" s="75"/>
      <c r="B7" s="58" t="s">
        <v>5</v>
      </c>
      <c r="C7" s="61">
        <v>2850</v>
      </c>
      <c r="D7" s="170">
        <v>1108</v>
      </c>
      <c r="E7" s="170">
        <v>425</v>
      </c>
      <c r="F7" s="170">
        <v>771</v>
      </c>
      <c r="G7" s="170">
        <v>258</v>
      </c>
      <c r="H7" s="170">
        <v>546</v>
      </c>
      <c r="I7" s="170">
        <v>1070</v>
      </c>
      <c r="J7" s="170">
        <v>800</v>
      </c>
      <c r="K7" s="170">
        <v>80</v>
      </c>
      <c r="L7" s="170">
        <v>6</v>
      </c>
      <c r="M7" s="170">
        <v>224</v>
      </c>
      <c r="N7" s="170">
        <v>46</v>
      </c>
      <c r="O7" s="170">
        <v>35</v>
      </c>
      <c r="P7" s="170">
        <v>8</v>
      </c>
      <c r="Q7" s="170">
        <v>1</v>
      </c>
      <c r="R7" s="170">
        <v>8</v>
      </c>
      <c r="S7" s="170">
        <v>270</v>
      </c>
      <c r="T7" s="170">
        <v>8</v>
      </c>
      <c r="U7" s="170">
        <v>599</v>
      </c>
      <c r="V7" s="170">
        <v>55</v>
      </c>
      <c r="W7" s="171">
        <v>8</v>
      </c>
      <c r="X7" s="62">
        <v>9176</v>
      </c>
      <c r="Y7" s="74"/>
      <c r="Z7" s="74"/>
    </row>
    <row r="8" spans="1:26" ht="32.25" customHeight="1">
      <c r="A8" s="75"/>
      <c r="B8" s="63" t="s">
        <v>213</v>
      </c>
      <c r="C8" s="59">
        <v>199</v>
      </c>
      <c r="D8" s="59">
        <v>505</v>
      </c>
      <c r="E8" s="59">
        <v>137</v>
      </c>
      <c r="F8" s="59">
        <v>21</v>
      </c>
      <c r="G8" s="59">
        <v>3</v>
      </c>
      <c r="H8" s="59">
        <v>62</v>
      </c>
      <c r="I8" s="59">
        <v>78</v>
      </c>
      <c r="J8" s="59">
        <v>9</v>
      </c>
      <c r="K8" s="59">
        <v>0</v>
      </c>
      <c r="L8" s="59">
        <v>0</v>
      </c>
      <c r="M8" s="59">
        <v>25</v>
      </c>
      <c r="N8" s="59">
        <v>23</v>
      </c>
      <c r="O8" s="59">
        <v>0</v>
      </c>
      <c r="P8" s="59">
        <v>0</v>
      </c>
      <c r="Q8" s="59">
        <v>0</v>
      </c>
      <c r="R8" s="59">
        <v>0</v>
      </c>
      <c r="S8" s="59">
        <v>482</v>
      </c>
      <c r="T8" s="59">
        <v>13</v>
      </c>
      <c r="U8" s="59">
        <v>360</v>
      </c>
      <c r="V8" s="59">
        <v>97</v>
      </c>
      <c r="W8" s="59">
        <v>7</v>
      </c>
      <c r="X8" s="60">
        <v>2021</v>
      </c>
      <c r="Y8" s="74"/>
      <c r="Z8" s="74"/>
    </row>
    <row r="9" spans="1:26" ht="32.25" customHeight="1">
      <c r="A9" s="75"/>
      <c r="B9" s="63" t="s">
        <v>228</v>
      </c>
      <c r="C9" s="59">
        <v>2858</v>
      </c>
      <c r="D9" s="59">
        <v>1983</v>
      </c>
      <c r="E9" s="59">
        <v>792</v>
      </c>
      <c r="F9" s="59">
        <v>478</v>
      </c>
      <c r="G9" s="59">
        <v>251</v>
      </c>
      <c r="H9" s="59">
        <v>606</v>
      </c>
      <c r="I9" s="59">
        <v>1130</v>
      </c>
      <c r="J9" s="59">
        <v>117</v>
      </c>
      <c r="K9" s="59">
        <v>16</v>
      </c>
      <c r="L9" s="59">
        <v>1</v>
      </c>
      <c r="M9" s="59">
        <v>191</v>
      </c>
      <c r="N9" s="59">
        <v>17</v>
      </c>
      <c r="O9" s="59">
        <v>4</v>
      </c>
      <c r="P9" s="59">
        <v>2</v>
      </c>
      <c r="Q9" s="59">
        <v>4</v>
      </c>
      <c r="R9" s="59">
        <v>4</v>
      </c>
      <c r="S9" s="59">
        <v>537</v>
      </c>
      <c r="T9" s="59">
        <v>9</v>
      </c>
      <c r="U9" s="59">
        <v>1896</v>
      </c>
      <c r="V9" s="59">
        <v>80</v>
      </c>
      <c r="W9" s="59">
        <v>17</v>
      </c>
      <c r="X9" s="60">
        <v>10993</v>
      </c>
      <c r="Y9" s="74"/>
      <c r="Z9" s="74"/>
    </row>
    <row r="10" spans="1:26" ht="32.25" customHeight="1">
      <c r="A10" s="75"/>
      <c r="B10" s="63" t="s">
        <v>201</v>
      </c>
      <c r="C10" s="59">
        <v>51</v>
      </c>
      <c r="D10" s="59">
        <v>25</v>
      </c>
      <c r="E10" s="59">
        <v>14</v>
      </c>
      <c r="F10" s="59">
        <v>19</v>
      </c>
      <c r="G10" s="59">
        <v>6</v>
      </c>
      <c r="H10" s="59">
        <v>22</v>
      </c>
      <c r="I10" s="59">
        <v>43</v>
      </c>
      <c r="J10" s="59">
        <v>4</v>
      </c>
      <c r="K10" s="59">
        <v>0</v>
      </c>
      <c r="L10" s="59">
        <v>0</v>
      </c>
      <c r="M10" s="59">
        <v>6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14</v>
      </c>
      <c r="T10" s="59">
        <v>2</v>
      </c>
      <c r="U10" s="59">
        <v>26</v>
      </c>
      <c r="V10" s="59">
        <v>0</v>
      </c>
      <c r="W10" s="59">
        <v>0</v>
      </c>
      <c r="X10" s="60">
        <v>232</v>
      </c>
      <c r="Y10" s="74"/>
      <c r="Z10" s="74"/>
    </row>
    <row r="11" spans="1:26" ht="32.25" customHeight="1">
      <c r="A11" s="75"/>
      <c r="B11" s="58" t="s">
        <v>6</v>
      </c>
      <c r="C11" s="59">
        <v>104</v>
      </c>
      <c r="D11" s="59">
        <v>84</v>
      </c>
      <c r="E11" s="59">
        <v>21</v>
      </c>
      <c r="F11" s="59">
        <v>129</v>
      </c>
      <c r="G11" s="59">
        <v>24</v>
      </c>
      <c r="H11" s="59">
        <v>156</v>
      </c>
      <c r="I11" s="59">
        <v>61</v>
      </c>
      <c r="J11" s="59">
        <v>156</v>
      </c>
      <c r="K11" s="59">
        <v>6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8</v>
      </c>
      <c r="T11" s="59">
        <v>0</v>
      </c>
      <c r="U11" s="59">
        <v>30</v>
      </c>
      <c r="V11" s="59">
        <v>13</v>
      </c>
      <c r="W11" s="59">
        <v>1</v>
      </c>
      <c r="X11" s="60">
        <v>805</v>
      </c>
      <c r="Y11" s="74"/>
      <c r="Z11" s="74"/>
    </row>
    <row r="12" spans="1:26" ht="32.25" customHeight="1">
      <c r="A12" s="79"/>
      <c r="B12" s="82" t="s">
        <v>229</v>
      </c>
      <c r="C12" s="80">
        <v>465</v>
      </c>
      <c r="D12" s="80">
        <v>347</v>
      </c>
      <c r="E12" s="80">
        <v>94</v>
      </c>
      <c r="F12" s="80">
        <v>73</v>
      </c>
      <c r="G12" s="80">
        <v>13</v>
      </c>
      <c r="H12" s="80">
        <v>238</v>
      </c>
      <c r="I12" s="80">
        <v>288</v>
      </c>
      <c r="J12" s="80">
        <v>154</v>
      </c>
      <c r="K12" s="80">
        <v>6</v>
      </c>
      <c r="L12" s="80">
        <v>5</v>
      </c>
      <c r="M12" s="80">
        <v>43</v>
      </c>
      <c r="N12" s="80">
        <v>12</v>
      </c>
      <c r="O12" s="80">
        <v>1</v>
      </c>
      <c r="P12" s="80">
        <v>0</v>
      </c>
      <c r="Q12" s="80">
        <v>0</v>
      </c>
      <c r="R12" s="80">
        <v>1</v>
      </c>
      <c r="S12" s="80">
        <v>16</v>
      </c>
      <c r="T12" s="80">
        <v>2</v>
      </c>
      <c r="U12" s="80">
        <v>181</v>
      </c>
      <c r="V12" s="80">
        <v>31</v>
      </c>
      <c r="W12" s="80">
        <v>5</v>
      </c>
      <c r="X12" s="81">
        <v>1975</v>
      </c>
      <c r="Y12" s="74"/>
      <c r="Z12" s="74"/>
    </row>
    <row r="13" spans="1:26" ht="32.25" customHeight="1" thickBot="1">
      <c r="A13" s="76"/>
      <c r="B13" s="64" t="s">
        <v>182</v>
      </c>
      <c r="C13" s="65">
        <v>5000</v>
      </c>
      <c r="D13" s="65">
        <v>15813</v>
      </c>
      <c r="E13" s="65">
        <v>2218</v>
      </c>
      <c r="F13" s="65">
        <v>1243</v>
      </c>
      <c r="G13" s="65">
        <v>349</v>
      </c>
      <c r="H13" s="65">
        <v>1489</v>
      </c>
      <c r="I13" s="65">
        <v>2355</v>
      </c>
      <c r="J13" s="65">
        <v>2214</v>
      </c>
      <c r="K13" s="65">
        <v>52</v>
      </c>
      <c r="L13" s="65">
        <v>9</v>
      </c>
      <c r="M13" s="65">
        <v>1551</v>
      </c>
      <c r="N13" s="65">
        <v>145</v>
      </c>
      <c r="O13" s="65">
        <v>14</v>
      </c>
      <c r="P13" s="65">
        <v>14</v>
      </c>
      <c r="Q13" s="65">
        <v>12</v>
      </c>
      <c r="R13" s="65">
        <v>13</v>
      </c>
      <c r="S13" s="65">
        <v>2847</v>
      </c>
      <c r="T13" s="65">
        <v>48</v>
      </c>
      <c r="U13" s="65">
        <v>8709</v>
      </c>
      <c r="V13" s="65">
        <v>1102</v>
      </c>
      <c r="W13" s="65">
        <v>140</v>
      </c>
      <c r="X13" s="66">
        <v>45337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（令和６年10月７日現在）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1745</v>
      </c>
      <c r="D23" s="59">
        <v>4902</v>
      </c>
      <c r="E23" s="59">
        <v>676</v>
      </c>
      <c r="F23" s="59">
        <v>534</v>
      </c>
      <c r="G23" s="59">
        <v>196</v>
      </c>
      <c r="H23" s="59">
        <v>508</v>
      </c>
      <c r="I23" s="59">
        <v>951</v>
      </c>
      <c r="J23" s="59">
        <v>875</v>
      </c>
      <c r="K23" s="59">
        <v>16</v>
      </c>
      <c r="L23" s="59">
        <v>1</v>
      </c>
      <c r="M23" s="59">
        <v>345</v>
      </c>
      <c r="N23" s="59">
        <v>36</v>
      </c>
      <c r="O23" s="59">
        <v>5</v>
      </c>
      <c r="P23" s="59">
        <v>8</v>
      </c>
      <c r="Q23" s="59">
        <v>3</v>
      </c>
      <c r="R23" s="59">
        <v>3</v>
      </c>
      <c r="S23" s="59">
        <v>978</v>
      </c>
      <c r="T23" s="59">
        <v>17</v>
      </c>
      <c r="U23" s="59">
        <v>2271</v>
      </c>
      <c r="V23" s="59">
        <v>122</v>
      </c>
      <c r="W23" s="59">
        <v>21</v>
      </c>
      <c r="X23" s="70">
        <v>14213</v>
      </c>
      <c r="Y23" s="74"/>
      <c r="Z23" s="74"/>
    </row>
    <row r="24" spans="1:26" ht="32.25" customHeight="1">
      <c r="A24" s="75"/>
      <c r="B24" s="86" t="s">
        <v>191</v>
      </c>
      <c r="C24" s="145">
        <v>1115</v>
      </c>
      <c r="D24" s="145">
        <v>4015</v>
      </c>
      <c r="E24" s="145">
        <v>473</v>
      </c>
      <c r="F24" s="145">
        <v>360</v>
      </c>
      <c r="G24" s="145">
        <v>133</v>
      </c>
      <c r="H24" s="145">
        <v>341</v>
      </c>
      <c r="I24" s="145">
        <v>601</v>
      </c>
      <c r="J24" s="145">
        <v>705</v>
      </c>
      <c r="K24" s="145">
        <v>9</v>
      </c>
      <c r="L24" s="145">
        <v>0</v>
      </c>
      <c r="M24" s="145">
        <v>281</v>
      </c>
      <c r="N24" s="145">
        <v>23</v>
      </c>
      <c r="O24" s="145">
        <v>3</v>
      </c>
      <c r="P24" s="145">
        <v>6</v>
      </c>
      <c r="Q24" s="145">
        <v>2</v>
      </c>
      <c r="R24" s="145">
        <v>2</v>
      </c>
      <c r="S24" s="145">
        <v>849</v>
      </c>
      <c r="T24" s="145">
        <v>13</v>
      </c>
      <c r="U24" s="145">
        <v>1674</v>
      </c>
      <c r="V24" s="145">
        <v>90</v>
      </c>
      <c r="W24" s="145">
        <v>16</v>
      </c>
      <c r="X24" s="146">
        <v>10711</v>
      </c>
      <c r="Y24" s="74"/>
      <c r="Z24" s="74"/>
    </row>
    <row r="25" spans="1:26" ht="32.25" customHeight="1">
      <c r="A25" s="301" t="s">
        <v>192</v>
      </c>
      <c r="B25" s="302"/>
      <c r="C25" s="120">
        <v>126</v>
      </c>
      <c r="D25" s="120">
        <v>299</v>
      </c>
      <c r="E25" s="120">
        <v>24</v>
      </c>
      <c r="F25" s="120">
        <v>7</v>
      </c>
      <c r="G25" s="120">
        <v>2</v>
      </c>
      <c r="H25" s="120">
        <v>13</v>
      </c>
      <c r="I25" s="120">
        <v>13</v>
      </c>
      <c r="J25" s="120">
        <v>4</v>
      </c>
      <c r="K25" s="120">
        <v>0</v>
      </c>
      <c r="L25" s="120">
        <v>0</v>
      </c>
      <c r="M25" s="120">
        <v>6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162</v>
      </c>
      <c r="T25" s="120">
        <v>1</v>
      </c>
      <c r="U25" s="120">
        <v>78</v>
      </c>
      <c r="V25" s="120">
        <v>5</v>
      </c>
      <c r="W25" s="120">
        <v>3</v>
      </c>
      <c r="X25" s="146">
        <v>743</v>
      </c>
      <c r="Y25" s="74"/>
      <c r="Z25" s="74"/>
    </row>
    <row r="26" spans="1:26" ht="32.25" customHeight="1">
      <c r="A26" s="336" t="s">
        <v>193</v>
      </c>
      <c r="B26" s="294"/>
      <c r="C26" s="120">
        <v>124</v>
      </c>
      <c r="D26" s="120">
        <v>528</v>
      </c>
      <c r="E26" s="120">
        <v>68</v>
      </c>
      <c r="F26" s="120">
        <v>17</v>
      </c>
      <c r="G26" s="120">
        <v>20</v>
      </c>
      <c r="H26" s="120">
        <v>28</v>
      </c>
      <c r="I26" s="120">
        <v>63</v>
      </c>
      <c r="J26" s="120">
        <v>4</v>
      </c>
      <c r="K26" s="120">
        <v>1</v>
      </c>
      <c r="L26" s="120">
        <v>0</v>
      </c>
      <c r="M26" s="120">
        <v>15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615</v>
      </c>
      <c r="T26" s="120">
        <v>4</v>
      </c>
      <c r="U26" s="120">
        <v>243</v>
      </c>
      <c r="V26" s="120">
        <v>16</v>
      </c>
      <c r="W26" s="120">
        <v>1</v>
      </c>
      <c r="X26" s="146">
        <v>1748</v>
      </c>
      <c r="Y26" s="74"/>
      <c r="Z26" s="74"/>
    </row>
    <row r="27" spans="1:26" ht="32.25" customHeight="1">
      <c r="A27" s="336" t="s">
        <v>176</v>
      </c>
      <c r="B27" s="294"/>
      <c r="C27" s="120">
        <v>774</v>
      </c>
      <c r="D27" s="120">
        <v>4083</v>
      </c>
      <c r="E27" s="120">
        <v>557</v>
      </c>
      <c r="F27" s="120">
        <v>108</v>
      </c>
      <c r="G27" s="120">
        <v>23</v>
      </c>
      <c r="H27" s="120">
        <v>415</v>
      </c>
      <c r="I27" s="120">
        <v>258</v>
      </c>
      <c r="J27" s="120">
        <v>179</v>
      </c>
      <c r="K27" s="120">
        <v>2</v>
      </c>
      <c r="L27" s="120">
        <v>2</v>
      </c>
      <c r="M27" s="120">
        <v>121</v>
      </c>
      <c r="N27" s="120">
        <v>10</v>
      </c>
      <c r="O27" s="120">
        <v>2</v>
      </c>
      <c r="P27" s="120">
        <v>1</v>
      </c>
      <c r="Q27" s="120">
        <v>1</v>
      </c>
      <c r="R27" s="120">
        <v>1</v>
      </c>
      <c r="S27" s="120">
        <v>445</v>
      </c>
      <c r="T27" s="120">
        <v>15</v>
      </c>
      <c r="U27" s="120">
        <v>3696</v>
      </c>
      <c r="V27" s="120">
        <v>703</v>
      </c>
      <c r="W27" s="120">
        <v>69</v>
      </c>
      <c r="X27" s="146">
        <v>11465</v>
      </c>
      <c r="Y27" s="74"/>
      <c r="Z27" s="74"/>
    </row>
    <row r="28" spans="1:26" ht="32.25" customHeight="1">
      <c r="A28" s="75"/>
      <c r="B28" s="87" t="s">
        <v>194</v>
      </c>
      <c r="C28" s="120">
        <v>557</v>
      </c>
      <c r="D28" s="120">
        <v>2986</v>
      </c>
      <c r="E28" s="120">
        <v>420</v>
      </c>
      <c r="F28" s="120">
        <v>80</v>
      </c>
      <c r="G28" s="120">
        <v>21</v>
      </c>
      <c r="H28" s="120">
        <v>312</v>
      </c>
      <c r="I28" s="120">
        <v>165</v>
      </c>
      <c r="J28" s="120">
        <v>140</v>
      </c>
      <c r="K28" s="120">
        <v>2</v>
      </c>
      <c r="L28" s="120">
        <v>2</v>
      </c>
      <c r="M28" s="120">
        <v>96</v>
      </c>
      <c r="N28" s="120">
        <v>3</v>
      </c>
      <c r="O28" s="120">
        <v>1</v>
      </c>
      <c r="P28" s="120">
        <v>1</v>
      </c>
      <c r="Q28" s="120">
        <v>1</v>
      </c>
      <c r="R28" s="120">
        <v>1</v>
      </c>
      <c r="S28" s="120">
        <v>361</v>
      </c>
      <c r="T28" s="120">
        <v>12</v>
      </c>
      <c r="U28" s="120">
        <v>2897</v>
      </c>
      <c r="V28" s="120">
        <v>498</v>
      </c>
      <c r="W28" s="120">
        <v>46</v>
      </c>
      <c r="X28" s="146">
        <v>8602</v>
      </c>
      <c r="Y28" s="74"/>
      <c r="Z28" s="74"/>
    </row>
    <row r="29" spans="1:26" ht="33" customHeight="1">
      <c r="A29" s="336" t="s">
        <v>232</v>
      </c>
      <c r="B29" s="294"/>
      <c r="C29" s="145">
        <v>640</v>
      </c>
      <c r="D29" s="145">
        <v>2164</v>
      </c>
      <c r="E29" s="145">
        <v>330</v>
      </c>
      <c r="F29" s="145">
        <v>225</v>
      </c>
      <c r="G29" s="145">
        <v>36</v>
      </c>
      <c r="H29" s="145">
        <v>157</v>
      </c>
      <c r="I29" s="145">
        <v>303</v>
      </c>
      <c r="J29" s="145">
        <v>831</v>
      </c>
      <c r="K29" s="145">
        <v>6</v>
      </c>
      <c r="L29" s="145">
        <v>0</v>
      </c>
      <c r="M29" s="145">
        <v>761</v>
      </c>
      <c r="N29" s="145">
        <v>42</v>
      </c>
      <c r="O29" s="145">
        <v>3</v>
      </c>
      <c r="P29" s="145">
        <v>3</v>
      </c>
      <c r="Q29" s="145">
        <v>3</v>
      </c>
      <c r="R29" s="145">
        <v>7</v>
      </c>
      <c r="S29" s="145">
        <v>167</v>
      </c>
      <c r="T29" s="145">
        <v>3</v>
      </c>
      <c r="U29" s="145">
        <v>821</v>
      </c>
      <c r="V29" s="145">
        <v>87</v>
      </c>
      <c r="W29" s="145">
        <v>11</v>
      </c>
      <c r="X29" s="146">
        <v>6600</v>
      </c>
      <c r="Y29" s="74"/>
      <c r="Z29" s="74"/>
    </row>
    <row r="30" spans="1:26" ht="32.25" customHeight="1">
      <c r="A30" s="75"/>
      <c r="B30" s="86" t="s">
        <v>233</v>
      </c>
      <c r="C30" s="120">
        <v>244</v>
      </c>
      <c r="D30" s="120">
        <v>1145</v>
      </c>
      <c r="E30" s="120">
        <v>162</v>
      </c>
      <c r="F30" s="120">
        <v>131</v>
      </c>
      <c r="G30" s="120">
        <v>11</v>
      </c>
      <c r="H30" s="120">
        <v>31</v>
      </c>
      <c r="I30" s="120">
        <v>146</v>
      </c>
      <c r="J30" s="120">
        <v>699</v>
      </c>
      <c r="K30" s="120">
        <v>3</v>
      </c>
      <c r="L30" s="120">
        <v>0</v>
      </c>
      <c r="M30" s="120">
        <v>682</v>
      </c>
      <c r="N30" s="120">
        <v>30</v>
      </c>
      <c r="O30" s="120">
        <v>2</v>
      </c>
      <c r="P30" s="120">
        <v>3</v>
      </c>
      <c r="Q30" s="120">
        <v>3</v>
      </c>
      <c r="R30" s="120">
        <v>6</v>
      </c>
      <c r="S30" s="120">
        <v>130</v>
      </c>
      <c r="T30" s="120">
        <v>0</v>
      </c>
      <c r="U30" s="120">
        <v>360</v>
      </c>
      <c r="V30" s="120">
        <v>34</v>
      </c>
      <c r="W30" s="120">
        <v>4</v>
      </c>
      <c r="X30" s="146">
        <v>3826</v>
      </c>
      <c r="Y30" s="74"/>
      <c r="Z30" s="74"/>
    </row>
    <row r="31" spans="1:26" ht="32.25" customHeight="1">
      <c r="A31" s="336" t="s">
        <v>234</v>
      </c>
      <c r="B31" s="294"/>
      <c r="C31" s="120">
        <v>783</v>
      </c>
      <c r="D31" s="120">
        <v>1727</v>
      </c>
      <c r="E31" s="120">
        <v>276</v>
      </c>
      <c r="F31" s="120">
        <v>171</v>
      </c>
      <c r="G31" s="120">
        <v>29</v>
      </c>
      <c r="H31" s="120">
        <v>156</v>
      </c>
      <c r="I31" s="120">
        <v>441</v>
      </c>
      <c r="J31" s="120">
        <v>167</v>
      </c>
      <c r="K31" s="120">
        <v>17</v>
      </c>
      <c r="L31" s="120">
        <v>1</v>
      </c>
      <c r="M31" s="120">
        <v>86</v>
      </c>
      <c r="N31" s="120">
        <v>34</v>
      </c>
      <c r="O31" s="120">
        <v>2</v>
      </c>
      <c r="P31" s="120">
        <v>2</v>
      </c>
      <c r="Q31" s="120">
        <v>3</v>
      </c>
      <c r="R31" s="120">
        <v>0</v>
      </c>
      <c r="S31" s="120">
        <v>116</v>
      </c>
      <c r="T31" s="120">
        <v>1</v>
      </c>
      <c r="U31" s="120">
        <v>700</v>
      </c>
      <c r="V31" s="120">
        <v>34</v>
      </c>
      <c r="W31" s="120">
        <v>7</v>
      </c>
      <c r="X31" s="146">
        <v>4753</v>
      </c>
      <c r="Y31" s="74"/>
      <c r="Z31" s="74"/>
    </row>
    <row r="32" spans="1:26" ht="32.25" customHeight="1">
      <c r="A32" s="336" t="s">
        <v>235</v>
      </c>
      <c r="B32" s="294"/>
      <c r="C32" s="145">
        <v>124</v>
      </c>
      <c r="D32" s="145">
        <v>579</v>
      </c>
      <c r="E32" s="145">
        <v>47</v>
      </c>
      <c r="F32" s="145">
        <v>29</v>
      </c>
      <c r="G32" s="145">
        <v>5</v>
      </c>
      <c r="H32" s="145">
        <v>54</v>
      </c>
      <c r="I32" s="145">
        <v>50</v>
      </c>
      <c r="J32" s="145">
        <v>9</v>
      </c>
      <c r="K32" s="145">
        <v>2</v>
      </c>
      <c r="L32" s="145">
        <v>1</v>
      </c>
      <c r="M32" s="145">
        <v>133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153</v>
      </c>
      <c r="T32" s="145">
        <v>1</v>
      </c>
      <c r="U32" s="145">
        <v>161</v>
      </c>
      <c r="V32" s="145">
        <v>32</v>
      </c>
      <c r="W32" s="145">
        <v>9</v>
      </c>
      <c r="X32" s="146">
        <v>1390</v>
      </c>
      <c r="Y32" s="74"/>
      <c r="Z32" s="74"/>
    </row>
    <row r="33" spans="1:26" ht="32.25" customHeight="1" thickBot="1">
      <c r="A33" s="335" t="s">
        <v>236</v>
      </c>
      <c r="B33" s="296"/>
      <c r="C33" s="121">
        <v>684</v>
      </c>
      <c r="D33" s="121">
        <v>1531</v>
      </c>
      <c r="E33" s="121">
        <v>240</v>
      </c>
      <c r="F33" s="121">
        <v>152</v>
      </c>
      <c r="G33" s="121">
        <v>38</v>
      </c>
      <c r="H33" s="121">
        <v>158</v>
      </c>
      <c r="I33" s="121">
        <v>276</v>
      </c>
      <c r="J33" s="121">
        <v>145</v>
      </c>
      <c r="K33" s="121">
        <v>8</v>
      </c>
      <c r="L33" s="121">
        <v>4</v>
      </c>
      <c r="M33" s="121">
        <v>84</v>
      </c>
      <c r="N33" s="121">
        <v>22</v>
      </c>
      <c r="O33" s="121">
        <v>2</v>
      </c>
      <c r="P33" s="121">
        <v>0</v>
      </c>
      <c r="Q33" s="121">
        <v>2</v>
      </c>
      <c r="R33" s="121">
        <v>1</v>
      </c>
      <c r="S33" s="121">
        <v>211</v>
      </c>
      <c r="T33" s="121">
        <v>6</v>
      </c>
      <c r="U33" s="121">
        <v>739</v>
      </c>
      <c r="V33" s="121">
        <v>103</v>
      </c>
      <c r="W33" s="121">
        <v>19</v>
      </c>
      <c r="X33" s="147">
        <v>4425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4" ma:contentTypeDescription="新しいドキュメントを作成します。" ma:contentTypeScope="" ma:versionID="8681678023c349d72688da927080b5a5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95e33e5f3a8e8b15f8aa771569417b83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90A36F-C6BC-437F-B408-2B82064AED4C}">
  <ds:schemaRefs>
    <ds:schemaRef ds:uri="http://www.w3.org/XML/1998/namespace"/>
    <ds:schemaRef ds:uri="http://purl.org/dc/elements/1.1/"/>
    <ds:schemaRef ds:uri="263dbbe5-076b-4606-a03b-9598f5f2f35a"/>
    <ds:schemaRef ds:uri="1e39eb4f-11e8-449c-a3a5-a3aad1fe5c6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E49B17-AA55-465D-84B1-4F1072E7B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3F3701-35BC-4583-8675-C396BAF42A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2023-06-12T12:02:19Z</cp:lastPrinted>
  <dcterms:created xsi:type="dcterms:W3CDTF">2003-03-14T06:09:36Z</dcterms:created>
  <dcterms:modified xsi:type="dcterms:W3CDTF">2024-10-09T10:28:16Z</dcterms:modified>
  <cp:contentStatus/>
</cp:coreProperties>
</file>