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6130"/>
  <workbookPr dateCompatibility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5年災害統計\0516(確定)\03HP掲載\掲載データ\"/>
    </mc:Choice>
  </mc:AlternateContent>
  <xr:revisionPtr revIDLastSave="0" documentId="8_{3B73DC2A-9CE2-4099-8A48-941BAE9E2304}" xr6:coauthVersionLast="47" xr6:coauthVersionMax="47" xr10:uidLastSave="{00000000-0000-0000-0000-000000000000}"/>
  <bookViews>
    <workbookView xWindow="15" yWindow="-15900" windowWidth="28695" windowHeight="14445" tabRatio="867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'死傷災害（令和４年、業種・事故の型別）'!$A$1:$X$36</definedName>
    <definedName name="_xlnm.Print_Area" localSheetId="8">'死傷災害（令和５年、業種・事故の型別）'!$A$1:$X$36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 s="1"/>
  <c r="H31" i="8"/>
  <c r="I31" i="8"/>
  <c r="H32" i="8"/>
  <c r="I32" i="8" s="1"/>
  <c r="H34" i="8"/>
  <c r="I34" i="8"/>
  <c r="H35" i="8"/>
  <c r="I35" i="8" s="1"/>
  <c r="H37" i="8"/>
  <c r="I37" i="8"/>
  <c r="H38" i="8"/>
  <c r="I38" i="8"/>
  <c r="H39" i="8"/>
  <c r="I39" i="8"/>
  <c r="H40" i="8"/>
  <c r="I40" i="8" s="1"/>
  <c r="X2" i="5"/>
  <c r="X21" i="5"/>
  <c r="H30" i="8"/>
  <c r="I30" i="8"/>
  <c r="H29" i="8"/>
  <c r="I29" i="8"/>
  <c r="I3" i="8"/>
  <c r="I26" i="8" s="1"/>
  <c r="H14" i="8"/>
  <c r="I14" i="8"/>
  <c r="H13" i="8"/>
  <c r="I13" i="8"/>
  <c r="H12" i="8"/>
  <c r="I12" i="8"/>
  <c r="H11" i="8"/>
  <c r="I11" i="8" s="1"/>
  <c r="H10" i="8"/>
  <c r="I10" i="8"/>
  <c r="H9" i="8"/>
  <c r="I9" i="8"/>
  <c r="H8" i="8"/>
  <c r="I8" i="8"/>
  <c r="H7" i="8"/>
  <c r="I7" i="8" s="1"/>
  <c r="H6" i="8"/>
  <c r="I6" i="8"/>
  <c r="BA2" i="7"/>
  <c r="J2" i="6"/>
  <c r="X2" i="3"/>
  <c r="X21" i="3" s="1"/>
  <c r="G34" i="2"/>
  <c r="H34" i="2" s="1"/>
  <c r="G35" i="2"/>
  <c r="H35" i="2"/>
  <c r="G36" i="2"/>
  <c r="H36" i="2" s="1"/>
  <c r="G37" i="2"/>
  <c r="H37" i="2" s="1"/>
  <c r="G38" i="2"/>
  <c r="H38" i="2" s="1"/>
  <c r="G39" i="2"/>
  <c r="H39" i="2"/>
  <c r="G40" i="2"/>
  <c r="H40" i="2" s="1"/>
  <c r="G41" i="2"/>
  <c r="H41" i="2" s="1"/>
  <c r="G42" i="2"/>
  <c r="H42" i="2" s="1"/>
  <c r="G43" i="2"/>
  <c r="H43" i="2"/>
  <c r="G44" i="2"/>
  <c r="H44" i="2" s="1"/>
  <c r="G33" i="2"/>
  <c r="H33" i="2" s="1"/>
  <c r="H30" i="2"/>
  <c r="G17" i="2"/>
  <c r="H17" i="2"/>
  <c r="G16" i="2"/>
  <c r="H16" i="2"/>
  <c r="G15" i="2"/>
  <c r="H15" i="2" s="1"/>
  <c r="G14" i="2"/>
  <c r="H14" i="2"/>
  <c r="G13" i="2"/>
  <c r="H13" i="2"/>
  <c r="G12" i="2"/>
  <c r="H12" i="2"/>
  <c r="G11" i="2"/>
  <c r="H11" i="2" s="1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 s="1"/>
  <c r="H15" i="8"/>
  <c r="I15" i="8" s="1"/>
  <c r="H36" i="8"/>
  <c r="I36" i="8" s="1"/>
  <c r="X2" i="11"/>
  <c r="X21" i="11"/>
</calcChain>
</file>

<file path=xl/sharedStrings.xml><?xml version="1.0" encoding="utf-8"?>
<sst xmlns="http://purl.oclc.org/ooxml/spreadsheetml/main" count="750" uniqueCount="298">
  <si>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</si>
  <si>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</si>
  <si>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</si>
  <si>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</si>
  <si>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</si>
  <si>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</si>
  <si>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</si>
  <si>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</si>
  <si>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</si>
  <si>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</si>
  <si>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</si>
  <si>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</si>
  <si>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</si>
  <si>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</si>
  <si>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</si>
  <si>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</si>
  <si>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</si>
  <si>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</si>
  <si>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</si>
  <si>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</si>
  <si>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</si>
  <si>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</si>
  <si>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</si>
  <si>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</si>
  <si>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</si>
  <si>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</si>
  <si>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</si>
  <si>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</si>
  <si>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</si>
  <si>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</si>
  <si>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</si>
  <si>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</si>
  <si>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</si>
  <si>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</si>
  <si>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</si>
  <si>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</si>
  <si>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</si>
  <si>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</si>
  <si>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</si>
  <si>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</si>
  <si>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</si>
  <si>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</si>
  <si>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</si>
  <si>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</si>
  <si>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</si>
  <si>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</si>
  <si>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</si>
  <si>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</si>
  <si>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</si>
  <si>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</si>
  <si>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</si>
  <si>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</si>
  <si>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</si>
  <si>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</si>
  <si>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</si>
  <si>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</si>
  <si>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</si>
  <si>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</si>
  <si>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</si>
  <si>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</si>
  <si>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</si>
  <si>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</si>
  <si>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</si>
  <si>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</si>
  <si>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</si>
  <si>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</si>
  <si>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</si>
  <si>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</si>
  <si>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</si>
  <si>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</si>
  <si>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</si>
  <si>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</si>
  <si>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</si>
  <si>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</si>
  <si>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</si>
  <si>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</si>
  <si>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</si>
  <si>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</si>
  <si>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</si>
  <si>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</si>
  <si>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</si>
  <si>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</si>
  <si>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</si>
  <si>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</si>
  <si>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</si>
  <si>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</si>
  <si>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</si>
  <si>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</si>
  <si>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</si>
  <si>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</si>
  <si>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</si>
  <si>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</si>
  <si>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</si>
  <si>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</si>
  <si>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</si>
  <si>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</si>
  <si>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</si>
  <si>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</si>
  <si>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</si>
  <si>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</si>
  <si>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</si>
  <si>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</si>
  <si>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</si>
  <si>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</si>
  <si>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</si>
  <si>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</si>
  <si>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</si>
  <si>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</si>
  <si>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</si>
  <si>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</si>
  <si>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</si>
  <si>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</si>
  <si>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</si>
  <si>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</si>
  <si>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</si>
  <si>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</si>
  <si>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</si>
  <si>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</si>
  <si>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</si>
  <si>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</si>
  <si>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</si>
  <si>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</si>
  <si>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</si>
  <si>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</si>
  <si>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</si>
  <si>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</si>
  <si>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</si>
  <si>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</si>
  <si>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</si>
  <si>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</si>
  <si>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</si>
  <si>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</si>
  <si>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</si>
  <si>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</si>
  <si>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</si>
  <si>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</si>
  <si>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</si>
  <si>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</si>
  <si>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</si>
  <si>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</si>
  <si>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</si>
  <si>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</si>
  <si>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</si>
  <si>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</si>
  <si>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</si>
  <si>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</si>
  <si>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</si>
  <si>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</si>
  <si>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</si>
  <si>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</si>
  <si>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</si>
  <si>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</si>
  <si>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</si>
  <si>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</si>
  <si>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</si>
  <si>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</si>
  <si>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</si>
  <si>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</si>
  <si>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</si>
  <si>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</si>
  <si>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</si>
  <si>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</si>
  <si>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</si>
  <si>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</si>
  <si>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</si>
  <si>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</si>
  <si>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</si>
  <si>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</si>
  <si>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</si>
  <si>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</si>
  <si>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</si>
  <si>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</si>
  <si>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</si>
  <si>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</si>
  <si>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</si>
  <si>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</si>
  <si>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</si>
  <si>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</si>
  <si>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</si>
  <si>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</si>
  <si>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</si>
  <si>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</si>
  <si>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</si>
  <si>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</si>
  <si>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</si>
  <si>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</si>
  <si>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</si>
  <si>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</si>
  <si>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</si>
  <si>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</si>
  <si>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</si>
  <si>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</si>
  <si>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</si>
  <si>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</si>
  <si>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</si>
  <si>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</si>
  <si>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</si>
  <si>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</si>
  <si>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</si>
  <si>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</si>
  <si>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</si>
  <si>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</si>
  <si>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</si>
  <si>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</si>
  <si>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</si>
  <si>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</si>
  <si>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</si>
  <si>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</si>
  <si>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</si>
  <si>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</si>
  <si>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</si>
  <si>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</si>
  <si>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</si>
  <si>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</si>
  <si>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</si>
  <si>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</si>
  <si>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</si>
  <si>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</si>
  <si>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</si>
  <si>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</si>
  <si>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</si>
  <si>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</si>
  <si>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</si>
  <si>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</si>
  <si>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</si>
  <si>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</si>
  <si>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</si>
  <si>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</si>
  <si>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</si>
  <si>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</si>
  <si>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</si>
  <si>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</si>
  <si>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</si>
  <si>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</si>
  <si>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</si>
  <si>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</si>
  <si>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</si>
  <si>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</si>
  <si>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</si>
  <si>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</si>
  <si>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</si>
  <si>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業種、事故の型別死亡災害発生状況（令和４年）</t>
    <phoneticPr fontId="15"/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</si>
  <si>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</si>
  <si>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</si>
  <si>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</si>
  <si>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</si>
  <si>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</si>
  <si>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</si>
  <si>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</si>
  <si>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</si>
  <si>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</si>
  <si>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</si>
  <si>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</si>
  <si>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</si>
  <si>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</si>
  <si>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</si>
  <si>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</si>
  <si>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</si>
  <si>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</si>
  <si>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</si>
  <si>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</si>
  <si>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</si>
  <si>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</si>
  <si>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</si>
  <si>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</si>
  <si>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</si>
  <si>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</si>
  <si>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</si>
  <si>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</si>
  <si>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</si>
  <si>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</si>
  <si>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対令和４年比較</t>
    <rPh sb="0" eb="2">
      <t>レイワ</t>
    </rPh>
    <rPh sb="2" eb="3">
      <t>モト</t>
    </rPh>
    <phoneticPr fontId="2"/>
  </si>
  <si>
    <t>業種、事故の型別死亡災害発生状況（令和５年）</t>
    <phoneticPr fontId="15"/>
  </si>
  <si>
    <t>月・業種別死亡災害発生状況（令和５年）</t>
    <rPh sb="14" eb="16">
      <t>レイワ</t>
    </rPh>
    <rPh sb="17" eb="18">
      <t>ネン</t>
    </rPh>
    <phoneticPr fontId="11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</si>
  <si>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7"/>
  </si>
  <si>
    <t>令和５年における死傷災害発生状況（死亡災害及び休業4日以上の死傷災害）</t>
  </si>
  <si>
    <t>　　対令和４年比較</t>
  </si>
  <si>
    <t>業種、事故の型別死傷災害発生状況（令和5年）　</t>
    <rPh sb="8" eb="10">
      <t>シショウ</t>
    </rPh>
    <rPh sb="17" eb="19">
      <t>レイワ</t>
    </rPh>
    <phoneticPr fontId="2"/>
  </si>
  <si>
    <t>業種、事故の型別死傷災害発生状況（令和4年）　</t>
    <rPh sb="8" eb="10">
      <t>シショウ</t>
    </rPh>
    <rPh sb="17" eb="19">
      <t>レイワ</t>
    </rPh>
    <phoneticPr fontId="2"/>
  </si>
  <si>
    <t>業種、事故の型別死傷災害発生状況（令和4年）　</t>
    <phoneticPr fontId="15"/>
  </si>
  <si>
    <t>-</t>
  </si>
  <si>
    <t>—</t>
  </si>
  <si>
    <t>令和５年</t>
    <rPh sb="0" eb="2">
      <t>レイワ</t>
    </rPh>
    <rPh sb="3" eb="4">
      <t>ネン</t>
    </rPh>
    <phoneticPr fontId="15"/>
  </si>
  <si>
    <t>令和４年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</si>
  <si>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</si>
  <si>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</si>
  <si>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</si>
  <si>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</si>
  <si>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令和５年における労働災害発生状況（確定）</t>
    <rPh sb="17" eb="19">
      <t>カクテイ</t>
    </rPh>
    <phoneticPr fontId="7"/>
  </si>
  <si>
    <t xml:space="preserve">※ 令和５年１月１日から令和５年12月31日までに発生した労働災害について、
令和６年４月８日までに報告があったものを集計したもの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</si>
  <si>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 xml:space="preserve"> 令和５年における死亡災害発生状況 　（確定）</t>
    <rPh sb="20" eb="22">
      <t>カクテイ</t>
    </rPh>
    <phoneticPr fontId="2"/>
  </si>
  <si>
    <t>（令和６年４月８日現在）</t>
    <rPh sb="1" eb="3">
      <t>レイワ</t>
    </rPh>
    <phoneticPr fontId="15"/>
  </si>
  <si>
    <t>令和５年(１～12月)</t>
    <phoneticPr fontId="2"/>
  </si>
  <si>
    <t>令和４年(１～12月)</t>
    <rPh sb="0" eb="1">
      <t>ガンネン</t>
    </rPh>
    <phoneticPr fontId="2"/>
  </si>
  <si>
    <t>（確定）</t>
    <rPh sb="1" eb="3">
      <t>カクテイ</t>
    </rPh>
    <phoneticPr fontId="15"/>
  </si>
  <si>
    <t>令和５年(１～12月)</t>
    <phoneticPr fontId="15"/>
  </si>
  <si>
    <t>令和４年(１～12月)</t>
    <phoneticPr fontId="15"/>
  </si>
  <si>
    <t>令和６年５月</t>
    <rPh sb="0" eb="2">
      <t>レイワ</t>
    </rPh>
    <phoneticPr fontId="7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</si>
</sst>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37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38" fontId="28" fillId="0" borderId="25" xfId="2" applyFont="1" applyBorder="1">
      <alignment vertical="center"/>
    </xf>
    <xf numFmtId="38" fontId="28" fillId="0" borderId="19" xfId="2" applyFont="1" applyBorder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1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ustomXml" Target="../customXml/item1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customXml" Target="../customXml/item3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70" zoomScaleNormal="70" workbookViewId="0">
      <selection activeCell="A2" sqref="A2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7" t="s">
        <v>288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</row>
    <row r="11" spans="1:15">
      <c r="A11" s="288" t="s">
        <v>297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</row>
    <row r="12" spans="1:15">
      <c r="O12" s="129"/>
    </row>
    <row r="13" spans="1:15">
      <c r="A13" s="287" t="s">
        <v>173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9" t="s">
        <v>289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70" zoomScaleNormal="75" zoomScaleSheetLayoutView="70" workbookViewId="0">
      <selection activeCell="A2" sqref="A2:H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90" t="s">
        <v>290</v>
      </c>
      <c r="B2" s="290"/>
      <c r="C2" s="290"/>
      <c r="D2" s="290"/>
      <c r="E2" s="290"/>
      <c r="F2" s="290"/>
      <c r="G2" s="290"/>
      <c r="H2" s="290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291</v>
      </c>
    </row>
    <row r="6" spans="1:13" ht="32.1" customHeight="1">
      <c r="A6" s="3"/>
      <c r="B6" s="4"/>
      <c r="C6" s="293" t="s">
        <v>292</v>
      </c>
      <c r="D6" s="294"/>
      <c r="E6" s="293" t="s">
        <v>293</v>
      </c>
      <c r="F6" s="294"/>
      <c r="G6" s="293" t="s">
        <v>271</v>
      </c>
      <c r="H6" s="294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91" t="s">
        <v>203</v>
      </c>
      <c r="B8" s="292"/>
      <c r="C8" s="151">
        <v>755</v>
      </c>
      <c r="D8" s="152">
        <v>100</v>
      </c>
      <c r="E8" s="151">
        <v>774</v>
      </c>
      <c r="F8" s="215">
        <v>100</v>
      </c>
      <c r="G8" s="216">
        <f>C8-E8</f>
        <v>-19</v>
      </c>
      <c r="H8" s="217">
        <f>IFERROR(G8/E8*100,0)</f>
        <v>-2.454780361757106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138</v>
      </c>
      <c r="D9" s="152">
        <v>18.278145695364238</v>
      </c>
      <c r="E9" s="153">
        <v>140</v>
      </c>
      <c r="F9" s="215">
        <v>18.087855297157624</v>
      </c>
      <c r="G9" s="151">
        <f t="shared" ref="G9:G17" si="0">C9-E9</f>
        <v>-2</v>
      </c>
      <c r="H9" s="218">
        <f t="shared" ref="H9:H17" si="1">IFERROR(G9/E9*100,0)</f>
        <v>-1.4285714285714286</v>
      </c>
    </row>
    <row r="10" spans="1:13" ht="32.1" customHeight="1">
      <c r="A10" s="8"/>
      <c r="B10" s="7" t="s">
        <v>4</v>
      </c>
      <c r="C10" s="153">
        <v>5</v>
      </c>
      <c r="D10" s="152">
        <v>0.66225165562913912</v>
      </c>
      <c r="E10" s="153">
        <v>4</v>
      </c>
      <c r="F10" s="215">
        <v>0.51679586563307489</v>
      </c>
      <c r="G10" s="151">
        <f t="shared" si="0"/>
        <v>1</v>
      </c>
      <c r="H10" s="218">
        <f t="shared" si="1"/>
        <v>25</v>
      </c>
    </row>
    <row r="11" spans="1:13" s="174" customFormat="1" ht="32.1" customHeight="1">
      <c r="A11" s="8"/>
      <c r="B11" s="7" t="s">
        <v>5</v>
      </c>
      <c r="C11" s="153">
        <v>223</v>
      </c>
      <c r="D11" s="152">
        <v>29.536423841059602</v>
      </c>
      <c r="E11" s="153">
        <v>281</v>
      </c>
      <c r="F11" s="215">
        <v>36.304909560723516</v>
      </c>
      <c r="G11" s="151">
        <f t="shared" si="0"/>
        <v>-58</v>
      </c>
      <c r="H11" s="218">
        <f t="shared" si="1"/>
        <v>-20.640569395017792</v>
      </c>
    </row>
    <row r="12" spans="1:13" ht="32.1" customHeight="1">
      <c r="A12" s="8"/>
      <c r="B12" s="7" t="s">
        <v>178</v>
      </c>
      <c r="C12" s="153">
        <v>9</v>
      </c>
      <c r="D12" s="152">
        <v>1.1920529801324504</v>
      </c>
      <c r="E12" s="153">
        <v>9</v>
      </c>
      <c r="F12" s="215">
        <v>1.1627906976744187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110</v>
      </c>
      <c r="D13" s="152">
        <v>14.569536423841059</v>
      </c>
      <c r="E13" s="153">
        <v>90</v>
      </c>
      <c r="F13" s="215">
        <v>11.627906976744185</v>
      </c>
      <c r="G13" s="151">
        <f t="shared" si="0"/>
        <v>20</v>
      </c>
      <c r="H13" s="218">
        <f t="shared" si="1"/>
        <v>22.222222222222221</v>
      </c>
    </row>
    <row r="14" spans="1:13" ht="31.5" customHeight="1">
      <c r="A14" s="8"/>
      <c r="B14" s="7" t="s">
        <v>202</v>
      </c>
      <c r="C14" s="153">
        <v>5</v>
      </c>
      <c r="D14" s="152">
        <v>0.66225165562913912</v>
      </c>
      <c r="E14" s="153">
        <v>1</v>
      </c>
      <c r="F14" s="215">
        <v>0.12919896640826872</v>
      </c>
      <c r="G14" s="151">
        <f t="shared" si="0"/>
        <v>4</v>
      </c>
      <c r="H14" s="218">
        <f t="shared" si="1"/>
        <v>400</v>
      </c>
    </row>
    <row r="15" spans="1:13" s="174" customFormat="1" ht="31.5" customHeight="1">
      <c r="A15" s="8"/>
      <c r="B15" s="7" t="s">
        <v>6</v>
      </c>
      <c r="C15" s="153">
        <v>29</v>
      </c>
      <c r="D15" s="152">
        <v>3.8410596026490067</v>
      </c>
      <c r="E15" s="153">
        <v>28</v>
      </c>
      <c r="F15" s="215">
        <v>3.6175710594315245</v>
      </c>
      <c r="G15" s="151">
        <f t="shared" si="0"/>
        <v>1</v>
      </c>
      <c r="H15" s="218">
        <f t="shared" si="1"/>
        <v>3.5714285714285712</v>
      </c>
    </row>
    <row r="16" spans="1:13" ht="31.5" customHeight="1">
      <c r="A16" s="8"/>
      <c r="B16" s="9" t="s">
        <v>180</v>
      </c>
      <c r="C16" s="153">
        <v>27</v>
      </c>
      <c r="D16" s="152">
        <v>3.576158940397351</v>
      </c>
      <c r="E16" s="153">
        <v>23</v>
      </c>
      <c r="F16" s="215">
        <v>2.9715762273901807</v>
      </c>
      <c r="G16" s="151">
        <f t="shared" si="0"/>
        <v>4</v>
      </c>
      <c r="H16" s="218">
        <f t="shared" si="1"/>
        <v>17.391304347826086</v>
      </c>
    </row>
    <row r="17" spans="1:8" s="174" customFormat="1" ht="31.5" customHeight="1" thickBot="1">
      <c r="A17" s="219"/>
      <c r="B17" s="220" t="s">
        <v>181</v>
      </c>
      <c r="C17" s="221">
        <v>209</v>
      </c>
      <c r="D17" s="154">
        <v>27.682119205298012</v>
      </c>
      <c r="E17" s="221">
        <v>198</v>
      </c>
      <c r="F17" s="222">
        <v>25.581395348837209</v>
      </c>
      <c r="G17" s="173">
        <f t="shared" si="0"/>
        <v>11</v>
      </c>
      <c r="H17" s="223">
        <f t="shared" si="1"/>
        <v>5.5555555555555554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243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287</v>
      </c>
    </row>
    <row r="26" spans="1:8" ht="20.100000000000001" customHeight="1"/>
    <row r="27" spans="1:8" ht="30.75" customHeight="1">
      <c r="A27" s="290" t="str">
        <f>A2</f>
        <v xml:space="preserve"> 令和５年における死亡災害発生状況 　（確定）</v>
      </c>
      <c r="B27" s="290"/>
      <c r="C27" s="290"/>
      <c r="D27" s="290"/>
      <c r="E27" s="290"/>
      <c r="F27" s="290"/>
      <c r="G27" s="290"/>
      <c r="H27" s="290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（令和６年４月８日現在）</v>
      </c>
    </row>
    <row r="31" spans="1:8" ht="32.1" customHeight="1">
      <c r="A31" s="3"/>
      <c r="B31" s="4"/>
      <c r="C31" s="5" t="str">
        <f>C6</f>
        <v>令和５年(１～12月)</v>
      </c>
      <c r="D31" s="6"/>
      <c r="E31" s="5" t="str">
        <f>E6</f>
        <v>令和４年(１～12月)</v>
      </c>
      <c r="F31" s="6"/>
      <c r="G31" s="5" t="str">
        <f>G6</f>
        <v>対令和４年比較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91" t="s">
        <v>207</v>
      </c>
      <c r="B33" s="292"/>
      <c r="C33" s="151">
        <v>209</v>
      </c>
      <c r="D33" s="152">
        <v>100</v>
      </c>
      <c r="E33" s="89">
        <v>198</v>
      </c>
      <c r="F33" s="215">
        <v>100</v>
      </c>
      <c r="G33" s="216">
        <f>C33-E33</f>
        <v>11</v>
      </c>
      <c r="H33" s="217">
        <f>IFERROR(G33/E33*100,0)</f>
        <v>5.5555555555555554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72</v>
      </c>
      <c r="D34" s="152">
        <v>34.449760765550238</v>
      </c>
      <c r="E34" s="90">
        <v>81</v>
      </c>
      <c r="F34" s="215">
        <v>40.909090909090907</v>
      </c>
      <c r="G34" s="151">
        <f t="shared" ref="G34:G44" si="2">C34-E34</f>
        <v>-9</v>
      </c>
      <c r="H34" s="218">
        <f t="shared" ref="H34:H44" si="3">IFERROR(G34/E34*100,0)</f>
        <v>-11.111111111111111</v>
      </c>
    </row>
    <row r="35" spans="1:15" ht="32.1" customHeight="1">
      <c r="A35" s="8"/>
      <c r="B35" s="100" t="s">
        <v>183</v>
      </c>
      <c r="C35" s="151">
        <v>43</v>
      </c>
      <c r="D35" s="155" t="s">
        <v>280</v>
      </c>
      <c r="E35" s="89">
        <v>42</v>
      </c>
      <c r="F35" s="225" t="s">
        <v>280</v>
      </c>
      <c r="G35" s="151">
        <f t="shared" si="2"/>
        <v>1</v>
      </c>
      <c r="H35" s="218">
        <f t="shared" si="3"/>
        <v>2.3809523809523809</v>
      </c>
    </row>
    <row r="36" spans="1:15" ht="32.1" customHeight="1">
      <c r="A36" s="8"/>
      <c r="B36" s="93" t="s">
        <v>10</v>
      </c>
      <c r="C36" s="151">
        <v>2</v>
      </c>
      <c r="D36" s="152">
        <v>0.9569377990430622</v>
      </c>
      <c r="E36" s="89">
        <v>4</v>
      </c>
      <c r="F36" s="215">
        <v>2.0202020202020203</v>
      </c>
      <c r="G36" s="151">
        <f t="shared" si="2"/>
        <v>-2</v>
      </c>
      <c r="H36" s="218">
        <f t="shared" si="3"/>
        <v>-50</v>
      </c>
    </row>
    <row r="37" spans="1:15" ht="32.1" customHeight="1">
      <c r="A37" s="8"/>
      <c r="B37" s="93" t="s">
        <v>11</v>
      </c>
      <c r="C37" s="151">
        <v>1</v>
      </c>
      <c r="D37" s="152">
        <v>0.4784688995215311</v>
      </c>
      <c r="E37" s="89">
        <v>1</v>
      </c>
      <c r="F37" s="215">
        <v>0.50505050505050508</v>
      </c>
      <c r="G37" s="151">
        <f t="shared" si="2"/>
        <v>0</v>
      </c>
      <c r="H37" s="218">
        <f t="shared" si="3"/>
        <v>0</v>
      </c>
    </row>
    <row r="38" spans="1:15" ht="32.1" customHeight="1">
      <c r="A38" s="8"/>
      <c r="B38" s="93" t="s">
        <v>184</v>
      </c>
      <c r="C38" s="151">
        <v>12</v>
      </c>
      <c r="D38" s="152">
        <v>5.741626794258373</v>
      </c>
      <c r="E38" s="89">
        <v>8</v>
      </c>
      <c r="F38" s="215">
        <v>4.0404040404040407</v>
      </c>
      <c r="G38" s="151">
        <f t="shared" si="2"/>
        <v>4</v>
      </c>
      <c r="H38" s="218">
        <f t="shared" si="3"/>
        <v>50</v>
      </c>
    </row>
    <row r="39" spans="1:15" ht="32.1" customHeight="1">
      <c r="A39" s="92"/>
      <c r="B39" s="101" t="s">
        <v>185</v>
      </c>
      <c r="C39" s="151">
        <v>10</v>
      </c>
      <c r="D39" s="155" t="s">
        <v>280</v>
      </c>
      <c r="E39" s="89">
        <v>6</v>
      </c>
      <c r="F39" s="225" t="s">
        <v>280</v>
      </c>
      <c r="G39" s="151">
        <f t="shared" si="2"/>
        <v>4</v>
      </c>
      <c r="H39" s="218">
        <f t="shared" si="3"/>
        <v>66.666666666666657</v>
      </c>
    </row>
    <row r="40" spans="1:15" ht="32.1" customHeight="1">
      <c r="A40" s="92"/>
      <c r="B40" s="93" t="s">
        <v>12</v>
      </c>
      <c r="C40" s="151">
        <v>17</v>
      </c>
      <c r="D40" s="152">
        <v>8.133971291866029</v>
      </c>
      <c r="E40" s="89">
        <v>7</v>
      </c>
      <c r="F40" s="215">
        <v>3.5353535353535355</v>
      </c>
      <c r="G40" s="151">
        <f t="shared" si="2"/>
        <v>10</v>
      </c>
      <c r="H40" s="218">
        <f t="shared" si="3"/>
        <v>142.85714285714286</v>
      </c>
    </row>
    <row r="41" spans="1:15" ht="32.1" customHeight="1">
      <c r="A41" s="92"/>
      <c r="B41" s="102" t="s">
        <v>186</v>
      </c>
      <c r="C41" s="151">
        <v>6</v>
      </c>
      <c r="D41" s="155" t="s">
        <v>280</v>
      </c>
      <c r="E41" s="89">
        <v>1</v>
      </c>
      <c r="F41" s="225" t="s">
        <v>280</v>
      </c>
      <c r="G41" s="151">
        <f t="shared" si="2"/>
        <v>5</v>
      </c>
      <c r="H41" s="218">
        <f t="shared" si="3"/>
        <v>500</v>
      </c>
    </row>
    <row r="42" spans="1:15" ht="32.1" customHeight="1">
      <c r="A42" s="94"/>
      <c r="B42" s="95" t="s">
        <v>13</v>
      </c>
      <c r="C42" s="172">
        <v>37</v>
      </c>
      <c r="D42" s="152">
        <v>17.703349282296649</v>
      </c>
      <c r="E42" s="90">
        <v>35</v>
      </c>
      <c r="F42" s="215">
        <v>17.676767676767678</v>
      </c>
      <c r="G42" s="151">
        <f t="shared" si="2"/>
        <v>2</v>
      </c>
      <c r="H42" s="218">
        <f t="shared" si="3"/>
        <v>5.7142857142857144</v>
      </c>
    </row>
    <row r="43" spans="1:15" ht="32.1" customHeight="1">
      <c r="A43" s="94"/>
      <c r="B43" s="95" t="s">
        <v>187</v>
      </c>
      <c r="C43" s="172">
        <v>35</v>
      </c>
      <c r="D43" s="152">
        <v>16.746411483253588</v>
      </c>
      <c r="E43" s="90">
        <v>25</v>
      </c>
      <c r="F43" s="215">
        <v>12.626262626262626</v>
      </c>
      <c r="G43" s="151">
        <f t="shared" si="2"/>
        <v>10</v>
      </c>
      <c r="H43" s="218">
        <f t="shared" si="3"/>
        <v>40</v>
      </c>
    </row>
    <row r="44" spans="1:15" ht="32.1" customHeight="1" thickBot="1">
      <c r="A44" s="96"/>
      <c r="B44" s="97" t="s">
        <v>7</v>
      </c>
      <c r="C44" s="173">
        <v>33</v>
      </c>
      <c r="D44" s="154">
        <v>15.789473684210526</v>
      </c>
      <c r="E44" s="91">
        <v>37</v>
      </c>
      <c r="F44" s="222">
        <v>18.686868686868689</v>
      </c>
      <c r="G44" s="173">
        <f t="shared" si="2"/>
        <v>-4</v>
      </c>
      <c r="H44" s="223">
        <f t="shared" si="3"/>
        <v>-10.810810810810811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243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244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B22" zoomScale="98" zoomScaleNormal="98" workbookViewId="0">
      <selection activeCell="B22" sqref="B22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9" t="s">
        <v>272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</row>
    <row r="2" spans="1:26" ht="15" thickBot="1">
      <c r="X2" s="143" t="str">
        <f>'死亡災害(業種別）'!H5</f>
        <v>（令和６年４月８日現在）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204</v>
      </c>
      <c r="D4" s="59">
        <v>36</v>
      </c>
      <c r="E4" s="59">
        <v>7</v>
      </c>
      <c r="F4" s="59">
        <v>43</v>
      </c>
      <c r="G4" s="59">
        <v>38</v>
      </c>
      <c r="H4" s="59">
        <v>47</v>
      </c>
      <c r="I4" s="59">
        <v>108</v>
      </c>
      <c r="J4" s="59">
        <v>3</v>
      </c>
      <c r="K4" s="59">
        <v>0</v>
      </c>
      <c r="L4" s="59">
        <v>26</v>
      </c>
      <c r="M4" s="59">
        <v>35</v>
      </c>
      <c r="N4" s="59">
        <v>9</v>
      </c>
      <c r="O4" s="59">
        <v>6</v>
      </c>
      <c r="P4" s="59">
        <v>5</v>
      </c>
      <c r="Q4" s="59">
        <v>1</v>
      </c>
      <c r="R4" s="59">
        <v>3</v>
      </c>
      <c r="S4" s="59">
        <v>148</v>
      </c>
      <c r="T4" s="59">
        <v>5</v>
      </c>
      <c r="U4" s="59">
        <v>0</v>
      </c>
      <c r="V4" s="59">
        <v>28</v>
      </c>
      <c r="W4" s="59">
        <v>3</v>
      </c>
      <c r="X4" s="60">
        <v>755</v>
      </c>
      <c r="Y4" s="74"/>
      <c r="Z4" s="74"/>
    </row>
    <row r="5" spans="1:26" ht="32.25" customHeight="1">
      <c r="A5" s="75"/>
      <c r="B5" s="58" t="s">
        <v>3</v>
      </c>
      <c r="C5" s="59">
        <v>21</v>
      </c>
      <c r="D5" s="59">
        <v>5</v>
      </c>
      <c r="E5" s="59">
        <v>0</v>
      </c>
      <c r="F5" s="59">
        <v>9</v>
      </c>
      <c r="G5" s="59">
        <v>10</v>
      </c>
      <c r="H5" s="59">
        <v>8</v>
      </c>
      <c r="I5" s="59">
        <v>50</v>
      </c>
      <c r="J5" s="59">
        <v>0</v>
      </c>
      <c r="K5" s="59">
        <v>0</v>
      </c>
      <c r="L5" s="59">
        <v>4</v>
      </c>
      <c r="M5" s="59">
        <v>7</v>
      </c>
      <c r="N5" s="59">
        <v>3</v>
      </c>
      <c r="O5" s="59">
        <v>0</v>
      </c>
      <c r="P5" s="59">
        <v>3</v>
      </c>
      <c r="Q5" s="59">
        <v>1</v>
      </c>
      <c r="R5" s="59">
        <v>1</v>
      </c>
      <c r="S5" s="59">
        <v>9</v>
      </c>
      <c r="T5" s="59">
        <v>1</v>
      </c>
      <c r="U5" s="59">
        <v>0</v>
      </c>
      <c r="V5" s="59">
        <v>5</v>
      </c>
      <c r="W5" s="59">
        <v>1</v>
      </c>
      <c r="X5" s="60">
        <v>138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61">
        <v>1</v>
      </c>
      <c r="E6" s="161">
        <v>0</v>
      </c>
      <c r="F6" s="161">
        <v>0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5</v>
      </c>
      <c r="Y6" s="74"/>
      <c r="Z6" s="74"/>
    </row>
    <row r="7" spans="1:26" ht="32.25" customHeight="1">
      <c r="A7" s="75"/>
      <c r="B7" s="58" t="s">
        <v>5</v>
      </c>
      <c r="C7" s="59">
        <v>86</v>
      </c>
      <c r="D7" s="59">
        <v>8</v>
      </c>
      <c r="E7" s="59">
        <v>2</v>
      </c>
      <c r="F7" s="59">
        <v>21</v>
      </c>
      <c r="G7" s="59">
        <v>18</v>
      </c>
      <c r="H7" s="59">
        <v>10</v>
      </c>
      <c r="I7" s="59">
        <v>13</v>
      </c>
      <c r="J7" s="59">
        <v>2</v>
      </c>
      <c r="K7" s="59">
        <v>0</v>
      </c>
      <c r="L7" s="59">
        <v>12</v>
      </c>
      <c r="M7" s="59">
        <v>12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25</v>
      </c>
      <c r="T7" s="59">
        <v>0</v>
      </c>
      <c r="U7" s="59">
        <v>0</v>
      </c>
      <c r="V7" s="59">
        <v>4</v>
      </c>
      <c r="W7" s="59">
        <v>0</v>
      </c>
      <c r="X7" s="60">
        <v>223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3</v>
      </c>
      <c r="T8" s="59">
        <v>3</v>
      </c>
      <c r="U8" s="59">
        <v>0</v>
      </c>
      <c r="V8" s="59">
        <v>1</v>
      </c>
      <c r="W8" s="59">
        <v>1</v>
      </c>
      <c r="X8" s="60">
        <v>9</v>
      </c>
      <c r="Y8" s="74"/>
      <c r="Z8" s="74"/>
    </row>
    <row r="9" spans="1:26" ht="32.25" customHeight="1">
      <c r="A9" s="75"/>
      <c r="B9" s="63" t="s">
        <v>218</v>
      </c>
      <c r="C9" s="59">
        <v>25</v>
      </c>
      <c r="D9" s="59">
        <v>2</v>
      </c>
      <c r="E9" s="59">
        <v>1</v>
      </c>
      <c r="F9" s="59">
        <v>4</v>
      </c>
      <c r="G9" s="59">
        <v>5</v>
      </c>
      <c r="H9" s="59">
        <v>5</v>
      </c>
      <c r="I9" s="59">
        <v>9</v>
      </c>
      <c r="J9" s="59">
        <v>0</v>
      </c>
      <c r="K9" s="59">
        <v>0</v>
      </c>
      <c r="L9" s="59">
        <v>1</v>
      </c>
      <c r="M9" s="59">
        <v>2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48</v>
      </c>
      <c r="T9" s="59">
        <v>0</v>
      </c>
      <c r="U9" s="59">
        <v>0</v>
      </c>
      <c r="V9" s="59">
        <v>7</v>
      </c>
      <c r="W9" s="59">
        <v>0</v>
      </c>
      <c r="X9" s="60">
        <v>110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1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5</v>
      </c>
      <c r="Y10" s="74"/>
      <c r="Z10" s="74"/>
    </row>
    <row r="11" spans="1:26" ht="32.25" customHeight="1">
      <c r="A11" s="75"/>
      <c r="B11" s="58" t="s">
        <v>6</v>
      </c>
      <c r="C11" s="59">
        <v>9</v>
      </c>
      <c r="D11" s="59">
        <v>2</v>
      </c>
      <c r="E11" s="59">
        <v>0</v>
      </c>
      <c r="F11" s="59">
        <v>1</v>
      </c>
      <c r="G11" s="59">
        <v>2</v>
      </c>
      <c r="H11" s="59">
        <v>12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29</v>
      </c>
      <c r="Y11" s="74"/>
      <c r="Z11" s="74"/>
    </row>
    <row r="12" spans="1:26" ht="32.25" customHeight="1">
      <c r="A12" s="79"/>
      <c r="B12" s="82" t="s">
        <v>219</v>
      </c>
      <c r="C12" s="80">
        <v>5</v>
      </c>
      <c r="D12" s="80">
        <v>1</v>
      </c>
      <c r="E12" s="80">
        <v>0</v>
      </c>
      <c r="F12" s="80">
        <v>1</v>
      </c>
      <c r="G12" s="80">
        <v>0</v>
      </c>
      <c r="H12" s="80">
        <v>6</v>
      </c>
      <c r="I12" s="80">
        <v>6</v>
      </c>
      <c r="J12" s="80">
        <v>0</v>
      </c>
      <c r="K12" s="80">
        <v>0</v>
      </c>
      <c r="L12" s="80">
        <v>2</v>
      </c>
      <c r="M12" s="80">
        <v>4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1</v>
      </c>
      <c r="W12" s="80">
        <v>0</v>
      </c>
      <c r="X12" s="81">
        <v>27</v>
      </c>
      <c r="Y12" s="74"/>
      <c r="Z12" s="74"/>
    </row>
    <row r="13" spans="1:26" ht="32.25" customHeight="1" thickBot="1">
      <c r="A13" s="76"/>
      <c r="B13" s="64" t="s">
        <v>182</v>
      </c>
      <c r="C13" s="65">
        <v>55</v>
      </c>
      <c r="D13" s="65">
        <v>17</v>
      </c>
      <c r="E13" s="65">
        <v>3</v>
      </c>
      <c r="F13" s="65">
        <v>7</v>
      </c>
      <c r="G13" s="65">
        <v>3</v>
      </c>
      <c r="H13" s="65">
        <v>5</v>
      </c>
      <c r="I13" s="65">
        <v>26</v>
      </c>
      <c r="J13" s="65">
        <v>1</v>
      </c>
      <c r="K13" s="65">
        <v>0</v>
      </c>
      <c r="L13" s="65">
        <v>5</v>
      </c>
      <c r="M13" s="65">
        <v>10</v>
      </c>
      <c r="N13" s="65">
        <v>2</v>
      </c>
      <c r="O13" s="65">
        <v>1</v>
      </c>
      <c r="P13" s="65">
        <v>1</v>
      </c>
      <c r="Q13" s="65">
        <v>0</v>
      </c>
      <c r="R13" s="65">
        <v>1</v>
      </c>
      <c r="S13" s="65">
        <v>62</v>
      </c>
      <c r="T13" s="65">
        <v>1</v>
      </c>
      <c r="U13" s="65">
        <v>0</v>
      </c>
      <c r="V13" s="65">
        <v>8</v>
      </c>
      <c r="W13" s="65">
        <v>1</v>
      </c>
      <c r="X13" s="66">
        <v>209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00" t="str">
        <f>B1</f>
        <v>業種、事故の型別死亡災害発生状況（令和５年）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</row>
    <row r="21" spans="1:26" ht="15" thickBot="1">
      <c r="C21" s="104" t="s">
        <v>189</v>
      </c>
      <c r="X21" s="122" t="str">
        <f>X2</f>
        <v>（令和６年４月８日現在）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1" t="s">
        <v>190</v>
      </c>
      <c r="B23" s="302"/>
      <c r="C23" s="156">
        <v>13</v>
      </c>
      <c r="D23" s="59">
        <v>6</v>
      </c>
      <c r="E23" s="59">
        <v>1</v>
      </c>
      <c r="F23" s="59">
        <v>3</v>
      </c>
      <c r="G23" s="59">
        <v>2</v>
      </c>
      <c r="H23" s="59">
        <v>0</v>
      </c>
      <c r="I23" s="59">
        <v>9</v>
      </c>
      <c r="J23" s="59">
        <v>1</v>
      </c>
      <c r="K23" s="59">
        <v>0</v>
      </c>
      <c r="L23" s="59">
        <v>1</v>
      </c>
      <c r="M23" s="59">
        <v>3</v>
      </c>
      <c r="N23" s="59">
        <v>0</v>
      </c>
      <c r="O23" s="59">
        <v>0</v>
      </c>
      <c r="P23" s="59">
        <v>1</v>
      </c>
      <c r="Q23" s="59">
        <v>0</v>
      </c>
      <c r="R23" s="59">
        <v>0</v>
      </c>
      <c r="S23" s="59">
        <v>31</v>
      </c>
      <c r="T23" s="59">
        <v>0</v>
      </c>
      <c r="U23" s="59">
        <v>0</v>
      </c>
      <c r="V23" s="59">
        <v>1</v>
      </c>
      <c r="W23" s="59">
        <v>0</v>
      </c>
      <c r="X23" s="70">
        <v>72</v>
      </c>
      <c r="Y23" s="74"/>
      <c r="Z23" s="74"/>
    </row>
    <row r="24" spans="1:26" ht="32.25" customHeight="1">
      <c r="A24" s="75"/>
      <c r="B24" s="86" t="s">
        <v>191</v>
      </c>
      <c r="C24" s="157">
        <v>6</v>
      </c>
      <c r="D24" s="157">
        <v>2</v>
      </c>
      <c r="E24" s="157">
        <v>0</v>
      </c>
      <c r="F24" s="157">
        <v>1</v>
      </c>
      <c r="G24" s="157">
        <v>1</v>
      </c>
      <c r="H24" s="157">
        <v>0</v>
      </c>
      <c r="I24" s="157">
        <v>4</v>
      </c>
      <c r="J24" s="157">
        <v>0</v>
      </c>
      <c r="K24" s="157">
        <v>0</v>
      </c>
      <c r="L24" s="157">
        <v>0</v>
      </c>
      <c r="M24" s="157">
        <v>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25</v>
      </c>
      <c r="T24" s="157">
        <v>0</v>
      </c>
      <c r="U24" s="157">
        <v>0</v>
      </c>
      <c r="V24" s="157">
        <v>1</v>
      </c>
      <c r="W24" s="157">
        <v>0</v>
      </c>
      <c r="X24" s="158">
        <v>43</v>
      </c>
      <c r="Y24" s="74"/>
      <c r="Z24" s="74"/>
    </row>
    <row r="25" spans="1:26" ht="32.25" customHeight="1">
      <c r="A25" s="303" t="s">
        <v>192</v>
      </c>
      <c r="B25" s="304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5" t="s">
        <v>193</v>
      </c>
      <c r="B26" s="296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5" t="s">
        <v>176</v>
      </c>
      <c r="B27" s="296"/>
      <c r="C27" s="156">
        <v>1</v>
      </c>
      <c r="D27" s="156">
        <v>3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1</v>
      </c>
      <c r="W27" s="156">
        <v>0</v>
      </c>
      <c r="X27" s="158">
        <v>12</v>
      </c>
      <c r="Y27" s="74"/>
      <c r="Z27" s="74"/>
    </row>
    <row r="28" spans="1:26" ht="32.25" customHeight="1">
      <c r="A28" s="75"/>
      <c r="B28" s="87" t="s">
        <v>194</v>
      </c>
      <c r="C28" s="156">
        <v>1</v>
      </c>
      <c r="D28" s="156">
        <v>2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10</v>
      </c>
      <c r="Y28" s="74"/>
      <c r="Z28" s="74"/>
    </row>
    <row r="29" spans="1:26" ht="32.25" customHeight="1">
      <c r="A29" s="295" t="s">
        <v>222</v>
      </c>
      <c r="B29" s="296"/>
      <c r="C29" s="157">
        <v>7</v>
      </c>
      <c r="D29" s="157">
        <v>3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2</v>
      </c>
      <c r="W29" s="157">
        <v>1</v>
      </c>
      <c r="X29" s="158">
        <v>17</v>
      </c>
      <c r="Y29" s="74"/>
      <c r="Z29" s="74"/>
    </row>
    <row r="30" spans="1:26" ht="32.25" customHeight="1">
      <c r="A30" s="75"/>
      <c r="B30" s="86" t="s">
        <v>223</v>
      </c>
      <c r="C30" s="156">
        <v>1</v>
      </c>
      <c r="D30" s="156">
        <v>1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1</v>
      </c>
      <c r="W30" s="156">
        <v>1</v>
      </c>
      <c r="X30" s="158">
        <v>6</v>
      </c>
      <c r="Y30" s="74"/>
      <c r="Z30" s="74"/>
    </row>
    <row r="31" spans="1:26" ht="32.25" customHeight="1">
      <c r="A31" s="295" t="s">
        <v>206</v>
      </c>
      <c r="B31" s="296"/>
      <c r="C31" s="156">
        <v>12</v>
      </c>
      <c r="D31" s="156">
        <v>0</v>
      </c>
      <c r="E31" s="156">
        <v>1</v>
      </c>
      <c r="F31" s="156">
        <v>2</v>
      </c>
      <c r="G31" s="156">
        <v>1</v>
      </c>
      <c r="H31" s="156">
        <v>3</v>
      </c>
      <c r="I31" s="156">
        <v>12</v>
      </c>
      <c r="J31" s="156">
        <v>0</v>
      </c>
      <c r="K31" s="156">
        <v>0</v>
      </c>
      <c r="L31" s="156">
        <v>0</v>
      </c>
      <c r="M31" s="156">
        <v>0</v>
      </c>
      <c r="N31" s="156">
        <v>2</v>
      </c>
      <c r="O31" s="156">
        <v>0</v>
      </c>
      <c r="P31" s="156">
        <v>0</v>
      </c>
      <c r="Q31" s="156">
        <v>0</v>
      </c>
      <c r="R31" s="156">
        <v>1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158">
        <v>37</v>
      </c>
      <c r="Y31" s="74"/>
      <c r="Z31" s="74"/>
    </row>
    <row r="32" spans="1:26" ht="32.25" customHeight="1">
      <c r="A32" s="295" t="s">
        <v>224</v>
      </c>
      <c r="B32" s="296"/>
      <c r="C32" s="157">
        <v>4</v>
      </c>
      <c r="D32" s="157">
        <v>3</v>
      </c>
      <c r="E32" s="157">
        <v>0</v>
      </c>
      <c r="F32" s="157">
        <v>0</v>
      </c>
      <c r="G32" s="157">
        <v>0</v>
      </c>
      <c r="H32" s="157">
        <v>1</v>
      </c>
      <c r="I32" s="157">
        <v>4</v>
      </c>
      <c r="J32" s="157">
        <v>0</v>
      </c>
      <c r="K32" s="157">
        <v>0</v>
      </c>
      <c r="L32" s="157">
        <v>1</v>
      </c>
      <c r="M32" s="157">
        <v>6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16</v>
      </c>
      <c r="T32" s="157">
        <v>0</v>
      </c>
      <c r="U32" s="157">
        <v>0</v>
      </c>
      <c r="V32" s="157">
        <v>0</v>
      </c>
      <c r="W32" s="157">
        <v>0</v>
      </c>
      <c r="X32" s="158">
        <v>35</v>
      </c>
      <c r="Y32" s="74"/>
      <c r="Z32" s="74"/>
    </row>
    <row r="33" spans="1:26" ht="32.25" customHeight="1" thickBot="1">
      <c r="A33" s="297" t="s">
        <v>225</v>
      </c>
      <c r="B33" s="298"/>
      <c r="C33" s="159">
        <v>18</v>
      </c>
      <c r="D33" s="159">
        <v>2</v>
      </c>
      <c r="E33" s="159">
        <v>1</v>
      </c>
      <c r="F33" s="159">
        <v>0</v>
      </c>
      <c r="G33" s="159">
        <v>0</v>
      </c>
      <c r="H33" s="159">
        <v>1</v>
      </c>
      <c r="I33" s="159">
        <v>0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5</v>
      </c>
      <c r="T33" s="159">
        <v>0</v>
      </c>
      <c r="U33" s="159">
        <v>0</v>
      </c>
      <c r="V33" s="159">
        <v>4</v>
      </c>
      <c r="W33" s="159">
        <v>0</v>
      </c>
      <c r="X33" s="160">
        <v>33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topLeftCell="A25" zoomScale="115" zoomScaleNormal="115" workbookViewId="0">
      <selection activeCell="Q25" sqref="Q25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9" t="s">
        <v>241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234</v>
      </c>
      <c r="D4" s="59">
        <v>27</v>
      </c>
      <c r="E4" s="59">
        <v>6</v>
      </c>
      <c r="F4" s="59">
        <v>42</v>
      </c>
      <c r="G4" s="59">
        <v>52</v>
      </c>
      <c r="H4" s="59">
        <v>59</v>
      </c>
      <c r="I4" s="59">
        <v>115</v>
      </c>
      <c r="J4" s="59">
        <v>4</v>
      </c>
      <c r="K4" s="59">
        <v>0</v>
      </c>
      <c r="L4" s="59">
        <v>14</v>
      </c>
      <c r="M4" s="59">
        <v>31</v>
      </c>
      <c r="N4" s="59">
        <v>8</v>
      </c>
      <c r="O4" s="59">
        <v>8</v>
      </c>
      <c r="P4" s="59">
        <v>6</v>
      </c>
      <c r="Q4" s="59">
        <v>0</v>
      </c>
      <c r="R4" s="59">
        <v>10</v>
      </c>
      <c r="S4" s="59">
        <v>129</v>
      </c>
      <c r="T4" s="59">
        <v>9</v>
      </c>
      <c r="U4" s="59">
        <v>0</v>
      </c>
      <c r="V4" s="59">
        <v>20</v>
      </c>
      <c r="W4" s="59">
        <v>0</v>
      </c>
      <c r="X4" s="60">
        <v>774</v>
      </c>
      <c r="Y4" s="74"/>
      <c r="Z4" s="74"/>
    </row>
    <row r="5" spans="1:26" ht="32.25" customHeight="1">
      <c r="A5" s="75"/>
      <c r="B5" s="58" t="s">
        <v>3</v>
      </c>
      <c r="C5" s="59">
        <v>23</v>
      </c>
      <c r="D5" s="59">
        <v>1</v>
      </c>
      <c r="E5" s="59">
        <v>1</v>
      </c>
      <c r="F5" s="59">
        <v>9</v>
      </c>
      <c r="G5" s="59">
        <v>10</v>
      </c>
      <c r="H5" s="59">
        <v>6</v>
      </c>
      <c r="I5" s="59">
        <v>56</v>
      </c>
      <c r="J5" s="59">
        <v>1</v>
      </c>
      <c r="K5" s="59">
        <v>0</v>
      </c>
      <c r="L5" s="59">
        <v>4</v>
      </c>
      <c r="M5" s="59">
        <v>3</v>
      </c>
      <c r="N5" s="59">
        <v>3</v>
      </c>
      <c r="O5" s="59">
        <v>2</v>
      </c>
      <c r="P5" s="59">
        <v>3</v>
      </c>
      <c r="Q5" s="59">
        <v>0</v>
      </c>
      <c r="R5" s="59">
        <v>9</v>
      </c>
      <c r="S5" s="59">
        <v>7</v>
      </c>
      <c r="T5" s="59">
        <v>0</v>
      </c>
      <c r="U5" s="59">
        <v>0</v>
      </c>
      <c r="V5" s="59">
        <v>2</v>
      </c>
      <c r="W5" s="59">
        <v>0</v>
      </c>
      <c r="X5" s="60">
        <v>140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1</v>
      </c>
      <c r="E6" s="170">
        <v>0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4</v>
      </c>
      <c r="Y6" s="74"/>
      <c r="Z6" s="74"/>
    </row>
    <row r="7" spans="1:26" ht="32.25" customHeight="1">
      <c r="A7" s="75"/>
      <c r="B7" s="58" t="s">
        <v>5</v>
      </c>
      <c r="C7" s="59">
        <v>116</v>
      </c>
      <c r="D7" s="59">
        <v>8</v>
      </c>
      <c r="E7" s="59">
        <v>0</v>
      </c>
      <c r="F7" s="59">
        <v>16</v>
      </c>
      <c r="G7" s="59">
        <v>27</v>
      </c>
      <c r="H7" s="59">
        <v>27</v>
      </c>
      <c r="I7" s="59">
        <v>28</v>
      </c>
      <c r="J7" s="59">
        <v>1</v>
      </c>
      <c r="K7" s="59">
        <v>0</v>
      </c>
      <c r="L7" s="59">
        <v>1</v>
      </c>
      <c r="M7" s="59">
        <v>14</v>
      </c>
      <c r="N7" s="59">
        <v>4</v>
      </c>
      <c r="O7" s="59">
        <v>4</v>
      </c>
      <c r="P7" s="59">
        <v>3</v>
      </c>
      <c r="Q7" s="59">
        <v>0</v>
      </c>
      <c r="R7" s="59">
        <v>1</v>
      </c>
      <c r="S7" s="59">
        <v>24</v>
      </c>
      <c r="T7" s="59">
        <v>1</v>
      </c>
      <c r="U7" s="59">
        <v>0</v>
      </c>
      <c r="V7" s="59">
        <v>6</v>
      </c>
      <c r="W7" s="59">
        <v>0</v>
      </c>
      <c r="X7" s="60">
        <v>281</v>
      </c>
      <c r="Y7" s="74"/>
      <c r="Z7" s="74"/>
    </row>
    <row r="8" spans="1:26" ht="32.25" customHeight="1">
      <c r="A8" s="75"/>
      <c r="B8" s="63" t="s">
        <v>212</v>
      </c>
      <c r="C8" s="59">
        <v>2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4</v>
      </c>
      <c r="T8" s="59">
        <v>2</v>
      </c>
      <c r="U8" s="59">
        <v>0</v>
      </c>
      <c r="V8" s="59">
        <v>1</v>
      </c>
      <c r="W8" s="59">
        <v>0</v>
      </c>
      <c r="X8" s="60">
        <v>9</v>
      </c>
      <c r="Y8" s="74"/>
      <c r="Z8" s="74"/>
    </row>
    <row r="9" spans="1:26" ht="32.25" customHeight="1">
      <c r="A9" s="75"/>
      <c r="B9" s="63" t="s">
        <v>208</v>
      </c>
      <c r="C9" s="59">
        <v>24</v>
      </c>
      <c r="D9" s="59">
        <v>1</v>
      </c>
      <c r="E9" s="59">
        <v>2</v>
      </c>
      <c r="F9" s="59">
        <v>6</v>
      </c>
      <c r="G9" s="59">
        <v>5</v>
      </c>
      <c r="H9" s="59">
        <v>2</v>
      </c>
      <c r="I9" s="59">
        <v>10</v>
      </c>
      <c r="J9" s="59">
        <v>0</v>
      </c>
      <c r="K9" s="59">
        <v>0</v>
      </c>
      <c r="L9" s="59">
        <v>0</v>
      </c>
      <c r="M9" s="59">
        <v>1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33</v>
      </c>
      <c r="T9" s="59">
        <v>0</v>
      </c>
      <c r="U9" s="59">
        <v>0</v>
      </c>
      <c r="V9" s="59">
        <v>6</v>
      </c>
      <c r="W9" s="59">
        <v>0</v>
      </c>
      <c r="X9" s="60">
        <v>90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1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5</v>
      </c>
      <c r="D11" s="59">
        <v>1</v>
      </c>
      <c r="E11" s="59">
        <v>0</v>
      </c>
      <c r="F11" s="59">
        <v>2</v>
      </c>
      <c r="G11" s="59">
        <v>3</v>
      </c>
      <c r="H11" s="59">
        <v>16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28</v>
      </c>
      <c r="Y11" s="74"/>
      <c r="Z11" s="74"/>
    </row>
    <row r="12" spans="1:26" ht="32.25" customHeight="1">
      <c r="A12" s="79"/>
      <c r="B12" s="82" t="s">
        <v>219</v>
      </c>
      <c r="C12" s="80">
        <v>8</v>
      </c>
      <c r="D12" s="80">
        <v>1</v>
      </c>
      <c r="E12" s="80">
        <v>0</v>
      </c>
      <c r="F12" s="80">
        <v>2</v>
      </c>
      <c r="G12" s="80">
        <v>0</v>
      </c>
      <c r="H12" s="80">
        <v>1</v>
      </c>
      <c r="I12" s="80">
        <v>2</v>
      </c>
      <c r="J12" s="80">
        <v>0</v>
      </c>
      <c r="K12" s="80">
        <v>0</v>
      </c>
      <c r="L12" s="80">
        <v>4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1</v>
      </c>
      <c r="U12" s="80">
        <v>0</v>
      </c>
      <c r="V12" s="80">
        <v>1</v>
      </c>
      <c r="W12" s="80">
        <v>0</v>
      </c>
      <c r="X12" s="81">
        <v>23</v>
      </c>
      <c r="Y12" s="74"/>
      <c r="Z12" s="74"/>
    </row>
    <row r="13" spans="1:26" ht="32.25" customHeight="1" thickBot="1">
      <c r="A13" s="76"/>
      <c r="B13" s="64" t="s">
        <v>182</v>
      </c>
      <c r="C13" s="65">
        <v>54</v>
      </c>
      <c r="D13" s="65">
        <v>14</v>
      </c>
      <c r="E13" s="65">
        <v>3</v>
      </c>
      <c r="F13" s="65">
        <v>6</v>
      </c>
      <c r="G13" s="65">
        <v>7</v>
      </c>
      <c r="H13" s="65">
        <v>7</v>
      </c>
      <c r="I13" s="65">
        <v>17</v>
      </c>
      <c r="J13" s="65">
        <v>2</v>
      </c>
      <c r="K13" s="65">
        <v>0</v>
      </c>
      <c r="L13" s="65">
        <v>5</v>
      </c>
      <c r="M13" s="65">
        <v>10</v>
      </c>
      <c r="N13" s="65">
        <v>1</v>
      </c>
      <c r="O13" s="65">
        <v>2</v>
      </c>
      <c r="P13" s="65">
        <v>0</v>
      </c>
      <c r="Q13" s="65">
        <v>0</v>
      </c>
      <c r="R13" s="65">
        <v>0</v>
      </c>
      <c r="S13" s="65">
        <v>61</v>
      </c>
      <c r="T13" s="65">
        <v>5</v>
      </c>
      <c r="U13" s="65">
        <v>0</v>
      </c>
      <c r="V13" s="65">
        <v>4</v>
      </c>
      <c r="W13" s="65">
        <v>0</v>
      </c>
      <c r="X13" s="66">
        <v>198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00" t="str">
        <f>B1</f>
        <v>業種、事故の型別死亡災害発生状況（令和４年）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1" t="s">
        <v>190</v>
      </c>
      <c r="B23" s="302"/>
      <c r="C23" s="156">
        <v>21</v>
      </c>
      <c r="D23" s="59">
        <v>5</v>
      </c>
      <c r="E23" s="59">
        <v>3</v>
      </c>
      <c r="F23" s="59">
        <v>4</v>
      </c>
      <c r="G23" s="59">
        <v>3</v>
      </c>
      <c r="H23" s="59">
        <v>3</v>
      </c>
      <c r="I23" s="59">
        <v>0</v>
      </c>
      <c r="J23" s="59">
        <v>1</v>
      </c>
      <c r="K23" s="59">
        <v>0</v>
      </c>
      <c r="L23" s="59">
        <v>2</v>
      </c>
      <c r="M23" s="59">
        <v>2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34</v>
      </c>
      <c r="T23" s="59">
        <v>1</v>
      </c>
      <c r="U23" s="59">
        <v>0</v>
      </c>
      <c r="V23" s="59">
        <v>2</v>
      </c>
      <c r="W23" s="59">
        <v>0</v>
      </c>
      <c r="X23" s="70">
        <v>81</v>
      </c>
      <c r="Y23" s="74"/>
      <c r="Z23" s="74"/>
    </row>
    <row r="24" spans="1:26" ht="32.25" customHeight="1">
      <c r="A24" s="75"/>
      <c r="B24" s="86" t="s">
        <v>191</v>
      </c>
      <c r="C24" s="157">
        <v>9</v>
      </c>
      <c r="D24" s="157">
        <v>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1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27</v>
      </c>
      <c r="T24" s="157">
        <v>0</v>
      </c>
      <c r="U24" s="157">
        <v>0</v>
      </c>
      <c r="V24" s="157">
        <v>2</v>
      </c>
      <c r="W24" s="157">
        <v>0</v>
      </c>
      <c r="X24" s="158">
        <v>42</v>
      </c>
      <c r="Y24" s="74"/>
      <c r="Z24" s="74"/>
    </row>
    <row r="25" spans="1:26" ht="32.25" customHeight="1">
      <c r="A25" s="303" t="s">
        <v>192</v>
      </c>
      <c r="B25" s="304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4</v>
      </c>
      <c r="T25" s="156">
        <v>0</v>
      </c>
      <c r="U25" s="156">
        <v>0</v>
      </c>
      <c r="V25" s="156">
        <v>0</v>
      </c>
      <c r="W25" s="156">
        <v>0</v>
      </c>
      <c r="X25" s="158">
        <v>4</v>
      </c>
      <c r="Y25" s="74"/>
      <c r="Z25" s="74"/>
    </row>
    <row r="26" spans="1:26" ht="32.25" customHeight="1">
      <c r="A26" s="295" t="s">
        <v>193</v>
      </c>
      <c r="B26" s="296"/>
      <c r="C26" s="156">
        <v>1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5" t="s">
        <v>176</v>
      </c>
      <c r="B27" s="296"/>
      <c r="C27" s="156">
        <v>1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2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4</v>
      </c>
      <c r="T27" s="156">
        <v>0</v>
      </c>
      <c r="U27" s="156">
        <v>0</v>
      </c>
      <c r="V27" s="156">
        <v>1</v>
      </c>
      <c r="W27" s="156">
        <v>0</v>
      </c>
      <c r="X27" s="158">
        <v>8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2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1</v>
      </c>
      <c r="W28" s="156">
        <v>0</v>
      </c>
      <c r="X28" s="158">
        <v>6</v>
      </c>
      <c r="Y28" s="74"/>
      <c r="Z28" s="74"/>
    </row>
    <row r="29" spans="1:26" ht="32.25" customHeight="1">
      <c r="A29" s="295" t="s">
        <v>195</v>
      </c>
      <c r="B29" s="296"/>
      <c r="C29" s="157">
        <v>3</v>
      </c>
      <c r="D29" s="157">
        <v>0</v>
      </c>
      <c r="E29" s="157">
        <v>0</v>
      </c>
      <c r="F29" s="157">
        <v>0</v>
      </c>
      <c r="G29" s="157">
        <v>1</v>
      </c>
      <c r="H29" s="157">
        <v>1</v>
      </c>
      <c r="I29" s="157">
        <v>2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7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1</v>
      </c>
      <c r="Y30" s="74"/>
      <c r="Z30" s="74"/>
    </row>
    <row r="31" spans="1:26" ht="32.25" customHeight="1">
      <c r="A31" s="295" t="s">
        <v>206</v>
      </c>
      <c r="B31" s="296"/>
      <c r="C31" s="156">
        <v>13</v>
      </c>
      <c r="D31" s="156">
        <v>2</v>
      </c>
      <c r="E31" s="156">
        <v>0</v>
      </c>
      <c r="F31" s="156">
        <v>1</v>
      </c>
      <c r="G31" s="156">
        <v>3</v>
      </c>
      <c r="H31" s="156">
        <v>0</v>
      </c>
      <c r="I31" s="156">
        <v>8</v>
      </c>
      <c r="J31" s="156">
        <v>1</v>
      </c>
      <c r="K31" s="156">
        <v>0</v>
      </c>
      <c r="L31" s="156">
        <v>1</v>
      </c>
      <c r="M31" s="156">
        <v>2</v>
      </c>
      <c r="N31" s="156">
        <v>1</v>
      </c>
      <c r="O31" s="156">
        <v>0</v>
      </c>
      <c r="P31" s="156">
        <v>0</v>
      </c>
      <c r="Q31" s="156">
        <v>0</v>
      </c>
      <c r="R31" s="156">
        <v>0</v>
      </c>
      <c r="S31" s="156">
        <v>3</v>
      </c>
      <c r="T31" s="156">
        <v>0</v>
      </c>
      <c r="U31" s="156">
        <v>0</v>
      </c>
      <c r="V31" s="156">
        <v>0</v>
      </c>
      <c r="W31" s="156">
        <v>0</v>
      </c>
      <c r="X31" s="158">
        <v>35</v>
      </c>
      <c r="Y31" s="74"/>
      <c r="Z31" s="74"/>
    </row>
    <row r="32" spans="1:26" ht="32.25" customHeight="1">
      <c r="A32" s="295" t="s">
        <v>224</v>
      </c>
      <c r="B32" s="296"/>
      <c r="C32" s="157">
        <v>4</v>
      </c>
      <c r="D32" s="157">
        <v>1</v>
      </c>
      <c r="E32" s="157">
        <v>0</v>
      </c>
      <c r="F32" s="157">
        <v>0</v>
      </c>
      <c r="G32" s="157">
        <v>0</v>
      </c>
      <c r="H32" s="157">
        <v>1</v>
      </c>
      <c r="I32" s="157">
        <v>2</v>
      </c>
      <c r="J32" s="157">
        <v>0</v>
      </c>
      <c r="K32" s="157">
        <v>0</v>
      </c>
      <c r="L32" s="157">
        <v>0</v>
      </c>
      <c r="M32" s="157">
        <v>6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10</v>
      </c>
      <c r="T32" s="157">
        <v>0</v>
      </c>
      <c r="U32" s="157">
        <v>0</v>
      </c>
      <c r="V32" s="157">
        <v>1</v>
      </c>
      <c r="W32" s="157">
        <v>0</v>
      </c>
      <c r="X32" s="158">
        <v>25</v>
      </c>
      <c r="Y32" s="74"/>
      <c r="Z32" s="74"/>
    </row>
    <row r="33" spans="1:26" ht="32.25" customHeight="1" thickBot="1">
      <c r="A33" s="297" t="s">
        <v>225</v>
      </c>
      <c r="B33" s="298"/>
      <c r="C33" s="159">
        <v>11</v>
      </c>
      <c r="D33" s="159">
        <v>6</v>
      </c>
      <c r="E33" s="159">
        <v>0</v>
      </c>
      <c r="F33" s="159">
        <v>1</v>
      </c>
      <c r="G33" s="159">
        <v>0</v>
      </c>
      <c r="H33" s="159">
        <v>2</v>
      </c>
      <c r="I33" s="159">
        <v>3</v>
      </c>
      <c r="J33" s="159">
        <v>0</v>
      </c>
      <c r="K33" s="159">
        <v>0</v>
      </c>
      <c r="L33" s="159">
        <v>2</v>
      </c>
      <c r="M33" s="159">
        <v>0</v>
      </c>
      <c r="N33" s="159">
        <v>0</v>
      </c>
      <c r="O33" s="159">
        <v>2</v>
      </c>
      <c r="P33" s="159">
        <v>0</v>
      </c>
      <c r="Q33" s="159">
        <v>0</v>
      </c>
      <c r="R33" s="159">
        <v>0</v>
      </c>
      <c r="S33" s="159">
        <v>6</v>
      </c>
      <c r="T33" s="159">
        <v>4</v>
      </c>
      <c r="U33" s="159">
        <v>0</v>
      </c>
      <c r="V33" s="159">
        <v>0</v>
      </c>
      <c r="W33" s="159">
        <v>0</v>
      </c>
      <c r="X33" s="160">
        <v>37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topLeftCell="A22" zoomScaleNormal="100" workbookViewId="0">
      <selection activeCell="X13" sqref="X13:Y13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11" t="s">
        <v>204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</row>
    <row r="2" spans="1:26" ht="15" thickBot="1">
      <c r="X2" s="53" t="str">
        <f>'死亡災害(業種別）'!H5</f>
        <v>（令和６年４月８日現在）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'死亡災害（令和５年、業種・事故の型別） '!C4-'死亡災害（令和４年、業種・事故の型別）'!C4</f>
        <v>-30</v>
      </c>
      <c r="D4" s="59">
        <f>'死亡災害（令和５年、業種・事故の型別） '!D4-'死亡災害（令和４年、業種・事故の型別）'!D4</f>
        <v>9</v>
      </c>
      <c r="E4" s="59">
        <f>'死亡災害（令和５年、業種・事故の型別） '!E4-'死亡災害（令和４年、業種・事故の型別）'!E4</f>
        <v>1</v>
      </c>
      <c r="F4" s="59">
        <f>'死亡災害（令和５年、業種・事故の型別） '!F4-'死亡災害（令和４年、業種・事故の型別）'!F4</f>
        <v>1</v>
      </c>
      <c r="G4" s="59">
        <f>'死亡災害（令和５年、業種・事故の型別） '!G4-'死亡災害（令和４年、業種・事故の型別）'!G4</f>
        <v>-14</v>
      </c>
      <c r="H4" s="59">
        <f>'死亡災害（令和５年、業種・事故の型別） '!H4-'死亡災害（令和４年、業種・事故の型別）'!H4</f>
        <v>-12</v>
      </c>
      <c r="I4" s="59">
        <f>'死亡災害（令和５年、業種・事故の型別） '!I4-'死亡災害（令和４年、業種・事故の型別）'!I4</f>
        <v>-7</v>
      </c>
      <c r="J4" s="59">
        <f>'死亡災害（令和５年、業種・事故の型別） '!J4-'死亡災害（令和４年、業種・事故の型別）'!J4</f>
        <v>-1</v>
      </c>
      <c r="K4" s="59">
        <f>'死亡災害（令和５年、業種・事故の型別） '!K4-'死亡災害（令和４年、業種・事故の型別）'!K4</f>
        <v>0</v>
      </c>
      <c r="L4" s="59">
        <f>'死亡災害（令和５年、業種・事故の型別） '!L4-'死亡災害（令和４年、業種・事故の型別）'!L4</f>
        <v>12</v>
      </c>
      <c r="M4" s="59">
        <f>'死亡災害（令和５年、業種・事故の型別） '!M4-'死亡災害（令和４年、業種・事故の型別）'!M4</f>
        <v>4</v>
      </c>
      <c r="N4" s="59">
        <f>'死亡災害（令和５年、業種・事故の型別） '!N4-'死亡災害（令和４年、業種・事故の型別）'!N4</f>
        <v>1</v>
      </c>
      <c r="O4" s="59">
        <f>'死亡災害（令和５年、業種・事故の型別） '!O4-'死亡災害（令和４年、業種・事故の型別）'!O4</f>
        <v>-2</v>
      </c>
      <c r="P4" s="59">
        <f>'死亡災害（令和５年、業種・事故の型別） '!P4-'死亡災害（令和４年、業種・事故の型別）'!P4</f>
        <v>-1</v>
      </c>
      <c r="Q4" s="59">
        <f>'死亡災害（令和５年、業種・事故の型別） '!Q4-'死亡災害（令和４年、業種・事故の型別）'!Q4</f>
        <v>1</v>
      </c>
      <c r="R4" s="59">
        <f>'死亡災害（令和５年、業種・事故の型別） '!R4-'死亡災害（令和４年、業種・事故の型別）'!R4</f>
        <v>-7</v>
      </c>
      <c r="S4" s="59">
        <f>'死亡災害（令和５年、業種・事故の型別） '!S4-'死亡災害（令和４年、業種・事故の型別）'!S4</f>
        <v>19</v>
      </c>
      <c r="T4" s="59">
        <f>'死亡災害（令和５年、業種・事故の型別） '!T4-'死亡災害（令和４年、業種・事故の型別）'!T4</f>
        <v>-4</v>
      </c>
      <c r="U4" s="59">
        <f>'死亡災害（令和５年、業種・事故の型別） '!U4-'死亡災害（令和４年、業種・事故の型別）'!U4</f>
        <v>0</v>
      </c>
      <c r="V4" s="59">
        <f>'死亡災害（令和５年、業種・事故の型別） '!V4-'死亡災害（令和４年、業種・事故の型別）'!V4</f>
        <v>8</v>
      </c>
      <c r="W4" s="59">
        <f>'死亡災害（令和５年、業種・事故の型別） '!W4-'死亡災害（令和４年、業種・事故の型別）'!W4</f>
        <v>3</v>
      </c>
      <c r="X4" s="70">
        <f>'死亡災害（令和５年、業種・事故の型別） '!X4-'死亡災害（令和４年、業種・事故の型別）'!X4</f>
        <v>-19</v>
      </c>
      <c r="Y4" s="74"/>
      <c r="Z4" s="74"/>
    </row>
    <row r="5" spans="1:26" ht="32.25" customHeight="1">
      <c r="A5" s="75"/>
      <c r="B5" s="58" t="s">
        <v>3</v>
      </c>
      <c r="C5" s="59">
        <f>'死亡災害（令和５年、業種・事故の型別） '!C5-'死亡災害（令和４年、業種・事故の型別）'!C5</f>
        <v>-2</v>
      </c>
      <c r="D5" s="59">
        <f>'死亡災害（令和５年、業種・事故の型別） '!D5-'死亡災害（令和４年、業種・事故の型別）'!D5</f>
        <v>4</v>
      </c>
      <c r="E5" s="59">
        <f>'死亡災害（令和５年、業種・事故の型別） '!E5-'死亡災害（令和４年、業種・事故の型別）'!E5</f>
        <v>-1</v>
      </c>
      <c r="F5" s="59">
        <f>'死亡災害（令和５年、業種・事故の型別） '!F5-'死亡災害（令和４年、業種・事故の型別）'!F5</f>
        <v>0</v>
      </c>
      <c r="G5" s="59">
        <f>'死亡災害（令和５年、業種・事故の型別） '!G5-'死亡災害（令和４年、業種・事故の型別）'!G5</f>
        <v>0</v>
      </c>
      <c r="H5" s="59">
        <f>'死亡災害（令和５年、業種・事故の型別） '!H5-'死亡災害（令和４年、業種・事故の型別）'!H5</f>
        <v>2</v>
      </c>
      <c r="I5" s="59">
        <f>'死亡災害（令和５年、業種・事故の型別） '!I5-'死亡災害（令和４年、業種・事故の型別）'!I5</f>
        <v>-6</v>
      </c>
      <c r="J5" s="59">
        <f>'死亡災害（令和５年、業種・事故の型別） '!J5-'死亡災害（令和４年、業種・事故の型別）'!J5</f>
        <v>-1</v>
      </c>
      <c r="K5" s="59">
        <f>'死亡災害（令和５年、業種・事故の型別） '!K5-'死亡災害（令和４年、業種・事故の型別）'!K5</f>
        <v>0</v>
      </c>
      <c r="L5" s="59">
        <f>'死亡災害（令和５年、業種・事故の型別） '!L5-'死亡災害（令和４年、業種・事故の型別）'!L5</f>
        <v>0</v>
      </c>
      <c r="M5" s="59">
        <f>'死亡災害（令和５年、業種・事故の型別） '!M5-'死亡災害（令和４年、業種・事故の型別）'!M5</f>
        <v>4</v>
      </c>
      <c r="N5" s="59">
        <f>'死亡災害（令和５年、業種・事故の型別） '!N5-'死亡災害（令和４年、業種・事故の型別）'!N5</f>
        <v>0</v>
      </c>
      <c r="O5" s="59">
        <f>'死亡災害（令和５年、業種・事故の型別） '!O5-'死亡災害（令和４年、業種・事故の型別）'!O5</f>
        <v>-2</v>
      </c>
      <c r="P5" s="59">
        <f>'死亡災害（令和５年、業種・事故の型別） '!P5-'死亡災害（令和４年、業種・事故の型別）'!P5</f>
        <v>0</v>
      </c>
      <c r="Q5" s="59">
        <f>'死亡災害（令和５年、業種・事故の型別） '!Q5-'死亡災害（令和４年、業種・事故の型別）'!Q5</f>
        <v>1</v>
      </c>
      <c r="R5" s="59">
        <f>'死亡災害（令和５年、業種・事故の型別） '!R5-'死亡災害（令和４年、業種・事故の型別）'!R5</f>
        <v>-8</v>
      </c>
      <c r="S5" s="59">
        <f>'死亡災害（令和５年、業種・事故の型別） '!S5-'死亡災害（令和４年、業種・事故の型別）'!S5</f>
        <v>2</v>
      </c>
      <c r="T5" s="59">
        <f>'死亡災害（令和５年、業種・事故の型別） '!T5-'死亡災害（令和４年、業種・事故の型別）'!T5</f>
        <v>1</v>
      </c>
      <c r="U5" s="59">
        <f>'死亡災害（令和５年、業種・事故の型別） '!U5-'死亡災害（令和４年、業種・事故の型別）'!U5</f>
        <v>0</v>
      </c>
      <c r="V5" s="59">
        <f>'死亡災害（令和５年、業種・事故の型別） '!V5-'死亡災害（令和４年、業種・事故の型別）'!V5</f>
        <v>3</v>
      </c>
      <c r="W5" s="59">
        <f>'死亡災害（令和５年、業種・事故の型別） '!W5-'死亡災害（令和４年、業種・事故の型別）'!W5</f>
        <v>1</v>
      </c>
      <c r="X5" s="70">
        <f>'死亡災害（令和５年、業種・事故の型別） '!X5-'死亡災害（令和４年、業種・事故の型別）'!X5</f>
        <v>-2</v>
      </c>
      <c r="Y5" s="74"/>
      <c r="Z5" s="74"/>
    </row>
    <row r="6" spans="1:26" ht="32.25" customHeight="1">
      <c r="A6" s="75"/>
      <c r="B6" s="58" t="s">
        <v>4</v>
      </c>
      <c r="C6" s="59">
        <f>'死亡災害（令和５年、業種・事故の型別） '!C6-'死亡災害（令和４年、業種・事故の型別）'!C6</f>
        <v>0</v>
      </c>
      <c r="D6" s="59">
        <f>'死亡災害（令和５年、業種・事故の型別） '!D6-'死亡災害（令和４年、業種・事故の型別）'!D6</f>
        <v>0</v>
      </c>
      <c r="E6" s="59">
        <f>'死亡災害（令和５年、業種・事故の型別） '!E6-'死亡災害（令和４年、業種・事故の型別）'!E6</f>
        <v>0</v>
      </c>
      <c r="F6" s="59">
        <f>'死亡災害（令和５年、業種・事故の型別） '!F6-'死亡災害（令和４年、業種・事故の型別）'!F6</f>
        <v>0</v>
      </c>
      <c r="G6" s="59">
        <f>'死亡災害（令和５年、業種・事故の型別） '!G6-'死亡災害（令和４年、業種・事故の型別）'!G6</f>
        <v>0</v>
      </c>
      <c r="H6" s="59">
        <f>'死亡災害（令和５年、業種・事故の型別） '!H6-'死亡災害（令和４年、業種・事故の型別）'!H6</f>
        <v>0</v>
      </c>
      <c r="I6" s="59">
        <f>'死亡災害（令和５年、業種・事故の型別） '!I6-'死亡災害（令和４年、業種・事故の型別）'!I6</f>
        <v>0</v>
      </c>
      <c r="J6" s="59">
        <f>'死亡災害（令和５年、業種・事故の型別） '!J6-'死亡災害（令和４年、業種・事故の型別）'!J6</f>
        <v>0</v>
      </c>
      <c r="K6" s="59">
        <f>'死亡災害（令和５年、業種・事故の型別） '!K6-'死亡災害（令和４年、業種・事故の型別）'!K6</f>
        <v>0</v>
      </c>
      <c r="L6" s="59">
        <f>'死亡災害（令和５年、業種・事故の型別） '!L6-'死亡災害（令和４年、業種・事故の型別）'!L6</f>
        <v>1</v>
      </c>
      <c r="M6" s="59">
        <f>'死亡災害（令和５年、業種・事故の型別） '!M6-'死亡災害（令和４年、業種・事故の型別）'!M6</f>
        <v>0</v>
      </c>
      <c r="N6" s="59">
        <f>'死亡災害（令和５年、業種・事故の型別） '!N6-'死亡災害（令和４年、業種・事故の型別）'!N6</f>
        <v>0</v>
      </c>
      <c r="O6" s="59">
        <f>'死亡災害（令和５年、業種・事故の型別） '!O6-'死亡災害（令和４年、業種・事故の型別）'!O6</f>
        <v>0</v>
      </c>
      <c r="P6" s="59">
        <f>'死亡災害（令和５年、業種・事故の型別） '!P6-'死亡災害（令和４年、業種・事故の型別）'!P6</f>
        <v>0</v>
      </c>
      <c r="Q6" s="59">
        <f>'死亡災害（令和５年、業種・事故の型別） '!Q6-'死亡災害（令和４年、業種・事故の型別）'!Q6</f>
        <v>0</v>
      </c>
      <c r="R6" s="59">
        <f>'死亡災害（令和５年、業種・事故の型別） '!R6-'死亡災害（令和４年、業種・事故の型別）'!R6</f>
        <v>0</v>
      </c>
      <c r="S6" s="59">
        <f>'死亡災害（令和５年、業種・事故の型別） '!S6-'死亡災害（令和４年、業種・事故の型別）'!S6</f>
        <v>0</v>
      </c>
      <c r="T6" s="59">
        <f>'死亡災害（令和５年、業種・事故の型別） '!T6-'死亡災害（令和４年、業種・事故の型別）'!T6</f>
        <v>0</v>
      </c>
      <c r="U6" s="59">
        <f>'死亡災害（令和５年、業種・事故の型別） '!U6-'死亡災害（令和４年、業種・事故の型別）'!U6</f>
        <v>0</v>
      </c>
      <c r="V6" s="59">
        <f>'死亡災害（令和５年、業種・事故の型別） '!V6-'死亡災害（令和４年、業種・事故の型別）'!V6</f>
        <v>0</v>
      </c>
      <c r="W6" s="59">
        <f>'死亡災害（令和５年、業種・事故の型別） '!W6-'死亡災害（令和４年、業種・事故の型別）'!W6</f>
        <v>0</v>
      </c>
      <c r="X6" s="70">
        <f>'死亡災害（令和５年、業種・事故の型別） '!X6-'死亡災害（令和４年、業種・事故の型別）'!X6</f>
        <v>1</v>
      </c>
      <c r="Y6" s="74"/>
      <c r="Z6" s="74"/>
    </row>
    <row r="7" spans="1:26" ht="32.25" customHeight="1">
      <c r="A7" s="75"/>
      <c r="B7" s="58" t="s">
        <v>5</v>
      </c>
      <c r="C7" s="59">
        <f>'死亡災害（令和５年、業種・事故の型別） '!C7-'死亡災害（令和４年、業種・事故の型別）'!C7</f>
        <v>-30</v>
      </c>
      <c r="D7" s="59">
        <f>'死亡災害（令和５年、業種・事故の型別） '!D7-'死亡災害（令和４年、業種・事故の型別）'!D7</f>
        <v>0</v>
      </c>
      <c r="E7" s="59">
        <f>'死亡災害（令和５年、業種・事故の型別） '!E7-'死亡災害（令和４年、業種・事故の型別）'!E7</f>
        <v>2</v>
      </c>
      <c r="F7" s="59">
        <f>'死亡災害（令和５年、業種・事故の型別） '!F7-'死亡災害（令和４年、業種・事故の型別）'!F7</f>
        <v>5</v>
      </c>
      <c r="G7" s="59">
        <f>'死亡災害（令和５年、業種・事故の型別） '!G7-'死亡災害（令和４年、業種・事故の型別）'!G7</f>
        <v>-9</v>
      </c>
      <c r="H7" s="59">
        <f>'死亡災害（令和５年、業種・事故の型別） '!H7-'死亡災害（令和４年、業種・事故の型別）'!H7</f>
        <v>-17</v>
      </c>
      <c r="I7" s="59">
        <f>'死亡災害（令和５年、業種・事故の型別） '!I7-'死亡災害（令和４年、業種・事故の型別）'!I7</f>
        <v>-15</v>
      </c>
      <c r="J7" s="59">
        <f>'死亡災害（令和５年、業種・事故の型別） '!J7-'死亡災害（令和４年、業種・事故の型別）'!J7</f>
        <v>1</v>
      </c>
      <c r="K7" s="59">
        <f>'死亡災害（令和５年、業種・事故の型別） '!K7-'死亡災害（令和４年、業種・事故の型別）'!K7</f>
        <v>0</v>
      </c>
      <c r="L7" s="59">
        <f>'死亡災害（令和５年、業種・事故の型別） '!L7-'死亡災害（令和４年、業種・事故の型別）'!L7</f>
        <v>11</v>
      </c>
      <c r="M7" s="59">
        <f>'死亡災害（令和５年、業種・事故の型別） '!M7-'死亡災害（令和４年、業種・事故の型別）'!M7</f>
        <v>-2</v>
      </c>
      <c r="N7" s="59">
        <f>'死亡災害（令和５年、業種・事故の型別） '!N7-'死亡災害（令和４年、業種・事故の型別）'!N7</f>
        <v>0</v>
      </c>
      <c r="O7" s="59">
        <f>'死亡災害（令和５年、業種・事故の型別） '!O7-'死亡災害（令和４年、業種・事故の型別）'!O7</f>
        <v>0</v>
      </c>
      <c r="P7" s="59">
        <f>'死亡災害（令和５年、業種・事故の型別） '!P7-'死亡災害（令和４年、業種・事故の型別）'!P7</f>
        <v>-2</v>
      </c>
      <c r="Q7" s="59">
        <f>'死亡災害（令和５年、業種・事故の型別） '!Q7-'死亡災害（令和４年、業種・事故の型別）'!Q7</f>
        <v>0</v>
      </c>
      <c r="R7" s="59">
        <f>'死亡災害（令和５年、業種・事故の型別） '!R7-'死亡災害（令和４年、業種・事故の型別）'!R7</f>
        <v>0</v>
      </c>
      <c r="S7" s="59">
        <f>'死亡災害（令和５年、業種・事故の型別） '!S7-'死亡災害（令和４年、業種・事故の型別）'!S7</f>
        <v>1</v>
      </c>
      <c r="T7" s="59">
        <f>'死亡災害（令和５年、業種・事故の型別） '!T7-'死亡災害（令和４年、業種・事故の型別）'!T7</f>
        <v>-1</v>
      </c>
      <c r="U7" s="59">
        <f>'死亡災害（令和５年、業種・事故の型別） '!U7-'死亡災害（令和４年、業種・事故の型別）'!U7</f>
        <v>0</v>
      </c>
      <c r="V7" s="59">
        <f>'死亡災害（令和５年、業種・事故の型別） '!V7-'死亡災害（令和４年、業種・事故の型別）'!V7</f>
        <v>-2</v>
      </c>
      <c r="W7" s="59">
        <f>'死亡災害（令和５年、業種・事故の型別） '!W7-'死亡災害（令和４年、業種・事故の型別）'!W7</f>
        <v>0</v>
      </c>
      <c r="X7" s="70">
        <f>'死亡災害（令和５年、業種・事故の型別） '!X7-'死亡災害（令和４年、業種・事故の型別）'!X7</f>
        <v>-58</v>
      </c>
      <c r="Y7" s="74"/>
      <c r="Z7" s="74"/>
    </row>
    <row r="8" spans="1:26" ht="32.25" customHeight="1">
      <c r="A8" s="75"/>
      <c r="B8" s="63" t="s">
        <v>212</v>
      </c>
      <c r="C8" s="59">
        <f>'死亡災害（令和５年、業種・事故の型別） '!C8-'死亡災害（令和４年、業種・事故の型別）'!C8</f>
        <v>-2</v>
      </c>
      <c r="D8" s="59">
        <f>'死亡災害（令和５年、業種・事故の型別） '!D8-'死亡災害（令和４年、業種・事故の型別）'!D8</f>
        <v>0</v>
      </c>
      <c r="E8" s="59">
        <f>'死亡災害（令和５年、業種・事故の型別） '!E8-'死亡災害（令和４年、業種・事故の型別）'!E8</f>
        <v>0</v>
      </c>
      <c r="F8" s="59">
        <f>'死亡災害（令和５年、業種・事故の型別） '!F8-'死亡災害（令和４年、業種・事故の型別）'!F8</f>
        <v>0</v>
      </c>
      <c r="G8" s="59">
        <f>'死亡災害（令和５年、業種・事故の型別） '!G8-'死亡災害（令和４年、業種・事故の型別）'!G8</f>
        <v>0</v>
      </c>
      <c r="H8" s="59">
        <f>'死亡災害（令和５年、業種・事故の型別） '!H8-'死亡災害（令和４年、業種・事故の型別）'!H8</f>
        <v>1</v>
      </c>
      <c r="I8" s="59">
        <f>'死亡災害（令和５年、業種・事故の型別） '!I8-'死亡災害（令和４年、業種・事故の型別）'!I8</f>
        <v>0</v>
      </c>
      <c r="J8" s="59">
        <f>'死亡災害（令和５年、業種・事故の型別） '!J8-'死亡災害（令和４年、業種・事故の型別）'!J8</f>
        <v>0</v>
      </c>
      <c r="K8" s="59">
        <f>'死亡災害（令和５年、業種・事故の型別） '!K8-'死亡災害（令和４年、業種・事故の型別）'!K8</f>
        <v>0</v>
      </c>
      <c r="L8" s="59">
        <f>'死亡災害（令和５年、業種・事故の型別） '!L8-'死亡災害（令和４年、業種・事故の型別）'!L8</f>
        <v>0</v>
      </c>
      <c r="M8" s="59">
        <f>'死亡災害（令和５年、業種・事故の型別） '!M8-'死亡災害（令和４年、業種・事故の型別）'!M8</f>
        <v>0</v>
      </c>
      <c r="N8" s="59">
        <f>'死亡災害（令和５年、業種・事故の型別） '!N8-'死亡災害（令和４年、業種・事故の型別）'!N8</f>
        <v>0</v>
      </c>
      <c r="O8" s="59">
        <f>'死亡災害（令和５年、業種・事故の型別） '!O8-'死亡災害（令和４年、業種・事故の型別）'!O8</f>
        <v>0</v>
      </c>
      <c r="P8" s="59">
        <f>'死亡災害（令和５年、業種・事故の型別） '!P8-'死亡災害（令和４年、業種・事故の型別）'!P8</f>
        <v>0</v>
      </c>
      <c r="Q8" s="59">
        <f>'死亡災害（令和５年、業種・事故の型別） '!Q8-'死亡災害（令和４年、業種・事故の型別）'!Q8</f>
        <v>0</v>
      </c>
      <c r="R8" s="59">
        <f>'死亡災害（令和５年、業種・事故の型別） '!R8-'死亡災害（令和４年、業種・事故の型別）'!R8</f>
        <v>0</v>
      </c>
      <c r="S8" s="59">
        <f>'死亡災害（令和５年、業種・事故の型別） '!S8-'死亡災害（令和４年、業種・事故の型別）'!S8</f>
        <v>-1</v>
      </c>
      <c r="T8" s="59">
        <f>'死亡災害（令和５年、業種・事故の型別） '!T8-'死亡災害（令和４年、業種・事故の型別）'!T8</f>
        <v>1</v>
      </c>
      <c r="U8" s="59">
        <f>'死亡災害（令和５年、業種・事故の型別） '!U8-'死亡災害（令和４年、業種・事故の型別）'!U8</f>
        <v>0</v>
      </c>
      <c r="V8" s="59">
        <f>'死亡災害（令和５年、業種・事故の型別） '!V8-'死亡災害（令和４年、業種・事故の型別）'!V8</f>
        <v>0</v>
      </c>
      <c r="W8" s="59">
        <f>'死亡災害（令和５年、業種・事故の型別） '!W8-'死亡災害（令和４年、業種・事故の型別）'!W8</f>
        <v>1</v>
      </c>
      <c r="X8" s="70">
        <f>'死亡災害（令和５年、業種・事故の型別） '!X8-'死亡災害（令和４年、業種・事故の型別）'!X8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'死亡災害（令和５年、業種・事故の型別） '!C9-'死亡災害（令和４年、業種・事故の型別）'!C9</f>
        <v>1</v>
      </c>
      <c r="D9" s="59">
        <f>'死亡災害（令和５年、業種・事故の型別） '!D9-'死亡災害（令和４年、業種・事故の型別）'!D9</f>
        <v>1</v>
      </c>
      <c r="E9" s="59">
        <f>'死亡災害（令和５年、業種・事故の型別） '!E9-'死亡災害（令和４年、業種・事故の型別）'!E9</f>
        <v>-1</v>
      </c>
      <c r="F9" s="59">
        <f>'死亡災害（令和５年、業種・事故の型別） '!F9-'死亡災害（令和４年、業種・事故の型別）'!F9</f>
        <v>-2</v>
      </c>
      <c r="G9" s="59">
        <f>'死亡災害（令和５年、業種・事故の型別） '!G9-'死亡災害（令和４年、業種・事故の型別）'!G9</f>
        <v>0</v>
      </c>
      <c r="H9" s="59">
        <f>'死亡災害（令和５年、業種・事故の型別） '!H9-'死亡災害（令和４年、業種・事故の型別）'!H9</f>
        <v>3</v>
      </c>
      <c r="I9" s="59">
        <f>'死亡災害（令和５年、業種・事故の型別） '!I9-'死亡災害（令和４年、業種・事故の型別）'!I9</f>
        <v>-1</v>
      </c>
      <c r="J9" s="59">
        <f>'死亡災害（令和５年、業種・事故の型別） '!J9-'死亡災害（令和４年、業種・事故の型別）'!J9</f>
        <v>0</v>
      </c>
      <c r="K9" s="59">
        <f>'死亡災害（令和５年、業種・事故の型別） '!K9-'死亡災害（令和４年、業種・事故の型別）'!K9</f>
        <v>0</v>
      </c>
      <c r="L9" s="59">
        <f>'死亡災害（令和５年、業種・事故の型別） '!L9-'死亡災害（令和４年、業種・事故の型別）'!L9</f>
        <v>1</v>
      </c>
      <c r="M9" s="59">
        <f>'死亡災害（令和５年、業種・事故の型別） '!M9-'死亡災害（令和４年、業種・事故の型別）'!M9</f>
        <v>1</v>
      </c>
      <c r="N9" s="59">
        <f>'死亡災害（令和５年、業種・事故の型別） '!N9-'死亡災害（令和４年、業種・事故の型別）'!N9</f>
        <v>0</v>
      </c>
      <c r="O9" s="59">
        <f>'死亡災害（令和５年、業種・事故の型別） '!O9-'死亡災害（令和４年、業種・事故の型別）'!O9</f>
        <v>1</v>
      </c>
      <c r="P9" s="59">
        <f>'死亡災害（令和５年、業種・事故の型別） '!P9-'死亡災害（令和４年、業種・事故の型別）'!P9</f>
        <v>0</v>
      </c>
      <c r="Q9" s="59">
        <f>'死亡災害（令和５年、業種・事故の型別） '!Q9-'死亡災害（令和４年、業種・事故の型別）'!Q9</f>
        <v>0</v>
      </c>
      <c r="R9" s="59">
        <f>'死亡災害（令和５年、業種・事故の型別） '!R9-'死亡災害（令和４年、業種・事故の型別）'!R9</f>
        <v>0</v>
      </c>
      <c r="S9" s="59">
        <f>'死亡災害（令和５年、業種・事故の型別） '!S9-'死亡災害（令和４年、業種・事故の型別）'!S9</f>
        <v>15</v>
      </c>
      <c r="T9" s="59">
        <f>'死亡災害（令和５年、業種・事故の型別） '!T9-'死亡災害（令和４年、業種・事故の型別）'!T9</f>
        <v>0</v>
      </c>
      <c r="U9" s="59">
        <f>'死亡災害（令和５年、業種・事故の型別） '!U9-'死亡災害（令和４年、業種・事故の型別）'!U9</f>
        <v>0</v>
      </c>
      <c r="V9" s="59">
        <f>'死亡災害（令和５年、業種・事故の型別） '!V9-'死亡災害（令和４年、業種・事故の型別）'!V9</f>
        <v>1</v>
      </c>
      <c r="W9" s="59">
        <f>'死亡災害（令和５年、業種・事故の型別） '!W9-'死亡災害（令和４年、業種・事故の型別）'!W9</f>
        <v>0</v>
      </c>
      <c r="X9" s="70">
        <f>'死亡災害（令和５年、業種・事故の型別） '!X9-'死亡災害（令和４年、業種・事故の型別）'!X9</f>
        <v>20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'死亡災害（令和５年、業種・事故の型別） '!C10-'死亡災害（令和４年、業種・事故の型別）'!C10</f>
        <v>1</v>
      </c>
      <c r="D10" s="59">
        <f>'死亡災害（令和５年、業種・事故の型別） '!D10-'死亡災害（令和４年、業種・事故の型別）'!D10</f>
        <v>0</v>
      </c>
      <c r="E10" s="59">
        <f>'死亡災害（令和５年、業種・事故の型別） '!E10-'死亡災害（令和４年、業種・事故の型別）'!E10</f>
        <v>1</v>
      </c>
      <c r="F10" s="59">
        <f>'死亡災害（令和５年、業種・事故の型別） '!F10-'死亡災害（令和４年、業種・事故の型別）'!F10</f>
        <v>-1</v>
      </c>
      <c r="G10" s="59">
        <f>'死亡災害（令和５年、業種・事故の型別） '!G10-'死亡災害（令和４年、業種・事故の型別）'!G10</f>
        <v>0</v>
      </c>
      <c r="H10" s="59">
        <f>'死亡災害（令和５年、業種・事故の型別） '!H10-'死亡災害（令和４年、業種・事故の型別）'!H10</f>
        <v>0</v>
      </c>
      <c r="I10" s="59">
        <f>'死亡災害（令和５年、業種・事故の型別） '!I10-'死亡災害（令和４年、業種・事故の型別）'!I10</f>
        <v>2</v>
      </c>
      <c r="J10" s="59">
        <f>'死亡災害（令和５年、業種・事故の型別） '!J10-'死亡災害（令和４年、業種・事故の型別）'!J10</f>
        <v>0</v>
      </c>
      <c r="K10" s="59">
        <f>'死亡災害（令和５年、業種・事故の型別） '!K10-'死亡災害（令和４年、業種・事故の型別）'!K10</f>
        <v>0</v>
      </c>
      <c r="L10" s="59">
        <f>'死亡災害（令和５年、業種・事故の型別） '!L10-'死亡災害（令和４年、業種・事故の型別）'!L10</f>
        <v>1</v>
      </c>
      <c r="M10" s="59">
        <f>'死亡災害（令和５年、業種・事故の型別） '!M10-'死亡災害（令和４年、業種・事故の型別）'!M10</f>
        <v>0</v>
      </c>
      <c r="N10" s="59">
        <f>'死亡災害（令和５年、業種・事故の型別） '!N10-'死亡災害（令和４年、業種・事故の型別）'!N10</f>
        <v>0</v>
      </c>
      <c r="O10" s="59">
        <f>'死亡災害（令和５年、業種・事故の型別） '!O10-'死亡災害（令和４年、業種・事故の型別）'!O10</f>
        <v>0</v>
      </c>
      <c r="P10" s="59">
        <f>'死亡災害（令和５年、業種・事故の型別） '!P10-'死亡災害（令和４年、業種・事故の型別）'!P10</f>
        <v>0</v>
      </c>
      <c r="Q10" s="59">
        <f>'死亡災害（令和５年、業種・事故の型別） '!Q10-'死亡災害（令和４年、業種・事故の型別）'!Q10</f>
        <v>0</v>
      </c>
      <c r="R10" s="59">
        <f>'死亡災害（令和５年、業種・事故の型別） '!R10-'死亡災害（令和４年、業種・事故の型別）'!R10</f>
        <v>0</v>
      </c>
      <c r="S10" s="59">
        <f>'死亡災害（令和５年、業種・事故の型別） '!S10-'死亡災害（令和４年、業種・事故の型別）'!S10</f>
        <v>0</v>
      </c>
      <c r="T10" s="59">
        <f>'死亡災害（令和５年、業種・事故の型別） '!T10-'死亡災害（令和４年、業種・事故の型別）'!T10</f>
        <v>0</v>
      </c>
      <c r="U10" s="59">
        <f>'死亡災害（令和５年、業種・事故の型別） '!U10-'死亡災害（令和４年、業種・事故の型別）'!U10</f>
        <v>0</v>
      </c>
      <c r="V10" s="59">
        <f>'死亡災害（令和５年、業種・事故の型別） '!V10-'死亡災害（令和４年、業種・事故の型別）'!V10</f>
        <v>0</v>
      </c>
      <c r="W10" s="59">
        <f>'死亡災害（令和５年、業種・事故の型別） '!W10-'死亡災害（令和４年、業種・事故の型別）'!W10</f>
        <v>0</v>
      </c>
      <c r="X10" s="70">
        <f>'死亡災害（令和５年、業種・事故の型別） '!X10-'死亡災害（令和４年、業種・事故の型別）'!X10</f>
        <v>4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'死亡災害（令和５年、業種・事故の型別） '!C11-'死亡災害（令和４年、業種・事故の型別）'!C11</f>
        <v>4</v>
      </c>
      <c r="D11" s="59">
        <f>'死亡災害（令和５年、業種・事故の型別） '!D11-'死亡災害（令和４年、業種・事故の型別）'!D11</f>
        <v>1</v>
      </c>
      <c r="E11" s="59">
        <f>'死亡災害（令和５年、業種・事故の型別） '!E11-'死亡災害（令和４年、業種・事故の型別）'!E11</f>
        <v>0</v>
      </c>
      <c r="F11" s="59">
        <f>'死亡災害（令和５年、業種・事故の型別） '!F11-'死亡災害（令和４年、業種・事故の型別）'!F11</f>
        <v>-1</v>
      </c>
      <c r="G11" s="59">
        <f>'死亡災害（令和５年、業種・事故の型別） '!G11-'死亡災害（令和４年、業種・事故の型別）'!G11</f>
        <v>-1</v>
      </c>
      <c r="H11" s="59">
        <f>'死亡災害（令和５年、業種・事故の型別） '!H11-'死亡災害（令和４年、業種・事故の型別）'!H11</f>
        <v>-4</v>
      </c>
      <c r="I11" s="59">
        <f>'死亡災害（令和５年、業種・事故の型別） '!I11-'死亡災害（令和４年、業種・事故の型別）'!I11</f>
        <v>0</v>
      </c>
      <c r="J11" s="59">
        <f>'死亡災害（令和５年、業種・事故の型別） '!J11-'死亡災害（令和４年、業種・事故の型別）'!J11</f>
        <v>0</v>
      </c>
      <c r="K11" s="59">
        <f>'死亡災害（令和５年、業種・事故の型別） '!K11-'死亡災害（令和４年、業種・事故の型別）'!K11</f>
        <v>0</v>
      </c>
      <c r="L11" s="59">
        <f>'死亡災害（令和５年、業種・事故の型別） '!L11-'死亡災害（令和４年、業種・事故の型別）'!L11</f>
        <v>0</v>
      </c>
      <c r="M11" s="59">
        <f>'死亡災害（令和５年、業種・事故の型別） '!M11-'死亡災害（令和４年、業種・事故の型別）'!M11</f>
        <v>0</v>
      </c>
      <c r="N11" s="59">
        <f>'死亡災害（令和５年、業種・事故の型別） '!N11-'死亡災害（令和４年、業種・事故の型別）'!N11</f>
        <v>0</v>
      </c>
      <c r="O11" s="59">
        <f>'死亡災害（令和５年、業種・事故の型別） '!O11-'死亡災害（令和４年、業種・事故の型別）'!O11</f>
        <v>0</v>
      </c>
      <c r="P11" s="59">
        <f>'死亡災害（令和５年、業種・事故の型別） '!P11-'死亡災害（令和４年、業種・事故の型別）'!P11</f>
        <v>0</v>
      </c>
      <c r="Q11" s="59">
        <f>'死亡災害（令和５年、業種・事故の型別） '!Q11-'死亡災害（令和４年、業種・事故の型別）'!Q11</f>
        <v>0</v>
      </c>
      <c r="R11" s="59">
        <f>'死亡災害（令和５年、業種・事故の型別） '!R11-'死亡災害（令和４年、業種・事故の型別）'!R11</f>
        <v>0</v>
      </c>
      <c r="S11" s="59">
        <f>'死亡災害（令和５年、業種・事故の型別） '!S11-'死亡災害（令和４年、業種・事故の型別）'!S11</f>
        <v>0</v>
      </c>
      <c r="T11" s="59">
        <f>'死亡災害（令和５年、業種・事故の型別） '!T11-'死亡災害（令和４年、業種・事故の型別）'!T11</f>
        <v>0</v>
      </c>
      <c r="U11" s="59">
        <f>'死亡災害（令和５年、業種・事故の型別） '!U11-'死亡災害（令和４年、業種・事故の型別）'!U11</f>
        <v>0</v>
      </c>
      <c r="V11" s="59">
        <f>'死亡災害（令和５年、業種・事故の型別） '!V11-'死亡災害（令和４年、業種・事故の型別）'!V11</f>
        <v>2</v>
      </c>
      <c r="W11" s="59">
        <f>'死亡災害（令和５年、業種・事故の型別） '!W11-'死亡災害（令和４年、業種・事故の型別）'!W11</f>
        <v>0</v>
      </c>
      <c r="X11" s="70">
        <f>'死亡災害（令和５年、業種・事故の型別） '!X11-'死亡災害（令和４年、業種・事故の型別）'!X11</f>
        <v>1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'死亡災害（令和５年、業種・事故の型別） '!C12-'死亡災害（令和４年、業種・事故の型別）'!C12</f>
        <v>-3</v>
      </c>
      <c r="D12" s="59">
        <f>'死亡災害（令和５年、業種・事故の型別） '!D12-'死亡災害（令和４年、業種・事故の型別）'!D12</f>
        <v>0</v>
      </c>
      <c r="E12" s="59">
        <f>'死亡災害（令和５年、業種・事故の型別） '!E12-'死亡災害（令和４年、業種・事故の型別）'!E12</f>
        <v>0</v>
      </c>
      <c r="F12" s="59">
        <f>'死亡災害（令和５年、業種・事故の型別） '!F12-'死亡災害（令和４年、業種・事故の型別）'!F12</f>
        <v>-1</v>
      </c>
      <c r="G12" s="59">
        <f>'死亡災害（令和５年、業種・事故の型別） '!G12-'死亡災害（令和４年、業種・事故の型別）'!G12</f>
        <v>0</v>
      </c>
      <c r="H12" s="59">
        <f>'死亡災害（令和５年、業種・事故の型別） '!H12-'死亡災害（令和４年、業種・事故の型別）'!H12</f>
        <v>5</v>
      </c>
      <c r="I12" s="59">
        <f>'死亡災害（令和５年、業種・事故の型別） '!I12-'死亡災害（令和４年、業種・事故の型別）'!I12</f>
        <v>4</v>
      </c>
      <c r="J12" s="59">
        <f>'死亡災害（令和５年、業種・事故の型別） '!J12-'死亡災害（令和４年、業種・事故の型別）'!J12</f>
        <v>0</v>
      </c>
      <c r="K12" s="59">
        <f>'死亡災害（令和５年、業種・事故の型別） '!K12-'死亡災害（令和４年、業種・事故の型別）'!K12</f>
        <v>0</v>
      </c>
      <c r="L12" s="59">
        <f>'死亡災害（令和５年、業種・事故の型別） '!L12-'死亡災害（令和４年、業種・事故の型別）'!L12</f>
        <v>-2</v>
      </c>
      <c r="M12" s="59">
        <f>'死亡災害（令和５年、業種・事故の型別） '!M12-'死亡災害（令和４年、業種・事故の型別）'!M12</f>
        <v>1</v>
      </c>
      <c r="N12" s="59">
        <f>'死亡災害（令和５年、業種・事故の型別） '!N12-'死亡災害（令和４年、業種・事故の型別）'!N12</f>
        <v>0</v>
      </c>
      <c r="O12" s="59">
        <f>'死亡災害（令和５年、業種・事故の型別） '!O12-'死亡災害（令和４年、業種・事故の型別）'!O12</f>
        <v>0</v>
      </c>
      <c r="P12" s="59">
        <f>'死亡災害（令和５年、業種・事故の型別） '!P12-'死亡災害（令和４年、業種・事故の型別）'!P12</f>
        <v>0</v>
      </c>
      <c r="Q12" s="59">
        <f>'死亡災害（令和５年、業種・事故の型別） '!Q12-'死亡災害（令和４年、業種・事故の型別）'!Q12</f>
        <v>0</v>
      </c>
      <c r="R12" s="59">
        <f>'死亡災害（令和５年、業種・事故の型別） '!R12-'死亡災害（令和４年、業種・事故の型別）'!R12</f>
        <v>0</v>
      </c>
      <c r="S12" s="59">
        <f>'死亡災害（令和５年、業種・事故の型別） '!S12-'死亡災害（令和４年、業種・事故の型別）'!S12</f>
        <v>1</v>
      </c>
      <c r="T12" s="59">
        <f>'死亡災害（令和５年、業種・事故の型別） '!T12-'死亡災害（令和４年、業種・事故の型別）'!T12</f>
        <v>-1</v>
      </c>
      <c r="U12" s="59">
        <f>'死亡災害（令和５年、業種・事故の型別） '!U12-'死亡災害（令和４年、業種・事故の型別）'!U12</f>
        <v>0</v>
      </c>
      <c r="V12" s="59">
        <f>'死亡災害（令和５年、業種・事故の型別） '!V12-'死亡災害（令和４年、業種・事故の型別）'!V12</f>
        <v>0</v>
      </c>
      <c r="W12" s="59">
        <f>'死亡災害（令和５年、業種・事故の型別） '!W12-'死亡災害（令和４年、業種・事故の型別）'!W12</f>
        <v>0</v>
      </c>
      <c r="X12" s="70">
        <f>'死亡災害（令和５年、業種・事故の型別） '!X12-'死亡災害（令和４年、業種・事故の型別）'!X12</f>
        <v>4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'死亡災害（令和５年、業種・事故の型別） '!C13-'死亡災害（令和４年、業種・事故の型別）'!C13</f>
        <v>1</v>
      </c>
      <c r="D13" s="65">
        <f>'死亡災害（令和５年、業種・事故の型別） '!D13-'死亡災害（令和４年、業種・事故の型別）'!D13</f>
        <v>3</v>
      </c>
      <c r="E13" s="65">
        <f>'死亡災害（令和５年、業種・事故の型別） '!E13-'死亡災害（令和４年、業種・事故の型別）'!E13</f>
        <v>0</v>
      </c>
      <c r="F13" s="65">
        <f>'死亡災害（令和５年、業種・事故の型別） '!F13-'死亡災害（令和４年、業種・事故の型別）'!F13</f>
        <v>1</v>
      </c>
      <c r="G13" s="65">
        <f>'死亡災害（令和５年、業種・事故の型別） '!G13-'死亡災害（令和４年、業種・事故の型別）'!G13</f>
        <v>-4</v>
      </c>
      <c r="H13" s="65">
        <f>'死亡災害（令和５年、業種・事故の型別） '!H13-'死亡災害（令和４年、業種・事故の型別）'!H13</f>
        <v>-2</v>
      </c>
      <c r="I13" s="65">
        <f>'死亡災害（令和５年、業種・事故の型別） '!I13-'死亡災害（令和４年、業種・事故の型別）'!I13</f>
        <v>9</v>
      </c>
      <c r="J13" s="65">
        <f>'死亡災害（令和５年、業種・事故の型別） '!J13-'死亡災害（令和４年、業種・事故の型別）'!J13</f>
        <v>-1</v>
      </c>
      <c r="K13" s="65">
        <f>'死亡災害（令和５年、業種・事故の型別） '!K13-'死亡災害（令和４年、業種・事故の型別）'!K13</f>
        <v>0</v>
      </c>
      <c r="L13" s="65">
        <f>'死亡災害（令和５年、業種・事故の型別） '!L13-'死亡災害（令和４年、業種・事故の型別）'!L13</f>
        <v>0</v>
      </c>
      <c r="M13" s="65">
        <f>'死亡災害（令和５年、業種・事故の型別） '!M13-'死亡災害（令和４年、業種・事故の型別）'!M13</f>
        <v>0</v>
      </c>
      <c r="N13" s="65">
        <f>'死亡災害（令和５年、業種・事故の型別） '!N13-'死亡災害（令和４年、業種・事故の型別）'!N13</f>
        <v>1</v>
      </c>
      <c r="O13" s="65">
        <f>'死亡災害（令和５年、業種・事故の型別） '!O13-'死亡災害（令和４年、業種・事故の型別）'!O13</f>
        <v>-1</v>
      </c>
      <c r="P13" s="65">
        <f>'死亡災害（令和５年、業種・事故の型別） '!P13-'死亡災害（令和４年、業種・事故の型別）'!P13</f>
        <v>1</v>
      </c>
      <c r="Q13" s="65">
        <f>'死亡災害（令和５年、業種・事故の型別） '!Q13-'死亡災害（令和４年、業種・事故の型別）'!Q13</f>
        <v>0</v>
      </c>
      <c r="R13" s="65">
        <f>'死亡災害（令和５年、業種・事故の型別） '!R13-'死亡災害（令和４年、業種・事故の型別）'!R13</f>
        <v>1</v>
      </c>
      <c r="S13" s="65">
        <f>'死亡災害（令和５年、業種・事故の型別） '!S13-'死亡災害（令和４年、業種・事故の型別）'!S13</f>
        <v>1</v>
      </c>
      <c r="T13" s="65">
        <f>'死亡災害（令和５年、業種・事故の型別） '!T13-'死亡災害（令和４年、業種・事故の型別）'!T13</f>
        <v>-4</v>
      </c>
      <c r="U13" s="65">
        <f>'死亡災害（令和５年、業種・事故の型別） '!U13-'死亡災害（令和４年、業種・事故の型別）'!U13</f>
        <v>0</v>
      </c>
      <c r="V13" s="65">
        <f>'死亡災害（令和５年、業種・事故の型別） '!V13-'死亡災害（令和４年、業種・事故の型別）'!V13</f>
        <v>4</v>
      </c>
      <c r="W13" s="65">
        <f>'死亡災害（令和５年、業種・事故の型別） '!W13-'死亡災害（令和４年、業種・事故の型別）'!W13</f>
        <v>1</v>
      </c>
      <c r="X13" s="148">
        <f>'死亡災害（令和５年、業種・事故の型別） '!X13-'死亡災害（令和４年、業種・事故の型別）'!X13</f>
        <v>11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11" t="s">
        <v>204</v>
      </c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</row>
    <row r="21" spans="1:26" ht="15" thickBot="1">
      <c r="C21" s="83" t="s">
        <v>189</v>
      </c>
      <c r="X21" s="53" t="str">
        <f>X2</f>
        <v>（令和６年４月８日現在）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1" t="s">
        <v>190</v>
      </c>
      <c r="B23" s="302"/>
      <c r="C23" s="120">
        <f>'死亡災害（令和５年、業種・事故の型別） '!C23-'死亡災害（令和４年、業種・事故の型別）'!C23</f>
        <v>-8</v>
      </c>
      <c r="D23" s="120">
        <f>'死亡災害（令和５年、業種・事故の型別） '!D23-'死亡災害（令和４年、業種・事故の型別）'!D23</f>
        <v>1</v>
      </c>
      <c r="E23" s="120">
        <f>'死亡災害（令和５年、業種・事故の型別） '!E23-'死亡災害（令和４年、業種・事故の型別）'!E23</f>
        <v>-2</v>
      </c>
      <c r="F23" s="120">
        <f>'死亡災害（令和５年、業種・事故の型別） '!F23-'死亡災害（令和４年、業種・事故の型別）'!F23</f>
        <v>-1</v>
      </c>
      <c r="G23" s="120">
        <f>'死亡災害（令和５年、業種・事故の型別） '!G23-'死亡災害（令和４年、業種・事故の型別）'!G23</f>
        <v>-1</v>
      </c>
      <c r="H23" s="120">
        <f>'死亡災害（令和５年、業種・事故の型別） '!H23-'死亡災害（令和４年、業種・事故の型別）'!H23</f>
        <v>-3</v>
      </c>
      <c r="I23" s="120">
        <f>'死亡災害（令和５年、業種・事故の型別） '!I23-'死亡災害（令和４年、業種・事故の型別）'!I23</f>
        <v>9</v>
      </c>
      <c r="J23" s="120">
        <f>'死亡災害（令和５年、業種・事故の型別） '!J23-'死亡災害（令和４年、業種・事故の型別）'!J23</f>
        <v>0</v>
      </c>
      <c r="K23" s="120">
        <f>'死亡災害（令和５年、業種・事故の型別） '!K23-'死亡災害（令和４年、業種・事故の型別）'!K23</f>
        <v>0</v>
      </c>
      <c r="L23" s="120">
        <f>'死亡災害（令和５年、業種・事故の型別） '!L23-'死亡災害（令和４年、業種・事故の型別）'!L23</f>
        <v>-1</v>
      </c>
      <c r="M23" s="120">
        <f>'死亡災害（令和５年、業種・事故の型別） '!M23-'死亡災害（令和４年、業種・事故の型別）'!M23</f>
        <v>1</v>
      </c>
      <c r="N23" s="120">
        <f>'死亡災害（令和５年、業種・事故の型別） '!N23-'死亡災害（令和４年、業種・事故の型別）'!N23</f>
        <v>0</v>
      </c>
      <c r="O23" s="120">
        <f>'死亡災害（令和５年、業種・事故の型別） '!O23-'死亡災害（令和４年、業種・事故の型別）'!O23</f>
        <v>0</v>
      </c>
      <c r="P23" s="120">
        <f>'死亡災害（令和５年、業種・事故の型別） '!P23-'死亡災害（令和４年、業種・事故の型別）'!P23</f>
        <v>1</v>
      </c>
      <c r="Q23" s="120">
        <f>'死亡災害（令和５年、業種・事故の型別） '!Q23-'死亡災害（令和４年、業種・事故の型別）'!Q23</f>
        <v>0</v>
      </c>
      <c r="R23" s="120">
        <f>'死亡災害（令和５年、業種・事故の型別） '!R23-'死亡災害（令和４年、業種・事故の型別）'!R23</f>
        <v>0</v>
      </c>
      <c r="S23" s="120">
        <f>'死亡災害（令和５年、業種・事故の型別） '!S23-'死亡災害（令和４年、業種・事故の型別）'!S23</f>
        <v>-3</v>
      </c>
      <c r="T23" s="120">
        <f>'死亡災害（令和５年、業種・事故の型別） '!T23-'死亡災害（令和４年、業種・事故の型別）'!T23</f>
        <v>-1</v>
      </c>
      <c r="U23" s="120">
        <f>'死亡災害（令和５年、業種・事故の型別） '!U23-'死亡災害（令和４年、業種・事故の型別）'!U23</f>
        <v>0</v>
      </c>
      <c r="V23" s="120">
        <f>'死亡災害（令和５年、業種・事故の型別） '!V23-'死亡災害（令和４年、業種・事故の型別）'!V23</f>
        <v>-1</v>
      </c>
      <c r="W23" s="120">
        <f>'死亡災害（令和５年、業種・事故の型別） '!W23-'死亡災害（令和４年、業種・事故の型別）'!W23</f>
        <v>0</v>
      </c>
      <c r="X23" s="149">
        <f>'死亡災害（令和５年、業種・事故の型別） '!X23-'死亡災害（令和４年、業種・事故の型別）'!X23</f>
        <v>-9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'死亡災害（令和５年、業種・事故の型別） '!C24-'死亡災害（令和４年、業種・事故の型別）'!C24</f>
        <v>-3</v>
      </c>
      <c r="D24" s="120">
        <f>'死亡災害（令和５年、業種・事故の型別） '!D24-'死亡災害（令和４年、業種・事故の型別）'!D24</f>
        <v>0</v>
      </c>
      <c r="E24" s="120">
        <f>'死亡災害（令和５年、業種・事故の型別） '!E24-'死亡災害（令和４年、業種・事故の型別）'!E24</f>
        <v>0</v>
      </c>
      <c r="F24" s="120">
        <f>'死亡災害（令和５年、業種・事故の型別） '!F24-'死亡災害（令和４年、業種・事故の型別）'!F24</f>
        <v>1</v>
      </c>
      <c r="G24" s="120">
        <f>'死亡災害（令和５年、業種・事故の型別） '!G24-'死亡災害（令和４年、業種・事故の型別）'!G24</f>
        <v>1</v>
      </c>
      <c r="H24" s="120">
        <f>'死亡災害（令和５年、業種・事故の型別） '!H24-'死亡災害（令和４年、業種・事故の型別）'!H24</f>
        <v>0</v>
      </c>
      <c r="I24" s="120">
        <f>'死亡災害（令和５年、業種・事故の型別） '!I24-'死亡災害（令和４年、業種・事故の型別）'!I24</f>
        <v>4</v>
      </c>
      <c r="J24" s="120">
        <f>'死亡災害（令和５年、業種・事故の型別） '!J24-'死亡災害（令和４年、業種・事故の型別）'!J24</f>
        <v>0</v>
      </c>
      <c r="K24" s="120">
        <f>'死亡災害（令和５年、業種・事故の型別） '!K24-'死亡災害（令和４年、業種・事故の型別）'!K24</f>
        <v>0</v>
      </c>
      <c r="L24" s="120">
        <f>'死亡災害（令和５年、業種・事故の型別） '!L24-'死亡災害（令和４年、業種・事故の型別）'!L24</f>
        <v>-1</v>
      </c>
      <c r="M24" s="120">
        <f>'死亡災害（令和５年、業種・事故の型別） '!M24-'死亡災害（令和４年、業種・事故の型別）'!M24</f>
        <v>2</v>
      </c>
      <c r="N24" s="120">
        <f>'死亡災害（令和５年、業種・事故の型別） '!N24-'死亡災害（令和４年、業種・事故の型別）'!N24</f>
        <v>0</v>
      </c>
      <c r="O24" s="120">
        <f>'死亡災害（令和５年、業種・事故の型別） '!O24-'死亡災害（令和４年、業種・事故の型別）'!O24</f>
        <v>0</v>
      </c>
      <c r="P24" s="120">
        <f>'死亡災害（令和５年、業種・事故の型別） '!P24-'死亡災害（令和４年、業種・事故の型別）'!P24</f>
        <v>0</v>
      </c>
      <c r="Q24" s="120">
        <f>'死亡災害（令和５年、業種・事故の型別） '!Q24-'死亡災害（令和４年、業種・事故の型別）'!Q24</f>
        <v>0</v>
      </c>
      <c r="R24" s="120">
        <f>'死亡災害（令和５年、業種・事故の型別） '!R24-'死亡災害（令和４年、業種・事故の型別）'!R24</f>
        <v>0</v>
      </c>
      <c r="S24" s="120">
        <f>'死亡災害（令和５年、業種・事故の型別） '!S24-'死亡災害（令和４年、業種・事故の型別）'!S24</f>
        <v>-2</v>
      </c>
      <c r="T24" s="120">
        <f>'死亡災害（令和５年、業種・事故の型別） '!T24-'死亡災害（令和４年、業種・事故の型別）'!T24</f>
        <v>0</v>
      </c>
      <c r="U24" s="120">
        <f>'死亡災害（令和５年、業種・事故の型別） '!U24-'死亡災害（令和４年、業種・事故の型別）'!U24</f>
        <v>0</v>
      </c>
      <c r="V24" s="120">
        <f>'死亡災害（令和５年、業種・事故の型別） '!V24-'死亡災害（令和４年、業種・事故の型別）'!V24</f>
        <v>-1</v>
      </c>
      <c r="W24" s="120">
        <f>'死亡災害（令和５年、業種・事故の型別） '!W24-'死亡災害（令和４年、業種・事故の型別）'!W24</f>
        <v>0</v>
      </c>
      <c r="X24" s="149">
        <f>'死亡災害（令和５年、業種・事故の型別） '!X24-'死亡災害（令和４年、業種・事故の型別）'!X24</f>
        <v>1</v>
      </c>
      <c r="Y24" s="74"/>
      <c r="Z24" s="74"/>
    </row>
    <row r="25" spans="1:26" ht="32.25" customHeight="1">
      <c r="A25" s="303" t="s">
        <v>192</v>
      </c>
      <c r="B25" s="304"/>
      <c r="C25" s="120">
        <f>'死亡災害（令和５年、業種・事故の型別） '!C25-'死亡災害（令和４年、業種・事故の型別）'!C25</f>
        <v>0</v>
      </c>
      <c r="D25" s="120">
        <f>'死亡災害（令和５年、業種・事故の型別） '!D25-'死亡災害（令和４年、業種・事故の型別）'!D25</f>
        <v>0</v>
      </c>
      <c r="E25" s="120">
        <f>'死亡災害（令和５年、業種・事故の型別） '!E25-'死亡災害（令和４年、業種・事故の型別）'!E25</f>
        <v>0</v>
      </c>
      <c r="F25" s="120">
        <f>'死亡災害（令和５年、業種・事故の型別） '!F25-'死亡災害（令和４年、業種・事故の型別）'!F25</f>
        <v>0</v>
      </c>
      <c r="G25" s="120">
        <f>'死亡災害（令和５年、業種・事故の型別） '!G25-'死亡災害（令和４年、業種・事故の型別）'!G25</f>
        <v>0</v>
      </c>
      <c r="H25" s="120">
        <f>'死亡災害（令和５年、業種・事故の型別） '!H25-'死亡災害（令和４年、業種・事故の型別）'!H25</f>
        <v>0</v>
      </c>
      <c r="I25" s="120">
        <f>'死亡災害（令和５年、業種・事故の型別） '!I25-'死亡災害（令和４年、業種・事故の型別）'!I25</f>
        <v>0</v>
      </c>
      <c r="J25" s="120">
        <f>'死亡災害（令和５年、業種・事故の型別） '!J25-'死亡災害（令和４年、業種・事故の型別）'!J25</f>
        <v>0</v>
      </c>
      <c r="K25" s="120">
        <f>'死亡災害（令和５年、業種・事故の型別） '!K25-'死亡災害（令和４年、業種・事故の型別）'!K25</f>
        <v>0</v>
      </c>
      <c r="L25" s="120">
        <f>'死亡災害（令和５年、業種・事故の型別） '!L25-'死亡災害（令和４年、業種・事故の型別）'!L25</f>
        <v>0</v>
      </c>
      <c r="M25" s="120">
        <f>'死亡災害（令和５年、業種・事故の型別） '!M25-'死亡災害（令和４年、業種・事故の型別）'!M25</f>
        <v>0</v>
      </c>
      <c r="N25" s="120">
        <f>'死亡災害（令和５年、業種・事故の型別） '!N25-'死亡災害（令和４年、業種・事故の型別）'!N25</f>
        <v>0</v>
      </c>
      <c r="O25" s="120">
        <f>'死亡災害（令和５年、業種・事故の型別） '!O25-'死亡災害（令和４年、業種・事故の型別）'!O25</f>
        <v>0</v>
      </c>
      <c r="P25" s="120">
        <f>'死亡災害（令和５年、業種・事故の型別） '!P25-'死亡災害（令和４年、業種・事故の型別）'!P25</f>
        <v>0</v>
      </c>
      <c r="Q25" s="120">
        <f>'死亡災害（令和５年、業種・事故の型別） '!Q25-'死亡災害（令和４年、業種・事故の型別）'!Q25</f>
        <v>0</v>
      </c>
      <c r="R25" s="120">
        <f>'死亡災害（令和５年、業種・事故の型別） '!R25-'死亡災害（令和４年、業種・事故の型別）'!R25</f>
        <v>0</v>
      </c>
      <c r="S25" s="120">
        <f>'死亡災害（令和５年、業種・事故の型別） '!S25-'死亡災害（令和４年、業種・事故の型別）'!S25</f>
        <v>-3</v>
      </c>
      <c r="T25" s="120">
        <f>'死亡災害（令和５年、業種・事故の型別） '!T25-'死亡災害（令和４年、業種・事故の型別）'!T25</f>
        <v>1</v>
      </c>
      <c r="U25" s="120">
        <f>'死亡災害（令和５年、業種・事故の型別） '!U25-'死亡災害（令和４年、業種・事故の型別）'!U25</f>
        <v>0</v>
      </c>
      <c r="V25" s="120">
        <f>'死亡災害（令和５年、業種・事故の型別） '!V25-'死亡災害（令和４年、業種・事故の型別）'!V25</f>
        <v>0</v>
      </c>
      <c r="W25" s="120">
        <f>'死亡災害（令和５年、業種・事故の型別） '!W25-'死亡災害（令和４年、業種・事故の型別）'!W25</f>
        <v>0</v>
      </c>
      <c r="X25" s="149">
        <f>'死亡災害（令和５年、業種・事故の型別） '!X25-'死亡災害（令和４年、業種・事故の型別）'!X25</f>
        <v>-2</v>
      </c>
      <c r="Y25" s="74"/>
      <c r="Z25" s="74"/>
    </row>
    <row r="26" spans="1:26" ht="32.25" customHeight="1">
      <c r="A26" s="295" t="s">
        <v>193</v>
      </c>
      <c r="B26" s="296"/>
      <c r="C26" s="120">
        <f>'死亡災害（令和５年、業種・事故の型別） '!C26-'死亡災害（令和４年、業種・事故の型別）'!C26</f>
        <v>-1</v>
      </c>
      <c r="D26" s="120">
        <f>'死亡災害（令和５年、業種・事故の型別） '!D26-'死亡災害（令和４年、業種・事故の型別）'!D26</f>
        <v>0</v>
      </c>
      <c r="E26" s="120">
        <f>'死亡災害（令和５年、業種・事故の型別） '!E26-'死亡災害（令和４年、業種・事故の型別）'!E26</f>
        <v>0</v>
      </c>
      <c r="F26" s="120">
        <f>'死亡災害（令和５年、業種・事故の型別） '!F26-'死亡災害（令和４年、業種・事故の型別）'!F26</f>
        <v>0</v>
      </c>
      <c r="G26" s="120">
        <f>'死亡災害（令和５年、業種・事故の型別） '!G26-'死亡災害（令和４年、業種・事故の型別）'!G26</f>
        <v>0</v>
      </c>
      <c r="H26" s="120">
        <f>'死亡災害（令和５年、業種・事故の型別） '!H26-'死亡災害（令和４年、業種・事故の型別）'!H26</f>
        <v>0</v>
      </c>
      <c r="I26" s="120">
        <f>'死亡災害（令和５年、業種・事故の型別） '!I26-'死亡災害（令和４年、業種・事故の型別）'!I26</f>
        <v>0</v>
      </c>
      <c r="J26" s="120">
        <f>'死亡災害（令和５年、業種・事故の型別） '!J26-'死亡災害（令和４年、業種・事故の型別）'!J26</f>
        <v>0</v>
      </c>
      <c r="K26" s="120">
        <f>'死亡災害（令和５年、業種・事故の型別） '!K26-'死亡災害（令和４年、業種・事故の型別）'!K26</f>
        <v>0</v>
      </c>
      <c r="L26" s="120">
        <f>'死亡災害（令和５年、業種・事故の型別） '!L26-'死亡災害（令和４年、業種・事故の型別）'!L26</f>
        <v>0</v>
      </c>
      <c r="M26" s="120">
        <f>'死亡災害（令和５年、業種・事故の型別） '!M26-'死亡災害（令和４年、業種・事故の型別）'!M26</f>
        <v>0</v>
      </c>
      <c r="N26" s="120">
        <f>'死亡災害（令和５年、業種・事故の型別） '!N26-'死亡災害（令和４年、業種・事故の型別）'!N26</f>
        <v>0</v>
      </c>
      <c r="O26" s="120">
        <f>'死亡災害（令和５年、業種・事故の型別） '!O26-'死亡災害（令和４年、業種・事故の型別）'!O26</f>
        <v>0</v>
      </c>
      <c r="P26" s="120">
        <f>'死亡災害（令和５年、業種・事故の型別） '!P26-'死亡災害（令和４年、業種・事故の型別）'!P26</f>
        <v>0</v>
      </c>
      <c r="Q26" s="120">
        <f>'死亡災害（令和５年、業種・事故の型別） '!Q26-'死亡災害（令和４年、業種・事故の型別）'!Q26</f>
        <v>0</v>
      </c>
      <c r="R26" s="120">
        <f>'死亡災害（令和５年、業種・事故の型別） '!R26-'死亡災害（令和４年、業種・事故の型別）'!R26</f>
        <v>0</v>
      </c>
      <c r="S26" s="120">
        <f>'死亡災害（令和５年、業種・事故の型別） '!S26-'死亡災害（令和４年、業種・事故の型別）'!S26</f>
        <v>1</v>
      </c>
      <c r="T26" s="120">
        <f>'死亡災害（令和５年、業種・事故の型別） '!T26-'死亡災害（令和４年、業種・事故の型別）'!T26</f>
        <v>0</v>
      </c>
      <c r="U26" s="120">
        <f>'死亡災害（令和５年、業種・事故の型別） '!U26-'死亡災害（令和４年、業種・事故の型別）'!U26</f>
        <v>0</v>
      </c>
      <c r="V26" s="120">
        <f>'死亡災害（令和５年、業種・事故の型別） '!V26-'死亡災害（令和４年、業種・事故の型別）'!V26</f>
        <v>0</v>
      </c>
      <c r="W26" s="120">
        <f>'死亡災害（令和５年、業種・事故の型別） '!W26-'死亡災害（令和４年、業種・事故の型別）'!W26</f>
        <v>0</v>
      </c>
      <c r="X26" s="149">
        <f>'死亡災害（令和５年、業種・事故の型別） '!X26-'死亡災害（令和４年、業種・事故の型別）'!X26</f>
        <v>0</v>
      </c>
      <c r="Y26" s="74"/>
      <c r="Z26" s="74"/>
    </row>
    <row r="27" spans="1:26" ht="32.25" customHeight="1">
      <c r="A27" s="295" t="s">
        <v>176</v>
      </c>
      <c r="B27" s="296"/>
      <c r="C27" s="120">
        <f>'死亡災害（令和５年、業種・事故の型別） '!C27-'死亡災害（令和４年、業種・事故の型別）'!C27</f>
        <v>0</v>
      </c>
      <c r="D27" s="120">
        <f>'死亡災害（令和５年、業種・事故の型別） '!D27-'死亡災害（令和４年、業種・事故の型別）'!D27</f>
        <v>3</v>
      </c>
      <c r="E27" s="120">
        <f>'死亡災害（令和５年、業種・事故の型別） '!E27-'死亡災害（令和４年、業種・事故の型別）'!E27</f>
        <v>0</v>
      </c>
      <c r="F27" s="120">
        <f>'死亡災害（令和５年、業種・事故の型別） '!F27-'死亡災害（令和４年、業種・事故の型別）'!F27</f>
        <v>1</v>
      </c>
      <c r="G27" s="120">
        <f>'死亡災害（令和５年、業種・事故の型別） '!G27-'死亡災害（令和４年、業種・事故の型別）'!G27</f>
        <v>0</v>
      </c>
      <c r="H27" s="120">
        <f>'死亡災害（令和５年、業種・事故の型別） '!H27-'死亡災害（令和４年、業種・事故の型別）'!H27</f>
        <v>0</v>
      </c>
      <c r="I27" s="120">
        <f>'死亡災害（令和５年、業種・事故の型別） '!I27-'死亡災害（令和４年、業種・事故の型別）'!I27</f>
        <v>-1</v>
      </c>
      <c r="J27" s="120">
        <f>'死亡災害（令和５年、業種・事故の型別） '!J27-'死亡災害（令和４年、業種・事故の型別）'!J27</f>
        <v>0</v>
      </c>
      <c r="K27" s="120">
        <f>'死亡災害（令和５年、業種・事故の型別） '!K27-'死亡災害（令和４年、業種・事故の型別）'!K27</f>
        <v>0</v>
      </c>
      <c r="L27" s="120">
        <f>'死亡災害（令和５年、業種・事故の型別） '!L27-'死亡災害（令和４年、業種・事故の型別）'!L27</f>
        <v>2</v>
      </c>
      <c r="M27" s="120">
        <f>'死亡災害（令和５年、業種・事故の型別） '!M27-'死亡災害（令和４年、業種・事故の型別）'!M27</f>
        <v>0</v>
      </c>
      <c r="N27" s="120">
        <f>'死亡災害（令和５年、業種・事故の型別） '!N27-'死亡災害（令和４年、業種・事故の型別）'!N27</f>
        <v>0</v>
      </c>
      <c r="O27" s="120">
        <f>'死亡災害（令和５年、業種・事故の型別） '!O27-'死亡災害（令和４年、業種・事故の型別）'!O27</f>
        <v>0</v>
      </c>
      <c r="P27" s="120">
        <f>'死亡災害（令和５年、業種・事故の型別） '!P27-'死亡災害（令和４年、業種・事故の型別）'!P27</f>
        <v>0</v>
      </c>
      <c r="Q27" s="120">
        <f>'死亡災害（令和５年、業種・事故の型別） '!Q27-'死亡災害（令和４年、業種・事故の型別）'!Q27</f>
        <v>0</v>
      </c>
      <c r="R27" s="120">
        <f>'死亡災害（令和５年、業種・事故の型別） '!R27-'死亡災害（令和４年、業種・事故の型別）'!R27</f>
        <v>0</v>
      </c>
      <c r="S27" s="120">
        <f>'死亡災害（令和５年、業種・事故の型別） '!S27-'死亡災害（令和４年、業種・事故の型別）'!S27</f>
        <v>-1</v>
      </c>
      <c r="T27" s="120">
        <f>'死亡災害（令和５年、業種・事故の型別） '!T27-'死亡災害（令和４年、業種・事故の型別）'!T27</f>
        <v>0</v>
      </c>
      <c r="U27" s="120">
        <f>'死亡災害（令和５年、業種・事故の型別） '!U27-'死亡災害（令和４年、業種・事故の型別）'!U27</f>
        <v>0</v>
      </c>
      <c r="V27" s="120">
        <f>'死亡災害（令和５年、業種・事故の型別） '!V27-'死亡災害（令和４年、業種・事故の型別）'!V27</f>
        <v>0</v>
      </c>
      <c r="W27" s="120">
        <f>'死亡災害（令和５年、業種・事故の型別） '!W27-'死亡災害（令和４年、業種・事故の型別）'!W27</f>
        <v>0</v>
      </c>
      <c r="X27" s="149">
        <f>'死亡災害（令和５年、業種・事故の型別） '!X27-'死亡災害（令和４年、業種・事故の型別）'!X27</f>
        <v>4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'死亡災害（令和５年、業種・事故の型別） '!C28-'死亡災害（令和４年、業種・事故の型別）'!C28</f>
        <v>1</v>
      </c>
      <c r="D28" s="120">
        <f>'死亡災害（令和５年、業種・事故の型別） '!D28-'死亡災害（令和４年、業種・事故の型別）'!D28</f>
        <v>2</v>
      </c>
      <c r="E28" s="120">
        <f>'死亡災害（令和５年、業種・事故の型別） '!E28-'死亡災害（令和４年、業種・事故の型別）'!E28</f>
        <v>0</v>
      </c>
      <c r="F28" s="120">
        <f>'死亡災害（令和５年、業種・事故の型別） '!F28-'死亡災害（令和４年、業種・事故の型別）'!F28</f>
        <v>1</v>
      </c>
      <c r="G28" s="120">
        <f>'死亡災害（令和５年、業種・事故の型別） '!G28-'死亡災害（令和４年、業種・事故の型別）'!G28</f>
        <v>0</v>
      </c>
      <c r="H28" s="120">
        <f>'死亡災害（令和５年、業種・事故の型別） '!H28-'死亡災害（令和４年、業種・事故の型別）'!H28</f>
        <v>0</v>
      </c>
      <c r="I28" s="120">
        <f>'死亡災害（令和５年、業種・事故の型別） '!I28-'死亡災害（令和４年、業種・事故の型別）'!I28</f>
        <v>-1</v>
      </c>
      <c r="J28" s="120">
        <f>'死亡災害（令和５年、業種・事故の型別） '!J28-'死亡災害（令和４年、業種・事故の型別）'!J28</f>
        <v>0</v>
      </c>
      <c r="K28" s="120">
        <f>'死亡災害（令和５年、業種・事故の型別） '!K28-'死亡災害（令和４年、業種・事故の型別）'!K28</f>
        <v>0</v>
      </c>
      <c r="L28" s="120">
        <f>'死亡災害（令和５年、業種・事故の型別） '!L28-'死亡災害（令和４年、業種・事故の型別）'!L28</f>
        <v>2</v>
      </c>
      <c r="M28" s="120">
        <f>'死亡災害（令和５年、業種・事故の型別） '!M28-'死亡災害（令和４年、業種・事故の型別）'!M28</f>
        <v>0</v>
      </c>
      <c r="N28" s="120">
        <f>'死亡災害（令和５年、業種・事故の型別） '!N28-'死亡災害（令和４年、業種・事故の型別）'!N28</f>
        <v>0</v>
      </c>
      <c r="O28" s="120">
        <f>'死亡災害（令和５年、業種・事故の型別） '!O28-'死亡災害（令和４年、業種・事故の型別）'!O28</f>
        <v>0</v>
      </c>
      <c r="P28" s="120">
        <f>'死亡災害（令和５年、業種・事故の型別） '!P28-'死亡災害（令和４年、業種・事故の型別）'!P28</f>
        <v>0</v>
      </c>
      <c r="Q28" s="120">
        <f>'死亡災害（令和５年、業種・事故の型別） '!Q28-'死亡災害（令和４年、業種・事故の型別）'!Q28</f>
        <v>0</v>
      </c>
      <c r="R28" s="120">
        <f>'死亡災害（令和５年、業種・事故の型別） '!R28-'死亡災害（令和４年、業種・事故の型別）'!R28</f>
        <v>0</v>
      </c>
      <c r="S28" s="120">
        <f>'死亡災害（令和５年、業種・事故の型別） '!S28-'死亡災害（令和４年、業種・事故の型別）'!S28</f>
        <v>0</v>
      </c>
      <c r="T28" s="120">
        <f>'死亡災害（令和５年、業種・事故の型別） '!T28-'死亡災害（令和４年、業種・事故の型別）'!T28</f>
        <v>0</v>
      </c>
      <c r="U28" s="120">
        <f>'死亡災害（令和５年、業種・事故の型別） '!U28-'死亡災害（令和４年、業種・事故の型別）'!U28</f>
        <v>0</v>
      </c>
      <c r="V28" s="120">
        <f>'死亡災害（令和５年、業種・事故の型別） '!V28-'死亡災害（令和４年、業種・事故の型別）'!V28</f>
        <v>-1</v>
      </c>
      <c r="W28" s="120">
        <f>'死亡災害（令和５年、業種・事故の型別） '!W28-'死亡災害（令和４年、業種・事故の型別）'!W28</f>
        <v>0</v>
      </c>
      <c r="X28" s="149">
        <f>'死亡災害（令和５年、業種・事故の型別） '!X28-'死亡災害（令和４年、業種・事故の型別）'!X28</f>
        <v>4</v>
      </c>
      <c r="Y28" s="74"/>
      <c r="Z28" s="74"/>
    </row>
    <row r="29" spans="1:26" ht="33" customHeight="1">
      <c r="A29" s="295" t="s">
        <v>195</v>
      </c>
      <c r="B29" s="296"/>
      <c r="C29" s="120">
        <f>'死亡災害（令和５年、業種・事故の型別） '!C29-'死亡災害（令和４年、業種・事故の型別）'!C29</f>
        <v>4</v>
      </c>
      <c r="D29" s="120">
        <f>'死亡災害（令和５年、業種・事故の型別） '!D29-'死亡災害（令和４年、業種・事故の型別）'!D29</f>
        <v>3</v>
      </c>
      <c r="E29" s="120">
        <f>'死亡災害（令和５年、業種・事故の型別） '!E29-'死亡災害（令和４年、業種・事故の型別）'!E29</f>
        <v>0</v>
      </c>
      <c r="F29" s="120">
        <f>'死亡災害（令和５年、業種・事故の型別） '!F29-'死亡災害（令和４年、業種・事故の型別）'!F29</f>
        <v>1</v>
      </c>
      <c r="G29" s="120">
        <f>'死亡災害（令和５年、業種・事故の型別） '!G29-'死亡災害（令和４年、業種・事故の型別）'!G29</f>
        <v>-1</v>
      </c>
      <c r="H29" s="120">
        <f>'死亡災害（令和５年、業種・事故の型別） '!H29-'死亡災害（令和４年、業種・事故の型別）'!H29</f>
        <v>-1</v>
      </c>
      <c r="I29" s="120">
        <f>'死亡災害（令和５年、業種・事故の型別） '!I29-'死亡災害（令和４年、業種・事故の型別）'!I29</f>
        <v>-2</v>
      </c>
      <c r="J29" s="120">
        <f>'死亡災害（令和５年、業種・事故の型別） '!J29-'死亡災害（令和４年、業種・事故の型別）'!J29</f>
        <v>0</v>
      </c>
      <c r="K29" s="120">
        <f>'死亡災害（令和５年、業種・事故の型別） '!K29-'死亡災害（令和４年、業種・事故の型別）'!K29</f>
        <v>0</v>
      </c>
      <c r="L29" s="120">
        <f>'死亡災害（令和５年、業種・事故の型別） '!L29-'死亡災害（令和４年、業種・事故の型別）'!L29</f>
        <v>0</v>
      </c>
      <c r="M29" s="120">
        <f>'死亡災害（令和５年、業種・事故の型別） '!M29-'死亡災害（令和４年、業種・事故の型別）'!M29</f>
        <v>1</v>
      </c>
      <c r="N29" s="120">
        <f>'死亡災害（令和５年、業種・事故の型別） '!N29-'死亡災害（令和４年、業種・事故の型別）'!N29</f>
        <v>0</v>
      </c>
      <c r="O29" s="120">
        <f>'死亡災害（令和５年、業種・事故の型別） '!O29-'死亡災害（令和４年、業種・事故の型別）'!O29</f>
        <v>0</v>
      </c>
      <c r="P29" s="120">
        <f>'死亡災害（令和５年、業種・事故の型別） '!P29-'死亡災害（令和４年、業種・事故の型別）'!P29</f>
        <v>0</v>
      </c>
      <c r="Q29" s="120">
        <f>'死亡災害（令和５年、業種・事故の型別） '!Q29-'死亡災害（令和４年、業種・事故の型別）'!Q29</f>
        <v>0</v>
      </c>
      <c r="R29" s="120">
        <f>'死亡災害（令和５年、業種・事故の型別） '!R29-'死亡災害（令和４年、業種・事故の型別）'!R29</f>
        <v>0</v>
      </c>
      <c r="S29" s="120">
        <f>'死亡災害（令和５年、業種・事故の型別） '!S29-'死亡災害（令和４年、業種・事故の型別）'!S29</f>
        <v>2</v>
      </c>
      <c r="T29" s="120">
        <f>'死亡災害（令和５年、業種・事故の型別） '!T29-'死亡災害（令和４年、業種・事故の型別）'!T29</f>
        <v>0</v>
      </c>
      <c r="U29" s="120">
        <f>'死亡災害（令和５年、業種・事故の型別） '!U29-'死亡災害（令和４年、業種・事故の型別）'!U29</f>
        <v>0</v>
      </c>
      <c r="V29" s="120">
        <f>'死亡災害（令和５年、業種・事故の型別） '!V29-'死亡災害（令和４年、業種・事故の型別）'!V29</f>
        <v>2</v>
      </c>
      <c r="W29" s="120">
        <f>'死亡災害（令和５年、業種・事故の型別） '!W29-'死亡災害（令和４年、業種・事故の型別）'!W29</f>
        <v>1</v>
      </c>
      <c r="X29" s="149">
        <f>'死亡災害（令和５年、業種・事故の型別） '!X29-'死亡災害（令和４年、業種・事故の型別）'!X29</f>
        <v>10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'死亡災害（令和５年、業種・事故の型別） '!C30-'死亡災害（令和４年、業種・事故の型別）'!C30</f>
        <v>0</v>
      </c>
      <c r="D30" s="120">
        <f>'死亡災害（令和５年、業種・事故の型別） '!D30-'死亡災害（令和４年、業種・事故の型別）'!D30</f>
        <v>1</v>
      </c>
      <c r="E30" s="120">
        <f>'死亡災害（令和５年、業種・事故の型別） '!E30-'死亡災害（令和４年、業種・事故の型別）'!E30</f>
        <v>0</v>
      </c>
      <c r="F30" s="120">
        <f>'死亡災害（令和５年、業種・事故の型別） '!F30-'死亡災害（令和４年、業種・事故の型別）'!F30</f>
        <v>0</v>
      </c>
      <c r="G30" s="120">
        <f>'死亡災害（令和５年、業種・事故の型別） '!G30-'死亡災害（令和４年、業種・事故の型別）'!G30</f>
        <v>0</v>
      </c>
      <c r="H30" s="120">
        <f>'死亡災害（令和５年、業種・事故の型別） '!H30-'死亡災害（令和４年、業種・事故の型別）'!H30</f>
        <v>0</v>
      </c>
      <c r="I30" s="120">
        <f>'死亡災害（令和５年、業種・事故の型別） '!I30-'死亡災害（令和４年、業種・事故の型別）'!I30</f>
        <v>0</v>
      </c>
      <c r="J30" s="120">
        <f>'死亡災害（令和５年、業種・事故の型別） '!J30-'死亡災害（令和４年、業種・事故の型別）'!J30</f>
        <v>0</v>
      </c>
      <c r="K30" s="120">
        <f>'死亡災害（令和５年、業種・事故の型別） '!K30-'死亡災害（令和４年、業種・事故の型別）'!K30</f>
        <v>0</v>
      </c>
      <c r="L30" s="120">
        <f>'死亡災害（令和５年、業種・事故の型別） '!L30-'死亡災害（令和４年、業種・事故の型別）'!L30</f>
        <v>0</v>
      </c>
      <c r="M30" s="120">
        <f>'死亡災害（令和５年、業種・事故の型別） '!M30-'死亡災害（令和４年、業種・事故の型別）'!M30</f>
        <v>0</v>
      </c>
      <c r="N30" s="120">
        <f>'死亡災害（令和５年、業種・事故の型別） '!N30-'死亡災害（令和４年、業種・事故の型別）'!N30</f>
        <v>0</v>
      </c>
      <c r="O30" s="120">
        <f>'死亡災害（令和５年、業種・事故の型別） '!O30-'死亡災害（令和４年、業種・事故の型別）'!O30</f>
        <v>0</v>
      </c>
      <c r="P30" s="120">
        <f>'死亡災害（令和５年、業種・事故の型別） '!P30-'死亡災害（令和４年、業種・事故の型別）'!P30</f>
        <v>0</v>
      </c>
      <c r="Q30" s="120">
        <f>'死亡災害（令和５年、業種・事故の型別） '!Q30-'死亡災害（令和４年、業種・事故の型別）'!Q30</f>
        <v>0</v>
      </c>
      <c r="R30" s="120">
        <f>'死亡災害（令和５年、業種・事故の型別） '!R30-'死亡災害（令和４年、業種・事故の型別）'!R30</f>
        <v>0</v>
      </c>
      <c r="S30" s="120">
        <f>'死亡災害（令和５年、業種・事故の型別） '!S30-'死亡災害（令和４年、業種・事故の型別）'!S30</f>
        <v>2</v>
      </c>
      <c r="T30" s="120">
        <f>'死亡災害（令和５年、業種・事故の型別） '!T30-'死亡災害（令和４年、業種・事故の型別）'!T30</f>
        <v>0</v>
      </c>
      <c r="U30" s="120">
        <f>'死亡災害（令和５年、業種・事故の型別） '!U30-'死亡災害（令和４年、業種・事故の型別）'!U30</f>
        <v>0</v>
      </c>
      <c r="V30" s="120">
        <f>'死亡災害（令和５年、業種・事故の型別） '!V30-'死亡災害（令和４年、業種・事故の型別）'!V30</f>
        <v>1</v>
      </c>
      <c r="W30" s="120">
        <f>'死亡災害（令和５年、業種・事故の型別） '!W30-'死亡災害（令和４年、業種・事故の型別）'!W30</f>
        <v>1</v>
      </c>
      <c r="X30" s="149">
        <f>'死亡災害（令和５年、業種・事故の型別） '!X30-'死亡災害（令和４年、業種・事故の型別）'!X30</f>
        <v>5</v>
      </c>
      <c r="Y30" s="74"/>
      <c r="Z30" s="74"/>
    </row>
    <row r="31" spans="1:26" ht="32.25" customHeight="1">
      <c r="A31" s="305" t="s">
        <v>13</v>
      </c>
      <c r="B31" s="306"/>
      <c r="C31" s="120">
        <f>'死亡災害（令和５年、業種・事故の型別） '!C31-'死亡災害（令和４年、業種・事故の型別）'!C31</f>
        <v>-1</v>
      </c>
      <c r="D31" s="120">
        <f>'死亡災害（令和５年、業種・事故の型別） '!D31-'死亡災害（令和４年、業種・事故の型別）'!D31</f>
        <v>-2</v>
      </c>
      <c r="E31" s="120">
        <f>'死亡災害（令和５年、業種・事故の型別） '!E31-'死亡災害（令和４年、業種・事故の型別）'!E31</f>
        <v>1</v>
      </c>
      <c r="F31" s="120">
        <f>'死亡災害（令和５年、業種・事故の型別） '!F31-'死亡災害（令和４年、業種・事故の型別）'!F31</f>
        <v>1</v>
      </c>
      <c r="G31" s="120">
        <f>'死亡災害（令和５年、業種・事故の型別） '!G31-'死亡災害（令和４年、業種・事故の型別）'!G31</f>
        <v>-2</v>
      </c>
      <c r="H31" s="120">
        <f>'死亡災害（令和５年、業種・事故の型別） '!H31-'死亡災害（令和４年、業種・事故の型別）'!H31</f>
        <v>3</v>
      </c>
      <c r="I31" s="120">
        <f>'死亡災害（令和５年、業種・事故の型別） '!I31-'死亡災害（令和４年、業種・事故の型別）'!I31</f>
        <v>4</v>
      </c>
      <c r="J31" s="120">
        <f>'死亡災害（令和５年、業種・事故の型別） '!J31-'死亡災害（令和４年、業種・事故の型別）'!J31</f>
        <v>-1</v>
      </c>
      <c r="K31" s="120">
        <f>'死亡災害（令和５年、業種・事故の型別） '!K31-'死亡災害（令和４年、業種・事故の型別）'!K31</f>
        <v>0</v>
      </c>
      <c r="L31" s="120">
        <f>'死亡災害（令和５年、業種・事故の型別） '!L31-'死亡災害（令和４年、業種・事故の型別）'!L31</f>
        <v>-1</v>
      </c>
      <c r="M31" s="120">
        <f>'死亡災害（令和５年、業種・事故の型別） '!M31-'死亡災害（令和４年、業種・事故の型別）'!M31</f>
        <v>-2</v>
      </c>
      <c r="N31" s="120">
        <f>'死亡災害（令和５年、業種・事故の型別） '!N31-'死亡災害（令和４年、業種・事故の型別）'!N31</f>
        <v>1</v>
      </c>
      <c r="O31" s="120">
        <f>'死亡災害（令和５年、業種・事故の型別） '!O31-'死亡災害（令和４年、業種・事故の型別）'!O31</f>
        <v>0</v>
      </c>
      <c r="P31" s="120">
        <f>'死亡災害（令和５年、業種・事故の型別） '!P31-'死亡災害（令和４年、業種・事故の型別）'!P31</f>
        <v>0</v>
      </c>
      <c r="Q31" s="120">
        <f>'死亡災害（令和５年、業種・事故の型別） '!Q31-'死亡災害（令和４年、業種・事故の型別）'!Q31</f>
        <v>0</v>
      </c>
      <c r="R31" s="120">
        <f>'死亡災害（令和５年、業種・事故の型別） '!R31-'死亡災害（令和４年、業種・事故の型別）'!R31</f>
        <v>1</v>
      </c>
      <c r="S31" s="120">
        <f>'死亡災害（令和５年、業種・事故の型別） '!S31-'死亡災害（令和４年、業種・事故の型別）'!S31</f>
        <v>0</v>
      </c>
      <c r="T31" s="120">
        <f>'死亡災害（令和５年、業種・事故の型別） '!T31-'死亡災害（令和４年、業種・事故の型別）'!T31</f>
        <v>0</v>
      </c>
      <c r="U31" s="120">
        <f>'死亡災害（令和５年、業種・事故の型別） '!U31-'死亡災害（令和４年、業種・事故の型別）'!U31</f>
        <v>0</v>
      </c>
      <c r="V31" s="120">
        <f>'死亡災害（令和５年、業種・事故の型別） '!V31-'死亡災害（令和４年、業種・事故の型別）'!V31</f>
        <v>0</v>
      </c>
      <c r="W31" s="120">
        <f>'死亡災害（令和５年、業種・事故の型別） '!W31-'死亡災害（令和４年、業種・事故の型別）'!W31</f>
        <v>0</v>
      </c>
      <c r="X31" s="149">
        <f>'死亡災害（令和５年、業種・事故の型別） '!X31-'死亡災害（令和４年、業種・事故の型別）'!X31</f>
        <v>2</v>
      </c>
      <c r="Y31" s="74"/>
      <c r="Z31" s="74"/>
    </row>
    <row r="32" spans="1:26" ht="32.25" customHeight="1">
      <c r="A32" s="307" t="s">
        <v>177</v>
      </c>
      <c r="B32" s="308"/>
      <c r="C32" s="120">
        <f>'死亡災害（令和５年、業種・事故の型別） '!C32-'死亡災害（令和４年、業種・事故の型別）'!C32</f>
        <v>0</v>
      </c>
      <c r="D32" s="120">
        <f>'死亡災害（令和５年、業種・事故の型別） '!D32-'死亡災害（令和４年、業種・事故の型別）'!D32</f>
        <v>2</v>
      </c>
      <c r="E32" s="120">
        <f>'死亡災害（令和５年、業種・事故の型別） '!E32-'死亡災害（令和４年、業種・事故の型別）'!E32</f>
        <v>0</v>
      </c>
      <c r="F32" s="120">
        <f>'死亡災害（令和５年、業種・事故の型別） '!F32-'死亡災害（令和４年、業種・事故の型別）'!F32</f>
        <v>0</v>
      </c>
      <c r="G32" s="120">
        <f>'死亡災害（令和５年、業種・事故の型別） '!G32-'死亡災害（令和４年、業種・事故の型別）'!G32</f>
        <v>0</v>
      </c>
      <c r="H32" s="120">
        <f>'死亡災害（令和５年、業種・事故の型別） '!H32-'死亡災害（令和４年、業種・事故の型別）'!H32</f>
        <v>0</v>
      </c>
      <c r="I32" s="120">
        <f>'死亡災害（令和５年、業種・事故の型別） '!I32-'死亡災害（令和４年、業種・事故の型別）'!I32</f>
        <v>2</v>
      </c>
      <c r="J32" s="120">
        <f>'死亡災害（令和５年、業種・事故の型別） '!J32-'死亡災害（令和４年、業種・事故の型別）'!J32</f>
        <v>0</v>
      </c>
      <c r="K32" s="120">
        <f>'死亡災害（令和５年、業種・事故の型別） '!K32-'死亡災害（令和４年、業種・事故の型別）'!K32</f>
        <v>0</v>
      </c>
      <c r="L32" s="120">
        <f>'死亡災害（令和５年、業種・事故の型別） '!L32-'死亡災害（令和４年、業種・事故の型別）'!L32</f>
        <v>1</v>
      </c>
      <c r="M32" s="120">
        <f>'死亡災害（令和５年、業種・事故の型別） '!M32-'死亡災害（令和４年、業種・事故の型別）'!M32</f>
        <v>0</v>
      </c>
      <c r="N32" s="120">
        <f>'死亡災害（令和５年、業種・事故の型別） '!N32-'死亡災害（令和４年、業種・事故の型別）'!N32</f>
        <v>0</v>
      </c>
      <c r="O32" s="120">
        <f>'死亡災害（令和５年、業種・事故の型別） '!O32-'死亡災害（令和４年、業種・事故の型別）'!O32</f>
        <v>0</v>
      </c>
      <c r="P32" s="120">
        <f>'死亡災害（令和５年、業種・事故の型別） '!P32-'死亡災害（令和４年、業種・事故の型別）'!P32</f>
        <v>0</v>
      </c>
      <c r="Q32" s="120">
        <f>'死亡災害（令和５年、業種・事故の型別） '!Q32-'死亡災害（令和４年、業種・事故の型別）'!Q32</f>
        <v>0</v>
      </c>
      <c r="R32" s="120">
        <f>'死亡災害（令和５年、業種・事故の型別） '!R32-'死亡災害（令和４年、業種・事故の型別）'!R32</f>
        <v>0</v>
      </c>
      <c r="S32" s="120">
        <f>'死亡災害（令和５年、業種・事故の型別） '!S32-'死亡災害（令和４年、業種・事故の型別）'!S32</f>
        <v>6</v>
      </c>
      <c r="T32" s="120">
        <f>'死亡災害（令和５年、業種・事故の型別） '!T32-'死亡災害（令和４年、業種・事故の型別）'!T32</f>
        <v>0</v>
      </c>
      <c r="U32" s="120">
        <f>'死亡災害（令和５年、業種・事故の型別） '!U32-'死亡災害（令和４年、業種・事故の型別）'!U32</f>
        <v>0</v>
      </c>
      <c r="V32" s="120">
        <f>'死亡災害（令和５年、業種・事故の型別） '!V32-'死亡災害（令和４年、業種・事故の型別）'!V32</f>
        <v>-1</v>
      </c>
      <c r="W32" s="120">
        <f>'死亡災害（令和５年、業種・事故の型別） '!W32-'死亡災害（令和４年、業種・事故の型別）'!W32</f>
        <v>0</v>
      </c>
      <c r="X32" s="149">
        <f>'死亡災害（令和５年、業種・事故の型別） '!X32-'死亡災害（令和４年、業種・事故の型別）'!X32</f>
        <v>10</v>
      </c>
      <c r="Y32" s="74"/>
      <c r="Z32" s="74"/>
    </row>
    <row r="33" spans="1:26" ht="32.25" customHeight="1" thickBot="1">
      <c r="A33" s="309" t="s">
        <v>7</v>
      </c>
      <c r="B33" s="310"/>
      <c r="C33" s="121">
        <f>'死亡災害（令和５年、業種・事故の型別） '!C33-'死亡災害（令和４年、業種・事故の型別）'!C33</f>
        <v>7</v>
      </c>
      <c r="D33" s="121">
        <f>'死亡災害（令和５年、業種・事故の型別） '!D33-'死亡災害（令和４年、業種・事故の型別）'!D33</f>
        <v>-4</v>
      </c>
      <c r="E33" s="121">
        <f>'死亡災害（令和５年、業種・事故の型別） '!E33-'死亡災害（令和４年、業種・事故の型別）'!E33</f>
        <v>1</v>
      </c>
      <c r="F33" s="121">
        <f>'死亡災害（令和５年、業種・事故の型別） '!F33-'死亡災害（令和４年、業種・事故の型別）'!F33</f>
        <v>-1</v>
      </c>
      <c r="G33" s="121">
        <f>'死亡災害（令和５年、業種・事故の型別） '!G33-'死亡災害（令和４年、業種・事故の型別）'!G33</f>
        <v>0</v>
      </c>
      <c r="H33" s="121">
        <f>'死亡災害（令和５年、業種・事故の型別） '!H33-'死亡災害（令和４年、業種・事故の型別）'!H33</f>
        <v>-1</v>
      </c>
      <c r="I33" s="121">
        <f>'死亡災害（令和５年、業種・事故の型別） '!I33-'死亡災害（令和４年、業種・事故の型別）'!I33</f>
        <v>-3</v>
      </c>
      <c r="J33" s="121">
        <f>'死亡災害（令和５年、業種・事故の型別） '!J33-'死亡災害（令和４年、業種・事故の型別）'!J33</f>
        <v>0</v>
      </c>
      <c r="K33" s="121">
        <f>'死亡災害（令和５年、業種・事故の型別） '!K33-'死亡災害（令和４年、業種・事故の型別）'!K33</f>
        <v>0</v>
      </c>
      <c r="L33" s="121">
        <f>'死亡災害（令和５年、業種・事故の型別） '!L33-'死亡災害（令和４年、業種・事故の型別）'!L33</f>
        <v>-1</v>
      </c>
      <c r="M33" s="121">
        <f>'死亡災害（令和５年、業種・事故の型別） '!M33-'死亡災害（令和４年、業種・事故の型別）'!M33</f>
        <v>0</v>
      </c>
      <c r="N33" s="121">
        <f>'死亡災害（令和５年、業種・事故の型別） '!N33-'死亡災害（令和４年、業種・事故の型別）'!N33</f>
        <v>0</v>
      </c>
      <c r="O33" s="121">
        <f>'死亡災害（令和５年、業種・事故の型別） '!O33-'死亡災害（令和４年、業種・事故の型別）'!O33</f>
        <v>-1</v>
      </c>
      <c r="P33" s="121">
        <f>'死亡災害（令和５年、業種・事故の型別） '!P33-'死亡災害（令和４年、業種・事故の型別）'!P33</f>
        <v>0</v>
      </c>
      <c r="Q33" s="121">
        <f>'死亡災害（令和５年、業種・事故の型別） '!Q33-'死亡災害（令和４年、業種・事故の型別）'!Q33</f>
        <v>0</v>
      </c>
      <c r="R33" s="121">
        <f>'死亡災害（令和５年、業種・事故の型別） '!R33-'死亡災害（令和４年、業種・事故の型別）'!R33</f>
        <v>0</v>
      </c>
      <c r="S33" s="121">
        <f>'死亡災害（令和５年、業種・事故の型別） '!S33-'死亡災害（令和４年、業種・事故の型別）'!S33</f>
        <v>-1</v>
      </c>
      <c r="T33" s="121">
        <f>'死亡災害（令和５年、業種・事故の型別） '!T33-'死亡災害（令和４年、業種・事故の型別）'!T33</f>
        <v>-4</v>
      </c>
      <c r="U33" s="121">
        <f>'死亡災害（令和５年、業種・事故の型別） '!U33-'死亡災害（令和４年、業種・事故の型別）'!U33</f>
        <v>0</v>
      </c>
      <c r="V33" s="121">
        <f>'死亡災害（令和５年、業種・事故の型別） '!V33-'死亡災害（令和４年、業種・事故の型別）'!V33</f>
        <v>4</v>
      </c>
      <c r="W33" s="121">
        <f>'死亡災害（令和５年、業種・事故の型別） '!W33-'死亡災害（令和４年、業種・事故の型別）'!W33</f>
        <v>0</v>
      </c>
      <c r="X33" s="150">
        <f>'死亡災害（令和５年、業種・事故の型別） '!X33-'死亡災害（令和４年、業種・事故の型別）'!X33</f>
        <v>-4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topLeftCell="A2" zoomScaleNormal="100" workbookViewId="0">
      <selection activeCell="N15" sqref="N15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273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（令和６年４月８日現在）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14</v>
      </c>
      <c r="C4" s="166">
        <v>1</v>
      </c>
      <c r="D4" s="166">
        <v>11</v>
      </c>
      <c r="E4" s="166">
        <v>0</v>
      </c>
      <c r="F4" s="166">
        <v>12</v>
      </c>
      <c r="G4" s="166">
        <v>0</v>
      </c>
      <c r="H4" s="166">
        <v>1</v>
      </c>
      <c r="I4" s="166">
        <v>20</v>
      </c>
      <c r="J4" s="167">
        <v>59</v>
      </c>
      <c r="K4" s="105"/>
    </row>
    <row r="5" spans="1:11" ht="24.95" customHeight="1">
      <c r="A5" s="29" t="s">
        <v>143</v>
      </c>
      <c r="B5" s="166">
        <v>12</v>
      </c>
      <c r="C5" s="166">
        <v>0</v>
      </c>
      <c r="D5" s="166">
        <v>19</v>
      </c>
      <c r="E5" s="166">
        <v>0</v>
      </c>
      <c r="F5" s="166">
        <v>12</v>
      </c>
      <c r="G5" s="166">
        <v>0</v>
      </c>
      <c r="H5" s="166">
        <v>4</v>
      </c>
      <c r="I5" s="166">
        <v>15</v>
      </c>
      <c r="J5" s="168">
        <v>62</v>
      </c>
      <c r="K5" s="105"/>
    </row>
    <row r="6" spans="1:11" ht="24.95" customHeight="1">
      <c r="A6" s="29" t="s">
        <v>144</v>
      </c>
      <c r="B6" s="166">
        <v>12</v>
      </c>
      <c r="C6" s="166">
        <v>0</v>
      </c>
      <c r="D6" s="166">
        <v>24</v>
      </c>
      <c r="E6" s="166">
        <v>3</v>
      </c>
      <c r="F6" s="166">
        <v>10</v>
      </c>
      <c r="G6" s="166">
        <v>0</v>
      </c>
      <c r="H6" s="166">
        <v>4</v>
      </c>
      <c r="I6" s="166">
        <v>22</v>
      </c>
      <c r="J6" s="169">
        <v>75</v>
      </c>
      <c r="K6" s="105"/>
    </row>
    <row r="7" spans="1:11" ht="24.95" customHeight="1">
      <c r="A7" s="29" t="s">
        <v>145</v>
      </c>
      <c r="B7" s="166">
        <v>14</v>
      </c>
      <c r="C7" s="166">
        <v>2</v>
      </c>
      <c r="D7" s="166">
        <v>7</v>
      </c>
      <c r="E7" s="166">
        <v>4</v>
      </c>
      <c r="F7" s="166">
        <v>10</v>
      </c>
      <c r="G7" s="166">
        <v>0</v>
      </c>
      <c r="H7" s="166">
        <v>1</v>
      </c>
      <c r="I7" s="166">
        <v>12</v>
      </c>
      <c r="J7" s="169">
        <v>50</v>
      </c>
      <c r="K7" s="105"/>
    </row>
    <row r="8" spans="1:11" ht="24.95" customHeight="1">
      <c r="A8" s="29" t="s">
        <v>146</v>
      </c>
      <c r="B8" s="166">
        <v>9</v>
      </c>
      <c r="C8" s="166">
        <v>0</v>
      </c>
      <c r="D8" s="166">
        <v>18</v>
      </c>
      <c r="E8" s="166">
        <v>0</v>
      </c>
      <c r="F8" s="166">
        <v>5</v>
      </c>
      <c r="G8" s="166">
        <v>0</v>
      </c>
      <c r="H8" s="166">
        <v>3</v>
      </c>
      <c r="I8" s="166">
        <v>14</v>
      </c>
      <c r="J8" s="169">
        <v>49</v>
      </c>
      <c r="K8" s="105"/>
    </row>
    <row r="9" spans="1:11" ht="24.95" customHeight="1">
      <c r="A9" s="29" t="s">
        <v>147</v>
      </c>
      <c r="B9" s="166">
        <v>12</v>
      </c>
      <c r="C9" s="166">
        <v>0</v>
      </c>
      <c r="D9" s="166">
        <v>19</v>
      </c>
      <c r="E9" s="166">
        <v>1</v>
      </c>
      <c r="F9" s="166">
        <v>6</v>
      </c>
      <c r="G9" s="166">
        <v>2</v>
      </c>
      <c r="H9" s="166">
        <v>0</v>
      </c>
      <c r="I9" s="166">
        <v>24</v>
      </c>
      <c r="J9" s="169">
        <v>64</v>
      </c>
      <c r="K9" s="105"/>
    </row>
    <row r="10" spans="1:11" ht="24.95" customHeight="1">
      <c r="A10" s="29" t="s">
        <v>148</v>
      </c>
      <c r="B10" s="166">
        <v>10</v>
      </c>
      <c r="C10" s="166">
        <v>0</v>
      </c>
      <c r="D10" s="166">
        <v>25</v>
      </c>
      <c r="E10" s="166">
        <v>0</v>
      </c>
      <c r="F10" s="166">
        <v>5</v>
      </c>
      <c r="G10" s="166">
        <v>0</v>
      </c>
      <c r="H10" s="166">
        <v>4</v>
      </c>
      <c r="I10" s="166">
        <v>26</v>
      </c>
      <c r="J10" s="169">
        <v>70</v>
      </c>
      <c r="K10" s="105"/>
    </row>
    <row r="11" spans="1:11" ht="24.95" customHeight="1">
      <c r="A11" s="29" t="s">
        <v>149</v>
      </c>
      <c r="B11" s="166">
        <v>11</v>
      </c>
      <c r="C11" s="166">
        <v>1</v>
      </c>
      <c r="D11" s="166">
        <v>24</v>
      </c>
      <c r="E11" s="166">
        <v>0</v>
      </c>
      <c r="F11" s="166">
        <v>14</v>
      </c>
      <c r="G11" s="166">
        <v>2</v>
      </c>
      <c r="H11" s="166">
        <v>3</v>
      </c>
      <c r="I11" s="166">
        <v>26</v>
      </c>
      <c r="J11" s="169">
        <v>81</v>
      </c>
      <c r="K11" s="105"/>
    </row>
    <row r="12" spans="1:11" ht="24.95" customHeight="1">
      <c r="A12" s="29" t="s">
        <v>150</v>
      </c>
      <c r="B12" s="166">
        <v>17</v>
      </c>
      <c r="C12" s="166">
        <v>0</v>
      </c>
      <c r="D12" s="166">
        <v>20</v>
      </c>
      <c r="E12" s="166">
        <v>0</v>
      </c>
      <c r="F12" s="166">
        <v>11</v>
      </c>
      <c r="G12" s="166">
        <v>1</v>
      </c>
      <c r="H12" s="166">
        <v>2</v>
      </c>
      <c r="I12" s="166">
        <v>20</v>
      </c>
      <c r="J12" s="169">
        <v>71</v>
      </c>
      <c r="K12" s="105"/>
    </row>
    <row r="13" spans="1:11" ht="24.95" customHeight="1">
      <c r="A13" s="29" t="s">
        <v>151</v>
      </c>
      <c r="B13" s="166">
        <v>4</v>
      </c>
      <c r="C13" s="166">
        <v>1</v>
      </c>
      <c r="D13" s="166">
        <v>11</v>
      </c>
      <c r="E13" s="166">
        <v>0</v>
      </c>
      <c r="F13" s="166">
        <v>9</v>
      </c>
      <c r="G13" s="166">
        <v>0</v>
      </c>
      <c r="H13" s="166">
        <v>1</v>
      </c>
      <c r="I13" s="166">
        <v>19</v>
      </c>
      <c r="J13" s="169">
        <v>45</v>
      </c>
      <c r="K13" s="105"/>
    </row>
    <row r="14" spans="1:11" ht="24.95" customHeight="1">
      <c r="A14" s="29" t="s">
        <v>152</v>
      </c>
      <c r="B14" s="166">
        <v>9</v>
      </c>
      <c r="C14" s="166">
        <v>0</v>
      </c>
      <c r="D14" s="166">
        <v>21</v>
      </c>
      <c r="E14" s="166">
        <v>0</v>
      </c>
      <c r="F14" s="166">
        <v>5</v>
      </c>
      <c r="G14" s="166">
        <v>0</v>
      </c>
      <c r="H14" s="166">
        <v>4</v>
      </c>
      <c r="I14" s="166">
        <v>22</v>
      </c>
      <c r="J14" s="169">
        <v>61</v>
      </c>
      <c r="K14" s="105"/>
    </row>
    <row r="15" spans="1:11" ht="24.95" customHeight="1" thickBot="1">
      <c r="A15" s="29" t="s">
        <v>153</v>
      </c>
      <c r="B15" s="166">
        <v>14</v>
      </c>
      <c r="C15" s="166">
        <v>0</v>
      </c>
      <c r="D15" s="166">
        <v>24</v>
      </c>
      <c r="E15" s="166">
        <v>1</v>
      </c>
      <c r="F15" s="166">
        <v>11</v>
      </c>
      <c r="G15" s="166">
        <v>0</v>
      </c>
      <c r="H15" s="166">
        <v>2</v>
      </c>
      <c r="I15" s="166">
        <v>16</v>
      </c>
      <c r="J15" s="169">
        <v>68</v>
      </c>
      <c r="K15" s="105"/>
    </row>
    <row r="16" spans="1:11" ht="24.95" customHeight="1" thickBot="1">
      <c r="A16" s="26" t="s">
        <v>57</v>
      </c>
      <c r="B16" s="163">
        <v>138</v>
      </c>
      <c r="C16" s="163">
        <v>5</v>
      </c>
      <c r="D16" s="163">
        <v>223</v>
      </c>
      <c r="E16" s="163">
        <v>9</v>
      </c>
      <c r="F16" s="163">
        <v>110</v>
      </c>
      <c r="G16" s="163">
        <v>5</v>
      </c>
      <c r="H16" s="163">
        <v>29</v>
      </c>
      <c r="I16" s="163">
        <v>236</v>
      </c>
      <c r="J16" s="164">
        <v>755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245</v>
      </c>
    </row>
    <row r="19" spans="2:10" ht="17.25">
      <c r="B19" s="54" t="s">
        <v>246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topLeftCell="A11" zoomScaleNormal="100" workbookViewId="0">
      <selection activeCell="BD18" sqref="BD18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4" t="s">
        <v>274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14"/>
      <c r="BA1" s="314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（令和６年４月８日現在）</v>
      </c>
    </row>
    <row r="3" spans="2:53" s="17" customFormat="1" ht="10.5" customHeight="1">
      <c r="B3" s="312" t="s">
        <v>138</v>
      </c>
      <c r="C3" s="313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3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4</v>
      </c>
      <c r="V5" s="250">
        <v>0</v>
      </c>
      <c r="W5" s="248">
        <v>1</v>
      </c>
      <c r="X5" s="249">
        <v>1</v>
      </c>
      <c r="Y5" s="247">
        <v>4</v>
      </c>
      <c r="Z5" s="248">
        <v>2</v>
      </c>
      <c r="AA5" s="251">
        <v>0</v>
      </c>
      <c r="AB5" s="249">
        <v>6</v>
      </c>
      <c r="AC5" s="247">
        <v>0</v>
      </c>
      <c r="AD5" s="248">
        <v>1</v>
      </c>
      <c r="AE5" s="248">
        <v>10</v>
      </c>
      <c r="AF5" s="251">
        <v>0</v>
      </c>
      <c r="AG5" s="249">
        <v>11</v>
      </c>
      <c r="AH5" s="247">
        <v>0</v>
      </c>
      <c r="AI5" s="251">
        <v>0</v>
      </c>
      <c r="AJ5" s="249">
        <v>0</v>
      </c>
      <c r="AK5" s="247">
        <v>0</v>
      </c>
      <c r="AL5" s="251">
        <v>4</v>
      </c>
      <c r="AM5" s="249">
        <v>4</v>
      </c>
      <c r="AN5" s="247">
        <v>3</v>
      </c>
      <c r="AO5" s="252">
        <v>5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3</v>
      </c>
      <c r="AV5" s="248">
        <v>3</v>
      </c>
      <c r="AW5" s="252">
        <v>0</v>
      </c>
      <c r="AX5" s="251">
        <v>10</v>
      </c>
      <c r="AY5" s="253">
        <v>24</v>
      </c>
      <c r="AZ5" s="254">
        <v>50</v>
      </c>
      <c r="BA5" s="254">
        <v>51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1</v>
      </c>
      <c r="T6" s="256">
        <v>1</v>
      </c>
      <c r="U6" s="249">
        <v>2</v>
      </c>
      <c r="V6" s="257">
        <v>0</v>
      </c>
      <c r="W6" s="256">
        <v>0</v>
      </c>
      <c r="X6" s="249">
        <v>0</v>
      </c>
      <c r="Y6" s="255">
        <v>2</v>
      </c>
      <c r="Z6" s="256">
        <v>1</v>
      </c>
      <c r="AA6" s="258">
        <v>0</v>
      </c>
      <c r="AB6" s="249">
        <v>3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1</v>
      </c>
      <c r="AL6" s="258">
        <v>0</v>
      </c>
      <c r="AM6" s="249">
        <v>1</v>
      </c>
      <c r="AN6" s="255">
        <v>0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1</v>
      </c>
      <c r="AU6" s="259">
        <v>0</v>
      </c>
      <c r="AV6" s="256">
        <v>1</v>
      </c>
      <c r="AW6" s="259">
        <v>0</v>
      </c>
      <c r="AX6" s="258">
        <v>0</v>
      </c>
      <c r="AY6" s="253">
        <v>2</v>
      </c>
      <c r="AZ6" s="254">
        <v>8</v>
      </c>
      <c r="BA6" s="254">
        <v>12</v>
      </c>
    </row>
    <row r="7" spans="2:53" s="17" customFormat="1" ht="10.5" customHeight="1">
      <c r="B7" s="48">
        <v>3</v>
      </c>
      <c r="C7" s="49" t="s">
        <v>93</v>
      </c>
      <c r="D7" s="255">
        <v>1</v>
      </c>
      <c r="E7" s="256">
        <v>0</v>
      </c>
      <c r="F7" s="256">
        <v>0</v>
      </c>
      <c r="G7" s="256">
        <v>1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1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3</v>
      </c>
      <c r="V7" s="257">
        <v>0</v>
      </c>
      <c r="W7" s="256">
        <v>0</v>
      </c>
      <c r="X7" s="249">
        <v>0</v>
      </c>
      <c r="Y7" s="255">
        <v>1</v>
      </c>
      <c r="Z7" s="256">
        <v>2</v>
      </c>
      <c r="AA7" s="258">
        <v>0</v>
      </c>
      <c r="AB7" s="249">
        <v>3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2</v>
      </c>
      <c r="AM7" s="249">
        <v>2</v>
      </c>
      <c r="AN7" s="255">
        <v>0</v>
      </c>
      <c r="AO7" s="259">
        <v>2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1</v>
      </c>
      <c r="AY7" s="253">
        <v>3</v>
      </c>
      <c r="AZ7" s="254">
        <v>11</v>
      </c>
      <c r="BA7" s="254">
        <v>21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1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1</v>
      </c>
      <c r="P8" s="256">
        <v>0</v>
      </c>
      <c r="Q8" s="256">
        <v>1</v>
      </c>
      <c r="R8" s="256">
        <v>1</v>
      </c>
      <c r="S8" s="256">
        <v>0</v>
      </c>
      <c r="T8" s="256">
        <v>0</v>
      </c>
      <c r="U8" s="249">
        <v>4</v>
      </c>
      <c r="V8" s="257">
        <v>0</v>
      </c>
      <c r="W8" s="256">
        <v>2</v>
      </c>
      <c r="X8" s="249">
        <v>2</v>
      </c>
      <c r="Y8" s="255">
        <v>0</v>
      </c>
      <c r="Z8" s="256">
        <v>2</v>
      </c>
      <c r="AA8" s="258">
        <v>2</v>
      </c>
      <c r="AB8" s="249">
        <v>4</v>
      </c>
      <c r="AC8" s="255">
        <v>0</v>
      </c>
      <c r="AD8" s="256">
        <v>0</v>
      </c>
      <c r="AE8" s="256">
        <v>1</v>
      </c>
      <c r="AF8" s="258">
        <v>0</v>
      </c>
      <c r="AG8" s="249">
        <v>1</v>
      </c>
      <c r="AH8" s="255">
        <v>0</v>
      </c>
      <c r="AI8" s="258">
        <v>1</v>
      </c>
      <c r="AJ8" s="249">
        <v>1</v>
      </c>
      <c r="AK8" s="255">
        <v>0</v>
      </c>
      <c r="AL8" s="258">
        <v>1</v>
      </c>
      <c r="AM8" s="249">
        <v>1</v>
      </c>
      <c r="AN8" s="255">
        <v>0</v>
      </c>
      <c r="AO8" s="259">
        <v>3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1</v>
      </c>
      <c r="AV8" s="256">
        <v>0</v>
      </c>
      <c r="AW8" s="259">
        <v>0</v>
      </c>
      <c r="AX8" s="258">
        <v>2</v>
      </c>
      <c r="AY8" s="253">
        <v>6</v>
      </c>
      <c r="AZ8" s="254">
        <v>19</v>
      </c>
      <c r="BA8" s="254">
        <v>15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3</v>
      </c>
      <c r="Z9" s="261">
        <v>2</v>
      </c>
      <c r="AA9" s="264">
        <v>0</v>
      </c>
      <c r="AB9" s="262">
        <v>5</v>
      </c>
      <c r="AC9" s="260">
        <v>0</v>
      </c>
      <c r="AD9" s="261">
        <v>0</v>
      </c>
      <c r="AE9" s="261">
        <v>2</v>
      </c>
      <c r="AF9" s="264">
        <v>0</v>
      </c>
      <c r="AG9" s="262">
        <v>2</v>
      </c>
      <c r="AH9" s="260">
        <v>0</v>
      </c>
      <c r="AI9" s="264">
        <v>0</v>
      </c>
      <c r="AJ9" s="262">
        <v>0</v>
      </c>
      <c r="AK9" s="260">
        <v>0</v>
      </c>
      <c r="AL9" s="264">
        <v>1</v>
      </c>
      <c r="AM9" s="262">
        <v>1</v>
      </c>
      <c r="AN9" s="260">
        <v>1</v>
      </c>
      <c r="AO9" s="265">
        <v>1</v>
      </c>
      <c r="AP9" s="261">
        <v>0</v>
      </c>
      <c r="AQ9" s="265">
        <v>0</v>
      </c>
      <c r="AR9" s="261">
        <v>0</v>
      </c>
      <c r="AS9" s="261">
        <v>0</v>
      </c>
      <c r="AT9" s="265">
        <v>1</v>
      </c>
      <c r="AU9" s="265">
        <v>1</v>
      </c>
      <c r="AV9" s="261">
        <v>1</v>
      </c>
      <c r="AW9" s="265">
        <v>0</v>
      </c>
      <c r="AX9" s="264">
        <v>1</v>
      </c>
      <c r="AY9" s="253">
        <v>6</v>
      </c>
      <c r="AZ9" s="266">
        <v>14</v>
      </c>
      <c r="BA9" s="266">
        <v>14</v>
      </c>
    </row>
    <row r="10" spans="2:53" s="17" customFormat="1" ht="10.5" customHeight="1">
      <c r="B10" s="48">
        <v>6</v>
      </c>
      <c r="C10" s="49" t="s">
        <v>96</v>
      </c>
      <c r="D10" s="247">
        <v>1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1</v>
      </c>
      <c r="V10" s="250">
        <v>0</v>
      </c>
      <c r="W10" s="248">
        <v>0</v>
      </c>
      <c r="X10" s="249">
        <v>0</v>
      </c>
      <c r="Y10" s="247">
        <v>2</v>
      </c>
      <c r="Z10" s="248">
        <v>1</v>
      </c>
      <c r="AA10" s="251">
        <v>0</v>
      </c>
      <c r="AB10" s="249">
        <v>3</v>
      </c>
      <c r="AC10" s="247">
        <v>0</v>
      </c>
      <c r="AD10" s="248">
        <v>0</v>
      </c>
      <c r="AE10" s="248">
        <v>2</v>
      </c>
      <c r="AF10" s="251">
        <v>0</v>
      </c>
      <c r="AG10" s="249">
        <v>2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0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0</v>
      </c>
      <c r="AZ10" s="254">
        <v>6</v>
      </c>
      <c r="BA10" s="254">
        <v>8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1</v>
      </c>
      <c r="L11" s="256">
        <v>0</v>
      </c>
      <c r="M11" s="256">
        <v>1</v>
      </c>
      <c r="N11" s="256">
        <v>0</v>
      </c>
      <c r="O11" s="256">
        <v>0</v>
      </c>
      <c r="P11" s="256">
        <v>1</v>
      </c>
      <c r="Q11" s="256">
        <v>0</v>
      </c>
      <c r="R11" s="256">
        <v>1</v>
      </c>
      <c r="S11" s="256">
        <v>0</v>
      </c>
      <c r="T11" s="256">
        <v>1</v>
      </c>
      <c r="U11" s="249">
        <v>5</v>
      </c>
      <c r="V11" s="257">
        <v>0</v>
      </c>
      <c r="W11" s="256">
        <v>0</v>
      </c>
      <c r="X11" s="249">
        <v>0</v>
      </c>
      <c r="Y11" s="255">
        <v>2</v>
      </c>
      <c r="Z11" s="256">
        <v>1</v>
      </c>
      <c r="AA11" s="258">
        <v>4</v>
      </c>
      <c r="AB11" s="249">
        <v>7</v>
      </c>
      <c r="AC11" s="255">
        <v>0</v>
      </c>
      <c r="AD11" s="256">
        <v>0</v>
      </c>
      <c r="AE11" s="256">
        <v>5</v>
      </c>
      <c r="AF11" s="258">
        <v>0</v>
      </c>
      <c r="AG11" s="249">
        <v>5</v>
      </c>
      <c r="AH11" s="255">
        <v>0</v>
      </c>
      <c r="AI11" s="258">
        <v>0</v>
      </c>
      <c r="AJ11" s="249">
        <v>0</v>
      </c>
      <c r="AK11" s="255">
        <v>1</v>
      </c>
      <c r="AL11" s="258">
        <v>0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1</v>
      </c>
      <c r="AT11" s="259">
        <v>0</v>
      </c>
      <c r="AU11" s="259">
        <v>0</v>
      </c>
      <c r="AV11" s="256">
        <v>0</v>
      </c>
      <c r="AW11" s="259">
        <v>1</v>
      </c>
      <c r="AX11" s="258">
        <v>2</v>
      </c>
      <c r="AY11" s="254">
        <v>5</v>
      </c>
      <c r="AZ11" s="254">
        <v>23</v>
      </c>
      <c r="BA11" s="254">
        <v>21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0</v>
      </c>
      <c r="M12" s="256">
        <v>0</v>
      </c>
      <c r="N12" s="256">
        <v>0</v>
      </c>
      <c r="O12" s="256">
        <v>1</v>
      </c>
      <c r="P12" s="256">
        <v>0</v>
      </c>
      <c r="Q12" s="256">
        <v>0</v>
      </c>
      <c r="R12" s="256">
        <v>0</v>
      </c>
      <c r="S12" s="256">
        <v>0</v>
      </c>
      <c r="T12" s="256">
        <v>2</v>
      </c>
      <c r="U12" s="249">
        <v>4</v>
      </c>
      <c r="V12" s="257">
        <v>0</v>
      </c>
      <c r="W12" s="256">
        <v>0</v>
      </c>
      <c r="X12" s="249">
        <v>0</v>
      </c>
      <c r="Y12" s="255">
        <v>3</v>
      </c>
      <c r="Z12" s="256">
        <v>3</v>
      </c>
      <c r="AA12" s="258">
        <v>0</v>
      </c>
      <c r="AB12" s="249">
        <v>6</v>
      </c>
      <c r="AC12" s="255">
        <v>0</v>
      </c>
      <c r="AD12" s="256">
        <v>0</v>
      </c>
      <c r="AE12" s="256">
        <v>5</v>
      </c>
      <c r="AF12" s="258">
        <v>0</v>
      </c>
      <c r="AG12" s="249">
        <v>5</v>
      </c>
      <c r="AH12" s="255">
        <v>0</v>
      </c>
      <c r="AI12" s="258">
        <v>1</v>
      </c>
      <c r="AJ12" s="249">
        <v>1</v>
      </c>
      <c r="AK12" s="255">
        <v>1</v>
      </c>
      <c r="AL12" s="258">
        <v>2</v>
      </c>
      <c r="AM12" s="249">
        <v>3</v>
      </c>
      <c r="AN12" s="255">
        <v>0</v>
      </c>
      <c r="AO12" s="259">
        <v>1</v>
      </c>
      <c r="AP12" s="256">
        <v>1</v>
      </c>
      <c r="AQ12" s="259">
        <v>0</v>
      </c>
      <c r="AR12" s="256">
        <v>0</v>
      </c>
      <c r="AS12" s="256">
        <v>0</v>
      </c>
      <c r="AT12" s="259">
        <v>0</v>
      </c>
      <c r="AU12" s="259">
        <v>0</v>
      </c>
      <c r="AV12" s="256">
        <v>1</v>
      </c>
      <c r="AW12" s="259">
        <v>0</v>
      </c>
      <c r="AX12" s="258">
        <v>1</v>
      </c>
      <c r="AY12" s="254">
        <v>4</v>
      </c>
      <c r="AZ12" s="254">
        <v>23</v>
      </c>
      <c r="BA12" s="254">
        <v>30</v>
      </c>
    </row>
    <row r="13" spans="2:53" s="17" customFormat="1" ht="10.5" customHeight="1">
      <c r="B13" s="48">
        <v>9</v>
      </c>
      <c r="C13" s="49" t="s">
        <v>99</v>
      </c>
      <c r="D13" s="255">
        <v>1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1</v>
      </c>
      <c r="M13" s="256">
        <v>1</v>
      </c>
      <c r="N13" s="256">
        <v>0</v>
      </c>
      <c r="O13" s="256">
        <v>0</v>
      </c>
      <c r="P13" s="256">
        <v>0</v>
      </c>
      <c r="Q13" s="256">
        <v>0</v>
      </c>
      <c r="R13" s="256">
        <v>1</v>
      </c>
      <c r="S13" s="256">
        <v>0</v>
      </c>
      <c r="T13" s="256">
        <v>0</v>
      </c>
      <c r="U13" s="249">
        <v>5</v>
      </c>
      <c r="V13" s="257">
        <v>0</v>
      </c>
      <c r="W13" s="256">
        <v>0</v>
      </c>
      <c r="X13" s="249">
        <v>0</v>
      </c>
      <c r="Y13" s="255">
        <v>2</v>
      </c>
      <c r="Z13" s="256">
        <v>0</v>
      </c>
      <c r="AA13" s="258">
        <v>0</v>
      </c>
      <c r="AB13" s="249">
        <v>2</v>
      </c>
      <c r="AC13" s="255">
        <v>0</v>
      </c>
      <c r="AD13" s="256">
        <v>1</v>
      </c>
      <c r="AE13" s="256">
        <v>5</v>
      </c>
      <c r="AF13" s="258">
        <v>0</v>
      </c>
      <c r="AG13" s="249">
        <v>6</v>
      </c>
      <c r="AH13" s="255">
        <v>1</v>
      </c>
      <c r="AI13" s="258">
        <v>0</v>
      </c>
      <c r="AJ13" s="249">
        <v>1</v>
      </c>
      <c r="AK13" s="255">
        <v>0</v>
      </c>
      <c r="AL13" s="258">
        <v>0</v>
      </c>
      <c r="AM13" s="249">
        <v>0</v>
      </c>
      <c r="AN13" s="255">
        <v>0</v>
      </c>
      <c r="AO13" s="259">
        <v>2</v>
      </c>
      <c r="AP13" s="256">
        <v>0</v>
      </c>
      <c r="AQ13" s="259">
        <v>0</v>
      </c>
      <c r="AR13" s="256">
        <v>0</v>
      </c>
      <c r="AS13" s="256">
        <v>0</v>
      </c>
      <c r="AT13" s="259">
        <v>1</v>
      </c>
      <c r="AU13" s="259">
        <v>0</v>
      </c>
      <c r="AV13" s="256">
        <v>0</v>
      </c>
      <c r="AW13" s="259">
        <v>0</v>
      </c>
      <c r="AX13" s="258">
        <v>2</v>
      </c>
      <c r="AY13" s="254">
        <v>5</v>
      </c>
      <c r="AZ13" s="254">
        <v>19</v>
      </c>
      <c r="BA13" s="254">
        <v>16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1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4</v>
      </c>
      <c r="Z14" s="256">
        <v>4</v>
      </c>
      <c r="AA14" s="258">
        <v>1</v>
      </c>
      <c r="AB14" s="249">
        <v>9</v>
      </c>
      <c r="AC14" s="255">
        <v>0</v>
      </c>
      <c r="AD14" s="256">
        <v>0</v>
      </c>
      <c r="AE14" s="256">
        <v>2</v>
      </c>
      <c r="AF14" s="258">
        <v>0</v>
      </c>
      <c r="AG14" s="249">
        <v>2</v>
      </c>
      <c r="AH14" s="255">
        <v>0</v>
      </c>
      <c r="AI14" s="258">
        <v>0</v>
      </c>
      <c r="AJ14" s="249">
        <v>0</v>
      </c>
      <c r="AK14" s="255">
        <v>0</v>
      </c>
      <c r="AL14" s="258">
        <v>1</v>
      </c>
      <c r="AM14" s="249">
        <v>1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1</v>
      </c>
      <c r="AT14" s="259">
        <v>0</v>
      </c>
      <c r="AU14" s="259">
        <v>0</v>
      </c>
      <c r="AV14" s="256">
        <v>1</v>
      </c>
      <c r="AW14" s="259">
        <v>0</v>
      </c>
      <c r="AX14" s="258">
        <v>1</v>
      </c>
      <c r="AY14" s="266">
        <v>4</v>
      </c>
      <c r="AZ14" s="254">
        <v>17</v>
      </c>
      <c r="BA14" s="254">
        <v>6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1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1</v>
      </c>
      <c r="V15" s="250">
        <v>0</v>
      </c>
      <c r="W15" s="248">
        <v>0</v>
      </c>
      <c r="X15" s="268">
        <v>0</v>
      </c>
      <c r="Y15" s="247">
        <v>1</v>
      </c>
      <c r="Z15" s="248">
        <v>0</v>
      </c>
      <c r="AA15" s="251">
        <v>1</v>
      </c>
      <c r="AB15" s="268">
        <v>2</v>
      </c>
      <c r="AC15" s="247">
        <v>0</v>
      </c>
      <c r="AD15" s="248">
        <v>0</v>
      </c>
      <c r="AE15" s="248">
        <v>7</v>
      </c>
      <c r="AF15" s="251">
        <v>0</v>
      </c>
      <c r="AG15" s="268">
        <v>7</v>
      </c>
      <c r="AH15" s="247">
        <v>0</v>
      </c>
      <c r="AI15" s="251">
        <v>0</v>
      </c>
      <c r="AJ15" s="268">
        <v>0</v>
      </c>
      <c r="AK15" s="247">
        <v>1</v>
      </c>
      <c r="AL15" s="251">
        <v>0</v>
      </c>
      <c r="AM15" s="268">
        <v>1</v>
      </c>
      <c r="AN15" s="247">
        <v>0</v>
      </c>
      <c r="AO15" s="252">
        <v>3</v>
      </c>
      <c r="AP15" s="248">
        <v>0</v>
      </c>
      <c r="AQ15" s="252">
        <v>0</v>
      </c>
      <c r="AR15" s="248">
        <v>0</v>
      </c>
      <c r="AS15" s="248">
        <v>0</v>
      </c>
      <c r="AT15" s="252">
        <v>0</v>
      </c>
      <c r="AU15" s="252">
        <v>1</v>
      </c>
      <c r="AV15" s="248">
        <v>3</v>
      </c>
      <c r="AW15" s="252">
        <v>0</v>
      </c>
      <c r="AX15" s="251">
        <v>1</v>
      </c>
      <c r="AY15" s="253">
        <v>8</v>
      </c>
      <c r="AZ15" s="267">
        <v>19</v>
      </c>
      <c r="BA15" s="267">
        <v>27</v>
      </c>
    </row>
    <row r="16" spans="2:53" s="17" customFormat="1" ht="10.5" customHeight="1">
      <c r="B16" s="48">
        <v>12</v>
      </c>
      <c r="C16" s="49" t="s">
        <v>102</v>
      </c>
      <c r="D16" s="255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2</v>
      </c>
      <c r="M16" s="256">
        <v>0</v>
      </c>
      <c r="N16" s="256">
        <v>0</v>
      </c>
      <c r="O16" s="256">
        <v>1</v>
      </c>
      <c r="P16" s="256">
        <v>1</v>
      </c>
      <c r="Q16" s="256">
        <v>0</v>
      </c>
      <c r="R16" s="256">
        <v>0</v>
      </c>
      <c r="S16" s="256">
        <v>0</v>
      </c>
      <c r="T16" s="256">
        <v>1</v>
      </c>
      <c r="U16" s="249">
        <v>5</v>
      </c>
      <c r="V16" s="257">
        <v>0</v>
      </c>
      <c r="W16" s="256">
        <v>0</v>
      </c>
      <c r="X16" s="249">
        <v>0</v>
      </c>
      <c r="Y16" s="255">
        <v>5</v>
      </c>
      <c r="Z16" s="256">
        <v>2</v>
      </c>
      <c r="AA16" s="258">
        <v>3</v>
      </c>
      <c r="AB16" s="249">
        <v>10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0</v>
      </c>
      <c r="AI16" s="258">
        <v>0</v>
      </c>
      <c r="AJ16" s="249">
        <v>0</v>
      </c>
      <c r="AK16" s="255">
        <v>1</v>
      </c>
      <c r="AL16" s="258">
        <v>0</v>
      </c>
      <c r="AM16" s="249">
        <v>1</v>
      </c>
      <c r="AN16" s="255">
        <v>0</v>
      </c>
      <c r="AO16" s="259">
        <v>0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6</v>
      </c>
      <c r="AY16" s="253">
        <v>7</v>
      </c>
      <c r="AZ16" s="254">
        <v>25</v>
      </c>
      <c r="BA16" s="254">
        <v>23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1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1</v>
      </c>
      <c r="U17" s="249">
        <v>2</v>
      </c>
      <c r="V17" s="257">
        <v>0</v>
      </c>
      <c r="W17" s="256">
        <v>0</v>
      </c>
      <c r="X17" s="249">
        <v>0</v>
      </c>
      <c r="Y17" s="255">
        <v>3</v>
      </c>
      <c r="Z17" s="256">
        <v>11</v>
      </c>
      <c r="AA17" s="258">
        <v>3</v>
      </c>
      <c r="AB17" s="249">
        <v>17</v>
      </c>
      <c r="AC17" s="255">
        <v>0</v>
      </c>
      <c r="AD17" s="256">
        <v>2</v>
      </c>
      <c r="AE17" s="256">
        <v>1</v>
      </c>
      <c r="AF17" s="258">
        <v>0</v>
      </c>
      <c r="AG17" s="249">
        <v>3</v>
      </c>
      <c r="AH17" s="255">
        <v>1</v>
      </c>
      <c r="AI17" s="258">
        <v>1</v>
      </c>
      <c r="AJ17" s="249">
        <v>2</v>
      </c>
      <c r="AK17" s="255">
        <v>0</v>
      </c>
      <c r="AL17" s="258">
        <v>1</v>
      </c>
      <c r="AM17" s="249">
        <v>1</v>
      </c>
      <c r="AN17" s="255">
        <v>0</v>
      </c>
      <c r="AO17" s="259">
        <v>7</v>
      </c>
      <c r="AP17" s="256">
        <v>0</v>
      </c>
      <c r="AQ17" s="259">
        <v>0</v>
      </c>
      <c r="AR17" s="256">
        <v>0</v>
      </c>
      <c r="AS17" s="256">
        <v>1</v>
      </c>
      <c r="AT17" s="259">
        <v>1</v>
      </c>
      <c r="AU17" s="259">
        <v>0</v>
      </c>
      <c r="AV17" s="256">
        <v>4</v>
      </c>
      <c r="AW17" s="259">
        <v>0</v>
      </c>
      <c r="AX17" s="258">
        <v>8</v>
      </c>
      <c r="AY17" s="253">
        <v>21</v>
      </c>
      <c r="AZ17" s="254">
        <v>46</v>
      </c>
      <c r="BA17" s="254">
        <v>55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2</v>
      </c>
      <c r="S18" s="256">
        <v>0</v>
      </c>
      <c r="T18" s="256">
        <v>1</v>
      </c>
      <c r="U18" s="249">
        <v>4</v>
      </c>
      <c r="V18" s="257">
        <v>0</v>
      </c>
      <c r="W18" s="256">
        <v>1</v>
      </c>
      <c r="X18" s="249">
        <v>1</v>
      </c>
      <c r="Y18" s="255">
        <v>6</v>
      </c>
      <c r="Z18" s="256">
        <v>8</v>
      </c>
      <c r="AA18" s="258">
        <v>2</v>
      </c>
      <c r="AB18" s="249">
        <v>16</v>
      </c>
      <c r="AC18" s="255">
        <v>0</v>
      </c>
      <c r="AD18" s="256">
        <v>0</v>
      </c>
      <c r="AE18" s="256">
        <v>8</v>
      </c>
      <c r="AF18" s="258">
        <v>0</v>
      </c>
      <c r="AG18" s="249">
        <v>8</v>
      </c>
      <c r="AH18" s="255">
        <v>1</v>
      </c>
      <c r="AI18" s="258">
        <v>1</v>
      </c>
      <c r="AJ18" s="249">
        <v>2</v>
      </c>
      <c r="AK18" s="255">
        <v>4</v>
      </c>
      <c r="AL18" s="258">
        <v>0</v>
      </c>
      <c r="AM18" s="249">
        <v>4</v>
      </c>
      <c r="AN18" s="255">
        <v>0</v>
      </c>
      <c r="AO18" s="259">
        <v>0</v>
      </c>
      <c r="AP18" s="256">
        <v>0</v>
      </c>
      <c r="AQ18" s="259">
        <v>0</v>
      </c>
      <c r="AR18" s="256">
        <v>0</v>
      </c>
      <c r="AS18" s="256">
        <v>0</v>
      </c>
      <c r="AT18" s="259">
        <v>1</v>
      </c>
      <c r="AU18" s="259">
        <v>1</v>
      </c>
      <c r="AV18" s="256">
        <v>3</v>
      </c>
      <c r="AW18" s="259">
        <v>0</v>
      </c>
      <c r="AX18" s="258">
        <v>2</v>
      </c>
      <c r="AY18" s="253">
        <v>7</v>
      </c>
      <c r="AZ18" s="254">
        <v>42</v>
      </c>
      <c r="BA18" s="254">
        <v>29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1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1</v>
      </c>
      <c r="U19" s="262">
        <v>3</v>
      </c>
      <c r="V19" s="263">
        <v>1</v>
      </c>
      <c r="W19" s="261">
        <v>0</v>
      </c>
      <c r="X19" s="262">
        <v>1</v>
      </c>
      <c r="Y19" s="260">
        <v>2</v>
      </c>
      <c r="Z19" s="261">
        <v>3</v>
      </c>
      <c r="AA19" s="264">
        <v>1</v>
      </c>
      <c r="AB19" s="262">
        <v>6</v>
      </c>
      <c r="AC19" s="260">
        <v>0</v>
      </c>
      <c r="AD19" s="261">
        <v>0</v>
      </c>
      <c r="AE19" s="261">
        <v>0</v>
      </c>
      <c r="AF19" s="264">
        <v>0</v>
      </c>
      <c r="AG19" s="262">
        <v>0</v>
      </c>
      <c r="AH19" s="260">
        <v>0</v>
      </c>
      <c r="AI19" s="264">
        <v>0</v>
      </c>
      <c r="AJ19" s="262">
        <v>0</v>
      </c>
      <c r="AK19" s="260">
        <v>1</v>
      </c>
      <c r="AL19" s="264">
        <v>0</v>
      </c>
      <c r="AM19" s="262">
        <v>1</v>
      </c>
      <c r="AN19" s="260">
        <v>0</v>
      </c>
      <c r="AO19" s="265">
        <v>1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2</v>
      </c>
      <c r="AY19" s="253">
        <v>3</v>
      </c>
      <c r="AZ19" s="266">
        <v>14</v>
      </c>
      <c r="BA19" s="266">
        <v>17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1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1</v>
      </c>
      <c r="Z20" s="248">
        <v>0</v>
      </c>
      <c r="AA20" s="251">
        <v>1</v>
      </c>
      <c r="AB20" s="249">
        <v>2</v>
      </c>
      <c r="AC20" s="247">
        <v>1</v>
      </c>
      <c r="AD20" s="248">
        <v>0</v>
      </c>
      <c r="AE20" s="248">
        <v>1</v>
      </c>
      <c r="AF20" s="251">
        <v>0</v>
      </c>
      <c r="AG20" s="249">
        <v>2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1</v>
      </c>
      <c r="AO20" s="252">
        <v>1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1</v>
      </c>
      <c r="AV20" s="248">
        <v>0</v>
      </c>
      <c r="AW20" s="252">
        <v>0</v>
      </c>
      <c r="AX20" s="251">
        <v>0</v>
      </c>
      <c r="AY20" s="267">
        <v>3</v>
      </c>
      <c r="AZ20" s="254">
        <v>8</v>
      </c>
      <c r="BA20" s="254">
        <v>11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0</v>
      </c>
      <c r="V21" s="257">
        <v>0</v>
      </c>
      <c r="W21" s="256">
        <v>0</v>
      </c>
      <c r="X21" s="249">
        <v>0</v>
      </c>
      <c r="Y21" s="255">
        <v>0</v>
      </c>
      <c r="Z21" s="256">
        <v>1</v>
      </c>
      <c r="AA21" s="258">
        <v>1</v>
      </c>
      <c r="AB21" s="249">
        <v>2</v>
      </c>
      <c r="AC21" s="255">
        <v>0</v>
      </c>
      <c r="AD21" s="256">
        <v>0</v>
      </c>
      <c r="AE21" s="256">
        <v>0</v>
      </c>
      <c r="AF21" s="258">
        <v>0</v>
      </c>
      <c r="AG21" s="249">
        <v>0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0</v>
      </c>
      <c r="AO21" s="259">
        <v>3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3</v>
      </c>
      <c r="AZ21" s="254">
        <v>6</v>
      </c>
      <c r="BA21" s="254">
        <v>8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2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1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3</v>
      </c>
      <c r="V22" s="257">
        <v>0</v>
      </c>
      <c r="W22" s="256">
        <v>0</v>
      </c>
      <c r="X22" s="249">
        <v>0</v>
      </c>
      <c r="Y22" s="255">
        <v>2</v>
      </c>
      <c r="Z22" s="256">
        <v>0</v>
      </c>
      <c r="AA22" s="258">
        <v>0</v>
      </c>
      <c r="AB22" s="249">
        <v>2</v>
      </c>
      <c r="AC22" s="255">
        <v>0</v>
      </c>
      <c r="AD22" s="256">
        <v>0</v>
      </c>
      <c r="AE22" s="256">
        <v>4</v>
      </c>
      <c r="AF22" s="258">
        <v>0</v>
      </c>
      <c r="AG22" s="249">
        <v>4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10</v>
      </c>
      <c r="BA22" s="254">
        <v>10</v>
      </c>
    </row>
    <row r="23" spans="2:53" s="17" customFormat="1" ht="10.5" customHeight="1">
      <c r="B23" s="48">
        <v>19</v>
      </c>
      <c r="C23" s="49" t="s">
        <v>109</v>
      </c>
      <c r="D23" s="255">
        <v>1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1</v>
      </c>
      <c r="V23" s="257">
        <v>0</v>
      </c>
      <c r="W23" s="256">
        <v>0</v>
      </c>
      <c r="X23" s="249">
        <v>0</v>
      </c>
      <c r="Y23" s="255">
        <v>2</v>
      </c>
      <c r="Z23" s="256">
        <v>1</v>
      </c>
      <c r="AA23" s="258">
        <v>1</v>
      </c>
      <c r="AB23" s="249">
        <v>4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1</v>
      </c>
      <c r="AY23" s="254">
        <v>2</v>
      </c>
      <c r="AZ23" s="254">
        <v>7</v>
      </c>
      <c r="BA23" s="254">
        <v>5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3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3</v>
      </c>
      <c r="V24" s="263">
        <v>0</v>
      </c>
      <c r="W24" s="261">
        <v>0</v>
      </c>
      <c r="X24" s="249">
        <v>0</v>
      </c>
      <c r="Y24" s="260">
        <v>1</v>
      </c>
      <c r="Z24" s="261">
        <v>3</v>
      </c>
      <c r="AA24" s="264">
        <v>0</v>
      </c>
      <c r="AB24" s="249">
        <v>4</v>
      </c>
      <c r="AC24" s="260">
        <v>0</v>
      </c>
      <c r="AD24" s="261">
        <v>0</v>
      </c>
      <c r="AE24" s="261">
        <v>1</v>
      </c>
      <c r="AF24" s="264">
        <v>0</v>
      </c>
      <c r="AG24" s="249">
        <v>1</v>
      </c>
      <c r="AH24" s="260">
        <v>0</v>
      </c>
      <c r="AI24" s="264">
        <v>0</v>
      </c>
      <c r="AJ24" s="249">
        <v>0</v>
      </c>
      <c r="AK24" s="260">
        <v>2</v>
      </c>
      <c r="AL24" s="264">
        <v>0</v>
      </c>
      <c r="AM24" s="249">
        <v>2</v>
      </c>
      <c r="AN24" s="260">
        <v>0</v>
      </c>
      <c r="AO24" s="265">
        <v>1</v>
      </c>
      <c r="AP24" s="261">
        <v>0</v>
      </c>
      <c r="AQ24" s="265">
        <v>0</v>
      </c>
      <c r="AR24" s="261">
        <v>0</v>
      </c>
      <c r="AS24" s="261">
        <v>1</v>
      </c>
      <c r="AT24" s="265">
        <v>0</v>
      </c>
      <c r="AU24" s="265">
        <v>0</v>
      </c>
      <c r="AV24" s="261">
        <v>1</v>
      </c>
      <c r="AW24" s="265">
        <v>0</v>
      </c>
      <c r="AX24" s="264">
        <v>1</v>
      </c>
      <c r="AY24" s="266">
        <v>4</v>
      </c>
      <c r="AZ24" s="254">
        <v>14</v>
      </c>
      <c r="BA24" s="254">
        <v>22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2</v>
      </c>
      <c r="P25" s="248">
        <v>0</v>
      </c>
      <c r="Q25" s="248">
        <v>0</v>
      </c>
      <c r="R25" s="248">
        <v>1</v>
      </c>
      <c r="S25" s="248">
        <v>0</v>
      </c>
      <c r="T25" s="248">
        <v>1</v>
      </c>
      <c r="U25" s="268">
        <v>4</v>
      </c>
      <c r="V25" s="250">
        <v>0</v>
      </c>
      <c r="W25" s="248">
        <v>0</v>
      </c>
      <c r="X25" s="268">
        <v>0</v>
      </c>
      <c r="Y25" s="247">
        <v>0</v>
      </c>
      <c r="Z25" s="248">
        <v>0</v>
      </c>
      <c r="AA25" s="251">
        <v>0</v>
      </c>
      <c r="AB25" s="268">
        <v>0</v>
      </c>
      <c r="AC25" s="247">
        <v>0</v>
      </c>
      <c r="AD25" s="248">
        <v>0</v>
      </c>
      <c r="AE25" s="248">
        <v>2</v>
      </c>
      <c r="AF25" s="251">
        <v>0</v>
      </c>
      <c r="AG25" s="268">
        <v>2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1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1</v>
      </c>
      <c r="AV25" s="248">
        <v>1</v>
      </c>
      <c r="AW25" s="252">
        <v>0</v>
      </c>
      <c r="AX25" s="251">
        <v>0</v>
      </c>
      <c r="AY25" s="253">
        <v>3</v>
      </c>
      <c r="AZ25" s="267">
        <v>9</v>
      </c>
      <c r="BA25" s="267">
        <v>13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1</v>
      </c>
      <c r="P26" s="256">
        <v>0</v>
      </c>
      <c r="Q26" s="256">
        <v>0</v>
      </c>
      <c r="R26" s="256">
        <v>1</v>
      </c>
      <c r="S26" s="256">
        <v>0</v>
      </c>
      <c r="T26" s="256">
        <v>2</v>
      </c>
      <c r="U26" s="249">
        <v>6</v>
      </c>
      <c r="V26" s="257">
        <v>0</v>
      </c>
      <c r="W26" s="256">
        <v>0</v>
      </c>
      <c r="X26" s="249">
        <v>0</v>
      </c>
      <c r="Y26" s="255">
        <v>7</v>
      </c>
      <c r="Z26" s="256">
        <v>1</v>
      </c>
      <c r="AA26" s="258">
        <v>4</v>
      </c>
      <c r="AB26" s="249">
        <v>12</v>
      </c>
      <c r="AC26" s="255">
        <v>0</v>
      </c>
      <c r="AD26" s="256">
        <v>0</v>
      </c>
      <c r="AE26" s="256">
        <v>2</v>
      </c>
      <c r="AF26" s="258">
        <v>0</v>
      </c>
      <c r="AG26" s="249">
        <v>2</v>
      </c>
      <c r="AH26" s="255">
        <v>0</v>
      </c>
      <c r="AI26" s="258">
        <v>0</v>
      </c>
      <c r="AJ26" s="249">
        <v>0</v>
      </c>
      <c r="AK26" s="255">
        <v>1</v>
      </c>
      <c r="AL26" s="258">
        <v>1</v>
      </c>
      <c r="AM26" s="249">
        <v>2</v>
      </c>
      <c r="AN26" s="255">
        <v>0</v>
      </c>
      <c r="AO26" s="259">
        <v>1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0</v>
      </c>
      <c r="AW26" s="259">
        <v>0</v>
      </c>
      <c r="AX26" s="258">
        <v>0</v>
      </c>
      <c r="AY26" s="253">
        <v>2</v>
      </c>
      <c r="AZ26" s="254">
        <v>24</v>
      </c>
      <c r="BA26" s="254">
        <v>30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1</v>
      </c>
      <c r="J27" s="256">
        <v>0</v>
      </c>
      <c r="K27" s="256">
        <v>0</v>
      </c>
      <c r="L27" s="256">
        <v>1</v>
      </c>
      <c r="M27" s="256">
        <v>3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2</v>
      </c>
      <c r="U27" s="249">
        <v>8</v>
      </c>
      <c r="V27" s="257">
        <v>0</v>
      </c>
      <c r="W27" s="256">
        <v>0</v>
      </c>
      <c r="X27" s="249">
        <v>0</v>
      </c>
      <c r="Y27" s="255">
        <v>0</v>
      </c>
      <c r="Z27" s="256">
        <v>6</v>
      </c>
      <c r="AA27" s="258">
        <v>0</v>
      </c>
      <c r="AB27" s="249">
        <v>6</v>
      </c>
      <c r="AC27" s="255">
        <v>0</v>
      </c>
      <c r="AD27" s="256">
        <v>0</v>
      </c>
      <c r="AE27" s="256">
        <v>7</v>
      </c>
      <c r="AF27" s="258">
        <v>0</v>
      </c>
      <c r="AG27" s="249">
        <v>7</v>
      </c>
      <c r="AH27" s="255">
        <v>3</v>
      </c>
      <c r="AI27" s="258">
        <v>0</v>
      </c>
      <c r="AJ27" s="249">
        <v>3</v>
      </c>
      <c r="AK27" s="255">
        <v>0</v>
      </c>
      <c r="AL27" s="258">
        <v>0</v>
      </c>
      <c r="AM27" s="249">
        <v>0</v>
      </c>
      <c r="AN27" s="255">
        <v>0</v>
      </c>
      <c r="AO27" s="259">
        <v>4</v>
      </c>
      <c r="AP27" s="256">
        <v>0</v>
      </c>
      <c r="AQ27" s="259">
        <v>0</v>
      </c>
      <c r="AR27" s="256">
        <v>0</v>
      </c>
      <c r="AS27" s="256">
        <v>1</v>
      </c>
      <c r="AT27" s="259">
        <v>1</v>
      </c>
      <c r="AU27" s="259">
        <v>0</v>
      </c>
      <c r="AV27" s="256">
        <v>4</v>
      </c>
      <c r="AW27" s="259">
        <v>0</v>
      </c>
      <c r="AX27" s="258">
        <v>1</v>
      </c>
      <c r="AY27" s="253">
        <v>11</v>
      </c>
      <c r="AZ27" s="254">
        <v>35</v>
      </c>
      <c r="BA27" s="254">
        <v>36</v>
      </c>
    </row>
    <row r="28" spans="2:53" s="17" customFormat="1" ht="10.5" customHeight="1">
      <c r="B28" s="48">
        <v>24</v>
      </c>
      <c r="C28" s="49" t="s">
        <v>114</v>
      </c>
      <c r="D28" s="255">
        <v>1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1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2</v>
      </c>
      <c r="V28" s="257">
        <v>0</v>
      </c>
      <c r="W28" s="256">
        <v>0</v>
      </c>
      <c r="X28" s="249">
        <v>0</v>
      </c>
      <c r="Y28" s="255">
        <v>0</v>
      </c>
      <c r="Z28" s="256">
        <v>2</v>
      </c>
      <c r="AA28" s="258">
        <v>0</v>
      </c>
      <c r="AB28" s="249">
        <v>2</v>
      </c>
      <c r="AC28" s="255">
        <v>0</v>
      </c>
      <c r="AD28" s="256">
        <v>0</v>
      </c>
      <c r="AE28" s="256">
        <v>2</v>
      </c>
      <c r="AF28" s="258">
        <v>0</v>
      </c>
      <c r="AG28" s="249">
        <v>2</v>
      </c>
      <c r="AH28" s="255">
        <v>0</v>
      </c>
      <c r="AI28" s="258">
        <v>0</v>
      </c>
      <c r="AJ28" s="249">
        <v>0</v>
      </c>
      <c r="AK28" s="255">
        <v>1</v>
      </c>
      <c r="AL28" s="258">
        <v>1</v>
      </c>
      <c r="AM28" s="249">
        <v>2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1</v>
      </c>
      <c r="AT28" s="259">
        <v>0</v>
      </c>
      <c r="AU28" s="259">
        <v>0</v>
      </c>
      <c r="AV28" s="256">
        <v>0</v>
      </c>
      <c r="AW28" s="259">
        <v>0</v>
      </c>
      <c r="AX28" s="258">
        <v>1</v>
      </c>
      <c r="AY28" s="253">
        <v>3</v>
      </c>
      <c r="AZ28" s="254">
        <v>11</v>
      </c>
      <c r="BA28" s="254">
        <v>9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1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1</v>
      </c>
      <c r="L29" s="261">
        <v>0</v>
      </c>
      <c r="M29" s="261">
        <v>0</v>
      </c>
      <c r="N29" s="261">
        <v>1</v>
      </c>
      <c r="O29" s="261">
        <v>1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4</v>
      </c>
      <c r="V29" s="257">
        <v>0</v>
      </c>
      <c r="W29" s="256">
        <v>0</v>
      </c>
      <c r="X29" s="262">
        <v>0</v>
      </c>
      <c r="Y29" s="255">
        <v>0</v>
      </c>
      <c r="Z29" s="256">
        <v>1</v>
      </c>
      <c r="AA29" s="258">
        <v>2</v>
      </c>
      <c r="AB29" s="262">
        <v>3</v>
      </c>
      <c r="AC29" s="255">
        <v>0</v>
      </c>
      <c r="AD29" s="256">
        <v>0</v>
      </c>
      <c r="AE29" s="256">
        <v>1</v>
      </c>
      <c r="AF29" s="258">
        <v>0</v>
      </c>
      <c r="AG29" s="262">
        <v>1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0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2</v>
      </c>
      <c r="AW29" s="259">
        <v>0</v>
      </c>
      <c r="AX29" s="258">
        <v>0</v>
      </c>
      <c r="AY29" s="253">
        <v>2</v>
      </c>
      <c r="AZ29" s="266">
        <v>10</v>
      </c>
      <c r="BA29" s="266">
        <v>11</v>
      </c>
    </row>
    <row r="30" spans="2:53" s="17" customFormat="1" ht="10.5" customHeight="1">
      <c r="B30" s="48">
        <v>26</v>
      </c>
      <c r="C30" s="49" t="s">
        <v>116</v>
      </c>
      <c r="D30" s="247">
        <v>2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2</v>
      </c>
      <c r="P30" s="248">
        <v>1</v>
      </c>
      <c r="Q30" s="248">
        <v>0</v>
      </c>
      <c r="R30" s="248">
        <v>0</v>
      </c>
      <c r="S30" s="248">
        <v>0</v>
      </c>
      <c r="T30" s="248">
        <v>0</v>
      </c>
      <c r="U30" s="249">
        <v>5</v>
      </c>
      <c r="V30" s="250">
        <v>0</v>
      </c>
      <c r="W30" s="251">
        <v>0</v>
      </c>
      <c r="X30" s="249">
        <v>0</v>
      </c>
      <c r="Y30" s="247">
        <v>0</v>
      </c>
      <c r="Z30" s="248">
        <v>3</v>
      </c>
      <c r="AA30" s="251">
        <v>0</v>
      </c>
      <c r="AB30" s="249">
        <v>3</v>
      </c>
      <c r="AC30" s="247">
        <v>2</v>
      </c>
      <c r="AD30" s="248">
        <v>0</v>
      </c>
      <c r="AE30" s="248">
        <v>1</v>
      </c>
      <c r="AF30" s="251">
        <v>0</v>
      </c>
      <c r="AG30" s="249">
        <v>3</v>
      </c>
      <c r="AH30" s="247">
        <v>1</v>
      </c>
      <c r="AI30" s="251">
        <v>0</v>
      </c>
      <c r="AJ30" s="249">
        <v>1</v>
      </c>
      <c r="AK30" s="247">
        <v>0</v>
      </c>
      <c r="AL30" s="251">
        <v>1</v>
      </c>
      <c r="AM30" s="249">
        <v>1</v>
      </c>
      <c r="AN30" s="247">
        <v>0</v>
      </c>
      <c r="AO30" s="252">
        <v>2</v>
      </c>
      <c r="AP30" s="248">
        <v>0</v>
      </c>
      <c r="AQ30" s="252">
        <v>0</v>
      </c>
      <c r="AR30" s="252">
        <v>0</v>
      </c>
      <c r="AS30" s="252">
        <v>0</v>
      </c>
      <c r="AT30" s="252">
        <v>1</v>
      </c>
      <c r="AU30" s="252">
        <v>0</v>
      </c>
      <c r="AV30" s="252">
        <v>0</v>
      </c>
      <c r="AW30" s="252">
        <v>0</v>
      </c>
      <c r="AX30" s="251">
        <v>1</v>
      </c>
      <c r="AY30" s="267">
        <v>4</v>
      </c>
      <c r="AZ30" s="254">
        <v>17</v>
      </c>
      <c r="BA30" s="254">
        <v>10</v>
      </c>
    </row>
    <row r="31" spans="2:53" s="17" customFormat="1" ht="10.5" customHeight="1">
      <c r="B31" s="48">
        <v>27</v>
      </c>
      <c r="C31" s="49" t="s">
        <v>117</v>
      </c>
      <c r="D31" s="255">
        <v>1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1</v>
      </c>
      <c r="M31" s="256">
        <v>1</v>
      </c>
      <c r="N31" s="256">
        <v>0</v>
      </c>
      <c r="O31" s="256">
        <v>1</v>
      </c>
      <c r="P31" s="256">
        <v>2</v>
      </c>
      <c r="Q31" s="256">
        <v>0</v>
      </c>
      <c r="R31" s="256">
        <v>0</v>
      </c>
      <c r="S31" s="256">
        <v>0</v>
      </c>
      <c r="T31" s="256">
        <v>0</v>
      </c>
      <c r="U31" s="249">
        <v>6</v>
      </c>
      <c r="V31" s="257">
        <v>0</v>
      </c>
      <c r="W31" s="258">
        <v>0</v>
      </c>
      <c r="X31" s="249">
        <v>0</v>
      </c>
      <c r="Y31" s="255">
        <v>1</v>
      </c>
      <c r="Z31" s="256">
        <v>12</v>
      </c>
      <c r="AA31" s="258">
        <v>0</v>
      </c>
      <c r="AB31" s="249">
        <v>13</v>
      </c>
      <c r="AC31" s="255">
        <v>0</v>
      </c>
      <c r="AD31" s="256">
        <v>0</v>
      </c>
      <c r="AE31" s="256">
        <v>6</v>
      </c>
      <c r="AF31" s="258">
        <v>0</v>
      </c>
      <c r="AG31" s="249">
        <v>6</v>
      </c>
      <c r="AH31" s="255">
        <v>0</v>
      </c>
      <c r="AI31" s="258">
        <v>0</v>
      </c>
      <c r="AJ31" s="249">
        <v>0</v>
      </c>
      <c r="AK31" s="255">
        <v>0</v>
      </c>
      <c r="AL31" s="258">
        <v>1</v>
      </c>
      <c r="AM31" s="249">
        <v>1</v>
      </c>
      <c r="AN31" s="255">
        <v>0</v>
      </c>
      <c r="AO31" s="259">
        <v>5</v>
      </c>
      <c r="AP31" s="256">
        <v>0</v>
      </c>
      <c r="AQ31" s="259">
        <v>0</v>
      </c>
      <c r="AR31" s="259">
        <v>0</v>
      </c>
      <c r="AS31" s="259">
        <v>0</v>
      </c>
      <c r="AT31" s="259">
        <v>1</v>
      </c>
      <c r="AU31" s="259">
        <v>1</v>
      </c>
      <c r="AV31" s="259">
        <v>0</v>
      </c>
      <c r="AW31" s="259">
        <v>0</v>
      </c>
      <c r="AX31" s="258">
        <v>2</v>
      </c>
      <c r="AY31" s="254">
        <v>9</v>
      </c>
      <c r="AZ31" s="254">
        <v>35</v>
      </c>
      <c r="BA31" s="254">
        <v>49</v>
      </c>
    </row>
    <row r="32" spans="2:53" s="17" customFormat="1" ht="10.5" customHeight="1">
      <c r="B32" s="48">
        <v>28</v>
      </c>
      <c r="C32" s="49" t="s">
        <v>118</v>
      </c>
      <c r="D32" s="255">
        <v>2</v>
      </c>
      <c r="E32" s="256">
        <v>0</v>
      </c>
      <c r="F32" s="256">
        <v>0</v>
      </c>
      <c r="G32" s="256">
        <v>1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2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49">
        <v>6</v>
      </c>
      <c r="V32" s="257">
        <v>0</v>
      </c>
      <c r="W32" s="258">
        <v>0</v>
      </c>
      <c r="X32" s="249">
        <v>0</v>
      </c>
      <c r="Y32" s="255">
        <v>1</v>
      </c>
      <c r="Z32" s="256">
        <v>5</v>
      </c>
      <c r="AA32" s="258">
        <v>2</v>
      </c>
      <c r="AB32" s="249">
        <v>8</v>
      </c>
      <c r="AC32" s="255">
        <v>0</v>
      </c>
      <c r="AD32" s="256">
        <v>0</v>
      </c>
      <c r="AE32" s="256">
        <v>0</v>
      </c>
      <c r="AF32" s="258">
        <v>0</v>
      </c>
      <c r="AG32" s="249">
        <v>0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0</v>
      </c>
      <c r="AO32" s="259">
        <v>3</v>
      </c>
      <c r="AP32" s="256">
        <v>0</v>
      </c>
      <c r="AQ32" s="259">
        <v>0</v>
      </c>
      <c r="AR32" s="259">
        <v>0</v>
      </c>
      <c r="AS32" s="259">
        <v>0</v>
      </c>
      <c r="AT32" s="259">
        <v>1</v>
      </c>
      <c r="AU32" s="259">
        <v>3</v>
      </c>
      <c r="AV32" s="259">
        <v>1</v>
      </c>
      <c r="AW32" s="259">
        <v>0</v>
      </c>
      <c r="AX32" s="258">
        <v>2</v>
      </c>
      <c r="AY32" s="254">
        <v>10</v>
      </c>
      <c r="AZ32" s="254">
        <v>25</v>
      </c>
      <c r="BA32" s="254">
        <v>32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1</v>
      </c>
      <c r="AA33" s="258">
        <v>0</v>
      </c>
      <c r="AB33" s="249">
        <v>1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1</v>
      </c>
      <c r="AM33" s="249">
        <v>1</v>
      </c>
      <c r="AN33" s="255">
        <v>0</v>
      </c>
      <c r="AO33" s="259">
        <v>1</v>
      </c>
      <c r="AP33" s="256">
        <v>0</v>
      </c>
      <c r="AQ33" s="259">
        <v>0</v>
      </c>
      <c r="AR33" s="259">
        <v>1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0</v>
      </c>
      <c r="AY33" s="254">
        <v>2</v>
      </c>
      <c r="AZ33" s="254">
        <v>4</v>
      </c>
      <c r="BA33" s="254">
        <v>3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1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1</v>
      </c>
      <c r="Z34" s="261">
        <v>0</v>
      </c>
      <c r="AA34" s="264">
        <v>0</v>
      </c>
      <c r="AB34" s="249">
        <v>1</v>
      </c>
      <c r="AC34" s="260">
        <v>0</v>
      </c>
      <c r="AD34" s="261">
        <v>0</v>
      </c>
      <c r="AE34" s="261">
        <v>0</v>
      </c>
      <c r="AF34" s="264">
        <v>0</v>
      </c>
      <c r="AG34" s="249">
        <v>0</v>
      </c>
      <c r="AH34" s="255">
        <v>0</v>
      </c>
      <c r="AI34" s="258">
        <v>0</v>
      </c>
      <c r="AJ34" s="249">
        <v>0</v>
      </c>
      <c r="AK34" s="255">
        <v>1</v>
      </c>
      <c r="AL34" s="258">
        <v>1</v>
      </c>
      <c r="AM34" s="249">
        <v>2</v>
      </c>
      <c r="AN34" s="255">
        <v>1</v>
      </c>
      <c r="AO34" s="259">
        <v>1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1</v>
      </c>
      <c r="AY34" s="266">
        <v>3</v>
      </c>
      <c r="AZ34" s="254">
        <v>7</v>
      </c>
      <c r="BA34" s="254">
        <v>10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1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1</v>
      </c>
      <c r="V35" s="250">
        <v>0</v>
      </c>
      <c r="W35" s="251">
        <v>0</v>
      </c>
      <c r="X35" s="268">
        <v>0</v>
      </c>
      <c r="Y35" s="247">
        <v>0</v>
      </c>
      <c r="Z35" s="248">
        <v>1</v>
      </c>
      <c r="AA35" s="251">
        <v>0</v>
      </c>
      <c r="AB35" s="268">
        <v>1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1</v>
      </c>
      <c r="AW35" s="252">
        <v>0</v>
      </c>
      <c r="AX35" s="251">
        <v>1</v>
      </c>
      <c r="AY35" s="253">
        <v>2</v>
      </c>
      <c r="AZ35" s="267">
        <v>4</v>
      </c>
      <c r="BA35" s="267">
        <v>1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1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1</v>
      </c>
      <c r="V36" s="257">
        <v>0</v>
      </c>
      <c r="W36" s="258">
        <v>0</v>
      </c>
      <c r="X36" s="249">
        <v>0</v>
      </c>
      <c r="Y36" s="255">
        <v>2</v>
      </c>
      <c r="Z36" s="256">
        <v>0</v>
      </c>
      <c r="AA36" s="258">
        <v>0</v>
      </c>
      <c r="AB36" s="249">
        <v>2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1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1</v>
      </c>
      <c r="AZ36" s="254">
        <v>4</v>
      </c>
      <c r="BA36" s="254">
        <v>5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1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1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3</v>
      </c>
      <c r="Z37" s="256">
        <v>1</v>
      </c>
      <c r="AA37" s="258">
        <v>0</v>
      </c>
      <c r="AB37" s="249">
        <v>4</v>
      </c>
      <c r="AC37" s="255">
        <v>0</v>
      </c>
      <c r="AD37" s="256">
        <v>0</v>
      </c>
      <c r="AE37" s="256">
        <v>8</v>
      </c>
      <c r="AF37" s="258">
        <v>0</v>
      </c>
      <c r="AG37" s="249">
        <v>8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1</v>
      </c>
      <c r="AO37" s="259">
        <v>2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3</v>
      </c>
      <c r="AZ37" s="254">
        <v>17</v>
      </c>
      <c r="BA37" s="254">
        <v>11</v>
      </c>
    </row>
    <row r="38" spans="2:53" s="17" customFormat="1" ht="10.5" customHeight="1">
      <c r="B38" s="48">
        <v>34</v>
      </c>
      <c r="C38" s="49" t="s">
        <v>124</v>
      </c>
      <c r="D38" s="255">
        <v>1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3</v>
      </c>
      <c r="S38" s="256">
        <v>0</v>
      </c>
      <c r="T38" s="256">
        <v>0</v>
      </c>
      <c r="U38" s="249">
        <v>5</v>
      </c>
      <c r="V38" s="257">
        <v>0</v>
      </c>
      <c r="W38" s="258">
        <v>0</v>
      </c>
      <c r="X38" s="249">
        <v>0</v>
      </c>
      <c r="Y38" s="255">
        <v>2</v>
      </c>
      <c r="Z38" s="256">
        <v>3</v>
      </c>
      <c r="AA38" s="258">
        <v>0</v>
      </c>
      <c r="AB38" s="249">
        <v>5</v>
      </c>
      <c r="AC38" s="255">
        <v>0</v>
      </c>
      <c r="AD38" s="256">
        <v>0</v>
      </c>
      <c r="AE38" s="256">
        <v>7</v>
      </c>
      <c r="AF38" s="258">
        <v>0</v>
      </c>
      <c r="AG38" s="249">
        <v>7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3</v>
      </c>
      <c r="AP38" s="256">
        <v>0</v>
      </c>
      <c r="AQ38" s="259">
        <v>0</v>
      </c>
      <c r="AR38" s="256">
        <v>0</v>
      </c>
      <c r="AS38" s="256">
        <v>0</v>
      </c>
      <c r="AT38" s="259">
        <v>1</v>
      </c>
      <c r="AU38" s="259">
        <v>1</v>
      </c>
      <c r="AV38" s="256">
        <v>2</v>
      </c>
      <c r="AW38" s="259">
        <v>0</v>
      </c>
      <c r="AX38" s="258">
        <v>1</v>
      </c>
      <c r="AY38" s="253">
        <v>8</v>
      </c>
      <c r="AZ38" s="254">
        <v>25</v>
      </c>
      <c r="BA38" s="254">
        <v>27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1</v>
      </c>
      <c r="M39" s="261">
        <v>0</v>
      </c>
      <c r="N39" s="261">
        <v>0</v>
      </c>
      <c r="O39" s="261">
        <v>1</v>
      </c>
      <c r="P39" s="261">
        <v>1</v>
      </c>
      <c r="Q39" s="261">
        <v>0</v>
      </c>
      <c r="R39" s="261">
        <v>0</v>
      </c>
      <c r="S39" s="261">
        <v>0</v>
      </c>
      <c r="T39" s="261">
        <v>0</v>
      </c>
      <c r="U39" s="262">
        <v>3</v>
      </c>
      <c r="V39" s="263">
        <v>0</v>
      </c>
      <c r="W39" s="264">
        <v>0</v>
      </c>
      <c r="X39" s="262">
        <v>0</v>
      </c>
      <c r="Y39" s="255">
        <v>1</v>
      </c>
      <c r="Z39" s="256">
        <v>0</v>
      </c>
      <c r="AA39" s="258">
        <v>0</v>
      </c>
      <c r="AB39" s="262">
        <v>1</v>
      </c>
      <c r="AC39" s="255">
        <v>0</v>
      </c>
      <c r="AD39" s="256">
        <v>0</v>
      </c>
      <c r="AE39" s="256">
        <v>1</v>
      </c>
      <c r="AF39" s="258">
        <v>0</v>
      </c>
      <c r="AG39" s="262">
        <v>1</v>
      </c>
      <c r="AH39" s="255">
        <v>0</v>
      </c>
      <c r="AI39" s="256">
        <v>0</v>
      </c>
      <c r="AJ39" s="262">
        <v>0</v>
      </c>
      <c r="AK39" s="255">
        <v>1</v>
      </c>
      <c r="AL39" s="258">
        <v>1</v>
      </c>
      <c r="AM39" s="262">
        <v>2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1</v>
      </c>
      <c r="AW39" s="259">
        <v>0</v>
      </c>
      <c r="AX39" s="258">
        <v>1</v>
      </c>
      <c r="AY39" s="253">
        <v>3</v>
      </c>
      <c r="AZ39" s="254">
        <v>10</v>
      </c>
      <c r="BA39" s="254">
        <v>11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2</v>
      </c>
      <c r="AB40" s="249">
        <v>2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1</v>
      </c>
      <c r="AM40" s="249">
        <v>1</v>
      </c>
      <c r="AN40" s="247">
        <v>0</v>
      </c>
      <c r="AO40" s="252">
        <v>2</v>
      </c>
      <c r="AP40" s="248">
        <v>0</v>
      </c>
      <c r="AQ40" s="252">
        <v>0</v>
      </c>
      <c r="AR40" s="248">
        <v>0</v>
      </c>
      <c r="AS40" s="248">
        <v>0</v>
      </c>
      <c r="AT40" s="252">
        <v>1</v>
      </c>
      <c r="AU40" s="252">
        <v>0</v>
      </c>
      <c r="AV40" s="248">
        <v>0</v>
      </c>
      <c r="AW40" s="252">
        <v>0</v>
      </c>
      <c r="AX40" s="251">
        <v>0</v>
      </c>
      <c r="AY40" s="269">
        <v>3</v>
      </c>
      <c r="AZ40" s="267">
        <v>6</v>
      </c>
      <c r="BA40" s="267">
        <v>9</v>
      </c>
    </row>
    <row r="41" spans="2:53" s="17" customFormat="1" ht="10.5" customHeight="1">
      <c r="B41" s="48">
        <v>37</v>
      </c>
      <c r="C41" s="49" t="s">
        <v>127</v>
      </c>
      <c r="D41" s="255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1</v>
      </c>
      <c r="R41" s="256">
        <v>0</v>
      </c>
      <c r="S41" s="256">
        <v>0</v>
      </c>
      <c r="T41" s="256">
        <v>0</v>
      </c>
      <c r="U41" s="249">
        <v>1</v>
      </c>
      <c r="V41" s="257">
        <v>0</v>
      </c>
      <c r="W41" s="258">
        <v>0</v>
      </c>
      <c r="X41" s="249">
        <v>0</v>
      </c>
      <c r="Y41" s="255">
        <v>1</v>
      </c>
      <c r="Z41" s="256">
        <v>0</v>
      </c>
      <c r="AA41" s="258">
        <v>0</v>
      </c>
      <c r="AB41" s="249">
        <v>1</v>
      </c>
      <c r="AC41" s="255">
        <v>0</v>
      </c>
      <c r="AD41" s="256">
        <v>0</v>
      </c>
      <c r="AE41" s="256">
        <v>2</v>
      </c>
      <c r="AF41" s="258">
        <v>0</v>
      </c>
      <c r="AG41" s="249">
        <v>2</v>
      </c>
      <c r="AH41" s="255">
        <v>0</v>
      </c>
      <c r="AI41" s="258">
        <v>0</v>
      </c>
      <c r="AJ41" s="249">
        <v>0</v>
      </c>
      <c r="AK41" s="255">
        <v>0</v>
      </c>
      <c r="AL41" s="258">
        <v>0</v>
      </c>
      <c r="AM41" s="249">
        <v>0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0</v>
      </c>
      <c r="AV41" s="256">
        <v>0</v>
      </c>
      <c r="AW41" s="259">
        <v>0</v>
      </c>
      <c r="AX41" s="258">
        <v>0</v>
      </c>
      <c r="AY41" s="253">
        <v>0</v>
      </c>
      <c r="AZ41" s="254">
        <v>4</v>
      </c>
      <c r="BA41" s="254">
        <v>6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1</v>
      </c>
      <c r="Z42" s="256">
        <v>1</v>
      </c>
      <c r="AA42" s="258">
        <v>3</v>
      </c>
      <c r="AB42" s="249">
        <v>5</v>
      </c>
      <c r="AC42" s="255">
        <v>1</v>
      </c>
      <c r="AD42" s="256">
        <v>0</v>
      </c>
      <c r="AE42" s="256">
        <v>0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1</v>
      </c>
      <c r="AM42" s="249">
        <v>1</v>
      </c>
      <c r="AN42" s="255">
        <v>0</v>
      </c>
      <c r="AO42" s="259">
        <v>2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1</v>
      </c>
      <c r="AW42" s="259">
        <v>0</v>
      </c>
      <c r="AX42" s="258">
        <v>0</v>
      </c>
      <c r="AY42" s="253">
        <v>3</v>
      </c>
      <c r="AZ42" s="254">
        <v>10</v>
      </c>
      <c r="BA42" s="254">
        <v>12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1</v>
      </c>
      <c r="H43" s="256">
        <v>0</v>
      </c>
      <c r="I43" s="256">
        <v>1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1</v>
      </c>
      <c r="S43" s="256">
        <v>0</v>
      </c>
      <c r="T43" s="256">
        <v>0</v>
      </c>
      <c r="U43" s="249">
        <v>3</v>
      </c>
      <c r="V43" s="257">
        <v>0</v>
      </c>
      <c r="W43" s="258">
        <v>0</v>
      </c>
      <c r="X43" s="249">
        <v>0</v>
      </c>
      <c r="Y43" s="255">
        <v>1</v>
      </c>
      <c r="Z43" s="256">
        <v>0</v>
      </c>
      <c r="AA43" s="258">
        <v>0</v>
      </c>
      <c r="AB43" s="249">
        <v>1</v>
      </c>
      <c r="AC43" s="255">
        <v>0</v>
      </c>
      <c r="AD43" s="256">
        <v>0</v>
      </c>
      <c r="AE43" s="256">
        <v>2</v>
      </c>
      <c r="AF43" s="258">
        <v>0</v>
      </c>
      <c r="AG43" s="249">
        <v>2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1</v>
      </c>
      <c r="AY43" s="253">
        <v>2</v>
      </c>
      <c r="AZ43" s="254">
        <v>8</v>
      </c>
      <c r="BA43" s="254">
        <v>7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1</v>
      </c>
      <c r="G44" s="256">
        <v>1</v>
      </c>
      <c r="H44" s="256">
        <v>0</v>
      </c>
      <c r="I44" s="256">
        <v>0</v>
      </c>
      <c r="J44" s="256">
        <v>0</v>
      </c>
      <c r="K44" s="256">
        <v>0</v>
      </c>
      <c r="L44" s="256">
        <v>1</v>
      </c>
      <c r="M44" s="256">
        <v>1</v>
      </c>
      <c r="N44" s="256">
        <v>0</v>
      </c>
      <c r="O44" s="256">
        <v>3</v>
      </c>
      <c r="P44" s="256">
        <v>0</v>
      </c>
      <c r="Q44" s="256">
        <v>0</v>
      </c>
      <c r="R44" s="256">
        <v>1</v>
      </c>
      <c r="S44" s="256">
        <v>0</v>
      </c>
      <c r="T44" s="256">
        <v>1</v>
      </c>
      <c r="U44" s="249">
        <v>9</v>
      </c>
      <c r="V44" s="257">
        <v>0</v>
      </c>
      <c r="W44" s="258">
        <v>0</v>
      </c>
      <c r="X44" s="249">
        <v>0</v>
      </c>
      <c r="Y44" s="260">
        <v>4</v>
      </c>
      <c r="Z44" s="261">
        <v>8</v>
      </c>
      <c r="AA44" s="264">
        <v>0</v>
      </c>
      <c r="AB44" s="249">
        <v>12</v>
      </c>
      <c r="AC44" s="260">
        <v>0</v>
      </c>
      <c r="AD44" s="261">
        <v>1</v>
      </c>
      <c r="AE44" s="261">
        <v>3</v>
      </c>
      <c r="AF44" s="264">
        <v>0</v>
      </c>
      <c r="AG44" s="249">
        <v>4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1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1</v>
      </c>
      <c r="AV44" s="261">
        <v>2</v>
      </c>
      <c r="AW44" s="265">
        <v>0</v>
      </c>
      <c r="AX44" s="264">
        <v>3</v>
      </c>
      <c r="AY44" s="270">
        <v>7</v>
      </c>
      <c r="AZ44" s="266">
        <v>32</v>
      </c>
      <c r="BA44" s="266">
        <v>20</v>
      </c>
    </row>
    <row r="45" spans="2:53" s="17" customFormat="1" ht="10.5" customHeight="1">
      <c r="B45" s="48">
        <v>41</v>
      </c>
      <c r="C45" s="49" t="s">
        <v>131</v>
      </c>
      <c r="D45" s="247">
        <v>1</v>
      </c>
      <c r="E45" s="248">
        <v>0</v>
      </c>
      <c r="F45" s="248">
        <v>0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1</v>
      </c>
      <c r="Q45" s="248">
        <v>0</v>
      </c>
      <c r="R45" s="248">
        <v>0</v>
      </c>
      <c r="S45" s="248">
        <v>0</v>
      </c>
      <c r="T45" s="248">
        <v>0</v>
      </c>
      <c r="U45" s="268">
        <v>3</v>
      </c>
      <c r="V45" s="250">
        <v>0</v>
      </c>
      <c r="W45" s="251">
        <v>0</v>
      </c>
      <c r="X45" s="268">
        <v>0</v>
      </c>
      <c r="Y45" s="247">
        <v>4</v>
      </c>
      <c r="Z45" s="248">
        <v>0</v>
      </c>
      <c r="AA45" s="251">
        <v>0</v>
      </c>
      <c r="AB45" s="268">
        <v>4</v>
      </c>
      <c r="AC45" s="247">
        <v>0</v>
      </c>
      <c r="AD45" s="248">
        <v>0</v>
      </c>
      <c r="AE45" s="248">
        <v>1</v>
      </c>
      <c r="AF45" s="251">
        <v>0</v>
      </c>
      <c r="AG45" s="268">
        <v>1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1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1</v>
      </c>
      <c r="AZ45" s="267">
        <v>9</v>
      </c>
      <c r="BA45" s="267">
        <v>4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1</v>
      </c>
      <c r="L46" s="256">
        <v>1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1</v>
      </c>
      <c r="S46" s="256">
        <v>0</v>
      </c>
      <c r="T46" s="256">
        <v>0</v>
      </c>
      <c r="U46" s="249">
        <v>3</v>
      </c>
      <c r="V46" s="257">
        <v>0</v>
      </c>
      <c r="W46" s="258">
        <v>0</v>
      </c>
      <c r="X46" s="249">
        <v>0</v>
      </c>
      <c r="Y46" s="255">
        <v>1</v>
      </c>
      <c r="Z46" s="256">
        <v>2</v>
      </c>
      <c r="AA46" s="258">
        <v>2</v>
      </c>
      <c r="AB46" s="249">
        <v>5</v>
      </c>
      <c r="AC46" s="255">
        <v>0</v>
      </c>
      <c r="AD46" s="256">
        <v>0</v>
      </c>
      <c r="AE46" s="256">
        <v>1</v>
      </c>
      <c r="AF46" s="258">
        <v>0</v>
      </c>
      <c r="AG46" s="249">
        <v>1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1</v>
      </c>
      <c r="AY46" s="254">
        <v>1</v>
      </c>
      <c r="AZ46" s="254">
        <v>10</v>
      </c>
      <c r="BA46" s="254">
        <v>3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1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2</v>
      </c>
      <c r="Z47" s="256">
        <v>1</v>
      </c>
      <c r="AA47" s="258">
        <v>0</v>
      </c>
      <c r="AB47" s="249">
        <v>3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2</v>
      </c>
      <c r="AM47" s="249">
        <v>2</v>
      </c>
      <c r="AN47" s="255">
        <v>0</v>
      </c>
      <c r="AO47" s="259">
        <v>2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1</v>
      </c>
      <c r="AX47" s="258">
        <v>0</v>
      </c>
      <c r="AY47" s="254">
        <v>3</v>
      </c>
      <c r="AZ47" s="254">
        <v>9</v>
      </c>
      <c r="BA47" s="254">
        <v>13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1</v>
      </c>
      <c r="M48" s="256">
        <v>1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1</v>
      </c>
      <c r="U48" s="249">
        <v>4</v>
      </c>
      <c r="V48" s="257">
        <v>0</v>
      </c>
      <c r="W48" s="258">
        <v>0</v>
      </c>
      <c r="X48" s="249">
        <v>0</v>
      </c>
      <c r="Y48" s="255">
        <v>6</v>
      </c>
      <c r="Z48" s="256">
        <v>0</v>
      </c>
      <c r="AA48" s="258">
        <v>1</v>
      </c>
      <c r="AB48" s="249">
        <v>7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3</v>
      </c>
      <c r="AO48" s="259">
        <v>2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5</v>
      </c>
      <c r="AZ48" s="254">
        <v>16</v>
      </c>
      <c r="BA48" s="254">
        <v>9</v>
      </c>
    </row>
    <row r="49" spans="2:53" s="17" customFormat="1" ht="10.5" customHeight="1">
      <c r="B49" s="42">
        <v>45</v>
      </c>
      <c r="C49" s="50" t="s">
        <v>135</v>
      </c>
      <c r="D49" s="260">
        <v>2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1</v>
      </c>
      <c r="U49" s="262">
        <v>3</v>
      </c>
      <c r="V49" s="263">
        <v>0</v>
      </c>
      <c r="W49" s="264">
        <v>0</v>
      </c>
      <c r="X49" s="262">
        <v>0</v>
      </c>
      <c r="Y49" s="260">
        <v>1</v>
      </c>
      <c r="Z49" s="261">
        <v>0</v>
      </c>
      <c r="AA49" s="264">
        <v>0</v>
      </c>
      <c r="AB49" s="262">
        <v>1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3</v>
      </c>
      <c r="AM49" s="262">
        <v>3</v>
      </c>
      <c r="AN49" s="260">
        <v>1</v>
      </c>
      <c r="AO49" s="265">
        <v>2</v>
      </c>
      <c r="AP49" s="261">
        <v>1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1</v>
      </c>
      <c r="AW49" s="265">
        <v>0</v>
      </c>
      <c r="AX49" s="264">
        <v>1</v>
      </c>
      <c r="AY49" s="266">
        <v>6</v>
      </c>
      <c r="AZ49" s="266">
        <v>13</v>
      </c>
      <c r="BA49" s="266">
        <v>17</v>
      </c>
    </row>
    <row r="50" spans="2:53" s="17" customFormat="1" ht="10.5" customHeight="1">
      <c r="B50" s="48">
        <v>46</v>
      </c>
      <c r="C50" s="49" t="s">
        <v>136</v>
      </c>
      <c r="D50" s="247">
        <v>3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1</v>
      </c>
      <c r="U50" s="249">
        <v>4</v>
      </c>
      <c r="V50" s="250">
        <v>0</v>
      </c>
      <c r="W50" s="251">
        <v>0</v>
      </c>
      <c r="X50" s="249">
        <v>0</v>
      </c>
      <c r="Y50" s="247">
        <v>1</v>
      </c>
      <c r="Z50" s="248">
        <v>1</v>
      </c>
      <c r="AA50" s="251">
        <v>1</v>
      </c>
      <c r="AB50" s="249">
        <v>3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0</v>
      </c>
      <c r="AL50" s="251">
        <v>1</v>
      </c>
      <c r="AM50" s="249">
        <v>1</v>
      </c>
      <c r="AN50" s="247">
        <v>0</v>
      </c>
      <c r="AO50" s="252">
        <v>2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1</v>
      </c>
      <c r="AV50" s="248">
        <v>0</v>
      </c>
      <c r="AW50" s="252">
        <v>0</v>
      </c>
      <c r="AX50" s="251">
        <v>2</v>
      </c>
      <c r="AY50" s="253">
        <v>5</v>
      </c>
      <c r="AZ50" s="254">
        <v>14</v>
      </c>
      <c r="BA50" s="254">
        <v>13</v>
      </c>
    </row>
    <row r="51" spans="2:53" s="17" customFormat="1" ht="10.5" customHeight="1">
      <c r="B51" s="42">
        <v>47</v>
      </c>
      <c r="C51" s="50" t="s">
        <v>137</v>
      </c>
      <c r="D51" s="260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1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1</v>
      </c>
      <c r="Z51" s="261">
        <v>2</v>
      </c>
      <c r="AA51" s="264">
        <v>1</v>
      </c>
      <c r="AB51" s="249">
        <v>4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1</v>
      </c>
      <c r="AJ51" s="249">
        <v>1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6</v>
      </c>
      <c r="BA51" s="254">
        <v>2</v>
      </c>
    </row>
    <row r="52" spans="2:53" s="17" customFormat="1" ht="10.5" customHeight="1">
      <c r="B52" s="51" t="s">
        <v>139</v>
      </c>
      <c r="C52" s="52"/>
      <c r="D52" s="271">
        <v>21</v>
      </c>
      <c r="E52" s="271">
        <v>2</v>
      </c>
      <c r="F52" s="271">
        <v>1</v>
      </c>
      <c r="G52" s="271">
        <v>9</v>
      </c>
      <c r="H52" s="271">
        <v>1</v>
      </c>
      <c r="I52" s="271">
        <v>5</v>
      </c>
      <c r="J52" s="271">
        <v>0</v>
      </c>
      <c r="K52" s="271">
        <v>14</v>
      </c>
      <c r="L52" s="271">
        <v>11</v>
      </c>
      <c r="M52" s="271">
        <v>10</v>
      </c>
      <c r="N52" s="271">
        <v>3</v>
      </c>
      <c r="O52" s="271">
        <v>20</v>
      </c>
      <c r="P52" s="271">
        <v>7</v>
      </c>
      <c r="Q52" s="271">
        <v>3</v>
      </c>
      <c r="R52" s="271">
        <v>13</v>
      </c>
      <c r="S52" s="271">
        <v>1</v>
      </c>
      <c r="T52" s="271">
        <v>17</v>
      </c>
      <c r="U52" s="272">
        <v>138</v>
      </c>
      <c r="V52" s="271">
        <v>1</v>
      </c>
      <c r="W52" s="271">
        <v>4</v>
      </c>
      <c r="X52" s="272">
        <v>5</v>
      </c>
      <c r="Y52" s="273">
        <v>87</v>
      </c>
      <c r="Z52" s="271">
        <v>98</v>
      </c>
      <c r="AA52" s="271">
        <v>38</v>
      </c>
      <c r="AB52" s="272">
        <v>223</v>
      </c>
      <c r="AC52" s="271">
        <v>4</v>
      </c>
      <c r="AD52" s="271">
        <v>5</v>
      </c>
      <c r="AE52" s="271">
        <v>103</v>
      </c>
      <c r="AF52" s="271">
        <v>0</v>
      </c>
      <c r="AG52" s="272">
        <v>112</v>
      </c>
      <c r="AH52" s="271">
        <v>7</v>
      </c>
      <c r="AI52" s="271">
        <v>5</v>
      </c>
      <c r="AJ52" s="272">
        <v>12</v>
      </c>
      <c r="AK52" s="271">
        <v>16</v>
      </c>
      <c r="AL52" s="271">
        <v>29</v>
      </c>
      <c r="AM52" s="272">
        <v>45</v>
      </c>
      <c r="AN52" s="271">
        <v>11</v>
      </c>
      <c r="AO52" s="271">
        <v>72</v>
      </c>
      <c r="AP52" s="271">
        <v>2</v>
      </c>
      <c r="AQ52" s="271">
        <v>0</v>
      </c>
      <c r="AR52" s="271">
        <v>1</v>
      </c>
      <c r="AS52" s="271">
        <v>6</v>
      </c>
      <c r="AT52" s="271">
        <v>12</v>
      </c>
      <c r="AU52" s="271">
        <v>17</v>
      </c>
      <c r="AV52" s="271">
        <v>37</v>
      </c>
      <c r="AW52" s="271">
        <v>2</v>
      </c>
      <c r="AX52" s="271">
        <v>60</v>
      </c>
      <c r="AY52" s="272">
        <v>220</v>
      </c>
      <c r="AZ52" s="272">
        <v>755</v>
      </c>
      <c r="BA52" s="272">
        <v>774</v>
      </c>
    </row>
    <row r="53" spans="2:53">
      <c r="AB53" s="19"/>
    </row>
    <row r="54" spans="2:53" ht="13.5">
      <c r="B54" s="201" t="s">
        <v>245</v>
      </c>
    </row>
    <row r="55" spans="2:53" ht="13.5">
      <c r="B55" s="201" t="s">
        <v>246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topLeftCell="A22" zoomScaleNormal="75" zoomScaleSheetLayoutView="100" workbookViewId="0">
      <selection activeCell="B29" sqref="B29:C40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7" t="s">
        <v>275</v>
      </c>
      <c r="D1" s="317"/>
      <c r="E1" s="317"/>
      <c r="F1" s="317"/>
      <c r="G1" s="317"/>
      <c r="H1" s="317"/>
      <c r="I1" s="228" t="s">
        <v>294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（令和６年４月８日現在）</v>
      </c>
    </row>
    <row r="4" spans="2:12" ht="30" customHeight="1">
      <c r="B4" s="232"/>
      <c r="C4" s="233"/>
      <c r="D4" s="319" t="s">
        <v>295</v>
      </c>
      <c r="E4" s="320"/>
      <c r="F4" s="321" t="s">
        <v>296</v>
      </c>
      <c r="G4" s="322"/>
      <c r="H4" s="234" t="s">
        <v>276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91" t="s">
        <v>203</v>
      </c>
      <c r="C6" s="292"/>
      <c r="D6" s="180">
        <v>135371</v>
      </c>
      <c r="E6" s="274">
        <v>100</v>
      </c>
      <c r="F6" s="241">
        <v>132355</v>
      </c>
      <c r="G6" s="242">
        <v>100</v>
      </c>
      <c r="H6" s="180">
        <f>D6-F6</f>
        <v>3016</v>
      </c>
      <c r="I6" s="243">
        <f>IFERROR(H6/F6*100,0)</f>
        <v>2.2787201087983076</v>
      </c>
      <c r="J6" s="128"/>
      <c r="K6" s="111"/>
      <c r="L6" s="111"/>
    </row>
    <row r="7" spans="2:12" ht="32.25" customHeight="1">
      <c r="B7" s="8"/>
      <c r="C7" s="7" t="s">
        <v>3</v>
      </c>
      <c r="D7" s="177">
        <v>27194</v>
      </c>
      <c r="E7" s="275">
        <v>20.08849753639997</v>
      </c>
      <c r="F7" s="176">
        <v>26694</v>
      </c>
      <c r="G7" s="175">
        <v>20.168486267991387</v>
      </c>
      <c r="H7" s="177">
        <f t="shared" ref="H7:H15" si="0">D7-F7</f>
        <v>500</v>
      </c>
      <c r="I7" s="244">
        <f t="shared" ref="I7:I15" si="1">IFERROR(H7/F7*100,0)</f>
        <v>1.8730800929047726</v>
      </c>
      <c r="J7" s="111"/>
      <c r="K7" s="111"/>
      <c r="L7" s="111"/>
    </row>
    <row r="8" spans="2:12" ht="32.25" customHeight="1">
      <c r="B8" s="8"/>
      <c r="C8" s="7" t="s">
        <v>4</v>
      </c>
      <c r="D8" s="177">
        <v>198</v>
      </c>
      <c r="E8" s="275">
        <v>0.14626470957590623</v>
      </c>
      <c r="F8" s="176">
        <v>198</v>
      </c>
      <c r="G8" s="175">
        <v>0.14959767292508785</v>
      </c>
      <c r="H8" s="177">
        <f t="shared" si="0"/>
        <v>0</v>
      </c>
      <c r="I8" s="244">
        <f t="shared" si="1"/>
        <v>0</v>
      </c>
      <c r="J8" s="111"/>
      <c r="K8" s="111"/>
      <c r="L8" s="111"/>
    </row>
    <row r="9" spans="2:12" ht="32.25" customHeight="1">
      <c r="B9" s="8"/>
      <c r="C9" s="7" t="s">
        <v>5</v>
      </c>
      <c r="D9" s="177">
        <v>14414</v>
      </c>
      <c r="E9" s="275">
        <v>10.647775372864203</v>
      </c>
      <c r="F9" s="176">
        <v>14539</v>
      </c>
      <c r="G9" s="175">
        <v>10.984851346756829</v>
      </c>
      <c r="H9" s="177">
        <f t="shared" si="0"/>
        <v>-125</v>
      </c>
      <c r="I9" s="244">
        <f t="shared" si="1"/>
        <v>-0.85975651695439848</v>
      </c>
      <c r="J9" s="111"/>
      <c r="K9" s="111"/>
      <c r="L9" s="111"/>
    </row>
    <row r="10" spans="2:12" ht="32.25" customHeight="1">
      <c r="B10" s="8"/>
      <c r="C10" s="7" t="s">
        <v>178</v>
      </c>
      <c r="D10" s="177">
        <v>3026</v>
      </c>
      <c r="E10" s="275">
        <v>2.2353384402863243</v>
      </c>
      <c r="F10" s="176">
        <v>2928</v>
      </c>
      <c r="G10" s="175">
        <v>2.2122322541649355</v>
      </c>
      <c r="H10" s="177">
        <f t="shared" si="0"/>
        <v>98</v>
      </c>
      <c r="I10" s="244">
        <f t="shared" si="1"/>
        <v>3.346994535519126</v>
      </c>
      <c r="J10" s="111"/>
      <c r="K10" s="111"/>
      <c r="L10" s="111"/>
    </row>
    <row r="11" spans="2:12" ht="32.25" customHeight="1">
      <c r="B11" s="8"/>
      <c r="C11" s="9" t="s">
        <v>179</v>
      </c>
      <c r="D11" s="177">
        <v>16215</v>
      </c>
      <c r="E11" s="275">
        <v>11.978193261481412</v>
      </c>
      <c r="F11" s="176">
        <v>16580</v>
      </c>
      <c r="G11" s="175">
        <v>12.526916247969478</v>
      </c>
      <c r="H11" s="177">
        <f t="shared" si="0"/>
        <v>-365</v>
      </c>
      <c r="I11" s="244">
        <f t="shared" si="1"/>
        <v>-2.2014475271411338</v>
      </c>
      <c r="J11" s="111"/>
      <c r="K11" s="111"/>
      <c r="L11" s="111"/>
    </row>
    <row r="12" spans="2:12" ht="32.25" customHeight="1">
      <c r="B12" s="8"/>
      <c r="C12" s="7" t="s">
        <v>202</v>
      </c>
      <c r="D12" s="177">
        <v>313</v>
      </c>
      <c r="E12" s="275">
        <v>0.23121643483463963</v>
      </c>
      <c r="F12" s="176">
        <v>329</v>
      </c>
      <c r="G12" s="175">
        <v>0.24857391107249444</v>
      </c>
      <c r="H12" s="177">
        <f t="shared" si="0"/>
        <v>-16</v>
      </c>
      <c r="I12" s="244">
        <f t="shared" si="1"/>
        <v>-4.86322188449848</v>
      </c>
      <c r="J12" s="111"/>
      <c r="K12" s="111"/>
      <c r="L12" s="111"/>
    </row>
    <row r="13" spans="2:12" ht="32.25" customHeight="1">
      <c r="B13" s="8"/>
      <c r="C13" s="7" t="s">
        <v>6</v>
      </c>
      <c r="D13" s="177">
        <v>1140</v>
      </c>
      <c r="E13" s="275">
        <v>0.84213014604309633</v>
      </c>
      <c r="F13" s="176">
        <v>1176</v>
      </c>
      <c r="G13" s="175">
        <v>0.8885195119187036</v>
      </c>
      <c r="H13" s="177">
        <f t="shared" si="0"/>
        <v>-36</v>
      </c>
      <c r="I13" s="244">
        <f t="shared" si="1"/>
        <v>-3.0612244897959182</v>
      </c>
      <c r="J13" s="111"/>
      <c r="K13" s="111"/>
      <c r="L13" s="111"/>
    </row>
    <row r="14" spans="2:12" ht="32.25" customHeight="1">
      <c r="B14" s="8"/>
      <c r="C14" s="9" t="s">
        <v>180</v>
      </c>
      <c r="D14" s="177">
        <v>3269</v>
      </c>
      <c r="E14" s="275">
        <v>2.4148451293113</v>
      </c>
      <c r="F14" s="177">
        <v>3162</v>
      </c>
      <c r="G14" s="178">
        <v>2.3890295039854936</v>
      </c>
      <c r="H14" s="177">
        <f t="shared" si="0"/>
        <v>107</v>
      </c>
      <c r="I14" s="244">
        <f t="shared" si="1"/>
        <v>3.3839342188488297</v>
      </c>
      <c r="J14" s="111"/>
      <c r="K14" s="111"/>
      <c r="L14" s="111"/>
    </row>
    <row r="15" spans="2:12" ht="32.25" customHeight="1" thickBot="1">
      <c r="B15" s="219"/>
      <c r="C15" s="220" t="s">
        <v>181</v>
      </c>
      <c r="D15" s="181">
        <v>69602</v>
      </c>
      <c r="E15" s="276">
        <v>51.415738969203147</v>
      </c>
      <c r="F15" s="181">
        <v>66749</v>
      </c>
      <c r="G15" s="179">
        <v>50.431793283215598</v>
      </c>
      <c r="H15" s="181">
        <f t="shared" si="0"/>
        <v>2853</v>
      </c>
      <c r="I15" s="245">
        <f t="shared" si="1"/>
        <v>4.2742213366492381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287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18" t="str">
        <f>C1</f>
        <v>令和５年における死傷災害発生状況（死亡災害及び休業4日以上の死傷災害）</v>
      </c>
      <c r="D24" s="318"/>
      <c r="E24" s="318"/>
      <c r="F24" s="318"/>
      <c r="G24" s="318"/>
      <c r="H24" s="318"/>
      <c r="I24" s="318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（令和６年４月８日現在）</v>
      </c>
      <c r="J26" s="111"/>
      <c r="K26" s="111"/>
      <c r="L26" s="111"/>
    </row>
    <row r="27" spans="2:12" ht="30" customHeight="1">
      <c r="B27" s="108"/>
      <c r="C27" s="109"/>
      <c r="D27" s="315" t="str">
        <f>D4</f>
        <v>令和５年(１～12月)</v>
      </c>
      <c r="E27" s="316"/>
      <c r="F27" s="315" t="str">
        <f>F4</f>
        <v>令和４年(１～12月)</v>
      </c>
      <c r="G27" s="316"/>
      <c r="H27" s="315" t="str">
        <f>H4</f>
        <v>　　対令和４年比較</v>
      </c>
      <c r="I27" s="316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291" t="s">
        <v>207</v>
      </c>
      <c r="C29" s="292"/>
      <c r="D29" s="180">
        <v>69602</v>
      </c>
      <c r="E29" s="242">
        <v>100</v>
      </c>
      <c r="F29" s="277">
        <v>66749</v>
      </c>
      <c r="G29" s="175">
        <v>100</v>
      </c>
      <c r="H29" s="180">
        <f>D29-F29</f>
        <v>2853</v>
      </c>
      <c r="I29" s="243">
        <f>IFERROR(H29/F29*100,0)</f>
        <v>4.2742213366492381</v>
      </c>
      <c r="J29" s="128"/>
      <c r="K29" s="111"/>
      <c r="L29" s="111"/>
    </row>
    <row r="30" spans="2:12" ht="32.25" customHeight="1">
      <c r="B30" s="31"/>
      <c r="C30" s="95" t="s">
        <v>9</v>
      </c>
      <c r="D30" s="177">
        <v>21673</v>
      </c>
      <c r="E30" s="175">
        <v>31.138473032384127</v>
      </c>
      <c r="F30" s="278">
        <v>21702</v>
      </c>
      <c r="G30" s="175">
        <v>32.512846634406507</v>
      </c>
      <c r="H30" s="177">
        <f>D30-F30</f>
        <v>-29</v>
      </c>
      <c r="I30" s="244">
        <f>IFERROR(H30/F30*100,0)</f>
        <v>-0.13362823702884527</v>
      </c>
      <c r="J30" s="111"/>
      <c r="K30" s="111"/>
      <c r="L30" s="111"/>
    </row>
    <row r="31" spans="2:12" ht="32.25" customHeight="1">
      <c r="B31" s="8"/>
      <c r="C31" s="100" t="s">
        <v>183</v>
      </c>
      <c r="D31" s="177">
        <v>16174</v>
      </c>
      <c r="E31" s="175" t="s">
        <v>281</v>
      </c>
      <c r="F31" s="279">
        <v>16414</v>
      </c>
      <c r="G31" s="175" t="s">
        <v>281</v>
      </c>
      <c r="H31" s="177">
        <f t="shared" ref="H31:H40" si="2">D31-F31</f>
        <v>-240</v>
      </c>
      <c r="I31" s="244">
        <f t="shared" ref="I31:I40" si="3">IFERROR(H31/F31*100,0)</f>
        <v>-1.4621664432801267</v>
      </c>
      <c r="J31" s="111"/>
      <c r="K31" s="111"/>
      <c r="L31" s="111"/>
    </row>
    <row r="32" spans="2:12" ht="32.25" customHeight="1">
      <c r="B32" s="8"/>
      <c r="C32" s="93" t="s">
        <v>10</v>
      </c>
      <c r="D32" s="177">
        <v>1195</v>
      </c>
      <c r="E32" s="175">
        <v>1.7169046866469355</v>
      </c>
      <c r="F32" s="279">
        <v>1138</v>
      </c>
      <c r="G32" s="175">
        <v>1.7048944553476455</v>
      </c>
      <c r="H32" s="177">
        <f t="shared" si="2"/>
        <v>57</v>
      </c>
      <c r="I32" s="244">
        <f t="shared" si="3"/>
        <v>5.0087873462214407</v>
      </c>
    </row>
    <row r="33" spans="2:9" ht="32.25" customHeight="1">
      <c r="B33" s="8"/>
      <c r="C33" s="93" t="s">
        <v>11</v>
      </c>
      <c r="D33" s="177">
        <v>2224</v>
      </c>
      <c r="E33" s="175">
        <v>3.1953104795839202</v>
      </c>
      <c r="F33" s="280">
        <v>2274</v>
      </c>
      <c r="G33" s="175">
        <v>3.4067926111252604</v>
      </c>
      <c r="H33" s="177">
        <f t="shared" si="2"/>
        <v>-50</v>
      </c>
      <c r="I33" s="244">
        <f t="shared" si="3"/>
        <v>-2.198768689533861</v>
      </c>
    </row>
    <row r="34" spans="2:9" ht="32.25" customHeight="1">
      <c r="B34" s="8"/>
      <c r="C34" s="93" t="s">
        <v>184</v>
      </c>
      <c r="D34" s="177">
        <v>18786</v>
      </c>
      <c r="E34" s="175">
        <v>26.990603718283957</v>
      </c>
      <c r="F34" s="280">
        <v>17237</v>
      </c>
      <c r="G34" s="175">
        <v>25.823607844312274</v>
      </c>
      <c r="H34" s="177">
        <f t="shared" si="2"/>
        <v>1549</v>
      </c>
      <c r="I34" s="244">
        <f t="shared" si="3"/>
        <v>8.9864825665719081</v>
      </c>
    </row>
    <row r="35" spans="2:9" ht="32.25" customHeight="1">
      <c r="B35" s="92"/>
      <c r="C35" s="101" t="s">
        <v>185</v>
      </c>
      <c r="D35" s="177">
        <v>14049</v>
      </c>
      <c r="E35" s="175" t="s">
        <v>281</v>
      </c>
      <c r="F35" s="281">
        <v>12780</v>
      </c>
      <c r="G35" s="175" t="s">
        <v>281</v>
      </c>
      <c r="H35" s="177">
        <f t="shared" si="2"/>
        <v>1269</v>
      </c>
      <c r="I35" s="244">
        <f t="shared" si="3"/>
        <v>9.9295774647887338</v>
      </c>
    </row>
    <row r="36" spans="2:9" ht="32.25" customHeight="1">
      <c r="B36" s="92"/>
      <c r="C36" s="93" t="s">
        <v>12</v>
      </c>
      <c r="D36" s="177">
        <v>9686</v>
      </c>
      <c r="E36" s="175">
        <v>13.916266773943278</v>
      </c>
      <c r="F36" s="281">
        <v>9140</v>
      </c>
      <c r="G36" s="175">
        <v>13.693089035041723</v>
      </c>
      <c r="H36" s="177">
        <f t="shared" si="2"/>
        <v>546</v>
      </c>
      <c r="I36" s="244">
        <f t="shared" si="3"/>
        <v>5.9737417943107216</v>
      </c>
    </row>
    <row r="37" spans="2:9" ht="32.25" customHeight="1">
      <c r="B37" s="92"/>
      <c r="C37" s="102" t="s">
        <v>186</v>
      </c>
      <c r="D37" s="177">
        <v>5710</v>
      </c>
      <c r="E37" s="175" t="s">
        <v>281</v>
      </c>
      <c r="F37" s="281">
        <v>5304</v>
      </c>
      <c r="G37" s="175" t="s">
        <v>281</v>
      </c>
      <c r="H37" s="177">
        <f t="shared" si="2"/>
        <v>406</v>
      </c>
      <c r="I37" s="244">
        <f t="shared" si="3"/>
        <v>7.6546003016591255</v>
      </c>
    </row>
    <row r="38" spans="2:9" ht="32.25" customHeight="1">
      <c r="B38" s="94"/>
      <c r="C38" s="95" t="s">
        <v>13</v>
      </c>
      <c r="D38" s="177">
        <v>6850</v>
      </c>
      <c r="E38" s="175">
        <v>9.8416712163443574</v>
      </c>
      <c r="F38" s="281">
        <v>6889</v>
      </c>
      <c r="G38" s="175">
        <v>10.320753868971821</v>
      </c>
      <c r="H38" s="177">
        <f t="shared" si="2"/>
        <v>-39</v>
      </c>
      <c r="I38" s="244">
        <f t="shared" si="3"/>
        <v>-0.56611990129191458</v>
      </c>
    </row>
    <row r="39" spans="2:9" ht="32.25" customHeight="1">
      <c r="B39" s="94"/>
      <c r="C39" s="95" t="s">
        <v>187</v>
      </c>
      <c r="D39" s="177">
        <v>2178</v>
      </c>
      <c r="E39" s="175">
        <v>3.1292204247004394</v>
      </c>
      <c r="F39" s="281">
        <v>1930</v>
      </c>
      <c r="G39" s="175">
        <v>2.8914290850799262</v>
      </c>
      <c r="H39" s="177">
        <f t="shared" si="2"/>
        <v>248</v>
      </c>
      <c r="I39" s="244">
        <f t="shared" si="3"/>
        <v>12.849740932642487</v>
      </c>
    </row>
    <row r="40" spans="2:9" ht="32.25" customHeight="1" thickBot="1">
      <c r="B40" s="96"/>
      <c r="C40" s="97" t="s">
        <v>7</v>
      </c>
      <c r="D40" s="181">
        <v>7010</v>
      </c>
      <c r="E40" s="179">
        <v>10.071549668112985</v>
      </c>
      <c r="F40" s="282">
        <v>6439</v>
      </c>
      <c r="G40" s="175">
        <v>9.6465864657148419</v>
      </c>
      <c r="H40" s="181">
        <f t="shared" si="2"/>
        <v>571</v>
      </c>
      <c r="I40" s="245">
        <f t="shared" si="3"/>
        <v>8.8678366205932591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247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9">
    <mergeCell ref="D27:E27"/>
    <mergeCell ref="F27:G27"/>
    <mergeCell ref="B6:C6"/>
    <mergeCell ref="B29:C29"/>
    <mergeCell ref="C1:H1"/>
    <mergeCell ref="H27:I27"/>
    <mergeCell ref="C24:I24"/>
    <mergeCell ref="D4:E4"/>
    <mergeCell ref="F4:G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X10" sqref="X10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0" t="s">
        <v>277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</row>
    <row r="2" spans="1:26" ht="15" thickBot="1">
      <c r="X2" s="144" t="str">
        <f>'死傷災害（業種別）'!I3</f>
        <v>（令和６年４月８日現在）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242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20758</v>
      </c>
      <c r="D4" s="59">
        <v>36058</v>
      </c>
      <c r="E4" s="59">
        <v>6925</v>
      </c>
      <c r="F4" s="59">
        <v>5859</v>
      </c>
      <c r="G4" s="59">
        <v>1995</v>
      </c>
      <c r="H4" s="59">
        <v>5808</v>
      </c>
      <c r="I4" s="59">
        <v>13928</v>
      </c>
      <c r="J4" s="59">
        <v>7598</v>
      </c>
      <c r="K4" s="59">
        <v>234</v>
      </c>
      <c r="L4" s="59">
        <v>36</v>
      </c>
      <c r="M4" s="59">
        <v>3628</v>
      </c>
      <c r="N4" s="59">
        <v>607</v>
      </c>
      <c r="O4" s="59">
        <v>98</v>
      </c>
      <c r="P4" s="59">
        <v>82</v>
      </c>
      <c r="Q4" s="59">
        <v>52</v>
      </c>
      <c r="R4" s="59">
        <v>49</v>
      </c>
      <c r="S4" s="59">
        <v>6957</v>
      </c>
      <c r="T4" s="59">
        <v>100</v>
      </c>
      <c r="U4" s="59">
        <v>22053</v>
      </c>
      <c r="V4" s="59">
        <v>2231</v>
      </c>
      <c r="W4" s="59">
        <v>315</v>
      </c>
      <c r="X4" s="70">
        <v>135371</v>
      </c>
      <c r="Y4" s="74"/>
      <c r="Z4" s="74"/>
    </row>
    <row r="5" spans="1:26" ht="32.25" customHeight="1">
      <c r="A5" s="75"/>
      <c r="B5" s="58" t="s">
        <v>3</v>
      </c>
      <c r="C5" s="59">
        <v>2870</v>
      </c>
      <c r="D5" s="59">
        <v>5823</v>
      </c>
      <c r="E5" s="59">
        <v>1315</v>
      </c>
      <c r="F5" s="59">
        <v>1810</v>
      </c>
      <c r="G5" s="59">
        <v>482</v>
      </c>
      <c r="H5" s="59">
        <v>1142</v>
      </c>
      <c r="I5" s="59">
        <v>6377</v>
      </c>
      <c r="J5" s="59">
        <v>2327</v>
      </c>
      <c r="K5" s="59">
        <v>29</v>
      </c>
      <c r="L5" s="59">
        <v>7</v>
      </c>
      <c r="M5" s="59">
        <v>953</v>
      </c>
      <c r="N5" s="59">
        <v>281</v>
      </c>
      <c r="O5" s="59">
        <v>28</v>
      </c>
      <c r="P5" s="59">
        <v>38</v>
      </c>
      <c r="Q5" s="59">
        <v>19</v>
      </c>
      <c r="R5" s="59">
        <v>23</v>
      </c>
      <c r="S5" s="59">
        <v>259</v>
      </c>
      <c r="T5" s="59">
        <v>8</v>
      </c>
      <c r="U5" s="59">
        <v>3191</v>
      </c>
      <c r="V5" s="59">
        <v>176</v>
      </c>
      <c r="W5" s="59">
        <v>36</v>
      </c>
      <c r="X5" s="60">
        <v>27194</v>
      </c>
      <c r="Y5" s="74"/>
      <c r="Z5" s="74"/>
    </row>
    <row r="6" spans="1:26" ht="32.25" customHeight="1">
      <c r="A6" s="75"/>
      <c r="B6" s="58" t="s">
        <v>4</v>
      </c>
      <c r="C6" s="59">
        <v>57</v>
      </c>
      <c r="D6" s="59">
        <v>25</v>
      </c>
      <c r="E6" s="59">
        <v>14</v>
      </c>
      <c r="F6" s="59">
        <v>11</v>
      </c>
      <c r="G6" s="59">
        <v>5</v>
      </c>
      <c r="H6" s="59">
        <v>8</v>
      </c>
      <c r="I6" s="59">
        <v>43</v>
      </c>
      <c r="J6" s="59">
        <v>4</v>
      </c>
      <c r="K6" s="59">
        <v>1</v>
      </c>
      <c r="L6" s="59">
        <v>1</v>
      </c>
      <c r="M6" s="59">
        <v>5</v>
      </c>
      <c r="N6" s="59">
        <v>0</v>
      </c>
      <c r="O6" s="59">
        <v>0</v>
      </c>
      <c r="P6" s="59">
        <v>0</v>
      </c>
      <c r="Q6" s="59">
        <v>1</v>
      </c>
      <c r="R6" s="59">
        <v>0</v>
      </c>
      <c r="S6" s="59">
        <v>7</v>
      </c>
      <c r="T6" s="59">
        <v>0</v>
      </c>
      <c r="U6" s="59">
        <v>14</v>
      </c>
      <c r="V6" s="59">
        <v>2</v>
      </c>
      <c r="W6" s="59">
        <v>0</v>
      </c>
      <c r="X6" s="60">
        <v>198</v>
      </c>
      <c r="Y6" s="74"/>
      <c r="Z6" s="74"/>
    </row>
    <row r="7" spans="1:26" ht="32.25" customHeight="1">
      <c r="A7" s="75"/>
      <c r="B7" s="58" t="s">
        <v>5</v>
      </c>
      <c r="C7" s="61">
        <v>4554</v>
      </c>
      <c r="D7" s="170">
        <v>1598</v>
      </c>
      <c r="E7" s="170">
        <v>643</v>
      </c>
      <c r="F7" s="170">
        <v>1234</v>
      </c>
      <c r="G7" s="170">
        <v>431</v>
      </c>
      <c r="H7" s="170">
        <v>781</v>
      </c>
      <c r="I7" s="170">
        <v>1704</v>
      </c>
      <c r="J7" s="170">
        <v>1234</v>
      </c>
      <c r="K7" s="170">
        <v>97</v>
      </c>
      <c r="L7" s="170">
        <v>12</v>
      </c>
      <c r="M7" s="170">
        <v>307</v>
      </c>
      <c r="N7" s="170">
        <v>82</v>
      </c>
      <c r="O7" s="170">
        <v>45</v>
      </c>
      <c r="P7" s="170">
        <v>10</v>
      </c>
      <c r="Q7" s="170">
        <v>5</v>
      </c>
      <c r="R7" s="170">
        <v>10</v>
      </c>
      <c r="S7" s="170">
        <v>526</v>
      </c>
      <c r="T7" s="170">
        <v>5</v>
      </c>
      <c r="U7" s="170">
        <v>988</v>
      </c>
      <c r="V7" s="170">
        <v>136</v>
      </c>
      <c r="W7" s="171">
        <v>12</v>
      </c>
      <c r="X7" s="62">
        <v>14414</v>
      </c>
      <c r="Y7" s="74"/>
      <c r="Z7" s="74"/>
    </row>
    <row r="8" spans="1:26" ht="32.25" customHeight="1">
      <c r="A8" s="75"/>
      <c r="B8" s="63" t="s">
        <v>213</v>
      </c>
      <c r="C8" s="59">
        <v>274</v>
      </c>
      <c r="D8" s="59">
        <v>783</v>
      </c>
      <c r="E8" s="59">
        <v>151</v>
      </c>
      <c r="F8" s="59">
        <v>33</v>
      </c>
      <c r="G8" s="59">
        <v>11</v>
      </c>
      <c r="H8" s="59">
        <v>119</v>
      </c>
      <c r="I8" s="59">
        <v>137</v>
      </c>
      <c r="J8" s="59">
        <v>26</v>
      </c>
      <c r="K8" s="59">
        <v>5</v>
      </c>
      <c r="L8" s="59">
        <v>1</v>
      </c>
      <c r="M8" s="59">
        <v>33</v>
      </c>
      <c r="N8" s="59">
        <v>36</v>
      </c>
      <c r="O8" s="59">
        <v>3</v>
      </c>
      <c r="P8" s="59">
        <v>0</v>
      </c>
      <c r="Q8" s="59">
        <v>1</v>
      </c>
      <c r="R8" s="59">
        <v>0</v>
      </c>
      <c r="S8" s="59">
        <v>724</v>
      </c>
      <c r="T8" s="59">
        <v>12</v>
      </c>
      <c r="U8" s="59">
        <v>543</v>
      </c>
      <c r="V8" s="59">
        <v>111</v>
      </c>
      <c r="W8" s="59">
        <v>23</v>
      </c>
      <c r="X8" s="60">
        <v>3026</v>
      </c>
      <c r="Y8" s="74"/>
      <c r="Z8" s="74"/>
    </row>
    <row r="9" spans="1:26" ht="32.25" customHeight="1">
      <c r="A9" s="75"/>
      <c r="B9" s="63" t="s">
        <v>228</v>
      </c>
      <c r="C9" s="59">
        <v>4207</v>
      </c>
      <c r="D9" s="59">
        <v>2960</v>
      </c>
      <c r="E9" s="59">
        <v>1153</v>
      </c>
      <c r="F9" s="59">
        <v>674</v>
      </c>
      <c r="G9" s="59">
        <v>390</v>
      </c>
      <c r="H9" s="59">
        <v>828</v>
      </c>
      <c r="I9" s="59">
        <v>1674</v>
      </c>
      <c r="J9" s="59">
        <v>165</v>
      </c>
      <c r="K9" s="59">
        <v>14</v>
      </c>
      <c r="L9" s="59">
        <v>2</v>
      </c>
      <c r="M9" s="59">
        <v>202</v>
      </c>
      <c r="N9" s="59">
        <v>20</v>
      </c>
      <c r="O9" s="59">
        <v>3</v>
      </c>
      <c r="P9" s="59">
        <v>2</v>
      </c>
      <c r="Q9" s="59">
        <v>4</v>
      </c>
      <c r="R9" s="59">
        <v>3</v>
      </c>
      <c r="S9" s="59">
        <v>861</v>
      </c>
      <c r="T9" s="59">
        <v>10</v>
      </c>
      <c r="U9" s="59">
        <v>2902</v>
      </c>
      <c r="V9" s="59">
        <v>117</v>
      </c>
      <c r="W9" s="59">
        <v>24</v>
      </c>
      <c r="X9" s="60">
        <v>16215</v>
      </c>
      <c r="Y9" s="74"/>
      <c r="Z9" s="74"/>
    </row>
    <row r="10" spans="1:26" ht="32.25" customHeight="1">
      <c r="A10" s="75"/>
      <c r="B10" s="63" t="s">
        <v>201</v>
      </c>
      <c r="C10" s="59">
        <v>85</v>
      </c>
      <c r="D10" s="59">
        <v>46</v>
      </c>
      <c r="E10" s="59">
        <v>24</v>
      </c>
      <c r="F10" s="59">
        <v>11</v>
      </c>
      <c r="G10" s="59">
        <v>5</v>
      </c>
      <c r="H10" s="59">
        <v>31</v>
      </c>
      <c r="I10" s="59">
        <v>51</v>
      </c>
      <c r="J10" s="59">
        <v>2</v>
      </c>
      <c r="K10" s="59">
        <v>2</v>
      </c>
      <c r="L10" s="59">
        <v>0</v>
      </c>
      <c r="M10" s="59">
        <v>5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1</v>
      </c>
      <c r="U10" s="59">
        <v>41</v>
      </c>
      <c r="V10" s="59">
        <v>2</v>
      </c>
      <c r="W10" s="59">
        <v>0</v>
      </c>
      <c r="X10" s="60">
        <v>313</v>
      </c>
      <c r="Y10" s="74"/>
      <c r="Z10" s="74"/>
    </row>
    <row r="11" spans="1:26" ht="32.25" customHeight="1">
      <c r="A11" s="75"/>
      <c r="B11" s="58" t="s">
        <v>6</v>
      </c>
      <c r="C11" s="59">
        <v>140</v>
      </c>
      <c r="D11" s="59">
        <v>146</v>
      </c>
      <c r="E11" s="59">
        <v>40</v>
      </c>
      <c r="F11" s="59">
        <v>164</v>
      </c>
      <c r="G11" s="59">
        <v>32</v>
      </c>
      <c r="H11" s="59">
        <v>242</v>
      </c>
      <c r="I11" s="59">
        <v>61</v>
      </c>
      <c r="J11" s="59">
        <v>198</v>
      </c>
      <c r="K11" s="59">
        <v>8</v>
      </c>
      <c r="L11" s="59">
        <v>0</v>
      </c>
      <c r="M11" s="59">
        <v>11</v>
      </c>
      <c r="N11" s="59">
        <v>1</v>
      </c>
      <c r="O11" s="59">
        <v>0</v>
      </c>
      <c r="P11" s="59">
        <v>0</v>
      </c>
      <c r="Q11" s="59">
        <v>0</v>
      </c>
      <c r="R11" s="59">
        <v>1</v>
      </c>
      <c r="S11" s="59">
        <v>9</v>
      </c>
      <c r="T11" s="59">
        <v>0</v>
      </c>
      <c r="U11" s="59">
        <v>64</v>
      </c>
      <c r="V11" s="59">
        <v>22</v>
      </c>
      <c r="W11" s="59">
        <v>1</v>
      </c>
      <c r="X11" s="60">
        <v>1140</v>
      </c>
      <c r="Y11" s="74"/>
      <c r="Z11" s="74"/>
    </row>
    <row r="12" spans="1:26" ht="32.25" customHeight="1">
      <c r="A12" s="79"/>
      <c r="B12" s="82" t="s">
        <v>229</v>
      </c>
      <c r="C12" s="80">
        <v>724</v>
      </c>
      <c r="D12" s="80">
        <v>598</v>
      </c>
      <c r="E12" s="80">
        <v>150</v>
      </c>
      <c r="F12" s="80">
        <v>127</v>
      </c>
      <c r="G12" s="80">
        <v>21</v>
      </c>
      <c r="H12" s="80">
        <v>433</v>
      </c>
      <c r="I12" s="80">
        <v>460</v>
      </c>
      <c r="J12" s="80">
        <v>284</v>
      </c>
      <c r="K12" s="80">
        <v>11</v>
      </c>
      <c r="L12" s="80">
        <v>3</v>
      </c>
      <c r="M12" s="80">
        <v>51</v>
      </c>
      <c r="N12" s="80">
        <v>12</v>
      </c>
      <c r="O12" s="80">
        <v>0</v>
      </c>
      <c r="P12" s="80">
        <v>0</v>
      </c>
      <c r="Q12" s="80">
        <v>2</v>
      </c>
      <c r="R12" s="80">
        <v>1</v>
      </c>
      <c r="S12" s="80">
        <v>44</v>
      </c>
      <c r="T12" s="80">
        <v>4</v>
      </c>
      <c r="U12" s="80">
        <v>289</v>
      </c>
      <c r="V12" s="80">
        <v>50</v>
      </c>
      <c r="W12" s="80">
        <v>5</v>
      </c>
      <c r="X12" s="81">
        <v>3269</v>
      </c>
      <c r="Y12" s="74"/>
      <c r="Z12" s="74"/>
    </row>
    <row r="13" spans="1:26" ht="32.25" customHeight="1" thickBot="1">
      <c r="A13" s="76"/>
      <c r="B13" s="64" t="s">
        <v>182</v>
      </c>
      <c r="C13" s="65">
        <v>7847</v>
      </c>
      <c r="D13" s="65">
        <v>24079</v>
      </c>
      <c r="E13" s="65">
        <v>3435</v>
      </c>
      <c r="F13" s="65">
        <v>1795</v>
      </c>
      <c r="G13" s="65">
        <v>618</v>
      </c>
      <c r="H13" s="65">
        <v>2224</v>
      </c>
      <c r="I13" s="65">
        <v>3421</v>
      </c>
      <c r="J13" s="65">
        <v>3358</v>
      </c>
      <c r="K13" s="65">
        <v>67</v>
      </c>
      <c r="L13" s="65">
        <v>10</v>
      </c>
      <c r="M13" s="65">
        <v>2061</v>
      </c>
      <c r="N13" s="65">
        <v>175</v>
      </c>
      <c r="O13" s="65">
        <v>19</v>
      </c>
      <c r="P13" s="65">
        <v>32</v>
      </c>
      <c r="Q13" s="65">
        <v>20</v>
      </c>
      <c r="R13" s="65">
        <v>11</v>
      </c>
      <c r="S13" s="65">
        <v>4520</v>
      </c>
      <c r="T13" s="65">
        <v>60</v>
      </c>
      <c r="U13" s="65">
        <v>14021</v>
      </c>
      <c r="V13" s="65">
        <v>1615</v>
      </c>
      <c r="W13" s="65">
        <v>214</v>
      </c>
      <c r="X13" s="66">
        <v>69602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286</v>
      </c>
      <c r="Y15" s="74"/>
    </row>
    <row r="16" spans="1:26" ht="17.25">
      <c r="B16" s="54" t="s">
        <v>246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300" t="str">
        <f>B1</f>
        <v>業種、事故の型別死傷災害発生状況（令和5年）　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74"/>
    </row>
    <row r="21" spans="1:26" ht="15" thickBot="1">
      <c r="C21" s="83" t="s">
        <v>189</v>
      </c>
      <c r="X21" s="141" t="str">
        <f>X2</f>
        <v>（令和６年４月８日現在）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301" t="s">
        <v>190</v>
      </c>
      <c r="B23" s="302"/>
      <c r="C23" s="120">
        <v>2622</v>
      </c>
      <c r="D23" s="59">
        <v>7465</v>
      </c>
      <c r="E23" s="59">
        <v>1083</v>
      </c>
      <c r="F23" s="59">
        <v>791</v>
      </c>
      <c r="G23" s="59">
        <v>332</v>
      </c>
      <c r="H23" s="59">
        <v>720</v>
      </c>
      <c r="I23" s="59">
        <v>1445</v>
      </c>
      <c r="J23" s="59">
        <v>1250</v>
      </c>
      <c r="K23" s="59">
        <v>20</v>
      </c>
      <c r="L23" s="59">
        <v>3</v>
      </c>
      <c r="M23" s="59">
        <v>457</v>
      </c>
      <c r="N23" s="59">
        <v>55</v>
      </c>
      <c r="O23" s="59">
        <v>3</v>
      </c>
      <c r="P23" s="59">
        <v>10</v>
      </c>
      <c r="Q23" s="59">
        <v>13</v>
      </c>
      <c r="R23" s="59">
        <v>3</v>
      </c>
      <c r="S23" s="59">
        <v>1645</v>
      </c>
      <c r="T23" s="59">
        <v>16</v>
      </c>
      <c r="U23" s="59">
        <v>3499</v>
      </c>
      <c r="V23" s="59">
        <v>211</v>
      </c>
      <c r="W23" s="59">
        <v>30</v>
      </c>
      <c r="X23" s="70">
        <v>21673</v>
      </c>
      <c r="Y23" s="74"/>
      <c r="Z23" s="74"/>
    </row>
    <row r="24" spans="1:26" ht="32.25" customHeight="1">
      <c r="A24" s="75"/>
      <c r="B24" s="86" t="s">
        <v>191</v>
      </c>
      <c r="C24" s="145">
        <v>1698</v>
      </c>
      <c r="D24" s="145">
        <v>5962</v>
      </c>
      <c r="E24" s="145">
        <v>757</v>
      </c>
      <c r="F24" s="145">
        <v>510</v>
      </c>
      <c r="G24" s="145">
        <v>216</v>
      </c>
      <c r="H24" s="145">
        <v>484</v>
      </c>
      <c r="I24" s="145">
        <v>896</v>
      </c>
      <c r="J24" s="145">
        <v>1038</v>
      </c>
      <c r="K24" s="145">
        <v>10</v>
      </c>
      <c r="L24" s="145">
        <v>1</v>
      </c>
      <c r="M24" s="145">
        <v>365</v>
      </c>
      <c r="N24" s="145">
        <v>38</v>
      </c>
      <c r="O24" s="145">
        <v>2</v>
      </c>
      <c r="P24" s="145">
        <v>5</v>
      </c>
      <c r="Q24" s="145">
        <v>11</v>
      </c>
      <c r="R24" s="145">
        <v>2</v>
      </c>
      <c r="S24" s="145">
        <v>1417</v>
      </c>
      <c r="T24" s="145">
        <v>14</v>
      </c>
      <c r="U24" s="145">
        <v>2574</v>
      </c>
      <c r="V24" s="145">
        <v>154</v>
      </c>
      <c r="W24" s="145">
        <v>20</v>
      </c>
      <c r="X24" s="146">
        <v>16174</v>
      </c>
      <c r="Y24" s="74"/>
      <c r="Z24" s="74"/>
    </row>
    <row r="25" spans="1:26" ht="32.25" customHeight="1">
      <c r="A25" s="303" t="s">
        <v>192</v>
      </c>
      <c r="B25" s="304"/>
      <c r="C25" s="120">
        <v>187</v>
      </c>
      <c r="D25" s="120">
        <v>495</v>
      </c>
      <c r="E25" s="120">
        <v>34</v>
      </c>
      <c r="F25" s="120">
        <v>11</v>
      </c>
      <c r="G25" s="120">
        <v>7</v>
      </c>
      <c r="H25" s="120">
        <v>18</v>
      </c>
      <c r="I25" s="120">
        <v>11</v>
      </c>
      <c r="J25" s="120">
        <v>7</v>
      </c>
      <c r="K25" s="120">
        <v>1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280</v>
      </c>
      <c r="T25" s="120">
        <v>4</v>
      </c>
      <c r="U25" s="120">
        <v>125</v>
      </c>
      <c r="V25" s="120">
        <v>12</v>
      </c>
      <c r="W25" s="120">
        <v>1</v>
      </c>
      <c r="X25" s="146">
        <v>1195</v>
      </c>
      <c r="Y25" s="74"/>
      <c r="Z25" s="74"/>
    </row>
    <row r="26" spans="1:26" ht="32.25" customHeight="1">
      <c r="A26" s="324" t="s">
        <v>193</v>
      </c>
      <c r="B26" s="296"/>
      <c r="C26" s="120">
        <v>142</v>
      </c>
      <c r="D26" s="120">
        <v>640</v>
      </c>
      <c r="E26" s="120">
        <v>89</v>
      </c>
      <c r="F26" s="120">
        <v>19</v>
      </c>
      <c r="G26" s="120">
        <v>28</v>
      </c>
      <c r="H26" s="120">
        <v>48</v>
      </c>
      <c r="I26" s="120">
        <v>92</v>
      </c>
      <c r="J26" s="120">
        <v>11</v>
      </c>
      <c r="K26" s="120">
        <v>2</v>
      </c>
      <c r="L26" s="120">
        <v>0</v>
      </c>
      <c r="M26" s="120">
        <v>21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758</v>
      </c>
      <c r="T26" s="120">
        <v>6</v>
      </c>
      <c r="U26" s="120">
        <v>337</v>
      </c>
      <c r="V26" s="120">
        <v>26</v>
      </c>
      <c r="W26" s="120">
        <v>5</v>
      </c>
      <c r="X26" s="146">
        <v>2224</v>
      </c>
      <c r="Y26" s="74"/>
      <c r="Z26" s="74"/>
    </row>
    <row r="27" spans="1:26" ht="32.25" customHeight="1">
      <c r="A27" s="324" t="s">
        <v>176</v>
      </c>
      <c r="B27" s="296"/>
      <c r="C27" s="120">
        <v>1311</v>
      </c>
      <c r="D27" s="120">
        <v>6651</v>
      </c>
      <c r="E27" s="120">
        <v>888</v>
      </c>
      <c r="F27" s="120">
        <v>182</v>
      </c>
      <c r="G27" s="120">
        <v>53</v>
      </c>
      <c r="H27" s="120">
        <v>625</v>
      </c>
      <c r="I27" s="120">
        <v>353</v>
      </c>
      <c r="J27" s="120">
        <v>330</v>
      </c>
      <c r="K27" s="120">
        <v>10</v>
      </c>
      <c r="L27" s="120">
        <v>4</v>
      </c>
      <c r="M27" s="120">
        <v>205</v>
      </c>
      <c r="N27" s="120">
        <v>29</v>
      </c>
      <c r="O27" s="120">
        <v>5</v>
      </c>
      <c r="P27" s="120">
        <v>1</v>
      </c>
      <c r="Q27" s="120">
        <v>0</v>
      </c>
      <c r="R27" s="120">
        <v>3</v>
      </c>
      <c r="S27" s="120">
        <v>755</v>
      </c>
      <c r="T27" s="120">
        <v>5</v>
      </c>
      <c r="U27" s="120">
        <v>6292</v>
      </c>
      <c r="V27" s="120">
        <v>962</v>
      </c>
      <c r="W27" s="120">
        <v>122</v>
      </c>
      <c r="X27" s="146">
        <v>18786</v>
      </c>
      <c r="Y27" s="74"/>
      <c r="Z27" s="74"/>
    </row>
    <row r="28" spans="1:26" ht="32.25" customHeight="1">
      <c r="A28" s="75"/>
      <c r="B28" s="87" t="s">
        <v>194</v>
      </c>
      <c r="C28" s="120">
        <v>911</v>
      </c>
      <c r="D28" s="120">
        <v>4772</v>
      </c>
      <c r="E28" s="120">
        <v>693</v>
      </c>
      <c r="F28" s="120">
        <v>141</v>
      </c>
      <c r="G28" s="120">
        <v>40</v>
      </c>
      <c r="H28" s="120">
        <v>502</v>
      </c>
      <c r="I28" s="120">
        <v>239</v>
      </c>
      <c r="J28" s="120">
        <v>261</v>
      </c>
      <c r="K28" s="120">
        <v>5</v>
      </c>
      <c r="L28" s="120">
        <v>4</v>
      </c>
      <c r="M28" s="120">
        <v>169</v>
      </c>
      <c r="N28" s="120">
        <v>20</v>
      </c>
      <c r="O28" s="120">
        <v>3</v>
      </c>
      <c r="P28" s="120">
        <v>1</v>
      </c>
      <c r="Q28" s="120">
        <v>0</v>
      </c>
      <c r="R28" s="120">
        <v>3</v>
      </c>
      <c r="S28" s="120">
        <v>627</v>
      </c>
      <c r="T28" s="120">
        <v>3</v>
      </c>
      <c r="U28" s="120">
        <v>4870</v>
      </c>
      <c r="V28" s="120">
        <v>702</v>
      </c>
      <c r="W28" s="120">
        <v>83</v>
      </c>
      <c r="X28" s="146">
        <v>14049</v>
      </c>
      <c r="Y28" s="74"/>
      <c r="Z28" s="74"/>
    </row>
    <row r="29" spans="1:26" ht="33" customHeight="1">
      <c r="A29" s="324" t="s">
        <v>232</v>
      </c>
      <c r="B29" s="296"/>
      <c r="C29" s="145">
        <v>925</v>
      </c>
      <c r="D29" s="145">
        <v>3293</v>
      </c>
      <c r="E29" s="145">
        <v>447</v>
      </c>
      <c r="F29" s="145">
        <v>307</v>
      </c>
      <c r="G29" s="145">
        <v>60</v>
      </c>
      <c r="H29" s="145">
        <v>260</v>
      </c>
      <c r="I29" s="145">
        <v>366</v>
      </c>
      <c r="J29" s="145">
        <v>1246</v>
      </c>
      <c r="K29" s="145">
        <v>7</v>
      </c>
      <c r="L29" s="145">
        <v>0</v>
      </c>
      <c r="M29" s="145">
        <v>1059</v>
      </c>
      <c r="N29" s="145">
        <v>29</v>
      </c>
      <c r="O29" s="145">
        <v>5</v>
      </c>
      <c r="P29" s="145">
        <v>15</v>
      </c>
      <c r="Q29" s="145">
        <v>3</v>
      </c>
      <c r="R29" s="145">
        <v>3</v>
      </c>
      <c r="S29" s="145">
        <v>226</v>
      </c>
      <c r="T29" s="145">
        <v>6</v>
      </c>
      <c r="U29" s="145">
        <v>1279</v>
      </c>
      <c r="V29" s="145">
        <v>123</v>
      </c>
      <c r="W29" s="145">
        <v>27</v>
      </c>
      <c r="X29" s="146">
        <v>9686</v>
      </c>
      <c r="Y29" s="74"/>
      <c r="Z29" s="74"/>
    </row>
    <row r="30" spans="1:26" ht="32.25" customHeight="1">
      <c r="A30" s="75"/>
      <c r="B30" s="86" t="s">
        <v>233</v>
      </c>
      <c r="C30" s="120">
        <v>387</v>
      </c>
      <c r="D30" s="120">
        <v>1761</v>
      </c>
      <c r="E30" s="120">
        <v>205</v>
      </c>
      <c r="F30" s="120">
        <v>161</v>
      </c>
      <c r="G30" s="120">
        <v>24</v>
      </c>
      <c r="H30" s="120">
        <v>66</v>
      </c>
      <c r="I30" s="120">
        <v>186</v>
      </c>
      <c r="J30" s="120">
        <v>1083</v>
      </c>
      <c r="K30" s="120">
        <v>3</v>
      </c>
      <c r="L30" s="120">
        <v>0</v>
      </c>
      <c r="M30" s="120">
        <v>954</v>
      </c>
      <c r="N30" s="120">
        <v>19</v>
      </c>
      <c r="O30" s="120">
        <v>4</v>
      </c>
      <c r="P30" s="120">
        <v>13</v>
      </c>
      <c r="Q30" s="120">
        <v>3</v>
      </c>
      <c r="R30" s="120">
        <v>3</v>
      </c>
      <c r="S30" s="120">
        <v>202</v>
      </c>
      <c r="T30" s="120">
        <v>2</v>
      </c>
      <c r="U30" s="120">
        <v>573</v>
      </c>
      <c r="V30" s="120">
        <v>49</v>
      </c>
      <c r="W30" s="120">
        <v>12</v>
      </c>
      <c r="X30" s="146">
        <v>5710</v>
      </c>
      <c r="Y30" s="74"/>
      <c r="Z30" s="74"/>
    </row>
    <row r="31" spans="1:26" ht="32.25" customHeight="1">
      <c r="A31" s="324" t="s">
        <v>234</v>
      </c>
      <c r="B31" s="296"/>
      <c r="C31" s="120">
        <v>1264</v>
      </c>
      <c r="D31" s="120">
        <v>2338</v>
      </c>
      <c r="E31" s="120">
        <v>435</v>
      </c>
      <c r="F31" s="120">
        <v>224</v>
      </c>
      <c r="G31" s="120">
        <v>53</v>
      </c>
      <c r="H31" s="120">
        <v>204</v>
      </c>
      <c r="I31" s="120">
        <v>646</v>
      </c>
      <c r="J31" s="120">
        <v>266</v>
      </c>
      <c r="K31" s="120">
        <v>19</v>
      </c>
      <c r="L31" s="120">
        <v>0</v>
      </c>
      <c r="M31" s="120">
        <v>87</v>
      </c>
      <c r="N31" s="120">
        <v>38</v>
      </c>
      <c r="O31" s="120">
        <v>0</v>
      </c>
      <c r="P31" s="120">
        <v>4</v>
      </c>
      <c r="Q31" s="120">
        <v>2</v>
      </c>
      <c r="R31" s="120">
        <v>1</v>
      </c>
      <c r="S31" s="120">
        <v>216</v>
      </c>
      <c r="T31" s="120">
        <v>2</v>
      </c>
      <c r="U31" s="120">
        <v>980</v>
      </c>
      <c r="V31" s="120">
        <v>65</v>
      </c>
      <c r="W31" s="120">
        <v>6</v>
      </c>
      <c r="X31" s="146">
        <v>6850</v>
      </c>
      <c r="Y31" s="74"/>
      <c r="Z31" s="74"/>
    </row>
    <row r="32" spans="1:26" ht="32.25" customHeight="1">
      <c r="A32" s="324" t="s">
        <v>235</v>
      </c>
      <c r="B32" s="296"/>
      <c r="C32" s="145">
        <v>223</v>
      </c>
      <c r="D32" s="145">
        <v>943</v>
      </c>
      <c r="E32" s="145">
        <v>81</v>
      </c>
      <c r="F32" s="145">
        <v>33</v>
      </c>
      <c r="G32" s="145">
        <v>12</v>
      </c>
      <c r="H32" s="145">
        <v>83</v>
      </c>
      <c r="I32" s="145">
        <v>87</v>
      </c>
      <c r="J32" s="145">
        <v>8</v>
      </c>
      <c r="K32" s="145">
        <v>1</v>
      </c>
      <c r="L32" s="145">
        <v>1</v>
      </c>
      <c r="M32" s="145">
        <v>126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274</v>
      </c>
      <c r="T32" s="145">
        <v>7</v>
      </c>
      <c r="U32" s="145">
        <v>248</v>
      </c>
      <c r="V32" s="145">
        <v>40</v>
      </c>
      <c r="W32" s="145">
        <v>7</v>
      </c>
      <c r="X32" s="146">
        <v>2178</v>
      </c>
      <c r="Y32" s="74"/>
      <c r="Z32" s="74"/>
    </row>
    <row r="33" spans="1:26" ht="32.25" customHeight="1" thickBot="1">
      <c r="A33" s="323" t="s">
        <v>236</v>
      </c>
      <c r="B33" s="298"/>
      <c r="C33" s="121">
        <v>1173</v>
      </c>
      <c r="D33" s="121">
        <v>2254</v>
      </c>
      <c r="E33" s="121">
        <v>378</v>
      </c>
      <c r="F33" s="121">
        <v>228</v>
      </c>
      <c r="G33" s="121">
        <v>73</v>
      </c>
      <c r="H33" s="121">
        <v>266</v>
      </c>
      <c r="I33" s="121">
        <v>421</v>
      </c>
      <c r="J33" s="121">
        <v>240</v>
      </c>
      <c r="K33" s="121">
        <v>7</v>
      </c>
      <c r="L33" s="121">
        <v>2</v>
      </c>
      <c r="M33" s="121">
        <v>104</v>
      </c>
      <c r="N33" s="121">
        <v>21</v>
      </c>
      <c r="O33" s="121">
        <v>6</v>
      </c>
      <c r="P33" s="121">
        <v>1</v>
      </c>
      <c r="Q33" s="121">
        <v>2</v>
      </c>
      <c r="R33" s="121">
        <v>1</v>
      </c>
      <c r="S33" s="121">
        <v>366</v>
      </c>
      <c r="T33" s="121">
        <v>14</v>
      </c>
      <c r="U33" s="121">
        <v>1261</v>
      </c>
      <c r="V33" s="121">
        <v>176</v>
      </c>
      <c r="W33" s="121">
        <v>16</v>
      </c>
      <c r="X33" s="147">
        <v>7010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286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zoomScale="130" zoomScaleNormal="100" zoomScaleSheetLayoutView="130" workbookViewId="0">
      <selection activeCell="Z4" sqref="Z4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25" t="s">
        <v>278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20620</v>
      </c>
      <c r="D4" s="59">
        <v>35295</v>
      </c>
      <c r="E4" s="59">
        <v>7047</v>
      </c>
      <c r="F4" s="59">
        <v>6065</v>
      </c>
      <c r="G4" s="59">
        <v>2049</v>
      </c>
      <c r="H4" s="59">
        <v>5694</v>
      </c>
      <c r="I4" s="59">
        <v>14099</v>
      </c>
      <c r="J4" s="59">
        <v>7500</v>
      </c>
      <c r="K4" s="59">
        <v>225</v>
      </c>
      <c r="L4" s="59">
        <v>18</v>
      </c>
      <c r="M4" s="59">
        <v>3073</v>
      </c>
      <c r="N4" s="59">
        <v>545</v>
      </c>
      <c r="O4" s="59">
        <v>99</v>
      </c>
      <c r="P4" s="59">
        <v>56</v>
      </c>
      <c r="Q4" s="59">
        <v>46</v>
      </c>
      <c r="R4" s="59">
        <v>70</v>
      </c>
      <c r="S4" s="59">
        <v>6773</v>
      </c>
      <c r="T4" s="59">
        <v>94</v>
      </c>
      <c r="U4" s="59">
        <v>20879</v>
      </c>
      <c r="V4" s="59">
        <v>1859</v>
      </c>
      <c r="W4" s="59">
        <v>249</v>
      </c>
      <c r="X4" s="60">
        <v>132355</v>
      </c>
      <c r="Y4" s="74"/>
      <c r="Z4" s="74"/>
    </row>
    <row r="5" spans="1:26" ht="32.25" customHeight="1">
      <c r="A5" s="190"/>
      <c r="B5" s="189" t="s">
        <v>3</v>
      </c>
      <c r="C5" s="59">
        <v>2867</v>
      </c>
      <c r="D5" s="59">
        <v>5757</v>
      </c>
      <c r="E5" s="59">
        <v>1338</v>
      </c>
      <c r="F5" s="59">
        <v>1808</v>
      </c>
      <c r="G5" s="59">
        <v>542</v>
      </c>
      <c r="H5" s="59">
        <v>1070</v>
      </c>
      <c r="I5" s="59">
        <v>6416</v>
      </c>
      <c r="J5" s="59">
        <v>2330</v>
      </c>
      <c r="K5" s="59">
        <v>22</v>
      </c>
      <c r="L5" s="59">
        <v>5</v>
      </c>
      <c r="M5" s="59">
        <v>843</v>
      </c>
      <c r="N5" s="59">
        <v>248</v>
      </c>
      <c r="O5" s="59">
        <v>32</v>
      </c>
      <c r="P5" s="59">
        <v>20</v>
      </c>
      <c r="Q5" s="59">
        <v>16</v>
      </c>
      <c r="R5" s="59">
        <v>35</v>
      </c>
      <c r="S5" s="59">
        <v>236</v>
      </c>
      <c r="T5" s="59">
        <v>5</v>
      </c>
      <c r="U5" s="59">
        <v>2922</v>
      </c>
      <c r="V5" s="59">
        <v>142</v>
      </c>
      <c r="W5" s="59">
        <v>40</v>
      </c>
      <c r="X5" s="60">
        <v>26694</v>
      </c>
      <c r="Y5" s="74"/>
      <c r="Z5" s="74"/>
    </row>
    <row r="6" spans="1:26" ht="32.25" customHeight="1">
      <c r="A6" s="190"/>
      <c r="B6" s="189" t="s">
        <v>4</v>
      </c>
      <c r="C6" s="61">
        <v>53</v>
      </c>
      <c r="D6" s="170">
        <v>42</v>
      </c>
      <c r="E6" s="170">
        <v>9</v>
      </c>
      <c r="F6" s="170">
        <v>12</v>
      </c>
      <c r="G6" s="170">
        <v>4</v>
      </c>
      <c r="H6" s="170">
        <v>8</v>
      </c>
      <c r="I6" s="170">
        <v>43</v>
      </c>
      <c r="J6" s="170">
        <v>5</v>
      </c>
      <c r="K6" s="170">
        <v>0</v>
      </c>
      <c r="L6" s="170">
        <v>0</v>
      </c>
      <c r="M6" s="170">
        <v>0</v>
      </c>
      <c r="N6" s="170">
        <v>1</v>
      </c>
      <c r="O6" s="170">
        <v>0</v>
      </c>
      <c r="P6" s="170">
        <v>0</v>
      </c>
      <c r="Q6" s="170">
        <v>0</v>
      </c>
      <c r="R6" s="170">
        <v>1</v>
      </c>
      <c r="S6" s="170">
        <v>4</v>
      </c>
      <c r="T6" s="170">
        <v>0</v>
      </c>
      <c r="U6" s="170">
        <v>14</v>
      </c>
      <c r="V6" s="170">
        <v>2</v>
      </c>
      <c r="W6" s="171">
        <v>0</v>
      </c>
      <c r="X6" s="62">
        <v>198</v>
      </c>
      <c r="Y6" s="74"/>
      <c r="Z6" s="74"/>
    </row>
    <row r="7" spans="1:26" ht="32.25" customHeight="1">
      <c r="A7" s="190"/>
      <c r="B7" s="189" t="s">
        <v>5</v>
      </c>
      <c r="C7" s="59">
        <v>4594</v>
      </c>
      <c r="D7" s="59">
        <v>1734</v>
      </c>
      <c r="E7" s="59">
        <v>684</v>
      </c>
      <c r="F7" s="59">
        <v>1318</v>
      </c>
      <c r="G7" s="59">
        <v>428</v>
      </c>
      <c r="H7" s="59">
        <v>800</v>
      </c>
      <c r="I7" s="59">
        <v>1706</v>
      </c>
      <c r="J7" s="59">
        <v>1272</v>
      </c>
      <c r="K7" s="59">
        <v>92</v>
      </c>
      <c r="L7" s="59">
        <v>3</v>
      </c>
      <c r="M7" s="59">
        <v>233</v>
      </c>
      <c r="N7" s="59">
        <v>73</v>
      </c>
      <c r="O7" s="59">
        <v>37</v>
      </c>
      <c r="P7" s="59">
        <v>11</v>
      </c>
      <c r="Q7" s="59">
        <v>2</v>
      </c>
      <c r="R7" s="59">
        <v>8</v>
      </c>
      <c r="S7" s="59">
        <v>479</v>
      </c>
      <c r="T7" s="59">
        <v>7</v>
      </c>
      <c r="U7" s="59">
        <v>940</v>
      </c>
      <c r="V7" s="59">
        <v>111</v>
      </c>
      <c r="W7" s="59">
        <v>7</v>
      </c>
      <c r="X7" s="60">
        <v>14539</v>
      </c>
      <c r="Y7" s="74"/>
      <c r="Z7" s="74"/>
    </row>
    <row r="8" spans="1:26" ht="32.25" customHeight="1">
      <c r="A8" s="190"/>
      <c r="B8" s="191" t="s">
        <v>213</v>
      </c>
      <c r="C8" s="59">
        <v>272</v>
      </c>
      <c r="D8" s="59">
        <v>840</v>
      </c>
      <c r="E8" s="59">
        <v>145</v>
      </c>
      <c r="F8" s="59">
        <v>28</v>
      </c>
      <c r="G8" s="59">
        <v>6</v>
      </c>
      <c r="H8" s="59">
        <v>87</v>
      </c>
      <c r="I8" s="59">
        <v>127</v>
      </c>
      <c r="J8" s="59">
        <v>11</v>
      </c>
      <c r="K8" s="59">
        <v>3</v>
      </c>
      <c r="L8" s="59">
        <v>0</v>
      </c>
      <c r="M8" s="59">
        <v>25</v>
      </c>
      <c r="N8" s="59">
        <v>11</v>
      </c>
      <c r="O8" s="59">
        <v>5</v>
      </c>
      <c r="P8" s="59">
        <v>0</v>
      </c>
      <c r="Q8" s="59">
        <v>1</v>
      </c>
      <c r="R8" s="59">
        <v>1</v>
      </c>
      <c r="S8" s="59">
        <v>746</v>
      </c>
      <c r="T8" s="59">
        <v>9</v>
      </c>
      <c r="U8" s="59">
        <v>515</v>
      </c>
      <c r="V8" s="59">
        <v>82</v>
      </c>
      <c r="W8" s="59">
        <v>14</v>
      </c>
      <c r="X8" s="60">
        <v>2928</v>
      </c>
      <c r="Y8" s="74"/>
      <c r="Z8" s="74"/>
    </row>
    <row r="9" spans="1:26" ht="32.25" customHeight="1">
      <c r="A9" s="190"/>
      <c r="B9" s="191" t="s">
        <v>228</v>
      </c>
      <c r="C9" s="59">
        <v>4294</v>
      </c>
      <c r="D9" s="59">
        <v>2917</v>
      </c>
      <c r="E9" s="59">
        <v>1230</v>
      </c>
      <c r="F9" s="59">
        <v>769</v>
      </c>
      <c r="G9" s="59">
        <v>451</v>
      </c>
      <c r="H9" s="59">
        <v>892</v>
      </c>
      <c r="I9" s="59">
        <v>1739</v>
      </c>
      <c r="J9" s="59">
        <v>161</v>
      </c>
      <c r="K9" s="59">
        <v>21</v>
      </c>
      <c r="L9" s="59">
        <v>0</v>
      </c>
      <c r="M9" s="59">
        <v>174</v>
      </c>
      <c r="N9" s="59">
        <v>25</v>
      </c>
      <c r="O9" s="59">
        <v>2</v>
      </c>
      <c r="P9" s="59">
        <v>1</v>
      </c>
      <c r="Q9" s="59">
        <v>7</v>
      </c>
      <c r="R9" s="59">
        <v>3</v>
      </c>
      <c r="S9" s="59">
        <v>809</v>
      </c>
      <c r="T9" s="59">
        <v>12</v>
      </c>
      <c r="U9" s="59">
        <v>2940</v>
      </c>
      <c r="V9" s="59">
        <v>113</v>
      </c>
      <c r="W9" s="59">
        <v>20</v>
      </c>
      <c r="X9" s="60">
        <v>16580</v>
      </c>
      <c r="Y9" s="74"/>
      <c r="Z9" s="74"/>
    </row>
    <row r="10" spans="1:26" ht="32.25" customHeight="1">
      <c r="A10" s="190"/>
      <c r="B10" s="191" t="s">
        <v>201</v>
      </c>
      <c r="C10" s="59">
        <v>70</v>
      </c>
      <c r="D10" s="59">
        <v>59</v>
      </c>
      <c r="E10" s="59">
        <v>24</v>
      </c>
      <c r="F10" s="59">
        <v>32</v>
      </c>
      <c r="G10" s="59">
        <v>10</v>
      </c>
      <c r="H10" s="59">
        <v>27</v>
      </c>
      <c r="I10" s="59">
        <v>46</v>
      </c>
      <c r="J10" s="59">
        <v>6</v>
      </c>
      <c r="K10" s="59">
        <v>2</v>
      </c>
      <c r="L10" s="59">
        <v>0</v>
      </c>
      <c r="M10" s="59">
        <v>2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1</v>
      </c>
      <c r="U10" s="59">
        <v>46</v>
      </c>
      <c r="V10" s="59">
        <v>1</v>
      </c>
      <c r="W10" s="59">
        <v>0</v>
      </c>
      <c r="X10" s="60">
        <v>329</v>
      </c>
      <c r="Y10" s="74"/>
      <c r="Z10" s="74"/>
    </row>
    <row r="11" spans="1:26" ht="32.25" customHeight="1">
      <c r="A11" s="190"/>
      <c r="B11" s="189" t="s">
        <v>6</v>
      </c>
      <c r="C11" s="59">
        <v>138</v>
      </c>
      <c r="D11" s="59">
        <v>151</v>
      </c>
      <c r="E11" s="59">
        <v>32</v>
      </c>
      <c r="F11" s="59">
        <v>172</v>
      </c>
      <c r="G11" s="59">
        <v>39</v>
      </c>
      <c r="H11" s="59">
        <v>274</v>
      </c>
      <c r="I11" s="59">
        <v>75</v>
      </c>
      <c r="J11" s="59">
        <v>189</v>
      </c>
      <c r="K11" s="59">
        <v>2</v>
      </c>
      <c r="L11" s="59">
        <v>0</v>
      </c>
      <c r="M11" s="59">
        <v>9</v>
      </c>
      <c r="N11" s="59">
        <v>5</v>
      </c>
      <c r="O11" s="59">
        <v>0</v>
      </c>
      <c r="P11" s="59">
        <v>0</v>
      </c>
      <c r="Q11" s="59">
        <v>0</v>
      </c>
      <c r="R11" s="59">
        <v>1</v>
      </c>
      <c r="S11" s="59">
        <v>6</v>
      </c>
      <c r="T11" s="59">
        <v>0</v>
      </c>
      <c r="U11" s="59">
        <v>61</v>
      </c>
      <c r="V11" s="59">
        <v>22</v>
      </c>
      <c r="W11" s="59">
        <v>0</v>
      </c>
      <c r="X11" s="60">
        <v>1176</v>
      </c>
      <c r="Y11" s="74"/>
      <c r="Z11" s="74"/>
    </row>
    <row r="12" spans="1:26" ht="32.25" customHeight="1">
      <c r="A12" s="192"/>
      <c r="B12" s="193" t="s">
        <v>219</v>
      </c>
      <c r="C12" s="80">
        <v>725</v>
      </c>
      <c r="D12" s="80">
        <v>535</v>
      </c>
      <c r="E12" s="80">
        <v>161</v>
      </c>
      <c r="F12" s="80">
        <v>120</v>
      </c>
      <c r="G12" s="80">
        <v>21</v>
      </c>
      <c r="H12" s="80">
        <v>387</v>
      </c>
      <c r="I12" s="80">
        <v>476</v>
      </c>
      <c r="J12" s="80">
        <v>275</v>
      </c>
      <c r="K12" s="80">
        <v>11</v>
      </c>
      <c r="L12" s="80">
        <v>4</v>
      </c>
      <c r="M12" s="80">
        <v>41</v>
      </c>
      <c r="N12" s="80">
        <v>25</v>
      </c>
      <c r="O12" s="80">
        <v>1</v>
      </c>
      <c r="P12" s="80">
        <v>0</v>
      </c>
      <c r="Q12" s="80">
        <v>1</v>
      </c>
      <c r="R12" s="80">
        <v>0</v>
      </c>
      <c r="S12" s="80">
        <v>29</v>
      </c>
      <c r="T12" s="80">
        <v>3</v>
      </c>
      <c r="U12" s="80">
        <v>284</v>
      </c>
      <c r="V12" s="80">
        <v>59</v>
      </c>
      <c r="W12" s="80">
        <v>4</v>
      </c>
      <c r="X12" s="81">
        <v>3162</v>
      </c>
      <c r="Y12" s="74"/>
      <c r="Z12" s="74"/>
    </row>
    <row r="13" spans="1:26" ht="32.25" customHeight="1" thickBot="1">
      <c r="A13" s="194"/>
      <c r="B13" s="195" t="s">
        <v>182</v>
      </c>
      <c r="C13" s="65">
        <v>7607</v>
      </c>
      <c r="D13" s="65">
        <v>23260</v>
      </c>
      <c r="E13" s="65">
        <v>3424</v>
      </c>
      <c r="F13" s="65">
        <v>1806</v>
      </c>
      <c r="G13" s="65">
        <v>548</v>
      </c>
      <c r="H13" s="65">
        <v>2149</v>
      </c>
      <c r="I13" s="65">
        <v>3471</v>
      </c>
      <c r="J13" s="65">
        <v>3251</v>
      </c>
      <c r="K13" s="65">
        <v>72</v>
      </c>
      <c r="L13" s="65">
        <v>6</v>
      </c>
      <c r="M13" s="65">
        <v>1746</v>
      </c>
      <c r="N13" s="65">
        <v>157</v>
      </c>
      <c r="O13" s="65">
        <v>22</v>
      </c>
      <c r="P13" s="65">
        <v>24</v>
      </c>
      <c r="Q13" s="65">
        <v>19</v>
      </c>
      <c r="R13" s="65">
        <v>21</v>
      </c>
      <c r="S13" s="65">
        <v>4461</v>
      </c>
      <c r="T13" s="65">
        <v>57</v>
      </c>
      <c r="U13" s="65">
        <v>13157</v>
      </c>
      <c r="V13" s="65">
        <v>1327</v>
      </c>
      <c r="W13" s="65">
        <v>164</v>
      </c>
      <c r="X13" s="66">
        <v>66749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286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246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300" t="s">
        <v>279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301" t="s">
        <v>190</v>
      </c>
      <c r="B23" s="302"/>
      <c r="C23" s="120">
        <v>2717</v>
      </c>
      <c r="D23" s="59">
        <v>7541</v>
      </c>
      <c r="E23" s="59">
        <v>1104</v>
      </c>
      <c r="F23" s="59">
        <v>811</v>
      </c>
      <c r="G23" s="59">
        <v>293</v>
      </c>
      <c r="H23" s="59">
        <v>764</v>
      </c>
      <c r="I23" s="59">
        <v>1467</v>
      </c>
      <c r="J23" s="59">
        <v>1240</v>
      </c>
      <c r="K23" s="59">
        <v>17</v>
      </c>
      <c r="L23" s="59">
        <v>2</v>
      </c>
      <c r="M23" s="59">
        <v>388</v>
      </c>
      <c r="N23" s="59">
        <v>36</v>
      </c>
      <c r="O23" s="59">
        <v>2</v>
      </c>
      <c r="P23" s="59">
        <v>13</v>
      </c>
      <c r="Q23" s="59">
        <v>10</v>
      </c>
      <c r="R23" s="59">
        <v>7</v>
      </c>
      <c r="S23" s="59">
        <v>1703</v>
      </c>
      <c r="T23" s="59">
        <v>15</v>
      </c>
      <c r="U23" s="59">
        <v>3375</v>
      </c>
      <c r="V23" s="59">
        <v>183</v>
      </c>
      <c r="W23" s="59">
        <v>14</v>
      </c>
      <c r="X23" s="70">
        <v>21702</v>
      </c>
      <c r="Y23" s="74"/>
      <c r="Z23" s="74"/>
    </row>
    <row r="24" spans="1:26" ht="32.25" customHeight="1">
      <c r="A24" s="75"/>
      <c r="B24" s="86" t="s">
        <v>191</v>
      </c>
      <c r="C24" s="145">
        <v>1786</v>
      </c>
      <c r="D24" s="145">
        <v>6078</v>
      </c>
      <c r="E24" s="145">
        <v>769</v>
      </c>
      <c r="F24" s="145">
        <v>557</v>
      </c>
      <c r="G24" s="145">
        <v>204</v>
      </c>
      <c r="H24" s="145">
        <v>523</v>
      </c>
      <c r="I24" s="145">
        <v>941</v>
      </c>
      <c r="J24" s="145">
        <v>1019</v>
      </c>
      <c r="K24" s="145">
        <v>10</v>
      </c>
      <c r="L24" s="145">
        <v>2</v>
      </c>
      <c r="M24" s="145">
        <v>325</v>
      </c>
      <c r="N24" s="145">
        <v>23</v>
      </c>
      <c r="O24" s="145">
        <v>1</v>
      </c>
      <c r="P24" s="145">
        <v>5</v>
      </c>
      <c r="Q24" s="145">
        <v>6</v>
      </c>
      <c r="R24" s="145">
        <v>6</v>
      </c>
      <c r="S24" s="145">
        <v>1471</v>
      </c>
      <c r="T24" s="145">
        <v>12</v>
      </c>
      <c r="U24" s="145">
        <v>2539</v>
      </c>
      <c r="V24" s="145">
        <v>127</v>
      </c>
      <c r="W24" s="145">
        <v>10</v>
      </c>
      <c r="X24" s="146">
        <v>16414</v>
      </c>
      <c r="Y24" s="74"/>
      <c r="Z24" s="74"/>
    </row>
    <row r="25" spans="1:26" ht="32.25" customHeight="1">
      <c r="A25" s="303" t="s">
        <v>192</v>
      </c>
      <c r="B25" s="304"/>
      <c r="C25" s="120">
        <v>170</v>
      </c>
      <c r="D25" s="120">
        <v>425</v>
      </c>
      <c r="E25" s="120">
        <v>38</v>
      </c>
      <c r="F25" s="120">
        <v>8</v>
      </c>
      <c r="G25" s="120">
        <v>7</v>
      </c>
      <c r="H25" s="120">
        <v>20</v>
      </c>
      <c r="I25" s="120">
        <v>21</v>
      </c>
      <c r="J25" s="120">
        <v>6</v>
      </c>
      <c r="K25" s="120">
        <v>0</v>
      </c>
      <c r="L25" s="120">
        <v>0</v>
      </c>
      <c r="M25" s="120">
        <v>7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302</v>
      </c>
      <c r="T25" s="120">
        <v>3</v>
      </c>
      <c r="U25" s="120">
        <v>117</v>
      </c>
      <c r="V25" s="120">
        <v>13</v>
      </c>
      <c r="W25" s="120">
        <v>0</v>
      </c>
      <c r="X25" s="146">
        <v>1138</v>
      </c>
      <c r="Y25" s="74"/>
      <c r="Z25" s="74"/>
    </row>
    <row r="26" spans="1:26" ht="32.25" customHeight="1">
      <c r="A26" s="324" t="s">
        <v>193</v>
      </c>
      <c r="B26" s="296"/>
      <c r="C26" s="120">
        <v>153</v>
      </c>
      <c r="D26" s="120">
        <v>685</v>
      </c>
      <c r="E26" s="120">
        <v>102</v>
      </c>
      <c r="F26" s="120">
        <v>25</v>
      </c>
      <c r="G26" s="120">
        <v>13</v>
      </c>
      <c r="H26" s="120">
        <v>43</v>
      </c>
      <c r="I26" s="120">
        <v>112</v>
      </c>
      <c r="J26" s="120">
        <v>8</v>
      </c>
      <c r="K26" s="120">
        <v>1</v>
      </c>
      <c r="L26" s="120">
        <v>0</v>
      </c>
      <c r="M26" s="120">
        <v>14</v>
      </c>
      <c r="N26" s="120">
        <v>3</v>
      </c>
      <c r="O26" s="120">
        <v>0</v>
      </c>
      <c r="P26" s="120">
        <v>0</v>
      </c>
      <c r="Q26" s="120">
        <v>0</v>
      </c>
      <c r="R26" s="120">
        <v>0</v>
      </c>
      <c r="S26" s="120">
        <v>756</v>
      </c>
      <c r="T26" s="120">
        <v>4</v>
      </c>
      <c r="U26" s="120">
        <v>334</v>
      </c>
      <c r="V26" s="120">
        <v>18</v>
      </c>
      <c r="W26" s="120">
        <v>3</v>
      </c>
      <c r="X26" s="146">
        <v>2274</v>
      </c>
      <c r="Y26" s="74"/>
      <c r="Z26" s="74"/>
    </row>
    <row r="27" spans="1:26" ht="32.25" customHeight="1">
      <c r="A27" s="324" t="s">
        <v>176</v>
      </c>
      <c r="B27" s="296"/>
      <c r="C27" s="120">
        <v>1171</v>
      </c>
      <c r="D27" s="120">
        <v>6182</v>
      </c>
      <c r="E27" s="120">
        <v>837</v>
      </c>
      <c r="F27" s="120">
        <v>194</v>
      </c>
      <c r="G27" s="120">
        <v>53</v>
      </c>
      <c r="H27" s="120">
        <v>554</v>
      </c>
      <c r="I27" s="120">
        <v>396</v>
      </c>
      <c r="J27" s="120">
        <v>293</v>
      </c>
      <c r="K27" s="120">
        <v>8</v>
      </c>
      <c r="L27" s="120">
        <v>1</v>
      </c>
      <c r="M27" s="120">
        <v>162</v>
      </c>
      <c r="N27" s="120">
        <v>31</v>
      </c>
      <c r="O27" s="120">
        <v>2</v>
      </c>
      <c r="P27" s="120">
        <v>0</v>
      </c>
      <c r="Q27" s="120">
        <v>0</v>
      </c>
      <c r="R27" s="120">
        <v>6</v>
      </c>
      <c r="S27" s="120">
        <v>687</v>
      </c>
      <c r="T27" s="120">
        <v>12</v>
      </c>
      <c r="U27" s="120">
        <v>5805</v>
      </c>
      <c r="V27" s="120">
        <v>748</v>
      </c>
      <c r="W27" s="120">
        <v>95</v>
      </c>
      <c r="X27" s="146">
        <v>17237</v>
      </c>
      <c r="Y27" s="74"/>
      <c r="Z27" s="74"/>
    </row>
    <row r="28" spans="1:26" ht="32.25" customHeight="1">
      <c r="A28" s="75"/>
      <c r="B28" s="87" t="s">
        <v>194</v>
      </c>
      <c r="C28" s="120">
        <v>814</v>
      </c>
      <c r="D28" s="120">
        <v>4379</v>
      </c>
      <c r="E28" s="120">
        <v>654</v>
      </c>
      <c r="F28" s="120">
        <v>161</v>
      </c>
      <c r="G28" s="120">
        <v>39</v>
      </c>
      <c r="H28" s="120">
        <v>435</v>
      </c>
      <c r="I28" s="120">
        <v>254</v>
      </c>
      <c r="J28" s="120">
        <v>225</v>
      </c>
      <c r="K28" s="120">
        <v>6</v>
      </c>
      <c r="L28" s="120">
        <v>1</v>
      </c>
      <c r="M28" s="120">
        <v>128</v>
      </c>
      <c r="N28" s="120">
        <v>18</v>
      </c>
      <c r="O28" s="120">
        <v>2</v>
      </c>
      <c r="P28" s="120">
        <v>0</v>
      </c>
      <c r="Q28" s="120"/>
      <c r="R28" s="120">
        <v>2</v>
      </c>
      <c r="S28" s="120">
        <v>568</v>
      </c>
      <c r="T28" s="120">
        <v>10</v>
      </c>
      <c r="U28" s="120">
        <v>4475</v>
      </c>
      <c r="V28" s="120">
        <v>535</v>
      </c>
      <c r="W28" s="120">
        <v>74</v>
      </c>
      <c r="X28" s="146">
        <v>12780</v>
      </c>
      <c r="Y28" s="74"/>
      <c r="Z28" s="74"/>
    </row>
    <row r="29" spans="1:26" ht="33" customHeight="1">
      <c r="A29" s="324" t="s">
        <v>195</v>
      </c>
      <c r="B29" s="296"/>
      <c r="C29" s="145">
        <v>882</v>
      </c>
      <c r="D29" s="145">
        <v>3053</v>
      </c>
      <c r="E29" s="145">
        <v>486</v>
      </c>
      <c r="F29" s="145">
        <v>308</v>
      </c>
      <c r="G29" s="145">
        <v>51</v>
      </c>
      <c r="H29" s="145">
        <v>222</v>
      </c>
      <c r="I29" s="145">
        <v>394</v>
      </c>
      <c r="J29" s="145">
        <v>1212</v>
      </c>
      <c r="K29" s="145">
        <v>9</v>
      </c>
      <c r="L29" s="145">
        <v>0</v>
      </c>
      <c r="M29" s="145">
        <v>891</v>
      </c>
      <c r="N29" s="145">
        <v>21</v>
      </c>
      <c r="O29" s="145">
        <v>9</v>
      </c>
      <c r="P29" s="145">
        <v>6</v>
      </c>
      <c r="Q29" s="145">
        <v>4</v>
      </c>
      <c r="R29" s="145">
        <v>5</v>
      </c>
      <c r="S29" s="145">
        <v>256</v>
      </c>
      <c r="T29" s="145">
        <v>4</v>
      </c>
      <c r="U29" s="145">
        <v>1200</v>
      </c>
      <c r="V29" s="145">
        <v>107</v>
      </c>
      <c r="W29" s="145">
        <v>20</v>
      </c>
      <c r="X29" s="146">
        <v>9140</v>
      </c>
      <c r="Y29" s="74"/>
      <c r="Z29" s="74"/>
    </row>
    <row r="30" spans="1:26" ht="32.25" customHeight="1">
      <c r="A30" s="75"/>
      <c r="B30" s="86" t="s">
        <v>196</v>
      </c>
      <c r="C30" s="120">
        <v>339</v>
      </c>
      <c r="D30" s="120">
        <v>1595</v>
      </c>
      <c r="E30" s="120">
        <v>233</v>
      </c>
      <c r="F30" s="120">
        <v>135</v>
      </c>
      <c r="G30" s="120">
        <v>20</v>
      </c>
      <c r="H30" s="120">
        <v>62</v>
      </c>
      <c r="I30" s="120">
        <v>198</v>
      </c>
      <c r="J30" s="120">
        <v>1075</v>
      </c>
      <c r="K30" s="120">
        <v>3</v>
      </c>
      <c r="L30" s="120"/>
      <c r="M30" s="120">
        <v>816</v>
      </c>
      <c r="N30" s="120">
        <v>16</v>
      </c>
      <c r="O30" s="120">
        <v>6</v>
      </c>
      <c r="P30" s="120">
        <v>5</v>
      </c>
      <c r="Q30" s="120">
        <v>2</v>
      </c>
      <c r="R30" s="120">
        <v>4</v>
      </c>
      <c r="S30" s="120">
        <v>229</v>
      </c>
      <c r="T30" s="120">
        <v>2</v>
      </c>
      <c r="U30" s="120">
        <v>512</v>
      </c>
      <c r="V30" s="120">
        <v>45</v>
      </c>
      <c r="W30" s="120">
        <v>7</v>
      </c>
      <c r="X30" s="146">
        <v>5304</v>
      </c>
      <c r="Y30" s="74"/>
      <c r="Z30" s="74"/>
    </row>
    <row r="31" spans="1:26" ht="32.25" customHeight="1">
      <c r="A31" s="324" t="s">
        <v>206</v>
      </c>
      <c r="B31" s="296"/>
      <c r="C31" s="120">
        <v>1219</v>
      </c>
      <c r="D31" s="120">
        <v>2440</v>
      </c>
      <c r="E31" s="120">
        <v>451</v>
      </c>
      <c r="F31" s="120">
        <v>233</v>
      </c>
      <c r="G31" s="120">
        <v>60</v>
      </c>
      <c r="H31" s="120">
        <v>222</v>
      </c>
      <c r="I31" s="120">
        <v>633</v>
      </c>
      <c r="J31" s="120">
        <v>261</v>
      </c>
      <c r="K31" s="120">
        <v>27</v>
      </c>
      <c r="L31" s="120">
        <v>1</v>
      </c>
      <c r="M31" s="120">
        <v>99</v>
      </c>
      <c r="N31" s="120">
        <v>46</v>
      </c>
      <c r="O31" s="120">
        <v>3</v>
      </c>
      <c r="P31" s="120">
        <v>3</v>
      </c>
      <c r="Q31" s="120">
        <v>2</v>
      </c>
      <c r="R31" s="120">
        <v>0</v>
      </c>
      <c r="S31" s="120">
        <v>167</v>
      </c>
      <c r="T31" s="120">
        <v>6</v>
      </c>
      <c r="U31" s="120">
        <v>957</v>
      </c>
      <c r="V31" s="120">
        <v>52</v>
      </c>
      <c r="W31" s="120">
        <v>7</v>
      </c>
      <c r="X31" s="146">
        <v>6889</v>
      </c>
      <c r="Y31" s="74"/>
      <c r="Z31" s="74"/>
    </row>
    <row r="32" spans="1:26" ht="32.25" customHeight="1">
      <c r="A32" s="324" t="s">
        <v>224</v>
      </c>
      <c r="B32" s="296"/>
      <c r="C32" s="145">
        <v>225</v>
      </c>
      <c r="D32" s="145">
        <v>799</v>
      </c>
      <c r="E32" s="145">
        <v>73</v>
      </c>
      <c r="F32" s="145">
        <v>27</v>
      </c>
      <c r="G32" s="145">
        <v>9</v>
      </c>
      <c r="H32" s="145">
        <v>75</v>
      </c>
      <c r="I32" s="145">
        <v>71</v>
      </c>
      <c r="J32" s="145">
        <v>12</v>
      </c>
      <c r="K32" s="145">
        <v>1</v>
      </c>
      <c r="L32" s="145">
        <v>0</v>
      </c>
      <c r="M32" s="145">
        <v>94</v>
      </c>
      <c r="N32" s="145">
        <v>1</v>
      </c>
      <c r="O32" s="145">
        <v>0</v>
      </c>
      <c r="P32" s="145">
        <v>0</v>
      </c>
      <c r="Q32" s="145">
        <v>0</v>
      </c>
      <c r="R32" s="145">
        <v>0</v>
      </c>
      <c r="S32" s="145">
        <v>226</v>
      </c>
      <c r="T32" s="145">
        <v>2</v>
      </c>
      <c r="U32" s="145">
        <v>259</v>
      </c>
      <c r="V32" s="145">
        <v>48</v>
      </c>
      <c r="W32" s="145">
        <v>8</v>
      </c>
      <c r="X32" s="146">
        <v>1930</v>
      </c>
      <c r="Y32" s="74"/>
      <c r="Z32" s="74"/>
    </row>
    <row r="33" spans="1:26" ht="32.25" customHeight="1" thickBot="1">
      <c r="A33" s="323" t="s">
        <v>225</v>
      </c>
      <c r="B33" s="298"/>
      <c r="C33" s="121">
        <v>1070</v>
      </c>
      <c r="D33" s="121">
        <v>2135</v>
      </c>
      <c r="E33" s="121">
        <v>333</v>
      </c>
      <c r="F33" s="121">
        <v>200</v>
      </c>
      <c r="G33" s="121">
        <v>62</v>
      </c>
      <c r="H33" s="121">
        <v>249</v>
      </c>
      <c r="I33" s="121">
        <v>377</v>
      </c>
      <c r="J33" s="121">
        <v>219</v>
      </c>
      <c r="K33" s="121">
        <v>9</v>
      </c>
      <c r="L33" s="121">
        <v>2</v>
      </c>
      <c r="M33" s="121">
        <v>91</v>
      </c>
      <c r="N33" s="121">
        <v>18</v>
      </c>
      <c r="O33" s="121">
        <v>6</v>
      </c>
      <c r="P33" s="121">
        <v>2</v>
      </c>
      <c r="Q33" s="121">
        <v>3</v>
      </c>
      <c r="R33" s="121">
        <v>3</v>
      </c>
      <c r="S33" s="121">
        <v>364</v>
      </c>
      <c r="T33" s="121">
        <v>11</v>
      </c>
      <c r="U33" s="121">
        <v>1110</v>
      </c>
      <c r="V33" s="121">
        <v>158</v>
      </c>
      <c r="W33" s="121">
        <v>17</v>
      </c>
      <c r="X33" s="147">
        <v>6439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286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topLeftCell="A6"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11" t="s">
        <v>198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</row>
    <row r="2" spans="1:26" ht="15" thickBot="1">
      <c r="X2" s="53" t="str">
        <f>'死傷災害（業種別）'!I3</f>
        <v>（令和６年４月８日現在）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'死傷災害（令和５年、業種・事故の型別）'!C4-'死傷災害（令和４年、業種・事故の型別）'!C4</f>
        <v>138</v>
      </c>
      <c r="D4" s="59">
        <f>'死傷災害（令和５年、業種・事故の型別）'!D4-'死傷災害（令和４年、業種・事故の型別）'!D4</f>
        <v>763</v>
      </c>
      <c r="E4" s="59">
        <f>'死傷災害（令和５年、業種・事故の型別）'!E4-'死傷災害（令和４年、業種・事故の型別）'!E4</f>
        <v>-122</v>
      </c>
      <c r="F4" s="59">
        <f>'死傷災害（令和５年、業種・事故の型別）'!F4-'死傷災害（令和４年、業種・事故の型別）'!F4</f>
        <v>-206</v>
      </c>
      <c r="G4" s="59">
        <f>'死傷災害（令和５年、業種・事故の型別）'!G4-'死傷災害（令和４年、業種・事故の型別）'!G4</f>
        <v>-54</v>
      </c>
      <c r="H4" s="59">
        <f>'死傷災害（令和５年、業種・事故の型別）'!H4-'死傷災害（令和４年、業種・事故の型別）'!H4</f>
        <v>114</v>
      </c>
      <c r="I4" s="59">
        <f>'死傷災害（令和５年、業種・事故の型別）'!I4-'死傷災害（令和４年、業種・事故の型別）'!I4</f>
        <v>-171</v>
      </c>
      <c r="J4" s="59">
        <f>'死傷災害（令和５年、業種・事故の型別）'!J4-'死傷災害（令和４年、業種・事故の型別）'!J4</f>
        <v>98</v>
      </c>
      <c r="K4" s="59">
        <f>'死傷災害（令和５年、業種・事故の型別）'!K4-'死傷災害（令和４年、業種・事故の型別）'!K4</f>
        <v>9</v>
      </c>
      <c r="L4" s="59">
        <f>'死傷災害（令和５年、業種・事故の型別）'!L4-'死傷災害（令和４年、業種・事故の型別）'!L4</f>
        <v>18</v>
      </c>
      <c r="M4" s="59">
        <f>'死傷災害（令和５年、業種・事故の型別）'!M4-'死傷災害（令和４年、業種・事故の型別）'!M4</f>
        <v>555</v>
      </c>
      <c r="N4" s="59">
        <f>'死傷災害（令和５年、業種・事故の型別）'!N4-'死傷災害（令和４年、業種・事故の型別）'!N4</f>
        <v>62</v>
      </c>
      <c r="O4" s="59">
        <f>'死傷災害（令和５年、業種・事故の型別）'!O4-'死傷災害（令和４年、業種・事故の型別）'!O4</f>
        <v>-1</v>
      </c>
      <c r="P4" s="59">
        <f>'死傷災害（令和５年、業種・事故の型別）'!P4-'死傷災害（令和４年、業種・事故の型別）'!P4</f>
        <v>26</v>
      </c>
      <c r="Q4" s="59">
        <f>'死傷災害（令和５年、業種・事故の型別）'!Q4-'死傷災害（令和４年、業種・事故の型別）'!Q4</f>
        <v>6</v>
      </c>
      <c r="R4" s="59">
        <f>'死傷災害（令和５年、業種・事故の型別）'!R4-'死傷災害（令和４年、業種・事故の型別）'!R4</f>
        <v>-21</v>
      </c>
      <c r="S4" s="59">
        <f>'死傷災害（令和５年、業種・事故の型別）'!S4-'死傷災害（令和４年、業種・事故の型別）'!S4</f>
        <v>184</v>
      </c>
      <c r="T4" s="59">
        <f>'死傷災害（令和５年、業種・事故の型別）'!T4-'死傷災害（令和４年、業種・事故の型別）'!T4</f>
        <v>6</v>
      </c>
      <c r="U4" s="59">
        <f>'死傷災害（令和５年、業種・事故の型別）'!U4-'死傷災害（令和４年、業種・事故の型別）'!U4</f>
        <v>1174</v>
      </c>
      <c r="V4" s="59">
        <f>'死傷災害（令和５年、業種・事故の型別）'!V4-'死傷災害（令和４年、業種・事故の型別）'!V4</f>
        <v>372</v>
      </c>
      <c r="W4" s="59">
        <f>'死傷災害（令和５年、業種・事故の型別）'!W4-'死傷災害（令和４年、業種・事故の型別）'!W4</f>
        <v>66</v>
      </c>
      <c r="X4" s="70">
        <f>'死傷災害（令和５年、業種・事故の型別）'!X4-'死傷災害（令和４年、業種・事故の型別）'!X4</f>
        <v>3016</v>
      </c>
      <c r="Y4" s="74"/>
      <c r="Z4" s="74"/>
    </row>
    <row r="5" spans="1:26" ht="32.25" customHeight="1">
      <c r="A5" s="75"/>
      <c r="B5" s="58" t="s">
        <v>3</v>
      </c>
      <c r="C5" s="59">
        <f>'死傷災害（令和５年、業種・事故の型別）'!C5-'死傷災害（令和４年、業種・事故の型別）'!C5</f>
        <v>3</v>
      </c>
      <c r="D5" s="59">
        <f>'死傷災害（令和５年、業種・事故の型別）'!D5-'死傷災害（令和４年、業種・事故の型別）'!D5</f>
        <v>66</v>
      </c>
      <c r="E5" s="59">
        <f>'死傷災害（令和５年、業種・事故の型別）'!E5-'死傷災害（令和４年、業種・事故の型別）'!E5</f>
        <v>-23</v>
      </c>
      <c r="F5" s="59">
        <f>'死傷災害（令和５年、業種・事故の型別）'!F5-'死傷災害（令和４年、業種・事故の型別）'!F5</f>
        <v>2</v>
      </c>
      <c r="G5" s="59">
        <f>'死傷災害（令和５年、業種・事故の型別）'!G5-'死傷災害（令和４年、業種・事故の型別）'!G5</f>
        <v>-60</v>
      </c>
      <c r="H5" s="59">
        <f>'死傷災害（令和５年、業種・事故の型別）'!H5-'死傷災害（令和４年、業種・事故の型別）'!H5</f>
        <v>72</v>
      </c>
      <c r="I5" s="59">
        <f>'死傷災害（令和５年、業種・事故の型別）'!I5-'死傷災害（令和４年、業種・事故の型別）'!I5</f>
        <v>-39</v>
      </c>
      <c r="J5" s="59">
        <f>'死傷災害（令和５年、業種・事故の型別）'!J5-'死傷災害（令和４年、業種・事故の型別）'!J5</f>
        <v>-3</v>
      </c>
      <c r="K5" s="59">
        <f>'死傷災害（令和５年、業種・事故の型別）'!K5-'死傷災害（令和４年、業種・事故の型別）'!K5</f>
        <v>7</v>
      </c>
      <c r="L5" s="59">
        <f>'死傷災害（令和５年、業種・事故の型別）'!L5-'死傷災害（令和４年、業種・事故の型別）'!L5</f>
        <v>2</v>
      </c>
      <c r="M5" s="59">
        <f>'死傷災害（令和５年、業種・事故の型別）'!M5-'死傷災害（令和４年、業種・事故の型別）'!M5</f>
        <v>110</v>
      </c>
      <c r="N5" s="59">
        <f>'死傷災害（令和５年、業種・事故の型別）'!N5-'死傷災害（令和４年、業種・事故の型別）'!N5</f>
        <v>33</v>
      </c>
      <c r="O5" s="59">
        <f>'死傷災害（令和５年、業種・事故の型別）'!O5-'死傷災害（令和４年、業種・事故の型別）'!O5</f>
        <v>-4</v>
      </c>
      <c r="P5" s="59">
        <f>'死傷災害（令和５年、業種・事故の型別）'!P5-'死傷災害（令和４年、業種・事故の型別）'!P5</f>
        <v>18</v>
      </c>
      <c r="Q5" s="59">
        <f>'死傷災害（令和５年、業種・事故の型別）'!Q5-'死傷災害（令和４年、業種・事故の型別）'!Q5</f>
        <v>3</v>
      </c>
      <c r="R5" s="59">
        <f>'死傷災害（令和５年、業種・事故の型別）'!R5-'死傷災害（令和４年、業種・事故の型別）'!R5</f>
        <v>-12</v>
      </c>
      <c r="S5" s="59">
        <f>'死傷災害（令和５年、業種・事故の型別）'!S5-'死傷災害（令和４年、業種・事故の型別）'!S5</f>
        <v>23</v>
      </c>
      <c r="T5" s="59">
        <f>'死傷災害（令和５年、業種・事故の型別）'!T5-'死傷災害（令和４年、業種・事故の型別）'!T5</f>
        <v>3</v>
      </c>
      <c r="U5" s="59">
        <f>'死傷災害（令和５年、業種・事故の型別）'!U5-'死傷災害（令和４年、業種・事故の型別）'!U5</f>
        <v>269</v>
      </c>
      <c r="V5" s="59">
        <f>'死傷災害（令和５年、業種・事故の型別）'!V5-'死傷災害（令和４年、業種・事故の型別）'!V5</f>
        <v>34</v>
      </c>
      <c r="W5" s="59">
        <f>'死傷災害（令和５年、業種・事故の型別）'!W5-'死傷災害（令和４年、業種・事故の型別）'!W5</f>
        <v>-4</v>
      </c>
      <c r="X5" s="70">
        <f>'死傷災害（令和５年、業種・事故の型別）'!X5-'死傷災害（令和４年、業種・事故の型別）'!X5</f>
        <v>500</v>
      </c>
      <c r="Y5" s="74"/>
      <c r="Z5" s="74"/>
    </row>
    <row r="6" spans="1:26" ht="32.25" customHeight="1">
      <c r="A6" s="75"/>
      <c r="B6" s="58" t="s">
        <v>4</v>
      </c>
      <c r="C6" s="59">
        <f>'死傷災害（令和５年、業種・事故の型別）'!C6-'死傷災害（令和４年、業種・事故の型別）'!C6</f>
        <v>4</v>
      </c>
      <c r="D6" s="59">
        <f>'死傷災害（令和５年、業種・事故の型別）'!D6-'死傷災害（令和４年、業種・事故の型別）'!D6</f>
        <v>-17</v>
      </c>
      <c r="E6" s="59">
        <f>'死傷災害（令和５年、業種・事故の型別）'!E6-'死傷災害（令和４年、業種・事故の型別）'!E6</f>
        <v>5</v>
      </c>
      <c r="F6" s="59">
        <f>'死傷災害（令和５年、業種・事故の型別）'!F6-'死傷災害（令和４年、業種・事故の型別）'!F6</f>
        <v>-1</v>
      </c>
      <c r="G6" s="59">
        <f>'死傷災害（令和５年、業種・事故の型別）'!G6-'死傷災害（令和４年、業種・事故の型別）'!G6</f>
        <v>1</v>
      </c>
      <c r="H6" s="59">
        <f>'死傷災害（令和５年、業種・事故の型別）'!H6-'死傷災害（令和４年、業種・事故の型別）'!H6</f>
        <v>0</v>
      </c>
      <c r="I6" s="59">
        <f>'死傷災害（令和５年、業種・事故の型別）'!I6-'死傷災害（令和４年、業種・事故の型別）'!I6</f>
        <v>0</v>
      </c>
      <c r="J6" s="59">
        <f>'死傷災害（令和５年、業種・事故の型別）'!J6-'死傷災害（令和４年、業種・事故の型別）'!J6</f>
        <v>-1</v>
      </c>
      <c r="K6" s="59">
        <f>'死傷災害（令和５年、業種・事故の型別）'!K6-'死傷災害（令和４年、業種・事故の型別）'!K6</f>
        <v>1</v>
      </c>
      <c r="L6" s="59">
        <f>'死傷災害（令和５年、業種・事故の型別）'!L6-'死傷災害（令和４年、業種・事故の型別）'!L6</f>
        <v>1</v>
      </c>
      <c r="M6" s="59">
        <f>'死傷災害（令和５年、業種・事故の型別）'!M6-'死傷災害（令和４年、業種・事故の型別）'!M6</f>
        <v>5</v>
      </c>
      <c r="N6" s="59">
        <f>'死傷災害（令和５年、業種・事故の型別）'!N6-'死傷災害（令和４年、業種・事故の型別）'!N6</f>
        <v>-1</v>
      </c>
      <c r="O6" s="59">
        <f>'死傷災害（令和５年、業種・事故の型別）'!O6-'死傷災害（令和４年、業種・事故の型別）'!O6</f>
        <v>0</v>
      </c>
      <c r="P6" s="59">
        <f>'死傷災害（令和５年、業種・事故の型別）'!P6-'死傷災害（令和４年、業種・事故の型別）'!P6</f>
        <v>0</v>
      </c>
      <c r="Q6" s="59">
        <f>'死傷災害（令和５年、業種・事故の型別）'!Q6-'死傷災害（令和４年、業種・事故の型別）'!Q6</f>
        <v>1</v>
      </c>
      <c r="R6" s="59">
        <f>'死傷災害（令和５年、業種・事故の型別）'!R6-'死傷災害（令和４年、業種・事故の型別）'!R6</f>
        <v>-1</v>
      </c>
      <c r="S6" s="59">
        <f>'死傷災害（令和５年、業種・事故の型別）'!S6-'死傷災害（令和４年、業種・事故の型別）'!S6</f>
        <v>3</v>
      </c>
      <c r="T6" s="59">
        <f>'死傷災害（令和５年、業種・事故の型別）'!T6-'死傷災害（令和４年、業種・事故の型別）'!T6</f>
        <v>0</v>
      </c>
      <c r="U6" s="59">
        <f>'死傷災害（令和５年、業種・事故の型別）'!U6-'死傷災害（令和４年、業種・事故の型別）'!U6</f>
        <v>0</v>
      </c>
      <c r="V6" s="59">
        <f>'死傷災害（令和５年、業種・事故の型別）'!V6-'死傷災害（令和４年、業種・事故の型別）'!V6</f>
        <v>0</v>
      </c>
      <c r="W6" s="59">
        <f>'死傷災害（令和５年、業種・事故の型別）'!W6-'死傷災害（令和４年、業種・事故の型別）'!W6</f>
        <v>0</v>
      </c>
      <c r="X6" s="70">
        <f>'死傷災害（令和５年、業種・事故の型別）'!X6-'死傷災害（令和４年、業種・事故の型別）'!X6</f>
        <v>0</v>
      </c>
      <c r="Y6" s="74"/>
      <c r="Z6" s="74"/>
    </row>
    <row r="7" spans="1:26" ht="32.25" customHeight="1">
      <c r="A7" s="75"/>
      <c r="B7" s="58" t="s">
        <v>5</v>
      </c>
      <c r="C7" s="59">
        <f>'死傷災害（令和５年、業種・事故の型別）'!C7-'死傷災害（令和４年、業種・事故の型別）'!C7</f>
        <v>-40</v>
      </c>
      <c r="D7" s="59">
        <f>'死傷災害（令和５年、業種・事故の型別）'!D7-'死傷災害（令和４年、業種・事故の型別）'!D7</f>
        <v>-136</v>
      </c>
      <c r="E7" s="59">
        <f>'死傷災害（令和５年、業種・事故の型別）'!E7-'死傷災害（令和４年、業種・事故の型別）'!E7</f>
        <v>-41</v>
      </c>
      <c r="F7" s="59">
        <f>'死傷災害（令和５年、業種・事故の型別）'!F7-'死傷災害（令和４年、業種・事故の型別）'!F7</f>
        <v>-84</v>
      </c>
      <c r="G7" s="59">
        <f>'死傷災害（令和５年、業種・事故の型別）'!G7-'死傷災害（令和４年、業種・事故の型別）'!G7</f>
        <v>3</v>
      </c>
      <c r="H7" s="59">
        <f>'死傷災害（令和５年、業種・事故の型別）'!H7-'死傷災害（令和４年、業種・事故の型別）'!H7</f>
        <v>-19</v>
      </c>
      <c r="I7" s="59">
        <f>'死傷災害（令和５年、業種・事故の型別）'!I7-'死傷災害（令和４年、業種・事故の型別）'!I7</f>
        <v>-2</v>
      </c>
      <c r="J7" s="59">
        <f>'死傷災害（令和５年、業種・事故の型別）'!J7-'死傷災害（令和４年、業種・事故の型別）'!J7</f>
        <v>-38</v>
      </c>
      <c r="K7" s="59">
        <f>'死傷災害（令和５年、業種・事故の型別）'!K7-'死傷災害（令和４年、業種・事故の型別）'!K7</f>
        <v>5</v>
      </c>
      <c r="L7" s="59">
        <f>'死傷災害（令和５年、業種・事故の型別）'!L7-'死傷災害（令和４年、業種・事故の型別）'!L7</f>
        <v>9</v>
      </c>
      <c r="M7" s="59">
        <f>'死傷災害（令和５年、業種・事故の型別）'!M7-'死傷災害（令和４年、業種・事故の型別）'!M7</f>
        <v>74</v>
      </c>
      <c r="N7" s="59">
        <f>'死傷災害（令和５年、業種・事故の型別）'!N7-'死傷災害（令和４年、業種・事故の型別）'!N7</f>
        <v>9</v>
      </c>
      <c r="O7" s="59">
        <f>'死傷災害（令和５年、業種・事故の型別）'!O7-'死傷災害（令和４年、業種・事故の型別）'!O7</f>
        <v>8</v>
      </c>
      <c r="P7" s="59">
        <f>'死傷災害（令和５年、業種・事故の型別）'!P7-'死傷災害（令和４年、業種・事故の型別）'!P7</f>
        <v>-1</v>
      </c>
      <c r="Q7" s="59">
        <f>'死傷災害（令和５年、業種・事故の型別）'!Q7-'死傷災害（令和４年、業種・事故の型別）'!Q7</f>
        <v>3</v>
      </c>
      <c r="R7" s="59">
        <f>'死傷災害（令和５年、業種・事故の型別）'!R7-'死傷災害（令和４年、業種・事故の型別）'!R7</f>
        <v>2</v>
      </c>
      <c r="S7" s="59">
        <f>'死傷災害（令和５年、業種・事故の型別）'!S7-'死傷災害（令和４年、業種・事故の型別）'!S7</f>
        <v>47</v>
      </c>
      <c r="T7" s="59">
        <f>'死傷災害（令和５年、業種・事故の型別）'!T7-'死傷災害（令和４年、業種・事故の型別）'!T7</f>
        <v>-2</v>
      </c>
      <c r="U7" s="59">
        <f>'死傷災害（令和５年、業種・事故の型別）'!U7-'死傷災害（令和４年、業種・事故の型別）'!U7</f>
        <v>48</v>
      </c>
      <c r="V7" s="59">
        <f>'死傷災害（令和５年、業種・事故の型別）'!V7-'死傷災害（令和４年、業種・事故の型別）'!V7</f>
        <v>25</v>
      </c>
      <c r="W7" s="59">
        <f>'死傷災害（令和５年、業種・事故の型別）'!W7-'死傷災害（令和４年、業種・事故の型別）'!W7</f>
        <v>5</v>
      </c>
      <c r="X7" s="70">
        <f>'死傷災害（令和５年、業種・事故の型別）'!X7-'死傷災害（令和４年、業種・事故の型別）'!X7</f>
        <v>-125</v>
      </c>
      <c r="Y7" s="74"/>
      <c r="Z7" s="74"/>
    </row>
    <row r="8" spans="1:26" ht="32.25" customHeight="1">
      <c r="A8" s="75"/>
      <c r="B8" s="63" t="s">
        <v>212</v>
      </c>
      <c r="C8" s="59">
        <f>'死傷災害（令和５年、業種・事故の型別）'!C8-'死傷災害（令和４年、業種・事故の型別）'!C8</f>
        <v>2</v>
      </c>
      <c r="D8" s="59">
        <f>'死傷災害（令和５年、業種・事故の型別）'!D8-'死傷災害（令和４年、業種・事故の型別）'!D8</f>
        <v>-57</v>
      </c>
      <c r="E8" s="59">
        <f>'死傷災害（令和５年、業種・事故の型別）'!E8-'死傷災害（令和４年、業種・事故の型別）'!E8</f>
        <v>6</v>
      </c>
      <c r="F8" s="59">
        <f>'死傷災害（令和５年、業種・事故の型別）'!F8-'死傷災害（令和４年、業種・事故の型別）'!F8</f>
        <v>5</v>
      </c>
      <c r="G8" s="59">
        <f>'死傷災害（令和５年、業種・事故の型別）'!G8-'死傷災害（令和４年、業種・事故の型別）'!G8</f>
        <v>5</v>
      </c>
      <c r="H8" s="59">
        <f>'死傷災害（令和５年、業種・事故の型別）'!H8-'死傷災害（令和４年、業種・事故の型別）'!H8</f>
        <v>32</v>
      </c>
      <c r="I8" s="59">
        <f>'死傷災害（令和５年、業種・事故の型別）'!I8-'死傷災害（令和４年、業種・事故の型別）'!I8</f>
        <v>10</v>
      </c>
      <c r="J8" s="59">
        <f>'死傷災害（令和５年、業種・事故の型別）'!J8-'死傷災害（令和４年、業種・事故の型別）'!J8</f>
        <v>15</v>
      </c>
      <c r="K8" s="59">
        <f>'死傷災害（令和５年、業種・事故の型別）'!K8-'死傷災害（令和４年、業種・事故の型別）'!K8</f>
        <v>2</v>
      </c>
      <c r="L8" s="59">
        <f>'死傷災害（令和５年、業種・事故の型別）'!L8-'死傷災害（令和４年、業種・事故の型別）'!L8</f>
        <v>1</v>
      </c>
      <c r="M8" s="59">
        <f>'死傷災害（令和５年、業種・事故の型別）'!M8-'死傷災害（令和４年、業種・事故の型別）'!M8</f>
        <v>8</v>
      </c>
      <c r="N8" s="59">
        <f>'死傷災害（令和５年、業種・事故の型別）'!N8-'死傷災害（令和４年、業種・事故の型別）'!N8</f>
        <v>25</v>
      </c>
      <c r="O8" s="59">
        <f>'死傷災害（令和５年、業種・事故の型別）'!O8-'死傷災害（令和４年、業種・事故の型別）'!O8</f>
        <v>-2</v>
      </c>
      <c r="P8" s="59">
        <f>'死傷災害（令和５年、業種・事故の型別）'!P8-'死傷災害（令和４年、業種・事故の型別）'!P8</f>
        <v>0</v>
      </c>
      <c r="Q8" s="59">
        <f>'死傷災害（令和５年、業種・事故の型別）'!Q8-'死傷災害（令和４年、業種・事故の型別）'!Q8</f>
        <v>0</v>
      </c>
      <c r="R8" s="59">
        <f>'死傷災害（令和５年、業種・事故の型別）'!R8-'死傷災害（令和４年、業種・事故の型別）'!R8</f>
        <v>-1</v>
      </c>
      <c r="S8" s="59">
        <f>'死傷災害（令和５年、業種・事故の型別）'!S8-'死傷災害（令和４年、業種・事故の型別）'!S8</f>
        <v>-22</v>
      </c>
      <c r="T8" s="59">
        <f>'死傷災害（令和５年、業種・事故の型別）'!T8-'死傷災害（令和４年、業種・事故の型別）'!T8</f>
        <v>3</v>
      </c>
      <c r="U8" s="59">
        <f>'死傷災害（令和５年、業種・事故の型別）'!U8-'死傷災害（令和４年、業種・事故の型別）'!U8</f>
        <v>28</v>
      </c>
      <c r="V8" s="59">
        <f>'死傷災害（令和５年、業種・事故の型別）'!V8-'死傷災害（令和４年、業種・事故の型別）'!V8</f>
        <v>29</v>
      </c>
      <c r="W8" s="59">
        <f>'死傷災害（令和５年、業種・事故の型別）'!W8-'死傷災害（令和４年、業種・事故の型別）'!W8</f>
        <v>9</v>
      </c>
      <c r="X8" s="70">
        <f>'死傷災害（令和５年、業種・事故の型別）'!X8-'死傷災害（令和４年、業種・事故の型別）'!X8</f>
        <v>98</v>
      </c>
      <c r="Y8" s="74"/>
      <c r="Z8" s="74"/>
    </row>
    <row r="9" spans="1:26" ht="32.25" customHeight="1">
      <c r="A9" s="75"/>
      <c r="B9" s="63" t="s">
        <v>208</v>
      </c>
      <c r="C9" s="59">
        <f>'死傷災害（令和５年、業種・事故の型別）'!C9-'死傷災害（令和４年、業種・事故の型別）'!C9</f>
        <v>-87</v>
      </c>
      <c r="D9" s="59">
        <f>'死傷災害（令和５年、業種・事故の型別）'!D9-'死傷災害（令和４年、業種・事故の型別）'!D9</f>
        <v>43</v>
      </c>
      <c r="E9" s="59">
        <f>'死傷災害（令和５年、業種・事故の型別）'!E9-'死傷災害（令和４年、業種・事故の型別）'!E9</f>
        <v>-77</v>
      </c>
      <c r="F9" s="59">
        <f>'死傷災害（令和５年、業種・事故の型別）'!F9-'死傷災害（令和４年、業種・事故の型別）'!F9</f>
        <v>-95</v>
      </c>
      <c r="G9" s="59">
        <f>'死傷災害（令和５年、業種・事故の型別）'!G9-'死傷災害（令和４年、業種・事故の型別）'!G9</f>
        <v>-61</v>
      </c>
      <c r="H9" s="59">
        <f>'死傷災害（令和５年、業種・事故の型別）'!H9-'死傷災害（令和４年、業種・事故の型別）'!H9</f>
        <v>-64</v>
      </c>
      <c r="I9" s="59">
        <f>'死傷災害（令和５年、業種・事故の型別）'!I9-'死傷災害（令和４年、業種・事故の型別）'!I9</f>
        <v>-65</v>
      </c>
      <c r="J9" s="59">
        <f>'死傷災害（令和５年、業種・事故の型別）'!J9-'死傷災害（令和４年、業種・事故の型別）'!J9</f>
        <v>4</v>
      </c>
      <c r="K9" s="59">
        <f>'死傷災害（令和５年、業種・事故の型別）'!K9-'死傷災害（令和４年、業種・事故の型別）'!K9</f>
        <v>-7</v>
      </c>
      <c r="L9" s="59">
        <f>'死傷災害（令和５年、業種・事故の型別）'!L9-'死傷災害（令和４年、業種・事故の型別）'!L9</f>
        <v>2</v>
      </c>
      <c r="M9" s="59">
        <f>'死傷災害（令和５年、業種・事故の型別）'!M9-'死傷災害（令和４年、業種・事故の型別）'!M9</f>
        <v>28</v>
      </c>
      <c r="N9" s="59">
        <f>'死傷災害（令和５年、業種・事故の型別）'!N9-'死傷災害（令和４年、業種・事故の型別）'!N9</f>
        <v>-5</v>
      </c>
      <c r="O9" s="59">
        <f>'死傷災害（令和５年、業種・事故の型別）'!O9-'死傷災害（令和４年、業種・事故の型別）'!O9</f>
        <v>1</v>
      </c>
      <c r="P9" s="59">
        <f>'死傷災害（令和５年、業種・事故の型別）'!P9-'死傷災害（令和４年、業種・事故の型別）'!P9</f>
        <v>1</v>
      </c>
      <c r="Q9" s="59">
        <f>'死傷災害（令和５年、業種・事故の型別）'!Q9-'死傷災害（令和４年、業種・事故の型別）'!Q9</f>
        <v>-3</v>
      </c>
      <c r="R9" s="59">
        <f>'死傷災害（令和５年、業種・事故の型別）'!R9-'死傷災害（令和４年、業種・事故の型別）'!R9</f>
        <v>0</v>
      </c>
      <c r="S9" s="59">
        <f>'死傷災害（令和５年、業種・事故の型別）'!S9-'死傷災害（令和４年、業種・事故の型別）'!S9</f>
        <v>52</v>
      </c>
      <c r="T9" s="59">
        <f>'死傷災害（令和５年、業種・事故の型別）'!T9-'死傷災害（令和４年、業種・事故の型別）'!T9</f>
        <v>-2</v>
      </c>
      <c r="U9" s="59">
        <f>'死傷災害（令和５年、業種・事故の型別）'!U9-'死傷災害（令和４年、業種・事故の型別）'!U9</f>
        <v>-38</v>
      </c>
      <c r="V9" s="59">
        <f>'死傷災害（令和５年、業種・事故の型別）'!V9-'死傷災害（令和４年、業種・事故の型別）'!V9</f>
        <v>4</v>
      </c>
      <c r="W9" s="59">
        <f>'死傷災害（令和５年、業種・事故の型別）'!W9-'死傷災害（令和４年、業種・事故の型別）'!W9</f>
        <v>4</v>
      </c>
      <c r="X9" s="70">
        <f>'死傷災害（令和５年、業種・事故の型別）'!X9-'死傷災害（令和４年、業種・事故の型別）'!X9</f>
        <v>-365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'死傷災害（令和５年、業種・事故の型別）'!C10-'死傷災害（令和４年、業種・事故の型別）'!C10</f>
        <v>15</v>
      </c>
      <c r="D10" s="59">
        <f>'死傷災害（令和５年、業種・事故の型別）'!D10-'死傷災害（令和４年、業種・事故の型別）'!D10</f>
        <v>-13</v>
      </c>
      <c r="E10" s="59">
        <f>'死傷災害（令和５年、業種・事故の型別）'!E10-'死傷災害（令和４年、業種・事故の型別）'!E10</f>
        <v>0</v>
      </c>
      <c r="F10" s="59">
        <f>'死傷災害（令和５年、業種・事故の型別）'!F10-'死傷災害（令和４年、業種・事故の型別）'!F10</f>
        <v>-21</v>
      </c>
      <c r="G10" s="59">
        <f>'死傷災害（令和５年、業種・事故の型別）'!G10-'死傷災害（令和４年、業種・事故の型別）'!G10</f>
        <v>-5</v>
      </c>
      <c r="H10" s="59">
        <f>'死傷災害（令和５年、業種・事故の型別）'!H10-'死傷災害（令和４年、業種・事故の型別）'!H10</f>
        <v>4</v>
      </c>
      <c r="I10" s="59">
        <f>'死傷災害（令和５年、業種・事故の型別）'!I10-'死傷災害（令和４年、業種・事故の型別）'!I10</f>
        <v>5</v>
      </c>
      <c r="J10" s="59">
        <f>'死傷災害（令和５年、業種・事故の型別）'!J10-'死傷災害（令和４年、業種・事故の型別）'!J10</f>
        <v>-4</v>
      </c>
      <c r="K10" s="59">
        <f>'死傷災害（令和５年、業種・事故の型別）'!K10-'死傷災害（令和４年、業種・事故の型別）'!K10</f>
        <v>0</v>
      </c>
      <c r="L10" s="59">
        <f>'死傷災害（令和５年、業種・事故の型別）'!L10-'死傷災害（令和４年、業種・事故の型別）'!L10</f>
        <v>0</v>
      </c>
      <c r="M10" s="59">
        <f>'死傷災害（令和５年、業種・事故の型別）'!M10-'死傷災害（令和４年、業種・事故の型別）'!M10</f>
        <v>3</v>
      </c>
      <c r="N10" s="59">
        <f>'死傷災害（令和５年、業種・事故の型別）'!N10-'死傷災害（令和４年、業種・事故の型別）'!N10</f>
        <v>0</v>
      </c>
      <c r="O10" s="59">
        <f>'死傷災害（令和５年、業種・事故の型別）'!O10-'死傷災害（令和４年、業種・事故の型別）'!O10</f>
        <v>0</v>
      </c>
      <c r="P10" s="59">
        <f>'死傷災害（令和５年、業種・事故の型別）'!P10-'死傷災害（令和４年、業種・事故の型別）'!P10</f>
        <v>0</v>
      </c>
      <c r="Q10" s="59">
        <f>'死傷災害（令和５年、業種・事故の型別）'!Q10-'死傷災害（令和４年、業種・事故の型別）'!Q10</f>
        <v>0</v>
      </c>
      <c r="R10" s="59">
        <f>'死傷災害（令和５年、業種・事故の型別）'!R10-'死傷災害（令和４年、業種・事故の型別）'!R10</f>
        <v>0</v>
      </c>
      <c r="S10" s="59">
        <f>'死傷災害（令和５年、業種・事故の型別）'!S10-'死傷災害（令和４年、業種・事故の型別）'!S10</f>
        <v>4</v>
      </c>
      <c r="T10" s="59">
        <f>'死傷災害（令和５年、業種・事故の型別）'!T10-'死傷災害（令和４年、業種・事故の型別）'!T10</f>
        <v>0</v>
      </c>
      <c r="U10" s="59">
        <f>'死傷災害（令和５年、業種・事故の型別）'!U10-'死傷災害（令和４年、業種・事故の型別）'!U10</f>
        <v>-5</v>
      </c>
      <c r="V10" s="59">
        <f>'死傷災害（令和５年、業種・事故の型別）'!V10-'死傷災害（令和４年、業種・事故の型別）'!V10</f>
        <v>1</v>
      </c>
      <c r="W10" s="59">
        <f>'死傷災害（令和５年、業種・事故の型別）'!W10-'死傷災害（令和４年、業種・事故の型別）'!W10</f>
        <v>0</v>
      </c>
      <c r="X10" s="70">
        <f>'死傷災害（令和５年、業種・事故の型別）'!X10-'死傷災害（令和４年、業種・事故の型別）'!X10</f>
        <v>-16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'死傷災害（令和５年、業種・事故の型別）'!C11-'死傷災害（令和４年、業種・事故の型別）'!C11</f>
        <v>2</v>
      </c>
      <c r="D11" s="59">
        <f>'死傷災害（令和５年、業種・事故の型別）'!D11-'死傷災害（令和４年、業種・事故の型別）'!D11</f>
        <v>-5</v>
      </c>
      <c r="E11" s="59">
        <f>'死傷災害（令和５年、業種・事故の型別）'!E11-'死傷災害（令和４年、業種・事故の型別）'!E11</f>
        <v>8</v>
      </c>
      <c r="F11" s="59">
        <f>'死傷災害（令和５年、業種・事故の型別）'!F11-'死傷災害（令和４年、業種・事故の型別）'!F11</f>
        <v>-8</v>
      </c>
      <c r="G11" s="59">
        <f>'死傷災害（令和５年、業種・事故の型別）'!G11-'死傷災害（令和４年、業種・事故の型別）'!G11</f>
        <v>-7</v>
      </c>
      <c r="H11" s="59">
        <f>'死傷災害（令和５年、業種・事故の型別）'!H11-'死傷災害（令和４年、業種・事故の型別）'!H11</f>
        <v>-32</v>
      </c>
      <c r="I11" s="59">
        <f>'死傷災害（令和５年、業種・事故の型別）'!I11-'死傷災害（令和４年、業種・事故の型別）'!I11</f>
        <v>-14</v>
      </c>
      <c r="J11" s="59">
        <f>'死傷災害（令和５年、業種・事故の型別）'!J11-'死傷災害（令和４年、業種・事故の型別）'!J11</f>
        <v>9</v>
      </c>
      <c r="K11" s="59">
        <f>'死傷災害（令和５年、業種・事故の型別）'!K11-'死傷災害（令和４年、業種・事故の型別）'!K11</f>
        <v>6</v>
      </c>
      <c r="L11" s="59">
        <f>'死傷災害（令和５年、業種・事故の型別）'!L11-'死傷災害（令和４年、業種・事故の型別）'!L11</f>
        <v>0</v>
      </c>
      <c r="M11" s="59">
        <f>'死傷災害（令和５年、業種・事故の型別）'!M11-'死傷災害（令和４年、業種・事故の型別）'!M11</f>
        <v>2</v>
      </c>
      <c r="N11" s="59">
        <f>'死傷災害（令和５年、業種・事故の型別）'!N11-'死傷災害（令和４年、業種・事故の型別）'!N11</f>
        <v>-4</v>
      </c>
      <c r="O11" s="59">
        <f>'死傷災害（令和５年、業種・事故の型別）'!O11-'死傷災害（令和４年、業種・事故の型別）'!O11</f>
        <v>0</v>
      </c>
      <c r="P11" s="59">
        <f>'死傷災害（令和５年、業種・事故の型別）'!P11-'死傷災害（令和４年、業種・事故の型別）'!P11</f>
        <v>0</v>
      </c>
      <c r="Q11" s="59">
        <f>'死傷災害（令和５年、業種・事故の型別）'!Q11-'死傷災害（令和４年、業種・事故の型別）'!Q11</f>
        <v>0</v>
      </c>
      <c r="R11" s="59">
        <f>'死傷災害（令和５年、業種・事故の型別）'!R11-'死傷災害（令和４年、業種・事故の型別）'!R11</f>
        <v>0</v>
      </c>
      <c r="S11" s="59">
        <f>'死傷災害（令和５年、業種・事故の型別）'!S11-'死傷災害（令和４年、業種・事故の型別）'!S11</f>
        <v>3</v>
      </c>
      <c r="T11" s="59">
        <f>'死傷災害（令和５年、業種・事故の型別）'!T11-'死傷災害（令和４年、業種・事故の型別）'!T11</f>
        <v>0</v>
      </c>
      <c r="U11" s="59">
        <f>'死傷災害（令和５年、業種・事故の型別）'!U11-'死傷災害（令和４年、業種・事故の型別）'!U11</f>
        <v>3</v>
      </c>
      <c r="V11" s="59">
        <f>'死傷災害（令和５年、業種・事故の型別）'!V11-'死傷災害（令和４年、業種・事故の型別）'!V11</f>
        <v>0</v>
      </c>
      <c r="W11" s="59">
        <f>'死傷災害（令和５年、業種・事故の型別）'!W11-'死傷災害（令和４年、業種・事故の型別）'!W11</f>
        <v>1</v>
      </c>
      <c r="X11" s="70">
        <f>'死傷災害（令和５年、業種・事故の型別）'!X11-'死傷災害（令和４年、業種・事故の型別）'!X11</f>
        <v>-36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'死傷災害（令和５年、業種・事故の型別）'!C12-'死傷災害（令和４年、業種・事故の型別）'!C12</f>
        <v>-1</v>
      </c>
      <c r="D12" s="59">
        <f>'死傷災害（令和５年、業種・事故の型別）'!D12-'死傷災害（令和４年、業種・事故の型別）'!D12</f>
        <v>63</v>
      </c>
      <c r="E12" s="59">
        <f>'死傷災害（令和５年、業種・事故の型別）'!E12-'死傷災害（令和４年、業種・事故の型別）'!E12</f>
        <v>-11</v>
      </c>
      <c r="F12" s="59">
        <f>'死傷災害（令和５年、業種・事故の型別）'!F12-'死傷災害（令和４年、業種・事故の型別）'!F12</f>
        <v>7</v>
      </c>
      <c r="G12" s="59">
        <f>'死傷災害（令和５年、業種・事故の型別）'!G12-'死傷災害（令和４年、業種・事故の型別）'!G12</f>
        <v>0</v>
      </c>
      <c r="H12" s="59">
        <f>'死傷災害（令和５年、業種・事故の型別）'!H12-'死傷災害（令和４年、業種・事故の型別）'!H12</f>
        <v>46</v>
      </c>
      <c r="I12" s="59">
        <f>'死傷災害（令和５年、業種・事故の型別）'!I12-'死傷災害（令和４年、業種・事故の型別）'!I12</f>
        <v>-16</v>
      </c>
      <c r="J12" s="59">
        <f>'死傷災害（令和５年、業種・事故の型別）'!J12-'死傷災害（令和４年、業種・事故の型別）'!J12</f>
        <v>9</v>
      </c>
      <c r="K12" s="59">
        <f>'死傷災害（令和５年、業種・事故の型別）'!K12-'死傷災害（令和４年、業種・事故の型別）'!K12</f>
        <v>0</v>
      </c>
      <c r="L12" s="59">
        <f>'死傷災害（令和５年、業種・事故の型別）'!L12-'死傷災害（令和４年、業種・事故の型別）'!L12</f>
        <v>-1</v>
      </c>
      <c r="M12" s="59">
        <f>'死傷災害（令和５年、業種・事故の型別）'!M12-'死傷災害（令和４年、業種・事故の型別）'!M12</f>
        <v>10</v>
      </c>
      <c r="N12" s="59">
        <f>'死傷災害（令和５年、業種・事故の型別）'!N12-'死傷災害（令和４年、業種・事故の型別）'!N12</f>
        <v>-13</v>
      </c>
      <c r="O12" s="59">
        <f>'死傷災害（令和５年、業種・事故の型別）'!O12-'死傷災害（令和４年、業種・事故の型別）'!O12</f>
        <v>-1</v>
      </c>
      <c r="P12" s="59">
        <f>'死傷災害（令和５年、業種・事故の型別）'!P12-'死傷災害（令和４年、業種・事故の型別）'!P12</f>
        <v>0</v>
      </c>
      <c r="Q12" s="59">
        <f>'死傷災害（令和５年、業種・事故の型別）'!Q12-'死傷災害（令和４年、業種・事故の型別）'!Q12</f>
        <v>1</v>
      </c>
      <c r="R12" s="59">
        <f>'死傷災害（令和５年、業種・事故の型別）'!R12-'死傷災害（令和４年、業種・事故の型別）'!R12</f>
        <v>1</v>
      </c>
      <c r="S12" s="59">
        <f>'死傷災害（令和５年、業種・事故の型別）'!S12-'死傷災害（令和４年、業種・事故の型別）'!S12</f>
        <v>15</v>
      </c>
      <c r="T12" s="59">
        <f>'死傷災害（令和５年、業種・事故の型別）'!T12-'死傷災害（令和４年、業種・事故の型別）'!T12</f>
        <v>1</v>
      </c>
      <c r="U12" s="59">
        <f>'死傷災害（令和５年、業種・事故の型別）'!U12-'死傷災害（令和４年、業種・事故の型別）'!U12</f>
        <v>5</v>
      </c>
      <c r="V12" s="59">
        <f>'死傷災害（令和５年、業種・事故の型別）'!V12-'死傷災害（令和４年、業種・事故の型別）'!V12</f>
        <v>-9</v>
      </c>
      <c r="W12" s="59">
        <f>'死傷災害（令和５年、業種・事故の型別）'!W12-'死傷災害（令和４年、業種・事故の型別）'!W12</f>
        <v>1</v>
      </c>
      <c r="X12" s="70">
        <f>'死傷災害（令和５年、業種・事故の型別）'!X12-'死傷災害（令和４年、業種・事故の型別）'!X12</f>
        <v>107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'死傷災害（令和５年、業種・事故の型別）'!C13-'死傷災害（令和４年、業種・事故の型別）'!C13</f>
        <v>240</v>
      </c>
      <c r="D13" s="65">
        <f>'死傷災害（令和５年、業種・事故の型別）'!D13-'死傷災害（令和４年、業種・事故の型別）'!D13</f>
        <v>819</v>
      </c>
      <c r="E13" s="65">
        <f>'死傷災害（令和５年、業種・事故の型別）'!E13-'死傷災害（令和４年、業種・事故の型別）'!E13</f>
        <v>11</v>
      </c>
      <c r="F13" s="65">
        <f>'死傷災害（令和５年、業種・事故の型別）'!F13-'死傷災害（令和４年、業種・事故の型別）'!F13</f>
        <v>-11</v>
      </c>
      <c r="G13" s="65">
        <f>'死傷災害（令和５年、業種・事故の型別）'!G13-'死傷災害（令和４年、業種・事故の型別）'!G13</f>
        <v>70</v>
      </c>
      <c r="H13" s="65">
        <f>'死傷災害（令和５年、業種・事故の型別）'!H13-'死傷災害（令和４年、業種・事故の型別）'!H13</f>
        <v>75</v>
      </c>
      <c r="I13" s="65">
        <f>'死傷災害（令和５年、業種・事故の型別）'!I13-'死傷災害（令和４年、業種・事故の型別）'!I13</f>
        <v>-50</v>
      </c>
      <c r="J13" s="65">
        <f>'死傷災害（令和５年、業種・事故の型別）'!J13-'死傷災害（令和４年、業種・事故の型別）'!J13</f>
        <v>107</v>
      </c>
      <c r="K13" s="65">
        <f>'死傷災害（令和５年、業種・事故の型別）'!K13-'死傷災害（令和４年、業種・事故の型別）'!K13</f>
        <v>-5</v>
      </c>
      <c r="L13" s="65">
        <f>'死傷災害（令和５年、業種・事故の型別）'!L13-'死傷災害（令和４年、業種・事故の型別）'!L13</f>
        <v>4</v>
      </c>
      <c r="M13" s="65">
        <f>'死傷災害（令和５年、業種・事故の型別）'!M13-'死傷災害（令和４年、業種・事故の型別）'!M13</f>
        <v>315</v>
      </c>
      <c r="N13" s="65">
        <f>'死傷災害（令和５年、業種・事故の型別）'!N13-'死傷災害（令和４年、業種・事故の型別）'!N13</f>
        <v>18</v>
      </c>
      <c r="O13" s="65">
        <f>'死傷災害（令和５年、業種・事故の型別）'!O13-'死傷災害（令和４年、業種・事故の型別）'!O13</f>
        <v>-3</v>
      </c>
      <c r="P13" s="65">
        <f>'死傷災害（令和５年、業種・事故の型別）'!P13-'死傷災害（令和４年、業種・事故の型別）'!P13</f>
        <v>8</v>
      </c>
      <c r="Q13" s="65">
        <f>'死傷災害（令和５年、業種・事故の型別）'!Q13-'死傷災害（令和４年、業種・事故の型別）'!Q13</f>
        <v>1</v>
      </c>
      <c r="R13" s="65">
        <f>'死傷災害（令和５年、業種・事故の型別）'!R13-'死傷災害（令和４年、業種・事故の型別）'!R13</f>
        <v>-10</v>
      </c>
      <c r="S13" s="65">
        <f>'死傷災害（令和５年、業種・事故の型別）'!S13-'死傷災害（令和４年、業種・事故の型別）'!S13</f>
        <v>59</v>
      </c>
      <c r="T13" s="65">
        <f>'死傷災害（令和５年、業種・事故の型別）'!T13-'死傷災害（令和４年、業種・事故の型別）'!T13</f>
        <v>3</v>
      </c>
      <c r="U13" s="65">
        <f>'死傷災害（令和５年、業種・事故の型別）'!U13-'死傷災害（令和４年、業種・事故の型別）'!U13</f>
        <v>864</v>
      </c>
      <c r="V13" s="65">
        <f>'死傷災害（令和５年、業種・事故の型別）'!V13-'死傷災害（令和４年、業種・事故の型別）'!V13</f>
        <v>288</v>
      </c>
      <c r="W13" s="65">
        <f>'死傷災害（令和５年、業種・事故の型別）'!W13-'死傷災害（令和４年、業種・事故の型別）'!W13</f>
        <v>50</v>
      </c>
      <c r="X13" s="148">
        <f>'死傷災害（令和５年、業種・事故の型別）'!X13-'死傷災害（令和４年、業種・事故の型別）'!X13</f>
        <v>2853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286</v>
      </c>
    </row>
    <row r="16" spans="1:26" ht="17.25">
      <c r="B16" s="54" t="s">
        <v>246</v>
      </c>
    </row>
    <row r="20" spans="1:26" ht="18.75">
      <c r="B20" s="311" t="s">
        <v>198</v>
      </c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</row>
    <row r="21" spans="1:26" ht="15" thickBot="1">
      <c r="C21" s="83" t="s">
        <v>189</v>
      </c>
      <c r="X21" s="53" t="str">
        <f>X2</f>
        <v>（令和６年４月８日現在）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1" t="s">
        <v>190</v>
      </c>
      <c r="B23" s="302"/>
      <c r="C23" s="120">
        <f>'死傷災害（令和５年、業種・事故の型別）'!C23-'死傷災害（令和４年、業種・事故の型別）'!C23</f>
        <v>-95</v>
      </c>
      <c r="D23" s="120">
        <f>'死傷災害（令和５年、業種・事故の型別）'!D23-'死傷災害（令和４年、業種・事故の型別）'!D23</f>
        <v>-76</v>
      </c>
      <c r="E23" s="120">
        <f>'死傷災害（令和５年、業種・事故の型別）'!E23-'死傷災害（令和４年、業種・事故の型別）'!E23</f>
        <v>-21</v>
      </c>
      <c r="F23" s="120">
        <f>'死傷災害（令和５年、業種・事故の型別）'!F23-'死傷災害（令和４年、業種・事故の型別）'!F23</f>
        <v>-20</v>
      </c>
      <c r="G23" s="120">
        <f>'死傷災害（令和５年、業種・事故の型別）'!G23-'死傷災害（令和４年、業種・事故の型別）'!G23</f>
        <v>39</v>
      </c>
      <c r="H23" s="120">
        <f>'死傷災害（令和５年、業種・事故の型別）'!H23-'死傷災害（令和４年、業種・事故の型別）'!H23</f>
        <v>-44</v>
      </c>
      <c r="I23" s="120">
        <f>'死傷災害（令和５年、業種・事故の型別）'!I23-'死傷災害（令和４年、業種・事故の型別）'!I23</f>
        <v>-22</v>
      </c>
      <c r="J23" s="120">
        <f>'死傷災害（令和５年、業種・事故の型別）'!J23-'死傷災害（令和４年、業種・事故の型別）'!J23</f>
        <v>10</v>
      </c>
      <c r="K23" s="120">
        <f>'死傷災害（令和５年、業種・事故の型別）'!K23-'死傷災害（令和４年、業種・事故の型別）'!K23</f>
        <v>3</v>
      </c>
      <c r="L23" s="120">
        <f>'死傷災害（令和５年、業種・事故の型別）'!L23-'死傷災害（令和４年、業種・事故の型別）'!L23</f>
        <v>1</v>
      </c>
      <c r="M23" s="120">
        <f>'死傷災害（令和５年、業種・事故の型別）'!M23-'死傷災害（令和４年、業種・事故の型別）'!M23</f>
        <v>69</v>
      </c>
      <c r="N23" s="120">
        <f>'死傷災害（令和５年、業種・事故の型別）'!N23-'死傷災害（令和４年、業種・事故の型別）'!N23</f>
        <v>19</v>
      </c>
      <c r="O23" s="120">
        <f>'死傷災害（令和５年、業種・事故の型別）'!O23-'死傷災害（令和４年、業種・事故の型別）'!O23</f>
        <v>1</v>
      </c>
      <c r="P23" s="120">
        <f>'死傷災害（令和５年、業種・事故の型別）'!P23-'死傷災害（令和４年、業種・事故の型別）'!P23</f>
        <v>-3</v>
      </c>
      <c r="Q23" s="120">
        <f>'死傷災害（令和５年、業種・事故の型別）'!Q23-'死傷災害（令和４年、業種・事故の型別）'!Q23</f>
        <v>3</v>
      </c>
      <c r="R23" s="120">
        <f>'死傷災害（令和５年、業種・事故の型別）'!R23-'死傷災害（令和４年、業種・事故の型別）'!R23</f>
        <v>-4</v>
      </c>
      <c r="S23" s="120">
        <f>'死傷災害（令和５年、業種・事故の型別）'!S23-'死傷災害（令和４年、業種・事故の型別）'!S23</f>
        <v>-58</v>
      </c>
      <c r="T23" s="120">
        <f>'死傷災害（令和５年、業種・事故の型別）'!T23-'死傷災害（令和４年、業種・事故の型別）'!T23</f>
        <v>1</v>
      </c>
      <c r="U23" s="120">
        <f>'死傷災害（令和５年、業種・事故の型別）'!U23-'死傷災害（令和４年、業種・事故の型別）'!U23</f>
        <v>124</v>
      </c>
      <c r="V23" s="120">
        <f>'死傷災害（令和５年、業種・事故の型別）'!V23-'死傷災害（令和４年、業種・事故の型別）'!V23</f>
        <v>28</v>
      </c>
      <c r="W23" s="120">
        <f>'死傷災害（令和５年、業種・事故の型別）'!W23-'死傷災害（令和４年、業種・事故の型別）'!W23</f>
        <v>16</v>
      </c>
      <c r="X23" s="149">
        <f>'死傷災害（令和５年、業種・事故の型別）'!X23-'死傷災害（令和４年、業種・事故の型別）'!X23</f>
        <v>-29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'死傷災害（令和５年、業種・事故の型別）'!C24-'死傷災害（令和４年、業種・事故の型別）'!C24</f>
        <v>-88</v>
      </c>
      <c r="D24" s="120">
        <f>'死傷災害（令和５年、業種・事故の型別）'!D24-'死傷災害（令和４年、業種・事故の型別）'!D24</f>
        <v>-116</v>
      </c>
      <c r="E24" s="120">
        <f>'死傷災害（令和５年、業種・事故の型別）'!E24-'死傷災害（令和４年、業種・事故の型別）'!E24</f>
        <v>-12</v>
      </c>
      <c r="F24" s="120">
        <f>'死傷災害（令和５年、業種・事故の型別）'!F24-'死傷災害（令和４年、業種・事故の型別）'!F24</f>
        <v>-47</v>
      </c>
      <c r="G24" s="120">
        <f>'死傷災害（令和５年、業種・事故の型別）'!G24-'死傷災害（令和４年、業種・事故の型別）'!G24</f>
        <v>12</v>
      </c>
      <c r="H24" s="120">
        <f>'死傷災害（令和５年、業種・事故の型別）'!H24-'死傷災害（令和４年、業種・事故の型別）'!H24</f>
        <v>-39</v>
      </c>
      <c r="I24" s="120">
        <f>'死傷災害（令和５年、業種・事故の型別）'!I24-'死傷災害（令和４年、業種・事故の型別）'!I24</f>
        <v>-45</v>
      </c>
      <c r="J24" s="120">
        <f>'死傷災害（令和５年、業種・事故の型別）'!J24-'死傷災害（令和４年、業種・事故の型別）'!J24</f>
        <v>19</v>
      </c>
      <c r="K24" s="120">
        <f>'死傷災害（令和５年、業種・事故の型別）'!K24-'死傷災害（令和４年、業種・事故の型別）'!K24</f>
        <v>0</v>
      </c>
      <c r="L24" s="120">
        <f>'死傷災害（令和５年、業種・事故の型別）'!L24-'死傷災害（令和４年、業種・事故の型別）'!L24</f>
        <v>-1</v>
      </c>
      <c r="M24" s="120">
        <f>'死傷災害（令和５年、業種・事故の型別）'!M24-'死傷災害（令和４年、業種・事故の型別）'!M24</f>
        <v>40</v>
      </c>
      <c r="N24" s="120">
        <f>'死傷災害（令和５年、業種・事故の型別）'!N24-'死傷災害（令和４年、業種・事故の型別）'!N24</f>
        <v>15</v>
      </c>
      <c r="O24" s="120">
        <f>'死傷災害（令和５年、業種・事故の型別）'!O24-'死傷災害（令和４年、業種・事故の型別）'!O24</f>
        <v>1</v>
      </c>
      <c r="P24" s="120">
        <f>'死傷災害（令和５年、業種・事故の型別）'!P24-'死傷災害（令和４年、業種・事故の型別）'!P24</f>
        <v>0</v>
      </c>
      <c r="Q24" s="120">
        <f>'死傷災害（令和５年、業種・事故の型別）'!Q24-'死傷災害（令和４年、業種・事故の型別）'!Q24</f>
        <v>5</v>
      </c>
      <c r="R24" s="120">
        <f>'死傷災害（令和５年、業種・事故の型別）'!R24-'死傷災害（令和４年、業種・事故の型別）'!R24</f>
        <v>-4</v>
      </c>
      <c r="S24" s="120">
        <f>'死傷災害（令和５年、業種・事故の型別）'!S24-'死傷災害（令和４年、業種・事故の型別）'!S24</f>
        <v>-54</v>
      </c>
      <c r="T24" s="120">
        <f>'死傷災害（令和５年、業種・事故の型別）'!T24-'死傷災害（令和４年、業種・事故の型別）'!T24</f>
        <v>2</v>
      </c>
      <c r="U24" s="120">
        <f>'死傷災害（令和５年、業種・事故の型別）'!U24-'死傷災害（令和４年、業種・事故の型別）'!U24</f>
        <v>35</v>
      </c>
      <c r="V24" s="120">
        <f>'死傷災害（令和５年、業種・事故の型別）'!V24-'死傷災害（令和４年、業種・事故の型別）'!V24</f>
        <v>27</v>
      </c>
      <c r="W24" s="120">
        <f>'死傷災害（令和５年、業種・事故の型別）'!W24-'死傷災害（令和４年、業種・事故の型別）'!W24</f>
        <v>10</v>
      </c>
      <c r="X24" s="149">
        <f>'死傷災害（令和５年、業種・事故の型別）'!X24-'死傷災害（令和４年、業種・事故の型別）'!X24</f>
        <v>-240</v>
      </c>
      <c r="Y24" s="74"/>
      <c r="Z24" s="74"/>
    </row>
    <row r="25" spans="1:26" ht="32.25" customHeight="1">
      <c r="A25" s="303" t="s">
        <v>192</v>
      </c>
      <c r="B25" s="304"/>
      <c r="C25" s="120">
        <f>'死傷災害（令和５年、業種・事故の型別）'!C25-'死傷災害（令和４年、業種・事故の型別）'!C25</f>
        <v>17</v>
      </c>
      <c r="D25" s="120">
        <f>'死傷災害（令和５年、業種・事故の型別）'!D25-'死傷災害（令和４年、業種・事故の型別）'!D25</f>
        <v>70</v>
      </c>
      <c r="E25" s="120">
        <f>'死傷災害（令和５年、業種・事故の型別）'!E25-'死傷災害（令和４年、業種・事故の型別）'!E25</f>
        <v>-4</v>
      </c>
      <c r="F25" s="120">
        <f>'死傷災害（令和５年、業種・事故の型別）'!F25-'死傷災害（令和４年、業種・事故の型別）'!F25</f>
        <v>3</v>
      </c>
      <c r="G25" s="120">
        <f>'死傷災害（令和５年、業種・事故の型別）'!G25-'死傷災害（令和４年、業種・事故の型別）'!G25</f>
        <v>0</v>
      </c>
      <c r="H25" s="120">
        <f>'死傷災害（令和５年、業種・事故の型別）'!H25-'死傷災害（令和４年、業種・事故の型別）'!H25</f>
        <v>-2</v>
      </c>
      <c r="I25" s="120">
        <f>'死傷災害（令和５年、業種・事故の型別）'!I25-'死傷災害（令和４年、業種・事故の型別）'!I25</f>
        <v>-10</v>
      </c>
      <c r="J25" s="120">
        <f>'死傷災害（令和５年、業種・事故の型別）'!J25-'死傷災害（令和４年、業種・事故の型別）'!J25</f>
        <v>1</v>
      </c>
      <c r="K25" s="120">
        <f>'死傷災害（令和５年、業種・事故の型別）'!K25-'死傷災害（令和４年、業種・事故の型別）'!K25</f>
        <v>1</v>
      </c>
      <c r="L25" s="120">
        <f>'死傷災害（令和５年、業種・事故の型別）'!L25-'死傷災害（令和４年、業種・事故の型別）'!L25</f>
        <v>0</v>
      </c>
      <c r="M25" s="120">
        <f>'死傷災害（令和５年、業種・事故の型別）'!M25-'死傷災害（令和４年、業種・事故の型別）'!M25</f>
        <v>-5</v>
      </c>
      <c r="N25" s="120">
        <f>'死傷災害（令和５年、業種・事故の型別）'!N25-'死傷災害（令和４年、業種・事故の型別）'!N25</f>
        <v>-1</v>
      </c>
      <c r="O25" s="120">
        <f>'死傷災害（令和５年、業種・事故の型別）'!O25-'死傷災害（令和４年、業種・事故の型別）'!O25</f>
        <v>0</v>
      </c>
      <c r="P25" s="120">
        <f>'死傷災害（令和５年、業種・事故の型別）'!P25-'死傷災害（令和４年、業種・事故の型別）'!P25</f>
        <v>0</v>
      </c>
      <c r="Q25" s="120">
        <f>'死傷災害（令和５年、業種・事故の型別）'!Q25-'死傷災害（令和４年、業種・事故の型別）'!Q25</f>
        <v>0</v>
      </c>
      <c r="R25" s="120">
        <f>'死傷災害（令和５年、業種・事故の型別）'!R25-'死傷災害（令和４年、業種・事故の型別）'!R25</f>
        <v>0</v>
      </c>
      <c r="S25" s="120">
        <f>'死傷災害（令和５年、業種・事故の型別）'!S25-'死傷災害（令和４年、業種・事故の型別）'!S25</f>
        <v>-22</v>
      </c>
      <c r="T25" s="120">
        <f>'死傷災害（令和５年、業種・事故の型別）'!T25-'死傷災害（令和４年、業種・事故の型別）'!T25</f>
        <v>1</v>
      </c>
      <c r="U25" s="120">
        <f>'死傷災害（令和５年、業種・事故の型別）'!U25-'死傷災害（令和４年、業種・事故の型別）'!U25</f>
        <v>8</v>
      </c>
      <c r="V25" s="120">
        <f>'死傷災害（令和５年、業種・事故の型別）'!V25-'死傷災害（令和４年、業種・事故の型別）'!V25</f>
        <v>-1</v>
      </c>
      <c r="W25" s="120">
        <f>'死傷災害（令和５年、業種・事故の型別）'!W25-'死傷災害（令和４年、業種・事故の型別）'!W25</f>
        <v>1</v>
      </c>
      <c r="X25" s="149">
        <f>'死傷災害（令和５年、業種・事故の型別）'!X25-'死傷災害（令和４年、業種・事故の型別）'!X25</f>
        <v>57</v>
      </c>
      <c r="Y25" s="74"/>
      <c r="Z25" s="74"/>
    </row>
    <row r="26" spans="1:26" ht="32.25" customHeight="1">
      <c r="A26" s="295" t="s">
        <v>193</v>
      </c>
      <c r="B26" s="296"/>
      <c r="C26" s="120">
        <f>'死傷災害（令和５年、業種・事故の型別）'!C26-'死傷災害（令和４年、業種・事故の型別）'!C26</f>
        <v>-11</v>
      </c>
      <c r="D26" s="120">
        <f>'死傷災害（令和５年、業種・事故の型別）'!D26-'死傷災害（令和４年、業種・事故の型別）'!D26</f>
        <v>-45</v>
      </c>
      <c r="E26" s="120">
        <f>'死傷災害（令和５年、業種・事故の型別）'!E26-'死傷災害（令和４年、業種・事故の型別）'!E26</f>
        <v>-13</v>
      </c>
      <c r="F26" s="120">
        <f>'死傷災害（令和５年、業種・事故の型別）'!F26-'死傷災害（令和４年、業種・事故の型別）'!F26</f>
        <v>-6</v>
      </c>
      <c r="G26" s="120">
        <f>'死傷災害（令和５年、業種・事故の型別）'!G26-'死傷災害（令和４年、業種・事故の型別）'!G26</f>
        <v>15</v>
      </c>
      <c r="H26" s="120">
        <f>'死傷災害（令和５年、業種・事故の型別）'!H26-'死傷災害（令和４年、業種・事故の型別）'!H26</f>
        <v>5</v>
      </c>
      <c r="I26" s="120">
        <f>'死傷災害（令和５年、業種・事故の型別）'!I26-'死傷災害（令和４年、業種・事故の型別）'!I26</f>
        <v>-20</v>
      </c>
      <c r="J26" s="120">
        <f>'死傷災害（令和５年、業種・事故の型別）'!J26-'死傷災害（令和４年、業種・事故の型別）'!J26</f>
        <v>3</v>
      </c>
      <c r="K26" s="120">
        <f>'死傷災害（令和５年、業種・事故の型別）'!K26-'死傷災害（令和４年、業種・事故の型別）'!K26</f>
        <v>1</v>
      </c>
      <c r="L26" s="120">
        <f>'死傷災害（令和５年、業種・事故の型別）'!L26-'死傷災害（令和４年、業種・事故の型別）'!L26</f>
        <v>0</v>
      </c>
      <c r="M26" s="120">
        <f>'死傷災害（令和５年、業種・事故の型別）'!M26-'死傷災害（令和４年、業種・事故の型別）'!M26</f>
        <v>7</v>
      </c>
      <c r="N26" s="120">
        <f>'死傷災害（令和５年、業種・事故の型別）'!N26-'死傷災害（令和４年、業種・事故の型別）'!N26</f>
        <v>-3</v>
      </c>
      <c r="O26" s="120">
        <f>'死傷災害（令和５年、業種・事故の型別）'!O26-'死傷災害（令和４年、業種・事故の型別）'!O26</f>
        <v>0</v>
      </c>
      <c r="P26" s="120">
        <f>'死傷災害（令和５年、業種・事故の型別）'!P26-'死傷災害（令和４年、業種・事故の型別）'!P26</f>
        <v>0</v>
      </c>
      <c r="Q26" s="120">
        <f>'死傷災害（令和５年、業種・事故の型別）'!Q26-'死傷災害（令和４年、業種・事故の型別）'!Q26</f>
        <v>0</v>
      </c>
      <c r="R26" s="120">
        <f>'死傷災害（令和５年、業種・事故の型別）'!R26-'死傷災害（令和４年、業種・事故の型別）'!R26</f>
        <v>0</v>
      </c>
      <c r="S26" s="120">
        <f>'死傷災害（令和５年、業種・事故の型別）'!S26-'死傷災害（令和４年、業種・事故の型別）'!S26</f>
        <v>2</v>
      </c>
      <c r="T26" s="120">
        <f>'死傷災害（令和５年、業種・事故の型別）'!T26-'死傷災害（令和４年、業種・事故の型別）'!T26</f>
        <v>2</v>
      </c>
      <c r="U26" s="120">
        <f>'死傷災害（令和５年、業種・事故の型別）'!U26-'死傷災害（令和４年、業種・事故の型別）'!U26</f>
        <v>3</v>
      </c>
      <c r="V26" s="120">
        <f>'死傷災害（令和５年、業種・事故の型別）'!V26-'死傷災害（令和４年、業種・事故の型別）'!V26</f>
        <v>8</v>
      </c>
      <c r="W26" s="120">
        <f>'死傷災害（令和５年、業種・事故の型別）'!W26-'死傷災害（令和４年、業種・事故の型別）'!W26</f>
        <v>2</v>
      </c>
      <c r="X26" s="149">
        <f>'死傷災害（令和５年、業種・事故の型別）'!X26-'死傷災害（令和４年、業種・事故の型別）'!X26</f>
        <v>-50</v>
      </c>
      <c r="Y26" s="74"/>
      <c r="Z26" s="74"/>
    </row>
    <row r="27" spans="1:26" ht="32.25" customHeight="1">
      <c r="A27" s="295" t="s">
        <v>176</v>
      </c>
      <c r="B27" s="296"/>
      <c r="C27" s="120">
        <f>'死傷災害（令和５年、業種・事故の型別）'!C27-'死傷災害（令和４年、業種・事故の型別）'!C27</f>
        <v>140</v>
      </c>
      <c r="D27" s="120">
        <f>'死傷災害（令和５年、業種・事故の型別）'!D27-'死傷災害（令和４年、業種・事故の型別）'!D27</f>
        <v>469</v>
      </c>
      <c r="E27" s="120">
        <f>'死傷災害（令和５年、業種・事故の型別）'!E27-'死傷災害（令和４年、業種・事故の型別）'!E27</f>
        <v>51</v>
      </c>
      <c r="F27" s="120">
        <f>'死傷災害（令和５年、業種・事故の型別）'!F27-'死傷災害（令和４年、業種・事故の型別）'!F27</f>
        <v>-12</v>
      </c>
      <c r="G27" s="120">
        <f>'死傷災害（令和５年、業種・事故の型別）'!G27-'死傷災害（令和４年、業種・事故の型別）'!G27</f>
        <v>0</v>
      </c>
      <c r="H27" s="120">
        <f>'死傷災害（令和５年、業種・事故の型別）'!H27-'死傷災害（令和４年、業種・事故の型別）'!H27</f>
        <v>71</v>
      </c>
      <c r="I27" s="120">
        <f>'死傷災害（令和５年、業種・事故の型別）'!I27-'死傷災害（令和４年、業種・事故の型別）'!I27</f>
        <v>-43</v>
      </c>
      <c r="J27" s="120">
        <f>'死傷災害（令和５年、業種・事故の型別）'!J27-'死傷災害（令和４年、業種・事故の型別）'!J27</f>
        <v>37</v>
      </c>
      <c r="K27" s="120">
        <f>'死傷災害（令和５年、業種・事故の型別）'!K27-'死傷災害（令和４年、業種・事故の型別）'!K27</f>
        <v>2</v>
      </c>
      <c r="L27" s="120">
        <f>'死傷災害（令和５年、業種・事故の型別）'!L27-'死傷災害（令和４年、業種・事故の型別）'!L27</f>
        <v>3</v>
      </c>
      <c r="M27" s="120">
        <f>'死傷災害（令和５年、業種・事故の型別）'!M27-'死傷災害（令和４年、業種・事故の型別）'!M27</f>
        <v>43</v>
      </c>
      <c r="N27" s="120">
        <f>'死傷災害（令和５年、業種・事故の型別）'!N27-'死傷災害（令和４年、業種・事故の型別）'!N27</f>
        <v>-2</v>
      </c>
      <c r="O27" s="120">
        <f>'死傷災害（令和５年、業種・事故の型別）'!O27-'死傷災害（令和４年、業種・事故の型別）'!O27</f>
        <v>3</v>
      </c>
      <c r="P27" s="120">
        <f>'死傷災害（令和５年、業種・事故の型別）'!P27-'死傷災害（令和４年、業種・事故の型別）'!P27</f>
        <v>1</v>
      </c>
      <c r="Q27" s="120">
        <f>'死傷災害（令和５年、業種・事故の型別）'!Q27-'死傷災害（令和４年、業種・事故の型別）'!Q27</f>
        <v>0</v>
      </c>
      <c r="R27" s="120">
        <f>'死傷災害（令和５年、業種・事故の型別）'!R27-'死傷災害（令和４年、業種・事故の型別）'!R27</f>
        <v>-3</v>
      </c>
      <c r="S27" s="120">
        <f>'死傷災害（令和５年、業種・事故の型別）'!S27-'死傷災害（令和４年、業種・事故の型別）'!S27</f>
        <v>68</v>
      </c>
      <c r="T27" s="120">
        <f>'死傷災害（令和５年、業種・事故の型別）'!T27-'死傷災害（令和４年、業種・事故の型別）'!T27</f>
        <v>-7</v>
      </c>
      <c r="U27" s="120">
        <f>'死傷災害（令和５年、業種・事故の型別）'!U27-'死傷災害（令和４年、業種・事故の型別）'!U27</f>
        <v>487</v>
      </c>
      <c r="V27" s="120">
        <f>'死傷災害（令和５年、業種・事故の型別）'!V27-'死傷災害（令和４年、業種・事故の型別）'!V27</f>
        <v>214</v>
      </c>
      <c r="W27" s="120">
        <f>'死傷災害（令和５年、業種・事故の型別）'!W27-'死傷災害（令和４年、業種・事故の型別）'!W27</f>
        <v>27</v>
      </c>
      <c r="X27" s="149">
        <f>'死傷災害（令和５年、業種・事故の型別）'!X27-'死傷災害（令和４年、業種・事故の型別）'!X27</f>
        <v>1549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'死傷災害（令和５年、業種・事故の型別）'!C28-'死傷災害（令和４年、業種・事故の型別）'!C28</f>
        <v>97</v>
      </c>
      <c r="D28" s="120">
        <f>'死傷災害（令和５年、業種・事故の型別）'!D28-'死傷災害（令和４年、業種・事故の型別）'!D28</f>
        <v>393</v>
      </c>
      <c r="E28" s="120">
        <f>'死傷災害（令和５年、業種・事故の型別）'!E28-'死傷災害（令和４年、業種・事故の型別）'!E28</f>
        <v>39</v>
      </c>
      <c r="F28" s="120">
        <f>'死傷災害（令和５年、業種・事故の型別）'!F28-'死傷災害（令和４年、業種・事故の型別）'!F28</f>
        <v>-20</v>
      </c>
      <c r="G28" s="120">
        <f>'死傷災害（令和５年、業種・事故の型別）'!G28-'死傷災害（令和４年、業種・事故の型別）'!G28</f>
        <v>1</v>
      </c>
      <c r="H28" s="120">
        <f>'死傷災害（令和５年、業種・事故の型別）'!H28-'死傷災害（令和４年、業種・事故の型別）'!H28</f>
        <v>67</v>
      </c>
      <c r="I28" s="120">
        <f>'死傷災害（令和５年、業種・事故の型別）'!I28-'死傷災害（令和４年、業種・事故の型別）'!I28</f>
        <v>-15</v>
      </c>
      <c r="J28" s="120">
        <f>'死傷災害（令和５年、業種・事故の型別）'!J28-'死傷災害（令和４年、業種・事故の型別）'!J28</f>
        <v>36</v>
      </c>
      <c r="K28" s="120">
        <f>'死傷災害（令和５年、業種・事故の型別）'!K28-'死傷災害（令和４年、業種・事故の型別）'!K28</f>
        <v>-1</v>
      </c>
      <c r="L28" s="120">
        <f>'死傷災害（令和５年、業種・事故の型別）'!L28-'死傷災害（令和４年、業種・事故の型別）'!L28</f>
        <v>3</v>
      </c>
      <c r="M28" s="120">
        <f>'死傷災害（令和５年、業種・事故の型別）'!M28-'死傷災害（令和４年、業種・事故の型別）'!M28</f>
        <v>41</v>
      </c>
      <c r="N28" s="120">
        <f>'死傷災害（令和５年、業種・事故の型別）'!N28-'死傷災害（令和４年、業種・事故の型別）'!N28</f>
        <v>2</v>
      </c>
      <c r="O28" s="120">
        <f>'死傷災害（令和５年、業種・事故の型別）'!O28-'死傷災害（令和４年、業種・事故の型別）'!O28</f>
        <v>1</v>
      </c>
      <c r="P28" s="120">
        <f>'死傷災害（令和５年、業種・事故の型別）'!P28-'死傷災害（令和４年、業種・事故の型別）'!P28</f>
        <v>1</v>
      </c>
      <c r="Q28" s="120">
        <f>'死傷災害（令和５年、業種・事故の型別）'!Q28-'死傷災害（令和４年、業種・事故の型別）'!Q28</f>
        <v>0</v>
      </c>
      <c r="R28" s="120">
        <f>'死傷災害（令和５年、業種・事故の型別）'!R28-'死傷災害（令和４年、業種・事故の型別）'!R28</f>
        <v>1</v>
      </c>
      <c r="S28" s="120">
        <f>'死傷災害（令和５年、業種・事故の型別）'!S28-'死傷災害（令和４年、業種・事故の型別）'!S28</f>
        <v>59</v>
      </c>
      <c r="T28" s="120">
        <f>'死傷災害（令和５年、業種・事故の型別）'!T28-'死傷災害（令和４年、業種・事故の型別）'!T28</f>
        <v>-7</v>
      </c>
      <c r="U28" s="120">
        <f>'死傷災害（令和５年、業種・事故の型別）'!U28-'死傷災害（令和４年、業種・事故の型別）'!U28</f>
        <v>395</v>
      </c>
      <c r="V28" s="120">
        <f>'死傷災害（令和５年、業種・事故の型別）'!V28-'死傷災害（令和４年、業種・事故の型別）'!V28</f>
        <v>167</v>
      </c>
      <c r="W28" s="120">
        <f>'死傷災害（令和５年、業種・事故の型別）'!W28-'死傷災害（令和４年、業種・事故の型別）'!W28</f>
        <v>9</v>
      </c>
      <c r="X28" s="149">
        <f>'死傷災害（令和５年、業種・事故の型別）'!X28-'死傷災害（令和４年、業種・事故の型別）'!X28</f>
        <v>1269</v>
      </c>
      <c r="Y28" s="74"/>
      <c r="Z28" s="74"/>
    </row>
    <row r="29" spans="1:26" ht="33" customHeight="1">
      <c r="A29" s="295" t="s">
        <v>195</v>
      </c>
      <c r="B29" s="296"/>
      <c r="C29" s="120">
        <f>'死傷災害（令和５年、業種・事故の型別）'!C29-'死傷災害（令和４年、業種・事故の型別）'!C29</f>
        <v>43</v>
      </c>
      <c r="D29" s="120">
        <f>'死傷災害（令和５年、業種・事故の型別）'!D29-'死傷災害（令和４年、業種・事故の型別）'!D29</f>
        <v>240</v>
      </c>
      <c r="E29" s="120">
        <f>'死傷災害（令和５年、業種・事故の型別）'!E29-'死傷災害（令和４年、業種・事故の型別）'!E29</f>
        <v>-39</v>
      </c>
      <c r="F29" s="120">
        <f>'死傷災害（令和５年、業種・事故の型別）'!F29-'死傷災害（令和４年、業種・事故の型別）'!F29</f>
        <v>-1</v>
      </c>
      <c r="G29" s="120">
        <f>'死傷災害（令和５年、業種・事故の型別）'!G29-'死傷災害（令和４年、業種・事故の型別）'!G29</f>
        <v>9</v>
      </c>
      <c r="H29" s="120">
        <f>'死傷災害（令和５年、業種・事故の型別）'!H29-'死傷災害（令和４年、業種・事故の型別）'!H29</f>
        <v>38</v>
      </c>
      <c r="I29" s="120">
        <f>'死傷災害（令和５年、業種・事故の型別）'!I29-'死傷災害（令和４年、業種・事故の型別）'!I29</f>
        <v>-28</v>
      </c>
      <c r="J29" s="120">
        <f>'死傷災害（令和５年、業種・事故の型別）'!J29-'死傷災害（令和４年、業種・事故の型別）'!J29</f>
        <v>34</v>
      </c>
      <c r="K29" s="120">
        <f>'死傷災害（令和５年、業種・事故の型別）'!K29-'死傷災害（令和４年、業種・事故の型別）'!K29</f>
        <v>-2</v>
      </c>
      <c r="L29" s="120">
        <f>'死傷災害（令和５年、業種・事故の型別）'!L29-'死傷災害（令和４年、業種・事故の型別）'!L29</f>
        <v>0</v>
      </c>
      <c r="M29" s="120">
        <f>'死傷災害（令和５年、業種・事故の型別）'!M29-'死傷災害（令和４年、業種・事故の型別）'!M29</f>
        <v>168</v>
      </c>
      <c r="N29" s="120">
        <f>'死傷災害（令和５年、業種・事故の型別）'!N29-'死傷災害（令和４年、業種・事故の型別）'!N29</f>
        <v>8</v>
      </c>
      <c r="O29" s="120">
        <f>'死傷災害（令和５年、業種・事故の型別）'!O29-'死傷災害（令和４年、業種・事故の型別）'!O29</f>
        <v>-4</v>
      </c>
      <c r="P29" s="120">
        <f>'死傷災害（令和５年、業種・事故の型別）'!P29-'死傷災害（令和４年、業種・事故の型別）'!P29</f>
        <v>9</v>
      </c>
      <c r="Q29" s="120">
        <f>'死傷災害（令和５年、業種・事故の型別）'!Q29-'死傷災害（令和４年、業種・事故の型別）'!Q29</f>
        <v>-1</v>
      </c>
      <c r="R29" s="120">
        <f>'死傷災害（令和５年、業種・事故の型別）'!R29-'死傷災害（令和４年、業種・事故の型別）'!R29</f>
        <v>-2</v>
      </c>
      <c r="S29" s="120">
        <f>'死傷災害（令和５年、業種・事故の型別）'!S29-'死傷災害（令和４年、業種・事故の型別）'!S29</f>
        <v>-30</v>
      </c>
      <c r="T29" s="120">
        <f>'死傷災害（令和５年、業種・事故の型別）'!T29-'死傷災害（令和４年、業種・事故の型別）'!T29</f>
        <v>2</v>
      </c>
      <c r="U29" s="120">
        <f>'死傷災害（令和５年、業種・事故の型別）'!U29-'死傷災害（令和４年、業種・事故の型別）'!U29</f>
        <v>79</v>
      </c>
      <c r="V29" s="120">
        <f>'死傷災害（令和５年、業種・事故の型別）'!V29-'死傷災害（令和４年、業種・事故の型別）'!V29</f>
        <v>16</v>
      </c>
      <c r="W29" s="120">
        <f>'死傷災害（令和５年、業種・事故の型別）'!W29-'死傷災害（令和４年、業種・事故の型別）'!W29</f>
        <v>7</v>
      </c>
      <c r="X29" s="149">
        <f>'死傷災害（令和５年、業種・事故の型別）'!X29-'死傷災害（令和４年、業種・事故の型別）'!X29</f>
        <v>546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'死傷災害（令和５年、業種・事故の型別）'!C30-'死傷災害（令和４年、業種・事故の型別）'!C30</f>
        <v>48</v>
      </c>
      <c r="D30" s="120">
        <f>'死傷災害（令和５年、業種・事故の型別）'!D30-'死傷災害（令和４年、業種・事故の型別）'!D30</f>
        <v>166</v>
      </c>
      <c r="E30" s="120">
        <f>'死傷災害（令和５年、業種・事故の型別）'!E30-'死傷災害（令和４年、業種・事故の型別）'!E30</f>
        <v>-28</v>
      </c>
      <c r="F30" s="120">
        <f>'死傷災害（令和５年、業種・事故の型別）'!F30-'死傷災害（令和４年、業種・事故の型別）'!F30</f>
        <v>26</v>
      </c>
      <c r="G30" s="120">
        <f>'死傷災害（令和５年、業種・事故の型別）'!G30-'死傷災害（令和４年、業種・事故の型別）'!G30</f>
        <v>4</v>
      </c>
      <c r="H30" s="120">
        <f>'死傷災害（令和５年、業種・事故の型別）'!H30-'死傷災害（令和４年、業種・事故の型別）'!H30</f>
        <v>4</v>
      </c>
      <c r="I30" s="120">
        <f>'死傷災害（令和５年、業種・事故の型別）'!I30-'死傷災害（令和４年、業種・事故の型別）'!I30</f>
        <v>-12</v>
      </c>
      <c r="J30" s="120">
        <f>'死傷災害（令和５年、業種・事故の型別）'!J30-'死傷災害（令和４年、業種・事故の型別）'!J30</f>
        <v>8</v>
      </c>
      <c r="K30" s="120">
        <f>'死傷災害（令和５年、業種・事故の型別）'!K30-'死傷災害（令和４年、業種・事故の型別）'!K30</f>
        <v>0</v>
      </c>
      <c r="L30" s="120">
        <f>'死傷災害（令和５年、業種・事故の型別）'!L30-'死傷災害（令和４年、業種・事故の型別）'!L30</f>
        <v>0</v>
      </c>
      <c r="M30" s="120">
        <f>'死傷災害（令和５年、業種・事故の型別）'!M30-'死傷災害（令和４年、業種・事故の型別）'!M30</f>
        <v>138</v>
      </c>
      <c r="N30" s="120">
        <f>'死傷災害（令和５年、業種・事故の型別）'!N30-'死傷災害（令和４年、業種・事故の型別）'!N30</f>
        <v>3</v>
      </c>
      <c r="O30" s="120">
        <f>'死傷災害（令和５年、業種・事故の型別）'!O30-'死傷災害（令和４年、業種・事故の型別）'!O30</f>
        <v>-2</v>
      </c>
      <c r="P30" s="120">
        <f>'死傷災害（令和５年、業種・事故の型別）'!P30-'死傷災害（令和４年、業種・事故の型別）'!P30</f>
        <v>8</v>
      </c>
      <c r="Q30" s="120">
        <f>'死傷災害（令和５年、業種・事故の型別）'!Q30-'死傷災害（令和４年、業種・事故の型別）'!Q30</f>
        <v>1</v>
      </c>
      <c r="R30" s="120">
        <f>'死傷災害（令和５年、業種・事故の型別）'!R30-'死傷災害（令和４年、業種・事故の型別）'!R30</f>
        <v>-1</v>
      </c>
      <c r="S30" s="120">
        <f>'死傷災害（令和５年、業種・事故の型別）'!S30-'死傷災害（令和４年、業種・事故の型別）'!S30</f>
        <v>-27</v>
      </c>
      <c r="T30" s="120">
        <f>'死傷災害（令和５年、業種・事故の型別）'!T30-'死傷災害（令和４年、業種・事故の型別）'!T30</f>
        <v>0</v>
      </c>
      <c r="U30" s="120">
        <f>'死傷災害（令和５年、業種・事故の型別）'!U30-'死傷災害（令和４年、業種・事故の型別）'!U30</f>
        <v>61</v>
      </c>
      <c r="V30" s="120">
        <f>'死傷災害（令和５年、業種・事故の型別）'!V30-'死傷災害（令和４年、業種・事故の型別）'!V30</f>
        <v>4</v>
      </c>
      <c r="W30" s="120">
        <f>'死傷災害（令和５年、業種・事故の型別）'!W30-'死傷災害（令和４年、業種・事故の型別）'!W30</f>
        <v>5</v>
      </c>
      <c r="X30" s="149">
        <f>'死傷災害（令和５年、業種・事故の型別）'!X30-'死傷災害（令和４年、業種・事故の型別）'!X30</f>
        <v>406</v>
      </c>
      <c r="Y30" s="74"/>
      <c r="Z30" s="74"/>
    </row>
    <row r="31" spans="1:26" ht="32.25" customHeight="1">
      <c r="A31" s="305" t="s">
        <v>13</v>
      </c>
      <c r="B31" s="306"/>
      <c r="C31" s="120">
        <f>'死傷災害（令和５年、業種・事故の型別）'!C31-'死傷災害（令和４年、業種・事故の型別）'!C31</f>
        <v>45</v>
      </c>
      <c r="D31" s="120">
        <f>'死傷災害（令和５年、業種・事故の型別）'!D31-'死傷災害（令和４年、業種・事故の型別）'!D31</f>
        <v>-102</v>
      </c>
      <c r="E31" s="120">
        <f>'死傷災害（令和５年、業種・事故の型別）'!E31-'死傷災害（令和４年、業種・事故の型別）'!E31</f>
        <v>-16</v>
      </c>
      <c r="F31" s="120">
        <f>'死傷災害（令和５年、業種・事故の型別）'!F31-'死傷災害（令和４年、業種・事故の型別）'!F31</f>
        <v>-9</v>
      </c>
      <c r="G31" s="120">
        <f>'死傷災害（令和５年、業種・事故の型別）'!G31-'死傷災害（令和４年、業種・事故の型別）'!G31</f>
        <v>-7</v>
      </c>
      <c r="H31" s="120">
        <f>'死傷災害（令和５年、業種・事故の型別）'!H31-'死傷災害（令和４年、業種・事故の型別）'!H31</f>
        <v>-18</v>
      </c>
      <c r="I31" s="120">
        <f>'死傷災害（令和５年、業種・事故の型別）'!I31-'死傷災害（令和４年、業種・事故の型別）'!I31</f>
        <v>13</v>
      </c>
      <c r="J31" s="120">
        <f>'死傷災害（令和５年、業種・事故の型別）'!J31-'死傷災害（令和４年、業種・事故の型別）'!J31</f>
        <v>5</v>
      </c>
      <c r="K31" s="120">
        <f>'死傷災害（令和５年、業種・事故の型別）'!K31-'死傷災害（令和４年、業種・事故の型別）'!K31</f>
        <v>-8</v>
      </c>
      <c r="L31" s="120">
        <f>'死傷災害（令和５年、業種・事故の型別）'!L31-'死傷災害（令和４年、業種・事故の型別）'!L31</f>
        <v>-1</v>
      </c>
      <c r="M31" s="120">
        <f>'死傷災害（令和５年、業種・事故の型別）'!M31-'死傷災害（令和４年、業種・事故の型別）'!M31</f>
        <v>-12</v>
      </c>
      <c r="N31" s="120">
        <f>'死傷災害（令和５年、業種・事故の型別）'!N31-'死傷災害（令和４年、業種・事故の型別）'!N31</f>
        <v>-8</v>
      </c>
      <c r="O31" s="120">
        <f>'死傷災害（令和５年、業種・事故の型別）'!O31-'死傷災害（令和４年、業種・事故の型別）'!O31</f>
        <v>-3</v>
      </c>
      <c r="P31" s="120">
        <f>'死傷災害（令和５年、業種・事故の型別）'!P31-'死傷災害（令和４年、業種・事故の型別）'!P31</f>
        <v>1</v>
      </c>
      <c r="Q31" s="120">
        <f>'死傷災害（令和５年、業種・事故の型別）'!Q31-'死傷災害（令和４年、業種・事故の型別）'!Q31</f>
        <v>0</v>
      </c>
      <c r="R31" s="120">
        <f>'死傷災害（令和５年、業種・事故の型別）'!R31-'死傷災害（令和４年、業種・事故の型別）'!R31</f>
        <v>1</v>
      </c>
      <c r="S31" s="120">
        <f>'死傷災害（令和５年、業種・事故の型別）'!S31-'死傷災害（令和４年、業種・事故の型別）'!S31</f>
        <v>49</v>
      </c>
      <c r="T31" s="120">
        <f>'死傷災害（令和５年、業種・事故の型別）'!T31-'死傷災害（令和４年、業種・事故の型別）'!T31</f>
        <v>-4</v>
      </c>
      <c r="U31" s="120">
        <f>'死傷災害（令和５年、業種・事故の型別）'!U31-'死傷災害（令和４年、業種・事故の型別）'!U31</f>
        <v>23</v>
      </c>
      <c r="V31" s="120">
        <f>'死傷災害（令和５年、業種・事故の型別）'!V31-'死傷災害（令和４年、業種・事故の型別）'!V31</f>
        <v>13</v>
      </c>
      <c r="W31" s="120">
        <f>'死傷災害（令和５年、業種・事故の型別）'!W31-'死傷災害（令和４年、業種・事故の型別）'!W31</f>
        <v>-1</v>
      </c>
      <c r="X31" s="149">
        <f>'死傷災害（令和５年、業種・事故の型別）'!X31-'死傷災害（令和４年、業種・事故の型別）'!X31</f>
        <v>-39</v>
      </c>
      <c r="Y31" s="74"/>
      <c r="Z31" s="74"/>
    </row>
    <row r="32" spans="1:26" ht="32.25" customHeight="1">
      <c r="A32" s="307" t="s">
        <v>177</v>
      </c>
      <c r="B32" s="308"/>
      <c r="C32" s="120">
        <f>'死傷災害（令和５年、業種・事故の型別）'!C32-'死傷災害（令和４年、業種・事故の型別）'!C32</f>
        <v>-2</v>
      </c>
      <c r="D32" s="120">
        <f>'死傷災害（令和５年、業種・事故の型別）'!D32-'死傷災害（令和４年、業種・事故の型別）'!D32</f>
        <v>144</v>
      </c>
      <c r="E32" s="120">
        <f>'死傷災害（令和５年、業種・事故の型別）'!E32-'死傷災害（令和４年、業種・事故の型別）'!E32</f>
        <v>8</v>
      </c>
      <c r="F32" s="120">
        <f>'死傷災害（令和５年、業種・事故の型別）'!F32-'死傷災害（令和４年、業種・事故の型別）'!F32</f>
        <v>6</v>
      </c>
      <c r="G32" s="120">
        <f>'死傷災害（令和５年、業種・事故の型別）'!G32-'死傷災害（令和４年、業種・事故の型別）'!G32</f>
        <v>3</v>
      </c>
      <c r="H32" s="120">
        <f>'死傷災害（令和５年、業種・事故の型別）'!H32-'死傷災害（令和４年、業種・事故の型別）'!H32</f>
        <v>8</v>
      </c>
      <c r="I32" s="120">
        <f>'死傷災害（令和５年、業種・事故の型別）'!I32-'死傷災害（令和４年、業種・事故の型別）'!I32</f>
        <v>16</v>
      </c>
      <c r="J32" s="120">
        <f>'死傷災害（令和５年、業種・事故の型別）'!J32-'死傷災害（令和４年、業種・事故の型別）'!J32</f>
        <v>-4</v>
      </c>
      <c r="K32" s="120">
        <f>'死傷災害（令和５年、業種・事故の型別）'!K32-'死傷災害（令和４年、業種・事故の型別）'!K32</f>
        <v>0</v>
      </c>
      <c r="L32" s="120">
        <f>'死傷災害（令和５年、業種・事故の型別）'!L32-'死傷災害（令和４年、業種・事故の型別）'!L32</f>
        <v>1</v>
      </c>
      <c r="M32" s="120">
        <f>'死傷災害（令和５年、業種・事故の型別）'!M32-'死傷災害（令和４年、業種・事故の型別）'!M32</f>
        <v>32</v>
      </c>
      <c r="N32" s="120">
        <f>'死傷災害（令和５年、業種・事故の型別）'!N32-'死傷災害（令和４年、業種・事故の型別）'!N32</f>
        <v>2</v>
      </c>
      <c r="O32" s="120">
        <f>'死傷災害（令和５年、業種・事故の型別）'!O32-'死傷災害（令和４年、業種・事故の型別）'!O32</f>
        <v>0</v>
      </c>
      <c r="P32" s="120">
        <f>'死傷災害（令和５年、業種・事故の型別）'!P32-'死傷災害（令和４年、業種・事故の型別）'!P32</f>
        <v>1</v>
      </c>
      <c r="Q32" s="120">
        <f>'死傷災害（令和５年、業種・事故の型別）'!Q32-'死傷災害（令和４年、業種・事故の型別）'!Q32</f>
        <v>0</v>
      </c>
      <c r="R32" s="120">
        <f>'死傷災害（令和５年、業種・事故の型別）'!R32-'死傷災害（令和４年、業種・事故の型別）'!R32</f>
        <v>0</v>
      </c>
      <c r="S32" s="120">
        <f>'死傷災害（令和５年、業種・事故の型別）'!S32-'死傷災害（令和４年、業種・事故の型別）'!S32</f>
        <v>48</v>
      </c>
      <c r="T32" s="120">
        <f>'死傷災害（令和５年、業種・事故の型別）'!T32-'死傷災害（令和４年、業種・事故の型別）'!T32</f>
        <v>5</v>
      </c>
      <c r="U32" s="120">
        <f>'死傷災害（令和５年、業種・事故の型別）'!U32-'死傷災害（令和４年、業種・事故の型別）'!U32</f>
        <v>-11</v>
      </c>
      <c r="V32" s="120">
        <f>'死傷災害（令和５年、業種・事故の型別）'!V32-'死傷災害（令和４年、業種・事故の型別）'!V32</f>
        <v>-8</v>
      </c>
      <c r="W32" s="120">
        <f>'死傷災害（令和５年、業種・事故の型別）'!W32-'死傷災害（令和４年、業種・事故の型別）'!W32</f>
        <v>-1</v>
      </c>
      <c r="X32" s="149">
        <f>'死傷災害（令和５年、業種・事故の型別）'!X32-'死傷災害（令和４年、業種・事故の型別）'!X32</f>
        <v>248</v>
      </c>
      <c r="Y32" s="74"/>
      <c r="Z32" s="74"/>
    </row>
    <row r="33" spans="1:26" ht="32.25" customHeight="1" thickBot="1">
      <c r="A33" s="309" t="s">
        <v>7</v>
      </c>
      <c r="B33" s="310"/>
      <c r="C33" s="121">
        <f>'死傷災害（令和５年、業種・事故の型別）'!C33-'死傷災害（令和４年、業種・事故の型別）'!C33</f>
        <v>103</v>
      </c>
      <c r="D33" s="121">
        <f>'死傷災害（令和５年、業種・事故の型別）'!D33-'死傷災害（令和４年、業種・事故の型別）'!D33</f>
        <v>119</v>
      </c>
      <c r="E33" s="121">
        <f>'死傷災害（令和５年、業種・事故の型別）'!E33-'死傷災害（令和４年、業種・事故の型別）'!E33</f>
        <v>45</v>
      </c>
      <c r="F33" s="121">
        <f>'死傷災害（令和５年、業種・事故の型別）'!F33-'死傷災害（令和４年、業種・事故の型別）'!F33</f>
        <v>28</v>
      </c>
      <c r="G33" s="121">
        <f>'死傷災害（令和５年、業種・事故の型別）'!G33-'死傷災害（令和４年、業種・事故の型別）'!G33</f>
        <v>11</v>
      </c>
      <c r="H33" s="121">
        <f>'死傷災害（令和５年、業種・事故の型別）'!H33-'死傷災害（令和４年、業種・事故の型別）'!H33</f>
        <v>17</v>
      </c>
      <c r="I33" s="121">
        <f>'死傷災害（令和５年、業種・事故の型別）'!I33-'死傷災害（令和４年、業種・事故の型別）'!I33</f>
        <v>44</v>
      </c>
      <c r="J33" s="121">
        <f>'死傷災害（令和５年、業種・事故の型別）'!J33-'死傷災害（令和４年、業種・事故の型別）'!J33</f>
        <v>21</v>
      </c>
      <c r="K33" s="121">
        <f>'死傷災害（令和５年、業種・事故の型別）'!K33-'死傷災害（令和４年、業種・事故の型別）'!K33</f>
        <v>-2</v>
      </c>
      <c r="L33" s="121">
        <f>'死傷災害（令和５年、業種・事故の型別）'!L33-'死傷災害（令和４年、業種・事故の型別）'!L33</f>
        <v>0</v>
      </c>
      <c r="M33" s="121">
        <f>'死傷災害（令和５年、業種・事故の型別）'!M33-'死傷災害（令和４年、業種・事故の型別）'!M33</f>
        <v>13</v>
      </c>
      <c r="N33" s="121">
        <f>'死傷災害（令和５年、業種・事故の型別）'!N33-'死傷災害（令和４年、業種・事故の型別）'!N33</f>
        <v>3</v>
      </c>
      <c r="O33" s="121">
        <f>'死傷災害（令和５年、業種・事故の型別）'!O33-'死傷災害（令和４年、業種・事故の型別）'!O33</f>
        <v>0</v>
      </c>
      <c r="P33" s="121">
        <f>'死傷災害（令和５年、業種・事故の型別）'!P33-'死傷災害（令和４年、業種・事故の型別）'!P33</f>
        <v>-1</v>
      </c>
      <c r="Q33" s="121">
        <f>'死傷災害（令和５年、業種・事故の型別）'!Q33-'死傷災害（令和４年、業種・事故の型別）'!Q33</f>
        <v>-1</v>
      </c>
      <c r="R33" s="121">
        <f>'死傷災害（令和５年、業種・事故の型別）'!R33-'死傷災害（令和４年、業種・事故の型別）'!R33</f>
        <v>-2</v>
      </c>
      <c r="S33" s="121">
        <f>'死傷災害（令和５年、業種・事故の型別）'!S33-'死傷災害（令和４年、業種・事故の型別）'!S33</f>
        <v>2</v>
      </c>
      <c r="T33" s="121">
        <f>'死傷災害（令和５年、業種・事故の型別）'!T33-'死傷災害（令和４年、業種・事故の型別）'!T33</f>
        <v>3</v>
      </c>
      <c r="U33" s="121">
        <f>'死傷災害（令和５年、業種・事故の型別）'!U33-'死傷災害（令和４年、業種・事故の型別）'!U33</f>
        <v>151</v>
      </c>
      <c r="V33" s="121">
        <f>'死傷災害（令和５年、業種・事故の型別）'!V33-'死傷災害（令和４年、業種・事故の型別）'!V33</f>
        <v>18</v>
      </c>
      <c r="W33" s="121">
        <f>'死傷災害（令和５年、業種・事故の型別）'!W33-'死傷災害（令和４年、業種・事故の型別）'!W33</f>
        <v>-1</v>
      </c>
      <c r="X33" s="150">
        <f>'死傷災害（令和５年、業種・事故の型別）'!X33-'死傷災害（令和４年、業種・事故の型別）'!X33</f>
        <v>571</v>
      </c>
      <c r="Y33" s="74"/>
      <c r="Z33" s="74"/>
    </row>
    <row r="35" spans="1:26" ht="17.25">
      <c r="B35" s="54" t="s">
        <v>286</v>
      </c>
    </row>
    <row r="36" spans="1:26" ht="17.25">
      <c r="B36" s="54" t="s">
        <v>246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activeCell="K16" sqref="K16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27" t="s">
        <v>248</v>
      </c>
      <c r="B1" s="327"/>
      <c r="C1" s="327"/>
      <c r="D1" s="327"/>
    </row>
    <row r="2" spans="1:5" ht="25.5" customHeight="1"/>
    <row r="3" spans="1:5" ht="26.25" customHeight="1">
      <c r="A3" s="330" t="s">
        <v>249</v>
      </c>
      <c r="B3" s="331"/>
      <c r="C3" s="283" t="s">
        <v>282</v>
      </c>
      <c r="D3" s="283" t="s">
        <v>283</v>
      </c>
      <c r="E3" s="283" t="s">
        <v>284</v>
      </c>
    </row>
    <row r="4" spans="1:5" ht="25.5" customHeight="1">
      <c r="A4" s="332"/>
      <c r="B4" s="333"/>
      <c r="C4" s="326" t="s">
        <v>250</v>
      </c>
      <c r="D4" s="326"/>
      <c r="E4" s="283" t="s">
        <v>285</v>
      </c>
    </row>
    <row r="5" spans="1:5" s="202" customFormat="1" ht="25.5" customHeight="1">
      <c r="A5" s="204" t="s">
        <v>3</v>
      </c>
      <c r="B5" s="205"/>
      <c r="C5" s="209">
        <v>481</v>
      </c>
      <c r="D5" s="285">
        <v>4197</v>
      </c>
      <c r="E5" s="284">
        <f>C5-D5</f>
        <v>-3716</v>
      </c>
    </row>
    <row r="6" spans="1:5" s="202" customFormat="1" ht="25.5" customHeight="1">
      <c r="A6" s="204" t="s">
        <v>251</v>
      </c>
      <c r="B6" s="205"/>
      <c r="C6" s="206">
        <v>0</v>
      </c>
      <c r="D6" s="286">
        <v>15</v>
      </c>
      <c r="E6" s="284">
        <f t="shared" ref="E6:E25" si="0">C6-D6</f>
        <v>-15</v>
      </c>
    </row>
    <row r="7" spans="1:5" s="202" customFormat="1" ht="25.5" customHeight="1">
      <c r="A7" s="207" t="s">
        <v>5</v>
      </c>
      <c r="B7" s="208"/>
      <c r="C7" s="209">
        <v>148</v>
      </c>
      <c r="D7" s="285">
        <v>2766</v>
      </c>
      <c r="E7" s="284">
        <f t="shared" si="0"/>
        <v>-2618</v>
      </c>
    </row>
    <row r="8" spans="1:5" s="202" customFormat="1" ht="25.5" customHeight="1">
      <c r="A8" s="204" t="s">
        <v>252</v>
      </c>
      <c r="B8" s="205"/>
      <c r="C8" s="209">
        <v>268</v>
      </c>
      <c r="D8" s="285">
        <v>1105</v>
      </c>
      <c r="E8" s="284">
        <f t="shared" si="0"/>
        <v>-837</v>
      </c>
    </row>
    <row r="9" spans="1:5" s="202" customFormat="1" ht="25.5" customHeight="1">
      <c r="A9" s="204" t="s">
        <v>253</v>
      </c>
      <c r="B9" s="205"/>
      <c r="C9" s="209">
        <v>28</v>
      </c>
      <c r="D9" s="285">
        <v>503</v>
      </c>
      <c r="E9" s="284">
        <f t="shared" si="0"/>
        <v>-475</v>
      </c>
    </row>
    <row r="10" spans="1:5" s="202" customFormat="1" ht="25.5" customHeight="1">
      <c r="A10" s="207" t="s">
        <v>254</v>
      </c>
      <c r="B10" s="208"/>
      <c r="C10" s="209">
        <v>5</v>
      </c>
      <c r="D10" s="285">
        <v>112</v>
      </c>
      <c r="E10" s="284">
        <f t="shared" si="0"/>
        <v>-107</v>
      </c>
    </row>
    <row r="11" spans="1:5" s="202" customFormat="1" ht="25.5" customHeight="1">
      <c r="A11" s="207" t="s">
        <v>255</v>
      </c>
      <c r="B11" s="208"/>
      <c r="C11" s="209">
        <v>5</v>
      </c>
      <c r="D11" s="285">
        <v>37</v>
      </c>
      <c r="E11" s="284">
        <f t="shared" si="0"/>
        <v>-32</v>
      </c>
    </row>
    <row r="12" spans="1:5" s="202" customFormat="1" ht="25.5" customHeight="1">
      <c r="A12" s="207" t="s">
        <v>256</v>
      </c>
      <c r="B12" s="208"/>
      <c r="C12" s="209">
        <v>3</v>
      </c>
      <c r="D12" s="285">
        <v>178</v>
      </c>
      <c r="E12" s="284">
        <f t="shared" si="0"/>
        <v>-175</v>
      </c>
    </row>
    <row r="13" spans="1:5" s="202" customFormat="1" ht="25.5" customHeight="1">
      <c r="A13" s="204" t="s">
        <v>257</v>
      </c>
      <c r="B13" s="205"/>
      <c r="C13" s="209">
        <v>333</v>
      </c>
      <c r="D13" s="285">
        <v>2304</v>
      </c>
      <c r="E13" s="284">
        <f t="shared" si="0"/>
        <v>-1971</v>
      </c>
    </row>
    <row r="14" spans="1:5" ht="25.5" customHeight="1">
      <c r="A14" s="210"/>
      <c r="B14" s="211" t="s">
        <v>258</v>
      </c>
      <c r="C14" s="209">
        <v>219</v>
      </c>
      <c r="D14" s="285">
        <v>1370</v>
      </c>
      <c r="E14" s="284">
        <f t="shared" si="0"/>
        <v>-1151</v>
      </c>
    </row>
    <row r="15" spans="1:5" s="202" customFormat="1" ht="25.5" customHeight="1">
      <c r="A15" s="204" t="s">
        <v>259</v>
      </c>
      <c r="B15" s="205"/>
      <c r="C15" s="209">
        <v>20</v>
      </c>
      <c r="D15" s="285">
        <v>166</v>
      </c>
      <c r="E15" s="284">
        <f t="shared" si="0"/>
        <v>-146</v>
      </c>
    </row>
    <row r="16" spans="1:5" s="202" customFormat="1" ht="25.5" customHeight="1">
      <c r="A16" s="207" t="s">
        <v>260</v>
      </c>
      <c r="B16" s="208"/>
      <c r="C16" s="209">
        <v>58</v>
      </c>
      <c r="D16" s="285">
        <v>432</v>
      </c>
      <c r="E16" s="284">
        <f t="shared" si="0"/>
        <v>-374</v>
      </c>
    </row>
    <row r="17" spans="1:5" s="202" customFormat="1" ht="25.5" customHeight="1">
      <c r="A17" s="204" t="s">
        <v>261</v>
      </c>
      <c r="B17" s="205"/>
      <c r="C17" s="209">
        <v>31617</v>
      </c>
      <c r="D17" s="285">
        <v>138752</v>
      </c>
      <c r="E17" s="284">
        <f t="shared" si="0"/>
        <v>-107135</v>
      </c>
    </row>
    <row r="18" spans="1:5" ht="25.5" customHeight="1">
      <c r="A18" s="210"/>
      <c r="B18" s="211" t="s">
        <v>262</v>
      </c>
      <c r="C18" s="209">
        <v>18265</v>
      </c>
      <c r="D18" s="285">
        <v>74594</v>
      </c>
      <c r="E18" s="284">
        <f t="shared" si="0"/>
        <v>-56329</v>
      </c>
    </row>
    <row r="19" spans="1:5" ht="25.5" customHeight="1">
      <c r="A19" s="210"/>
      <c r="B19" s="211" t="s">
        <v>263</v>
      </c>
      <c r="C19" s="209">
        <v>13302</v>
      </c>
      <c r="D19" s="285">
        <v>63916</v>
      </c>
      <c r="E19" s="284">
        <f t="shared" si="0"/>
        <v>-50614</v>
      </c>
    </row>
    <row r="20" spans="1:5" s="202" customFormat="1" ht="25.5" customHeight="1">
      <c r="A20" s="204" t="s">
        <v>264</v>
      </c>
      <c r="B20" s="208"/>
      <c r="C20" s="209">
        <v>181</v>
      </c>
      <c r="D20" s="285">
        <v>1419</v>
      </c>
      <c r="E20" s="284">
        <f t="shared" si="0"/>
        <v>-1238</v>
      </c>
    </row>
    <row r="21" spans="1:5" ht="25.5" customHeight="1">
      <c r="A21" s="212"/>
      <c r="B21" s="211" t="s">
        <v>265</v>
      </c>
      <c r="C21" s="209">
        <v>52</v>
      </c>
      <c r="D21" s="285">
        <v>708</v>
      </c>
      <c r="E21" s="284">
        <f t="shared" si="0"/>
        <v>-656</v>
      </c>
    </row>
    <row r="22" spans="1:5" s="202" customFormat="1" ht="25.5" customHeight="1">
      <c r="A22" s="207" t="s">
        <v>266</v>
      </c>
      <c r="B22" s="208"/>
      <c r="C22" s="209">
        <v>69</v>
      </c>
      <c r="D22" s="285">
        <v>472</v>
      </c>
      <c r="E22" s="284">
        <f t="shared" si="0"/>
        <v>-403</v>
      </c>
    </row>
    <row r="23" spans="1:5" s="202" customFormat="1" ht="25.5" customHeight="1">
      <c r="A23" s="204" t="s">
        <v>267</v>
      </c>
      <c r="B23" s="205"/>
      <c r="C23" s="209">
        <v>34</v>
      </c>
      <c r="D23" s="285">
        <v>218</v>
      </c>
      <c r="E23" s="284">
        <f t="shared" si="0"/>
        <v>-184</v>
      </c>
    </row>
    <row r="24" spans="1:5" s="202" customFormat="1" ht="25.5" customHeight="1">
      <c r="A24" s="204" t="s">
        <v>268</v>
      </c>
      <c r="B24" s="205"/>
      <c r="C24" s="209">
        <v>387</v>
      </c>
      <c r="D24" s="285">
        <v>3313</v>
      </c>
      <c r="E24" s="284">
        <f t="shared" si="0"/>
        <v>-2926</v>
      </c>
    </row>
    <row r="25" spans="1:5" s="202" customFormat="1" ht="25.5" customHeight="1">
      <c r="A25" s="334" t="s">
        <v>269</v>
      </c>
      <c r="B25" s="335"/>
      <c r="C25" s="209">
        <v>33637</v>
      </c>
      <c r="D25" s="285">
        <v>155989</v>
      </c>
      <c r="E25" s="284">
        <f t="shared" si="0"/>
        <v>-122352</v>
      </c>
    </row>
    <row r="26" spans="1:5">
      <c r="A26" s="336" t="s">
        <v>270</v>
      </c>
      <c r="B26" s="336"/>
      <c r="C26" s="336"/>
    </row>
    <row r="27" spans="1:5">
      <c r="A27" s="329"/>
      <c r="B27" s="329"/>
      <c r="C27" s="329"/>
    </row>
    <row r="28" spans="1:5" ht="37.5" customHeight="1">
      <c r="A28" s="328"/>
      <c r="B28" s="328"/>
      <c r="C28" s="328"/>
    </row>
    <row r="29" spans="1:5">
      <c r="A29" s="329"/>
      <c r="B29" s="329"/>
      <c r="C29" s="329"/>
    </row>
    <row r="30" spans="1:5">
      <c r="A30" s="329"/>
      <c r="B30" s="329"/>
      <c r="C30" s="329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purl.oclc.org/ooxml/officeDocument/customXml" ds:itemID="{D46A2253-603F-47D1-972D-47969521190E}">
  <ds:schemaRefs/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'死傷災害（令和４年、業種・事故の型別）'!Print_Area</vt:lpstr>
      <vt:lpstr>'死傷災害（令和５年、業種・事故の型別）'!Print_Area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2024-05-23T03:03:37Z</cp:lastPrinted>
  <dcterms:created xsi:type="dcterms:W3CDTF">2003-03-14T06:09:36Z</dcterms:created>
  <dcterms:modified xsi:type="dcterms:W3CDTF">2024-05-24T07:21:00Z</dcterms:modified>
  <cp:contentStatus/>
</cp:coreProperties>
</file>