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08\03HP掲載\掲載データ\"/>
    </mc:Choice>
  </mc:AlternateContent>
  <xr:revisionPtr revIDLastSave="0" documentId="13_ncr:1_{F11E5604-4ACC-4925-9D49-648B18AB1A69}" xr6:coauthVersionLast="47" xr6:coauthVersionMax="47" xr10:uidLastSave="{00000000-0000-0000-0000-000000000000}"/>
  <bookViews>
    <workbookView xWindow="-120" yWindow="-163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 s="1"/>
  <c r="H30" i="8"/>
  <c r="I30" i="8"/>
  <c r="H29" i="8"/>
  <c r="I29" i="8"/>
  <c r="I3" i="8"/>
  <c r="I26" i="8" s="1"/>
  <c r="X2" i="11"/>
  <c r="X21" i="11" s="1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 s="1"/>
  <c r="G35" i="2"/>
  <c r="H35" i="2" s="1"/>
  <c r="G36" i="2"/>
  <c r="H36" i="2" s="1"/>
  <c r="G37" i="2"/>
  <c r="H37" i="2"/>
  <c r="G38" i="2"/>
  <c r="H38" i="2" s="1"/>
  <c r="G39" i="2"/>
  <c r="H39" i="2" s="1"/>
  <c r="G40" i="2"/>
  <c r="H40" i="2" s="1"/>
  <c r="G41" i="2"/>
  <c r="H41" i="2"/>
  <c r="G42" i="2"/>
  <c r="H42" i="2" s="1"/>
  <c r="G43" i="2"/>
  <c r="H43" i="2" s="1"/>
  <c r="G44" i="2"/>
  <c r="H44" i="2" s="1"/>
  <c r="G33" i="2"/>
  <c r="H33" i="2"/>
  <c r="H30" i="2"/>
  <c r="G17" i="2"/>
  <c r="H17" i="2"/>
  <c r="G16" i="2"/>
  <c r="H16" i="2"/>
  <c r="G15" i="2"/>
  <c r="H15" i="2"/>
  <c r="G14" i="2"/>
  <c r="H14" i="2" s="1"/>
  <c r="G13" i="2"/>
  <c r="H13" i="2" s="1"/>
  <c r="G12" i="2"/>
  <c r="H12" i="2" s="1"/>
  <c r="G11" i="2"/>
  <c r="H11" i="2" s="1"/>
  <c r="G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0" i="2"/>
  <c r="X2" i="9"/>
  <c r="X21" i="9" s="1"/>
  <c r="H15" i="8"/>
  <c r="I15" i="8"/>
  <c r="H36" i="8"/>
  <c r="I36" i="8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<sst xmlns="http://schemas.openxmlformats.org/spreadsheetml/2006/main" count="750" uniqueCount="299">
  <si>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</si>
  <si>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</si>
  <si>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</si>
  <si>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</si>
  <si>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</si>
  <si>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</si>
  <si>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</si>
  <si>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</si>
  <si>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</si>
  <si>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</si>
  <si>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</si>
  <si>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</si>
  <si>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</si>
  <si>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</si>
  <si>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</si>
  <si>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</si>
  <si>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</si>
  <si>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</si>
  <si>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</si>
  <si>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</si>
  <si>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</si>
  <si>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</si>
  <si>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</si>
  <si>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</si>
  <si>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</si>
  <si>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</si>
  <si>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</si>
  <si>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</si>
  <si>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</si>
  <si>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</si>
  <si>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</si>
  <si>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</si>
  <si>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</si>
  <si>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</si>
  <si>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</si>
  <si>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</si>
  <si>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</si>
  <si>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</si>
  <si>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</si>
  <si>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</si>
  <si>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</si>
  <si>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</si>
  <si>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</si>
  <si>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</si>
  <si>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</si>
  <si>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</si>
  <si>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</si>
  <si>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</si>
  <si>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</si>
  <si>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</si>
  <si>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</si>
  <si>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</si>
  <si>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</si>
  <si>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</si>
  <si>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</si>
  <si>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</si>
  <si>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</si>
  <si>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</si>
  <si>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</si>
  <si>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</si>
  <si>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</si>
  <si>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</si>
  <si>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</si>
  <si>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</si>
  <si>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</si>
  <si>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</si>
  <si>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</si>
  <si>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</si>
  <si>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</si>
  <si>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</si>
  <si>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</si>
  <si>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</si>
  <si>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</si>
  <si>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</si>
  <si>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</si>
  <si>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</si>
  <si>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</si>
  <si>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</si>
  <si>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</si>
  <si>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</si>
  <si>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</si>
  <si>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</si>
  <si>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</si>
  <si>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</si>
  <si>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</si>
  <si>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</si>
  <si>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</si>
  <si>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</si>
  <si>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</si>
  <si>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</si>
  <si>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</si>
  <si>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</si>
  <si>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</si>
  <si>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</si>
  <si>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</si>
  <si>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</si>
  <si>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</si>
  <si>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</si>
  <si>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</si>
  <si>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</si>
  <si>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</si>
  <si>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</si>
  <si>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</si>
  <si>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</si>
  <si>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</si>
  <si>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</si>
  <si>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</si>
  <si>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</si>
  <si>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</si>
  <si>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</si>
  <si>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</si>
  <si>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</si>
  <si>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</si>
  <si>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</si>
  <si>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</si>
  <si>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</si>
  <si>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</si>
  <si>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</si>
  <si>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</si>
  <si>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</si>
  <si>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</si>
  <si>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</si>
  <si>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</si>
  <si>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</si>
  <si>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</si>
  <si>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</si>
  <si>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</si>
  <si>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</si>
  <si>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</si>
  <si>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</si>
  <si>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</si>
  <si>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</si>
  <si>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</si>
  <si>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</si>
  <si>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</si>
  <si>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</si>
  <si>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</si>
  <si>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</si>
  <si>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</si>
  <si>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</si>
  <si>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</si>
  <si>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</si>
  <si>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</si>
  <si>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</si>
  <si>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</si>
  <si>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</si>
  <si>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</si>
  <si>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</si>
  <si>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</si>
  <si>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</si>
  <si>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</si>
  <si>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</si>
  <si>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</si>
  <si>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</si>
  <si>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</si>
  <si>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</si>
  <si>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</si>
  <si>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</si>
  <si>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</si>
  <si>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</si>
  <si>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</si>
  <si>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</si>
  <si>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</si>
  <si>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</si>
  <si>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</si>
  <si>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</si>
  <si>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</si>
  <si>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</si>
  <si>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</si>
  <si>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</si>
  <si>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</si>
  <si>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</si>
  <si>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</si>
  <si>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</si>
  <si>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</si>
  <si>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</si>
  <si>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</si>
  <si>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</si>
  <si>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</si>
  <si>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</si>
  <si>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</si>
  <si>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</si>
  <si>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</si>
  <si>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</si>
  <si>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</si>
  <si>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</si>
  <si>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</si>
  <si>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</si>
  <si>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</si>
  <si>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</si>
  <si>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</si>
  <si>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</si>
  <si>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</si>
  <si>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</si>
  <si>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</si>
  <si>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</si>
  <si>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</si>
  <si>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</si>
  <si>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</si>
  <si>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</si>
  <si>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</si>
  <si>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</si>
  <si>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</si>
  <si>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</si>
  <si>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</si>
  <si>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</si>
  <si>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</si>
  <si>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</si>
  <si>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</si>
  <si>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</si>
  <si>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</si>
  <si>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</si>
  <si>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</si>
  <si>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</si>
  <si>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</si>
  <si>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</si>
  <si>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</si>
  <si>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</si>
  <si>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</si>
  <si>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</si>
  <si>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</si>
  <si>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</si>
  <si>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</si>
  <si>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</si>
  <si>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</si>
  <si>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</si>
  <si>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</si>
  <si>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</si>
  <si>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</si>
  <si>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</si>
  <si>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</si>
  <si>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</si>
  <si>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</si>
  <si>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</si>
  <si>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</si>
  <si>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</si>
  <si>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</si>
  <si>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</si>
  <si>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</si>
  <si>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</si>
  <si>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</si>
  <si>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</si>
  <si>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</si>
  <si>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</si>
  <si>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</si>
  <si>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</si>
  <si>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</si>
  <si>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</si>
  <si>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</si>
  <si>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</si>
  <si>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</si>
  <si>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</si>
  <si>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</si>
  <si>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</si>
  <si>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</si>
  <si>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</si>
  <si>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</si>
  <si>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</si>
  <si>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</si>
  <si>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</si>
  <si>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</si>
  <si>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</si>
  <si>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</si>
  <si>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</si>
  <si>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</si>
  <si>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</si>
  <si>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</si>
  <si>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</si>
  <si>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</si>
  <si>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</si>
  <si>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</si>
  <si>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</si>
  <si>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</si>
  <si>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</si>
  <si>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</si>
  <si>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</si>
  <si>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</si>
  <si>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</si>
  <si>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</si>
  <si>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</si>
  <si>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</si>
  <si>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</si>
  <si>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</si>
  <si>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</si>
  <si>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</si>
  <si>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</si>
  <si>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</si>
  <si>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</si>
  <si>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</si>
  <si>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</si>
  <si>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令和５年(１～7月)</t>
    <phoneticPr fontId="2"/>
  </si>
  <si>
    <t>令和４年(１～7月)</t>
    <rPh sb="0" eb="1">
      <t>ガンネン</t>
    </rPh>
    <phoneticPr fontId="2"/>
  </si>
  <si>
    <t>（令和５年８月７日現在）</t>
    <rPh sb="1" eb="3">
      <t>レイワ</t>
    </rPh>
    <phoneticPr fontId="15"/>
  </si>
  <si>
    <t>令和５年８月</t>
    <rPh sb="0" eb="2">
      <t>レイワ</t>
    </rPh>
    <phoneticPr fontId="7"/>
  </si>
  <si>
    <t xml:space="preserve">※ 令和５年１月１日から令和５年７月31日までに発生した労働災害について、
令和５年８月７日までに報告があったものを集計したもの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</si>
  <si>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令和５年(１～７月)</t>
    <phoneticPr fontId="15"/>
  </si>
  <si>
    <t>令和４年(１～７月)</t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</si>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</sst>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293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294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85" zoomScaleNormal="75" zoomScaleSheetLayoutView="85" workbookViewId="0">
      <selection activeCell="E26" sqref="E2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272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292</v>
      </c>
    </row>
    <row r="6" spans="1:13" ht="32.1" customHeight="1">
      <c r="A6" s="3"/>
      <c r="B6" s="4"/>
      <c r="C6" s="291" t="s">
        <v>290</v>
      </c>
      <c r="D6" s="292"/>
      <c r="E6" s="291" t="s">
        <v>291</v>
      </c>
      <c r="F6" s="292"/>
      <c r="G6" s="291" t="s">
        <v>273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360</v>
      </c>
      <c r="D8" s="152">
        <v>100</v>
      </c>
      <c r="E8" s="151">
        <v>393</v>
      </c>
      <c r="F8" s="152">
        <v>100</v>
      </c>
      <c r="G8" s="216">
        <f>C8-E8</f>
        <v>-33</v>
      </c>
      <c r="H8" s="217">
        <f>IFERROR(G8/E8*100,0)</f>
        <v>-8.3969465648854964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72</v>
      </c>
      <c r="D9" s="152">
        <v>20</v>
      </c>
      <c r="E9" s="153">
        <v>83</v>
      </c>
      <c r="F9" s="152">
        <v>21.119592875318066</v>
      </c>
      <c r="G9" s="151">
        <f t="shared" ref="G9:G17" si="0">C9-E9</f>
        <v>-11</v>
      </c>
      <c r="H9" s="218">
        <f t="shared" ref="H9:H17" si="1">IFERROR(G9/E9*100,0)</f>
        <v>-13.253012048192772</v>
      </c>
    </row>
    <row r="10" spans="1:13" ht="32.1" customHeight="1">
      <c r="A10" s="8"/>
      <c r="B10" s="7" t="s">
        <v>4</v>
      </c>
      <c r="C10" s="153">
        <v>2</v>
      </c>
      <c r="D10" s="152">
        <v>0.55555555555555558</v>
      </c>
      <c r="E10" s="153">
        <v>2</v>
      </c>
      <c r="F10" s="152">
        <v>0.5089058524173028</v>
      </c>
      <c r="G10" s="151">
        <f t="shared" si="0"/>
        <v>0</v>
      </c>
      <c r="H10" s="218">
        <f t="shared" si="1"/>
        <v>0</v>
      </c>
    </row>
    <row r="11" spans="1:13" s="174" customFormat="1" ht="32.1" customHeight="1">
      <c r="A11" s="8"/>
      <c r="B11" s="7" t="s">
        <v>5</v>
      </c>
      <c r="C11" s="153">
        <v>104</v>
      </c>
      <c r="D11" s="152">
        <v>28.888888888888889</v>
      </c>
      <c r="E11" s="153">
        <v>139</v>
      </c>
      <c r="F11" s="152">
        <v>35.368956743002542</v>
      </c>
      <c r="G11" s="151">
        <f t="shared" si="0"/>
        <v>-35</v>
      </c>
      <c r="H11" s="218">
        <f t="shared" si="1"/>
        <v>-25.179856115107913</v>
      </c>
    </row>
    <row r="12" spans="1:13" ht="32.1" customHeight="1">
      <c r="A12" s="8"/>
      <c r="B12" s="7" t="s">
        <v>178</v>
      </c>
      <c r="C12" s="153">
        <v>5</v>
      </c>
      <c r="D12" s="152">
        <v>1.3888888888888888</v>
      </c>
      <c r="E12" s="153">
        <v>3</v>
      </c>
      <c r="F12" s="152">
        <v>0.76335877862595425</v>
      </c>
      <c r="G12" s="151">
        <f t="shared" si="0"/>
        <v>2</v>
      </c>
      <c r="H12" s="218">
        <f t="shared" si="1"/>
        <v>66.666666666666657</v>
      </c>
    </row>
    <row r="13" spans="1:13" s="174" customFormat="1" ht="32.1" customHeight="1">
      <c r="A13" s="8"/>
      <c r="B13" s="9" t="s">
        <v>179</v>
      </c>
      <c r="C13" s="153">
        <v>52</v>
      </c>
      <c r="D13" s="152">
        <v>14.444444444444445</v>
      </c>
      <c r="E13" s="153">
        <v>40</v>
      </c>
      <c r="F13" s="152">
        <v>10.178117048346056</v>
      </c>
      <c r="G13" s="151">
        <f t="shared" si="0"/>
        <v>12</v>
      </c>
      <c r="H13" s="218">
        <f t="shared" si="1"/>
        <v>30</v>
      </c>
    </row>
    <row r="14" spans="1:13" ht="31.5" customHeight="1">
      <c r="A14" s="8"/>
      <c r="B14" s="7" t="s">
        <v>202</v>
      </c>
      <c r="C14" s="153">
        <v>1</v>
      </c>
      <c r="D14" s="152">
        <v>0.27777777777777779</v>
      </c>
      <c r="E14" s="153">
        <v>1</v>
      </c>
      <c r="F14" s="152">
        <v>0.2544529262086514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16</v>
      </c>
      <c r="D15" s="152">
        <v>4.4444444444444446</v>
      </c>
      <c r="E15" s="153">
        <v>16</v>
      </c>
      <c r="F15" s="152">
        <v>4.0712468193384224</v>
      </c>
      <c r="G15" s="151">
        <f t="shared" si="0"/>
        <v>0</v>
      </c>
      <c r="H15" s="218">
        <f t="shared" si="1"/>
        <v>0</v>
      </c>
    </row>
    <row r="16" spans="1:13" ht="31.5" customHeight="1">
      <c r="A16" s="8"/>
      <c r="B16" s="9" t="s">
        <v>180</v>
      </c>
      <c r="C16" s="153">
        <v>15</v>
      </c>
      <c r="D16" s="152">
        <v>4.166666666666667</v>
      </c>
      <c r="E16" s="153">
        <v>11</v>
      </c>
      <c r="F16" s="152">
        <v>2.7989821882951653</v>
      </c>
      <c r="G16" s="151">
        <f t="shared" si="0"/>
        <v>4</v>
      </c>
      <c r="H16" s="218">
        <f t="shared" si="1"/>
        <v>36.363636363636367</v>
      </c>
    </row>
    <row r="17" spans="1:8" s="174" customFormat="1" ht="31.5" customHeight="1" thickBot="1">
      <c r="A17" s="219"/>
      <c r="B17" s="220" t="s">
        <v>181</v>
      </c>
      <c r="C17" s="221">
        <v>93</v>
      </c>
      <c r="D17" s="154">
        <v>25.833333333333332</v>
      </c>
      <c r="E17" s="221">
        <v>98</v>
      </c>
      <c r="F17" s="154">
        <v>24.936386768447836</v>
      </c>
      <c r="G17" s="173">
        <f t="shared" si="0"/>
        <v>-5</v>
      </c>
      <c r="H17" s="223">
        <f t="shared" si="1"/>
        <v>-5.1020408163265305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297</v>
      </c>
    </row>
    <row r="26" spans="1:8" ht="20.100000000000001" customHeight="1"/>
    <row r="27" spans="1:8" ht="30.75" customHeight="1">
      <c r="A27" s="288" t="str">
        <f>A2</f>
        <v xml:space="preserve"> 令和５年における死亡災害発生状況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（令和５年８月７日現在）</v>
      </c>
    </row>
    <row r="31" spans="1:8" ht="32.1" customHeight="1">
      <c r="A31" s="3"/>
      <c r="B31" s="4"/>
      <c r="C31" s="5" t="str">
        <f>C6</f>
        <v>令和５年(１～7月)</v>
      </c>
      <c r="D31" s="6"/>
      <c r="E31" s="5" t="str">
        <f>E6</f>
        <v>令和４年(１～7月)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93</v>
      </c>
      <c r="D33" s="152">
        <v>100</v>
      </c>
      <c r="E33" s="89">
        <v>98</v>
      </c>
      <c r="F33" s="215">
        <v>100</v>
      </c>
      <c r="G33" s="216">
        <f>C33-E33</f>
        <v>-5</v>
      </c>
      <c r="H33" s="217">
        <f>IFERROR(G33/E33*100,0)</f>
        <v>-5.1020408163265305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35</v>
      </c>
      <c r="D34" s="152">
        <v>37.634408602150536</v>
      </c>
      <c r="E34" s="90">
        <v>39</v>
      </c>
      <c r="F34" s="215">
        <v>39.795918367346935</v>
      </c>
      <c r="G34" s="151">
        <f t="shared" ref="G34:G44" si="2">C34-E34</f>
        <v>-4</v>
      </c>
      <c r="H34" s="218">
        <f t="shared" ref="H34:H44" si="3">IFERROR(G34/E34*100,0)</f>
        <v>-10.256410256410255</v>
      </c>
    </row>
    <row r="35" spans="1:15" ht="32.1" customHeight="1">
      <c r="A35" s="8"/>
      <c r="B35" s="100" t="s">
        <v>183</v>
      </c>
      <c r="C35" s="151">
        <v>18</v>
      </c>
      <c r="D35" s="155" t="s">
        <v>284</v>
      </c>
      <c r="E35" s="89">
        <v>21</v>
      </c>
      <c r="F35" s="225" t="s">
        <v>284</v>
      </c>
      <c r="G35" s="151">
        <f t="shared" si="2"/>
        <v>-3</v>
      </c>
      <c r="H35" s="218">
        <f t="shared" si="3"/>
        <v>-14.285714285714285</v>
      </c>
    </row>
    <row r="36" spans="1:15" ht="32.1" customHeight="1">
      <c r="A36" s="8"/>
      <c r="B36" s="93" t="s">
        <v>10</v>
      </c>
      <c r="C36" s="151">
        <v>1</v>
      </c>
      <c r="D36" s="152">
        <v>1.075268817204301</v>
      </c>
      <c r="E36" s="89">
        <v>1</v>
      </c>
      <c r="F36" s="215">
        <v>1.0204081632653061</v>
      </c>
      <c r="G36" s="151">
        <f t="shared" si="2"/>
        <v>0</v>
      </c>
      <c r="H36" s="218">
        <f t="shared" si="3"/>
        <v>0</v>
      </c>
    </row>
    <row r="37" spans="1:15" ht="32.1" customHeight="1">
      <c r="A37" s="8"/>
      <c r="B37" s="93" t="s">
        <v>11</v>
      </c>
      <c r="C37" s="151">
        <v>1</v>
      </c>
      <c r="D37" s="152">
        <v>1.075268817204301</v>
      </c>
      <c r="E37" s="89">
        <v>0</v>
      </c>
      <c r="F37" s="215">
        <v>0</v>
      </c>
      <c r="G37" s="151">
        <f t="shared" si="2"/>
        <v>1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6</v>
      </c>
      <c r="D38" s="152">
        <v>6.4516129032258061</v>
      </c>
      <c r="E38" s="89">
        <v>6</v>
      </c>
      <c r="F38" s="215">
        <v>6.1224489795918364</v>
      </c>
      <c r="G38" s="151">
        <f t="shared" si="2"/>
        <v>0</v>
      </c>
      <c r="H38" s="218">
        <f t="shared" si="3"/>
        <v>0</v>
      </c>
    </row>
    <row r="39" spans="1:15" ht="32.1" customHeight="1">
      <c r="A39" s="92"/>
      <c r="B39" s="101" t="s">
        <v>185</v>
      </c>
      <c r="C39" s="151">
        <v>5</v>
      </c>
      <c r="D39" s="155" t="s">
        <v>284</v>
      </c>
      <c r="E39" s="89">
        <v>4</v>
      </c>
      <c r="F39" s="225" t="s">
        <v>284</v>
      </c>
      <c r="G39" s="151">
        <f t="shared" si="2"/>
        <v>1</v>
      </c>
      <c r="H39" s="218">
        <f t="shared" si="3"/>
        <v>25</v>
      </c>
    </row>
    <row r="40" spans="1:15" ht="32.1" customHeight="1">
      <c r="A40" s="92"/>
      <c r="B40" s="93" t="s">
        <v>12</v>
      </c>
      <c r="C40" s="151">
        <v>8</v>
      </c>
      <c r="D40" s="152">
        <v>8.6021505376344081</v>
      </c>
      <c r="E40" s="89">
        <v>6</v>
      </c>
      <c r="F40" s="215">
        <v>6.1224489795918364</v>
      </c>
      <c r="G40" s="151">
        <f t="shared" si="2"/>
        <v>2</v>
      </c>
      <c r="H40" s="218">
        <f t="shared" si="3"/>
        <v>33.333333333333329</v>
      </c>
    </row>
    <row r="41" spans="1:15" ht="32.1" customHeight="1">
      <c r="A41" s="92"/>
      <c r="B41" s="102" t="s">
        <v>186</v>
      </c>
      <c r="C41" s="151">
        <v>2</v>
      </c>
      <c r="D41" s="155" t="s">
        <v>284</v>
      </c>
      <c r="E41" s="89">
        <v>1</v>
      </c>
      <c r="F41" s="225" t="s">
        <v>284</v>
      </c>
      <c r="G41" s="151">
        <f t="shared" si="2"/>
        <v>1</v>
      </c>
      <c r="H41" s="218">
        <f t="shared" si="3"/>
        <v>100</v>
      </c>
    </row>
    <row r="42" spans="1:15" ht="32.1" customHeight="1">
      <c r="A42" s="94"/>
      <c r="B42" s="95" t="s">
        <v>13</v>
      </c>
      <c r="C42" s="172">
        <v>16</v>
      </c>
      <c r="D42" s="152">
        <v>17.204301075268816</v>
      </c>
      <c r="E42" s="90">
        <v>17</v>
      </c>
      <c r="F42" s="215">
        <v>17.346938775510203</v>
      </c>
      <c r="G42" s="151">
        <f t="shared" si="2"/>
        <v>-1</v>
      </c>
      <c r="H42" s="218">
        <f t="shared" si="3"/>
        <v>-5.8823529411764701</v>
      </c>
    </row>
    <row r="43" spans="1:15" ht="32.1" customHeight="1">
      <c r="A43" s="94"/>
      <c r="B43" s="95" t="s">
        <v>187</v>
      </c>
      <c r="C43" s="172">
        <v>14</v>
      </c>
      <c r="D43" s="152">
        <v>15.053763440860216</v>
      </c>
      <c r="E43" s="90">
        <v>11</v>
      </c>
      <c r="F43" s="215">
        <v>11.224489795918368</v>
      </c>
      <c r="G43" s="151">
        <f t="shared" si="2"/>
        <v>3</v>
      </c>
      <c r="H43" s="218">
        <f t="shared" si="3"/>
        <v>27.27272727272727</v>
      </c>
    </row>
    <row r="44" spans="1:15" ht="32.1" customHeight="1" thickBot="1">
      <c r="A44" s="96"/>
      <c r="B44" s="97" t="s">
        <v>7</v>
      </c>
      <c r="C44" s="173">
        <v>12</v>
      </c>
      <c r="D44" s="154">
        <v>12.903225806451612</v>
      </c>
      <c r="E44" s="91">
        <v>18</v>
      </c>
      <c r="F44" s="222">
        <v>18.367346938775512</v>
      </c>
      <c r="G44" s="173">
        <f t="shared" si="2"/>
        <v>-6</v>
      </c>
      <c r="H44" s="223">
        <f t="shared" si="3"/>
        <v>-33.333333333333329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>
      <selection activeCell="F4" sqref="F4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（令和５年８月７日現在）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94</v>
      </c>
      <c r="D4" s="59">
        <v>19</v>
      </c>
      <c r="E4" s="59">
        <v>4</v>
      </c>
      <c r="F4" s="59">
        <v>22</v>
      </c>
      <c r="G4" s="59">
        <v>19</v>
      </c>
      <c r="H4" s="59">
        <v>27</v>
      </c>
      <c r="I4" s="59">
        <v>67</v>
      </c>
      <c r="J4" s="59">
        <v>0</v>
      </c>
      <c r="K4" s="59">
        <v>0</v>
      </c>
      <c r="L4" s="59">
        <v>8</v>
      </c>
      <c r="M4" s="59">
        <v>10</v>
      </c>
      <c r="N4" s="59">
        <v>5</v>
      </c>
      <c r="O4" s="59">
        <v>0</v>
      </c>
      <c r="P4" s="59">
        <v>3</v>
      </c>
      <c r="Q4" s="59">
        <v>1</v>
      </c>
      <c r="R4" s="59">
        <v>0</v>
      </c>
      <c r="S4" s="59">
        <v>70</v>
      </c>
      <c r="T4" s="59">
        <v>3</v>
      </c>
      <c r="U4" s="59">
        <v>0</v>
      </c>
      <c r="V4" s="59">
        <v>6</v>
      </c>
      <c r="W4" s="59">
        <v>2</v>
      </c>
      <c r="X4" s="60">
        <v>360</v>
      </c>
      <c r="Y4" s="74"/>
      <c r="Z4" s="74"/>
    </row>
    <row r="5" spans="1:26" ht="32.25" customHeight="1">
      <c r="A5" s="75"/>
      <c r="B5" s="58" t="s">
        <v>3</v>
      </c>
      <c r="C5" s="59">
        <v>12</v>
      </c>
      <c r="D5" s="59">
        <v>4</v>
      </c>
      <c r="E5" s="59">
        <v>0</v>
      </c>
      <c r="F5" s="59">
        <v>3</v>
      </c>
      <c r="G5" s="59">
        <v>6</v>
      </c>
      <c r="H5" s="59">
        <v>5</v>
      </c>
      <c r="I5" s="59">
        <v>29</v>
      </c>
      <c r="J5" s="59">
        <v>0</v>
      </c>
      <c r="K5" s="59">
        <v>0</v>
      </c>
      <c r="L5" s="59">
        <v>1</v>
      </c>
      <c r="M5" s="59">
        <v>3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4</v>
      </c>
      <c r="T5" s="59">
        <v>0</v>
      </c>
      <c r="U5" s="59">
        <v>0</v>
      </c>
      <c r="V5" s="59">
        <v>1</v>
      </c>
      <c r="W5" s="59">
        <v>0</v>
      </c>
      <c r="X5" s="60">
        <v>72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40</v>
      </c>
      <c r="D7" s="59">
        <v>2</v>
      </c>
      <c r="E7" s="59">
        <v>2</v>
      </c>
      <c r="F7" s="59">
        <v>12</v>
      </c>
      <c r="G7" s="59">
        <v>9</v>
      </c>
      <c r="H7" s="59">
        <v>8</v>
      </c>
      <c r="I7" s="59">
        <v>6</v>
      </c>
      <c r="J7" s="59">
        <v>0</v>
      </c>
      <c r="K7" s="59">
        <v>0</v>
      </c>
      <c r="L7" s="59">
        <v>2</v>
      </c>
      <c r="M7" s="59">
        <v>2</v>
      </c>
      <c r="N7" s="59">
        <v>4</v>
      </c>
      <c r="O7" s="59">
        <v>0</v>
      </c>
      <c r="P7" s="59">
        <v>1</v>
      </c>
      <c r="Q7" s="59">
        <v>0</v>
      </c>
      <c r="R7" s="59">
        <v>0</v>
      </c>
      <c r="S7" s="59">
        <v>12</v>
      </c>
      <c r="T7" s="59">
        <v>0</v>
      </c>
      <c r="U7" s="59">
        <v>0</v>
      </c>
      <c r="V7" s="59">
        <v>3</v>
      </c>
      <c r="W7" s="59">
        <v>1</v>
      </c>
      <c r="X7" s="60">
        <v>104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3</v>
      </c>
      <c r="U8" s="59">
        <v>0</v>
      </c>
      <c r="V8" s="59">
        <v>1</v>
      </c>
      <c r="W8" s="59">
        <v>0</v>
      </c>
      <c r="X8" s="60">
        <v>5</v>
      </c>
      <c r="Y8" s="74"/>
      <c r="Z8" s="74"/>
    </row>
    <row r="9" spans="1:26" ht="32.25" customHeight="1">
      <c r="A9" s="75"/>
      <c r="B9" s="63" t="s">
        <v>218</v>
      </c>
      <c r="C9" s="59">
        <v>12</v>
      </c>
      <c r="D9" s="59">
        <v>2</v>
      </c>
      <c r="E9" s="59">
        <v>1</v>
      </c>
      <c r="F9" s="59">
        <v>2</v>
      </c>
      <c r="G9" s="59">
        <v>1</v>
      </c>
      <c r="H9" s="59">
        <v>2</v>
      </c>
      <c r="I9" s="59">
        <v>6</v>
      </c>
      <c r="J9" s="59">
        <v>0</v>
      </c>
      <c r="K9" s="59">
        <v>0</v>
      </c>
      <c r="L9" s="59">
        <v>1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25</v>
      </c>
      <c r="T9" s="59">
        <v>0</v>
      </c>
      <c r="U9" s="59">
        <v>0</v>
      </c>
      <c r="V9" s="59">
        <v>0</v>
      </c>
      <c r="W9" s="59">
        <v>0</v>
      </c>
      <c r="X9" s="60">
        <v>52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1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2</v>
      </c>
      <c r="E11" s="59">
        <v>0</v>
      </c>
      <c r="F11" s="59">
        <v>1</v>
      </c>
      <c r="G11" s="59">
        <v>2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1</v>
      </c>
      <c r="W11" s="59">
        <v>0</v>
      </c>
      <c r="X11" s="60">
        <v>16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5</v>
      </c>
      <c r="I12" s="80">
        <v>3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15</v>
      </c>
      <c r="Y12" s="74"/>
      <c r="Z12" s="74"/>
    </row>
    <row r="13" spans="1:26" ht="32.25" customHeight="1" thickBot="1">
      <c r="A13" s="76"/>
      <c r="B13" s="64" t="s">
        <v>182</v>
      </c>
      <c r="C13" s="65">
        <v>23</v>
      </c>
      <c r="D13" s="65">
        <v>9</v>
      </c>
      <c r="E13" s="65">
        <v>1</v>
      </c>
      <c r="F13" s="65">
        <v>4</v>
      </c>
      <c r="G13" s="65">
        <v>1</v>
      </c>
      <c r="H13" s="65">
        <v>1</v>
      </c>
      <c r="I13" s="65">
        <v>21</v>
      </c>
      <c r="J13" s="65">
        <v>0</v>
      </c>
      <c r="K13" s="65">
        <v>0</v>
      </c>
      <c r="L13" s="65">
        <v>3</v>
      </c>
      <c r="M13" s="65">
        <v>2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27</v>
      </c>
      <c r="T13" s="65">
        <v>0</v>
      </c>
      <c r="U13" s="65">
        <v>0</v>
      </c>
      <c r="V13" s="65">
        <v>0</v>
      </c>
      <c r="W13" s="65">
        <v>1</v>
      </c>
      <c r="X13" s="66">
        <v>93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（令和５年８月７日現在）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5</v>
      </c>
      <c r="D23" s="59">
        <v>2</v>
      </c>
      <c r="E23" s="59">
        <v>1</v>
      </c>
      <c r="F23" s="59">
        <v>1</v>
      </c>
      <c r="G23" s="59">
        <v>1</v>
      </c>
      <c r="H23" s="59">
        <v>0</v>
      </c>
      <c r="I23" s="59">
        <v>7</v>
      </c>
      <c r="J23" s="59">
        <v>0</v>
      </c>
      <c r="K23" s="59">
        <v>0</v>
      </c>
      <c r="L23" s="59">
        <v>1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16</v>
      </c>
      <c r="T23" s="59">
        <v>0</v>
      </c>
      <c r="U23" s="59">
        <v>0</v>
      </c>
      <c r="V23" s="59">
        <v>0</v>
      </c>
      <c r="W23" s="59">
        <v>0</v>
      </c>
      <c r="X23" s="70">
        <v>35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0</v>
      </c>
      <c r="K24" s="157">
        <v>0</v>
      </c>
      <c r="L24" s="157">
        <v>0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13</v>
      </c>
      <c r="T24" s="157">
        <v>0</v>
      </c>
      <c r="U24" s="157">
        <v>0</v>
      </c>
      <c r="V24" s="157">
        <v>0</v>
      </c>
      <c r="W24" s="157">
        <v>0</v>
      </c>
      <c r="X24" s="158">
        <v>18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222</v>
      </c>
      <c r="B29" s="294"/>
      <c r="C29" s="157">
        <v>4</v>
      </c>
      <c r="D29" s="157">
        <v>1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8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5</v>
      </c>
      <c r="D31" s="156">
        <v>0</v>
      </c>
      <c r="E31" s="156">
        <v>0</v>
      </c>
      <c r="F31" s="156">
        <v>1</v>
      </c>
      <c r="G31" s="156">
        <v>0</v>
      </c>
      <c r="H31" s="156">
        <v>0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16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1</v>
      </c>
      <c r="I32" s="157">
        <v>4</v>
      </c>
      <c r="J32" s="157">
        <v>0</v>
      </c>
      <c r="K32" s="157">
        <v>0</v>
      </c>
      <c r="L32" s="157">
        <v>1</v>
      </c>
      <c r="M32" s="157">
        <v>1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4</v>
      </c>
      <c r="T32" s="157">
        <v>0</v>
      </c>
      <c r="U32" s="157">
        <v>0</v>
      </c>
      <c r="V32" s="157">
        <v>0</v>
      </c>
      <c r="W32" s="157">
        <v>0</v>
      </c>
      <c r="X32" s="158">
        <v>14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2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0</v>
      </c>
      <c r="U33" s="159">
        <v>0</v>
      </c>
      <c r="V33" s="159">
        <v>0</v>
      </c>
      <c r="W33" s="159">
        <v>0</v>
      </c>
      <c r="X33" s="160">
        <v>12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topLeftCell="A7" zoomScaleNormal="100" workbookViewId="0">
      <selection activeCell="C4" sqref="C4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241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112</v>
      </c>
      <c r="D4" s="59">
        <v>19</v>
      </c>
      <c r="E4" s="59">
        <v>2</v>
      </c>
      <c r="F4" s="59">
        <v>34</v>
      </c>
      <c r="G4" s="59">
        <v>23</v>
      </c>
      <c r="H4" s="59">
        <v>34</v>
      </c>
      <c r="I4" s="59">
        <v>65</v>
      </c>
      <c r="J4" s="59">
        <v>3</v>
      </c>
      <c r="K4" s="59">
        <v>0</v>
      </c>
      <c r="L4" s="59">
        <v>8</v>
      </c>
      <c r="M4" s="59">
        <v>14</v>
      </c>
      <c r="N4" s="59">
        <v>4</v>
      </c>
      <c r="O4" s="59">
        <v>2</v>
      </c>
      <c r="P4" s="59">
        <v>3</v>
      </c>
      <c r="Q4" s="59">
        <v>0</v>
      </c>
      <c r="R4" s="59">
        <v>9</v>
      </c>
      <c r="S4" s="59">
        <v>54</v>
      </c>
      <c r="T4" s="59">
        <v>6</v>
      </c>
      <c r="U4" s="59">
        <v>0</v>
      </c>
      <c r="V4" s="59">
        <v>1</v>
      </c>
      <c r="W4" s="59">
        <v>0</v>
      </c>
      <c r="X4" s="60">
        <v>393</v>
      </c>
      <c r="Y4" s="74"/>
      <c r="Z4" s="74"/>
    </row>
    <row r="5" spans="1:26" ht="32.25" customHeight="1">
      <c r="A5" s="75"/>
      <c r="B5" s="58" t="s">
        <v>3</v>
      </c>
      <c r="C5" s="59">
        <v>13</v>
      </c>
      <c r="D5" s="59">
        <v>0</v>
      </c>
      <c r="E5" s="59">
        <v>1</v>
      </c>
      <c r="F5" s="59">
        <v>9</v>
      </c>
      <c r="G5" s="59">
        <v>3</v>
      </c>
      <c r="H5" s="59">
        <v>4</v>
      </c>
      <c r="I5" s="59">
        <v>30</v>
      </c>
      <c r="J5" s="59">
        <v>1</v>
      </c>
      <c r="K5" s="59">
        <v>0</v>
      </c>
      <c r="L5" s="59">
        <v>2</v>
      </c>
      <c r="M5" s="59">
        <v>2</v>
      </c>
      <c r="N5" s="59">
        <v>2</v>
      </c>
      <c r="O5" s="59">
        <v>1</v>
      </c>
      <c r="P5" s="59">
        <v>3</v>
      </c>
      <c r="Q5" s="59">
        <v>0</v>
      </c>
      <c r="R5" s="59">
        <v>8</v>
      </c>
      <c r="S5" s="59">
        <v>4</v>
      </c>
      <c r="T5" s="59">
        <v>0</v>
      </c>
      <c r="U5" s="59">
        <v>0</v>
      </c>
      <c r="V5" s="59">
        <v>0</v>
      </c>
      <c r="W5" s="59">
        <v>0</v>
      </c>
      <c r="X5" s="60">
        <v>83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52</v>
      </c>
      <c r="D7" s="59">
        <v>6</v>
      </c>
      <c r="E7" s="59">
        <v>0</v>
      </c>
      <c r="F7" s="59">
        <v>12</v>
      </c>
      <c r="G7" s="59">
        <v>11</v>
      </c>
      <c r="H7" s="59">
        <v>16</v>
      </c>
      <c r="I7" s="59">
        <v>18</v>
      </c>
      <c r="J7" s="59">
        <v>1</v>
      </c>
      <c r="K7" s="59">
        <v>0</v>
      </c>
      <c r="L7" s="59">
        <v>0</v>
      </c>
      <c r="M7" s="59">
        <v>7</v>
      </c>
      <c r="N7" s="59">
        <v>2</v>
      </c>
      <c r="O7" s="59">
        <v>1</v>
      </c>
      <c r="P7" s="59">
        <v>0</v>
      </c>
      <c r="Q7" s="59">
        <v>0</v>
      </c>
      <c r="R7" s="59">
        <v>1</v>
      </c>
      <c r="S7" s="59">
        <v>12</v>
      </c>
      <c r="T7" s="59">
        <v>0</v>
      </c>
      <c r="U7" s="59">
        <v>0</v>
      </c>
      <c r="V7" s="59">
        <v>0</v>
      </c>
      <c r="W7" s="59">
        <v>0</v>
      </c>
      <c r="X7" s="60">
        <v>139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1</v>
      </c>
      <c r="U8" s="59">
        <v>0</v>
      </c>
      <c r="V8" s="59">
        <v>0</v>
      </c>
      <c r="W8" s="59">
        <v>0</v>
      </c>
      <c r="X8" s="60">
        <v>3</v>
      </c>
      <c r="Y8" s="74"/>
      <c r="Z8" s="74"/>
    </row>
    <row r="9" spans="1:26" ht="32.25" customHeight="1">
      <c r="A9" s="75"/>
      <c r="B9" s="63" t="s">
        <v>208</v>
      </c>
      <c r="C9" s="59">
        <v>12</v>
      </c>
      <c r="D9" s="59">
        <v>0</v>
      </c>
      <c r="E9" s="59">
        <v>0</v>
      </c>
      <c r="F9" s="59">
        <v>5</v>
      </c>
      <c r="G9" s="59">
        <v>3</v>
      </c>
      <c r="H9" s="59">
        <v>0</v>
      </c>
      <c r="I9" s="59">
        <v>4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16</v>
      </c>
      <c r="T9" s="59">
        <v>0</v>
      </c>
      <c r="U9" s="59">
        <v>0</v>
      </c>
      <c r="V9" s="59">
        <v>0</v>
      </c>
      <c r="W9" s="59">
        <v>0</v>
      </c>
      <c r="X9" s="60">
        <v>40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1</v>
      </c>
      <c r="D11" s="59">
        <v>1</v>
      </c>
      <c r="E11" s="59">
        <v>0</v>
      </c>
      <c r="F11" s="59">
        <v>1</v>
      </c>
      <c r="G11" s="59">
        <v>1</v>
      </c>
      <c r="H11" s="59">
        <v>11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16</v>
      </c>
      <c r="Y11" s="74"/>
      <c r="Z11" s="74"/>
    </row>
    <row r="12" spans="1:26" ht="32.25" customHeight="1">
      <c r="A12" s="79"/>
      <c r="B12" s="82" t="s">
        <v>219</v>
      </c>
      <c r="C12" s="80">
        <v>3</v>
      </c>
      <c r="D12" s="80">
        <v>0</v>
      </c>
      <c r="E12" s="80">
        <v>0</v>
      </c>
      <c r="F12" s="80">
        <v>1</v>
      </c>
      <c r="G12" s="80">
        <v>1</v>
      </c>
      <c r="H12" s="80">
        <v>0</v>
      </c>
      <c r="I12" s="80">
        <v>1</v>
      </c>
      <c r="J12" s="80">
        <v>0</v>
      </c>
      <c r="K12" s="80">
        <v>0</v>
      </c>
      <c r="L12" s="80">
        <v>3</v>
      </c>
      <c r="M12" s="80">
        <v>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1</v>
      </c>
      <c r="W12" s="80">
        <v>0</v>
      </c>
      <c r="X12" s="81">
        <v>11</v>
      </c>
      <c r="Y12" s="74"/>
      <c r="Z12" s="74"/>
    </row>
    <row r="13" spans="1:26" ht="32.25" customHeight="1" thickBot="1">
      <c r="A13" s="76"/>
      <c r="B13" s="64" t="s">
        <v>182</v>
      </c>
      <c r="C13" s="65">
        <v>28</v>
      </c>
      <c r="D13" s="65">
        <v>12</v>
      </c>
      <c r="E13" s="65">
        <v>1</v>
      </c>
      <c r="F13" s="65">
        <v>5</v>
      </c>
      <c r="G13" s="65">
        <v>4</v>
      </c>
      <c r="H13" s="65">
        <v>3</v>
      </c>
      <c r="I13" s="65">
        <v>11</v>
      </c>
      <c r="J13" s="65">
        <v>1</v>
      </c>
      <c r="K13" s="65">
        <v>0</v>
      </c>
      <c r="L13" s="65">
        <v>3</v>
      </c>
      <c r="M13" s="65">
        <v>4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21</v>
      </c>
      <c r="T13" s="65">
        <v>5</v>
      </c>
      <c r="U13" s="65">
        <v>0</v>
      </c>
      <c r="V13" s="65">
        <v>0</v>
      </c>
      <c r="W13" s="65">
        <v>0</v>
      </c>
      <c r="X13" s="66">
        <v>98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業種、事故の型別死亡災害発生状況（令和４年）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10</v>
      </c>
      <c r="D23" s="59">
        <v>4</v>
      </c>
      <c r="E23" s="59">
        <v>1</v>
      </c>
      <c r="F23" s="59">
        <v>3</v>
      </c>
      <c r="G23" s="59">
        <v>2</v>
      </c>
      <c r="H23" s="59">
        <v>2</v>
      </c>
      <c r="I23" s="59">
        <v>1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14</v>
      </c>
      <c r="T23" s="59">
        <v>1</v>
      </c>
      <c r="U23" s="59">
        <v>0</v>
      </c>
      <c r="V23" s="59">
        <v>0</v>
      </c>
      <c r="W23" s="59">
        <v>0</v>
      </c>
      <c r="X23" s="70">
        <v>39</v>
      </c>
      <c r="Y23" s="74"/>
      <c r="Z23" s="74"/>
    </row>
    <row r="24" spans="1:26" ht="32.25" customHeight="1">
      <c r="A24" s="75"/>
      <c r="B24" s="86" t="s">
        <v>191</v>
      </c>
      <c r="C24" s="157">
        <v>4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13</v>
      </c>
      <c r="T24" s="157">
        <v>0</v>
      </c>
      <c r="U24" s="157">
        <v>0</v>
      </c>
      <c r="V24" s="157">
        <v>0</v>
      </c>
      <c r="W24" s="157">
        <v>0</v>
      </c>
      <c r="X24" s="158">
        <v>21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1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6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6</v>
      </c>
      <c r="D31" s="156">
        <v>1</v>
      </c>
      <c r="E31" s="156">
        <v>0</v>
      </c>
      <c r="F31" s="156">
        <v>1</v>
      </c>
      <c r="G31" s="156">
        <v>1</v>
      </c>
      <c r="H31" s="156">
        <v>0</v>
      </c>
      <c r="I31" s="156">
        <v>5</v>
      </c>
      <c r="J31" s="156">
        <v>1</v>
      </c>
      <c r="K31" s="156">
        <v>0</v>
      </c>
      <c r="L31" s="156">
        <v>1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17</v>
      </c>
      <c r="Y31" s="74"/>
      <c r="Z31" s="74"/>
    </row>
    <row r="32" spans="1:26" ht="32.25" customHeight="1">
      <c r="A32" s="293" t="s">
        <v>224</v>
      </c>
      <c r="B32" s="294"/>
      <c r="C32" s="157">
        <v>3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0</v>
      </c>
      <c r="M32" s="157">
        <v>4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2</v>
      </c>
      <c r="T32" s="157">
        <v>0</v>
      </c>
      <c r="U32" s="157">
        <v>0</v>
      </c>
      <c r="V32" s="157">
        <v>0</v>
      </c>
      <c r="W32" s="157">
        <v>0</v>
      </c>
      <c r="X32" s="158">
        <v>11</v>
      </c>
      <c r="Y32" s="74"/>
      <c r="Z32" s="74"/>
    </row>
    <row r="33" spans="1:26" ht="32.25" customHeight="1" thickBot="1">
      <c r="A33" s="295" t="s">
        <v>225</v>
      </c>
      <c r="B33" s="296"/>
      <c r="C33" s="159">
        <v>5</v>
      </c>
      <c r="D33" s="159">
        <v>6</v>
      </c>
      <c r="E33" s="159">
        <v>0</v>
      </c>
      <c r="F33" s="159">
        <v>1</v>
      </c>
      <c r="G33" s="159">
        <v>0</v>
      </c>
      <c r="H33" s="159">
        <v>0</v>
      </c>
      <c r="I33" s="159">
        <v>1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4</v>
      </c>
      <c r="U33" s="159">
        <v>0</v>
      </c>
      <c r="V33" s="159">
        <v>0</v>
      </c>
      <c r="W33" s="159">
        <v>0</v>
      </c>
      <c r="X33" s="160">
        <v>18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topLeftCell="A28" zoomScaleNormal="100" workbookViewId="0">
      <selection activeCell="X22" sqref="X22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（令和５年８月７日現在）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-18</v>
      </c>
      <c r="D4" s="59">
        <f>'死亡災害（令和５年、業種・事故の型別） '!D4-'死亡災害（令和４年、業種・事故の型別）'!D4</f>
        <v>0</v>
      </c>
      <c r="E4" s="59">
        <f>'死亡災害（令和５年、業種・事故の型別） '!E4-'死亡災害（令和４年、業種・事故の型別）'!E4</f>
        <v>2</v>
      </c>
      <c r="F4" s="59">
        <f>'死亡災害（令和５年、業種・事故の型別） '!F4-'死亡災害（令和４年、業種・事故の型別）'!F4</f>
        <v>-12</v>
      </c>
      <c r="G4" s="59">
        <f>'死亡災害（令和５年、業種・事故の型別） '!G4-'死亡災害（令和４年、業種・事故の型別）'!G4</f>
        <v>-4</v>
      </c>
      <c r="H4" s="59">
        <f>'死亡災害（令和５年、業種・事故の型別） '!H4-'死亡災害（令和４年、業種・事故の型別）'!H4</f>
        <v>-7</v>
      </c>
      <c r="I4" s="59">
        <f>'死亡災害（令和５年、業種・事故の型別） '!I4-'死亡災害（令和４年、業種・事故の型別）'!I4</f>
        <v>2</v>
      </c>
      <c r="J4" s="59">
        <f>'死亡災害（令和５年、業種・事故の型別） '!J4-'死亡災害（令和４年、業種・事故の型別）'!J4</f>
        <v>-3</v>
      </c>
      <c r="K4" s="59">
        <f>'死亡災害（令和５年、業種・事故の型別） '!K4-'死亡災害（令和４年、業種・事故の型別）'!K4</f>
        <v>0</v>
      </c>
      <c r="L4" s="59">
        <f>'死亡災害（令和５年、業種・事故の型別） '!L4-'死亡災害（令和４年、業種・事故の型別）'!L4</f>
        <v>0</v>
      </c>
      <c r="M4" s="59">
        <f>'死亡災害（令和５年、業種・事故の型別） '!M4-'死亡災害（令和４年、業種・事故の型別）'!M4</f>
        <v>-4</v>
      </c>
      <c r="N4" s="59">
        <f>'死亡災害（令和５年、業種・事故の型別） '!N4-'死亡災害（令和４年、業種・事故の型別）'!N4</f>
        <v>1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0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-9</v>
      </c>
      <c r="S4" s="59">
        <f>'死亡災害（令和５年、業種・事故の型別） '!S4-'死亡災害（令和４年、業種・事故の型別）'!S4</f>
        <v>16</v>
      </c>
      <c r="T4" s="59">
        <f>'死亡災害（令和５年、業種・事故の型別） '!T4-'死亡災害（令和４年、業種・事故の型別）'!T4</f>
        <v>-3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5</v>
      </c>
      <c r="W4" s="59">
        <f>'死亡災害（令和５年、業種・事故の型別） '!W4-'死亡災害（令和４年、業種・事故の型別）'!W4</f>
        <v>2</v>
      </c>
      <c r="X4" s="70">
        <f>'死亡災害（令和５年、業種・事故の型別） '!X4-'死亡災害（令和４年、業種・事故の型別）'!X4</f>
        <v>-33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-1</v>
      </c>
      <c r="D5" s="59">
        <f>'死亡災害（令和５年、業種・事故の型別） '!D5-'死亡災害（令和４年、業種・事故の型別）'!D5</f>
        <v>4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-6</v>
      </c>
      <c r="G5" s="59">
        <f>'死亡災害（令和５年、業種・事故の型別） '!G5-'死亡災害（令和４年、業種・事故の型別）'!G5</f>
        <v>3</v>
      </c>
      <c r="H5" s="59">
        <f>'死亡災害（令和５年、業種・事故の型別） '!H5-'死亡災害（令和４年、業種・事故の型別）'!H5</f>
        <v>1</v>
      </c>
      <c r="I5" s="59">
        <f>'死亡災害（令和５年、業種・事故の型別） '!I5-'死亡災害（令和４年、業種・事故の型別）'!I5</f>
        <v>-1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-1</v>
      </c>
      <c r="M5" s="59">
        <f>'死亡災害（令和５年、業種・事故の型別） '!M5-'死亡災害（令和４年、業種・事故の型別）'!M5</f>
        <v>1</v>
      </c>
      <c r="N5" s="59">
        <f>'死亡災害（令和５年、業種・事故の型別） '!N5-'死亡災害（令和４年、業種・事故の型別）'!N5</f>
        <v>-1</v>
      </c>
      <c r="O5" s="59">
        <f>'死亡災害（令和５年、業種・事故の型別） '!O5-'死亡災害（令和４年、業種・事故の型別）'!O5</f>
        <v>-1</v>
      </c>
      <c r="P5" s="59">
        <f>'死亡災害（令和５年、業種・事故の型別） '!P5-'死亡災害（令和４年、業種・事故の型別）'!P5</f>
        <v>-1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-8</v>
      </c>
      <c r="S5" s="59">
        <f>'死亡災害（令和５年、業種・事故の型別） '!S5-'死亡災害（令和４年、業種・事故の型別）'!S5</f>
        <v>0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0</v>
      </c>
      <c r="X5" s="70">
        <f>'死亡災害（令和５年、業種・事故の型別） '!X5-'死亡災害（令和４年、業種・事故の型別）'!X5</f>
        <v>-11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0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0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-12</v>
      </c>
      <c r="D7" s="59">
        <f>'死亡災害（令和５年、業種・事故の型別） '!D7-'死亡災害（令和４年、業種・事故の型別）'!D7</f>
        <v>-4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0</v>
      </c>
      <c r="G7" s="59">
        <f>'死亡災害（令和５年、業種・事故の型別） '!G7-'死亡災害（令和４年、業種・事故の型別）'!G7</f>
        <v>-2</v>
      </c>
      <c r="H7" s="59">
        <f>'死亡災害（令和５年、業種・事故の型別） '!H7-'死亡災害（令和４年、業種・事故の型別）'!H7</f>
        <v>-8</v>
      </c>
      <c r="I7" s="59">
        <f>'死亡災害（令和５年、業種・事故の型別） '!I7-'死亡災害（令和４年、業種・事故の型別）'!I7</f>
        <v>-12</v>
      </c>
      <c r="J7" s="59">
        <f>'死亡災害（令和５年、業種・事故の型別） '!J7-'死亡災害（令和４年、業種・事故の型別）'!J7</f>
        <v>-1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2</v>
      </c>
      <c r="M7" s="59">
        <f>'死亡災害（令和５年、業種・事故の型別） '!M7-'死亡災害（令和４年、業種・事故の型別）'!M7</f>
        <v>-5</v>
      </c>
      <c r="N7" s="59">
        <f>'死亡災害（令和５年、業種・事故の型別） '!N7-'死亡災害（令和４年、業種・事故の型別）'!N7</f>
        <v>2</v>
      </c>
      <c r="O7" s="59">
        <f>'死亡災害（令和５年、業種・事故の型別） '!O7-'死亡災害（令和４年、業種・事故の型別）'!O7</f>
        <v>-1</v>
      </c>
      <c r="P7" s="59">
        <f>'死亡災害（令和５年、業種・事故の型別） '!P7-'死亡災害（令和４年、業種・事故の型別）'!P7</f>
        <v>1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-1</v>
      </c>
      <c r="S7" s="59">
        <f>'死亡災害（令和５年、業種・事故の型別） '!S7-'死亡災害（令和４年、業種・事故の型別）'!S7</f>
        <v>0</v>
      </c>
      <c r="T7" s="59">
        <f>'死亡災害（令和５年、業種・事故の型別） '!T7-'死亡災害（令和４年、業種・事故の型別）'!T7</f>
        <v>0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3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-35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-1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0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0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1</v>
      </c>
      <c r="W8" s="59">
        <f>'死亡災害（令和５年、業種・事故の型別） '!W8-'死亡災害（令和４年、業種・事故の型別）'!W8</f>
        <v>0</v>
      </c>
      <c r="X8" s="70">
        <f>'死亡災害（令和５年、業種・事故の型別） '!X8-'死亡災害（令和４年、業種・事故の型別）'!X8</f>
        <v>2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0</v>
      </c>
      <c r="D9" s="59">
        <f>'死亡災害（令和５年、業種・事故の型別） '!D9-'死亡災害（令和４年、業種・事故の型別）'!D9</f>
        <v>2</v>
      </c>
      <c r="E9" s="59">
        <f>'死亡災害（令和５年、業種・事故の型別） '!E9-'死亡災害（令和４年、業種・事故の型別）'!E9</f>
        <v>1</v>
      </c>
      <c r="F9" s="59">
        <f>'死亡災害（令和５年、業種・事故の型別） '!F9-'死亡災害（令和４年、業種・事故の型別）'!F9</f>
        <v>-3</v>
      </c>
      <c r="G9" s="59">
        <f>'死亡災害（令和５年、業種・事故の型別） '!G9-'死亡災害（令和４年、業種・事故の型別）'!G9</f>
        <v>-2</v>
      </c>
      <c r="H9" s="59">
        <f>'死亡災害（令和５年、業種・事故の型別） '!H9-'死亡災害（令和４年、業種・事故の型別）'!H9</f>
        <v>2</v>
      </c>
      <c r="I9" s="59">
        <f>'死亡災害（令和５年、業種・事故の型別） '!I9-'死亡災害（令和４年、業種・事故の型別）'!I9</f>
        <v>2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0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0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9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0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12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0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0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1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2</v>
      </c>
      <c r="D11" s="59">
        <f>'死亡災害（令和５年、業種・事故の型別） '!D11-'死亡災害（令和４年、業種・事故の型別）'!D11</f>
        <v>1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1</v>
      </c>
      <c r="H11" s="59">
        <f>'死亡災害（令和５年、業種・事故の型別） '!H11-'死亡災害（令和４年、業種・事故の型別）'!H11</f>
        <v>-5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1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-1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-1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2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2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0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-5</v>
      </c>
      <c r="D13" s="65">
        <f>'死亡災害（令和５年、業種・事故の型別） '!D13-'死亡災害（令和４年、業種・事故の型別）'!D13</f>
        <v>-3</v>
      </c>
      <c r="E13" s="65">
        <f>'死亡災害（令和５年、業種・事故の型別） '!E13-'死亡災害（令和４年、業種・事故の型別）'!E13</f>
        <v>0</v>
      </c>
      <c r="F13" s="65">
        <f>'死亡災害（令和５年、業種・事故の型別） '!F13-'死亡災害（令和４年、業種・事故の型別）'!F13</f>
        <v>-1</v>
      </c>
      <c r="G13" s="65">
        <f>'死亡災害（令和５年、業種・事故の型別） '!G13-'死亡災害（令和４年、業種・事故の型別）'!G13</f>
        <v>-3</v>
      </c>
      <c r="H13" s="65">
        <f>'死亡災害（令和５年、業種・事故の型別） '!H13-'死亡災害（令和４年、業種・事故の型別）'!H13</f>
        <v>-2</v>
      </c>
      <c r="I13" s="65">
        <f>'死亡災害（令和５年、業種・事故の型別） '!I13-'死亡災害（令和４年、業種・事故の型別）'!I13</f>
        <v>10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0</v>
      </c>
      <c r="M13" s="65">
        <f>'死亡災害（令和５年、業種・事故の型別） '!M13-'死亡災害（令和４年、業種・事故の型別）'!M13</f>
        <v>-2</v>
      </c>
      <c r="N13" s="65">
        <f>'死亡災害（令和５年、業種・事故の型別） '!N13-'死亡災害（令和４年、業種・事故の型別）'!N13</f>
        <v>0</v>
      </c>
      <c r="O13" s="65">
        <f>'死亡災害（令和５年、業種・事故の型別） '!O13-'死亡災害（令和４年、業種・事故の型別）'!O13</f>
        <v>0</v>
      </c>
      <c r="P13" s="65">
        <f>'死亡災害（令和５年、業種・事故の型別） '!P13-'死亡災害（令和４年、業種・事故の型別）'!P13</f>
        <v>0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0</v>
      </c>
      <c r="S13" s="65">
        <f>'死亡災害（令和５年、業種・事故の型別） '!S13-'死亡災害（令和４年、業種・事故の型別）'!S13</f>
        <v>6</v>
      </c>
      <c r="T13" s="65">
        <f>'死亡災害（令和５年、業種・事故の型別） '!T13-'死亡災害（令和４年、業種・事故の型別）'!T13</f>
        <v>-5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0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-5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'死亡災害（令和５年、業種・事故の型別） '!C23-'死亡災害（令和４年、業種・事故の型別）'!C23</f>
        <v>-5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0</v>
      </c>
      <c r="F23" s="120">
        <f>'死亡災害（令和５年、業種・事故の型別） '!F23-'死亡災害（令和４年、業種・事故の型別）'!F23</f>
        <v>-2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-2</v>
      </c>
      <c r="I23" s="120">
        <f>'死亡災害（令和５年、業種・事故の型別） '!I23-'死亡災害（令和４年、業種・事故の型別）'!I23</f>
        <v>6</v>
      </c>
      <c r="J23" s="120">
        <f>'死亡災害（令和５年、業種・事故の型別） '!J23-'死亡災害（令和４年、業種・事故の型別）'!J23</f>
        <v>0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0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0</v>
      </c>
      <c r="S23" s="120">
        <f>'死亡災害（令和５年、業種・事故の型別） '!S23-'死亡災害（令和４年、業種・事故の型別）'!S23</f>
        <v>2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0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-4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-2</v>
      </c>
      <c r="D24" s="120">
        <f>'死亡災害（令和５年、業種・事故の型別） '!D24-'死亡災害（令和４年、業種・事故の型別）'!D24</f>
        <v>-3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0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2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1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0</v>
      </c>
      <c r="S24" s="120">
        <f>'死亡災害（令和５年、業種・事故の型別） '!S24-'死亡災害（令和４年、業種・事故の型別）'!S24</f>
        <v>0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0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-3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0</v>
      </c>
      <c r="T25" s="120">
        <f>'死亡災害（令和５年、業種・事故の型別） '!T25-'死亡災害（令和４年、業種・事故の型別）'!T25</f>
        <v>0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0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'死亡災害（令和５年、業種・事故の型別） '!C27-'死亡災害（令和４年、業種・事故の型別）'!C27</f>
        <v>-1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1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-2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0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0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1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-1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1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'死亡災害（令和５年、業種・事故の型別） '!C29-'死亡災害（令和４年、業種・事故の型別）'!C29</f>
        <v>1</v>
      </c>
      <c r="D29" s="120">
        <f>'死亡災害（令和５年、業種・事故の型別） '!D29-'死亡災害（令和４年、業種・事故の型別）'!D29</f>
        <v>1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-1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0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1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0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2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-1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1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0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1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-1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0</v>
      </c>
      <c r="G31" s="120">
        <f>'死亡災害（令和５年、業種・事故の型別） '!G31-'死亡災害（令和４年、業種・事故の型別）'!G31</f>
        <v>-1</v>
      </c>
      <c r="H31" s="120">
        <f>'死亡災害（令和５年、業種・事故の型別） '!H31-'死亡災害（令和４年、業種・事故の型別）'!H31</f>
        <v>0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0</v>
      </c>
      <c r="N31" s="120">
        <f>'死亡災害（令和５年、業種・事故の型別） '!N31-'死亡災害（令和４年、業種・事故の型別）'!N31</f>
        <v>0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0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-1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'死亡災害（令和５年、業種・事故の型別） '!C32-'死亡災害（令和４年、業種・事故の型別）'!C32</f>
        <v>-2</v>
      </c>
      <c r="D32" s="120">
        <f>'死亡災害（令和５年、業種・事故の型別） '!D32-'死亡災害（令和４年、業種・事故の型別）'!D32</f>
        <v>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1</v>
      </c>
      <c r="I32" s="120">
        <f>'死亡災害（令和５年、業種・事故の型別） '!I32-'死亡災害（令和４年、業種・事故の型別）'!I32</f>
        <v>3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-3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2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0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3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'死亡災害（令和５年、業種・事故の型別） '!C33-'死亡災害（令和４年、業種・事故の型別）'!C33</f>
        <v>3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0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0</v>
      </c>
      <c r="I33" s="121">
        <f>'死亡災害（令和５年、業種・事故の型別） '!I33-'死亡災害（令和４年、業種・事故の型別）'!I33</f>
        <v>-1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0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2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0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-6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activeCell="M13" sqref="M13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（令和５年８月７日現在）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12</v>
      </c>
      <c r="C4" s="166">
        <v>1</v>
      </c>
      <c r="D4" s="166">
        <v>10</v>
      </c>
      <c r="E4" s="166">
        <v>0</v>
      </c>
      <c r="F4" s="166">
        <v>10</v>
      </c>
      <c r="G4" s="166">
        <v>0</v>
      </c>
      <c r="H4" s="166">
        <v>1</v>
      </c>
      <c r="I4" s="166">
        <v>15</v>
      </c>
      <c r="J4" s="167">
        <v>49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20</v>
      </c>
      <c r="E5" s="166">
        <v>0</v>
      </c>
      <c r="F5" s="166">
        <v>9</v>
      </c>
      <c r="G5" s="166">
        <v>0</v>
      </c>
      <c r="H5" s="166">
        <v>4</v>
      </c>
      <c r="I5" s="166">
        <v>14</v>
      </c>
      <c r="J5" s="168">
        <v>58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26</v>
      </c>
      <c r="E6" s="166">
        <v>2</v>
      </c>
      <c r="F6" s="166">
        <v>11</v>
      </c>
      <c r="G6" s="166">
        <v>0</v>
      </c>
      <c r="H6" s="166">
        <v>4</v>
      </c>
      <c r="I6" s="166">
        <v>22</v>
      </c>
      <c r="J6" s="169">
        <v>75</v>
      </c>
      <c r="K6" s="105"/>
    </row>
    <row r="7" spans="1:11" ht="24.95" customHeight="1">
      <c r="A7" s="29" t="s">
        <v>145</v>
      </c>
      <c r="B7" s="166">
        <v>11</v>
      </c>
      <c r="C7" s="166">
        <v>1</v>
      </c>
      <c r="D7" s="166">
        <v>6</v>
      </c>
      <c r="E7" s="166">
        <v>2</v>
      </c>
      <c r="F7" s="166">
        <v>9</v>
      </c>
      <c r="G7" s="166">
        <v>0</v>
      </c>
      <c r="H7" s="166">
        <v>1</v>
      </c>
      <c r="I7" s="166">
        <v>10</v>
      </c>
      <c r="J7" s="169">
        <v>40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14</v>
      </c>
      <c r="E8" s="166">
        <v>0</v>
      </c>
      <c r="F8" s="166">
        <v>4</v>
      </c>
      <c r="G8" s="166">
        <v>0</v>
      </c>
      <c r="H8" s="166">
        <v>3</v>
      </c>
      <c r="I8" s="166">
        <v>13</v>
      </c>
      <c r="J8" s="169">
        <v>43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16</v>
      </c>
      <c r="E9" s="166">
        <v>1</v>
      </c>
      <c r="F9" s="166">
        <v>6</v>
      </c>
      <c r="G9" s="166">
        <v>1</v>
      </c>
      <c r="H9" s="166">
        <v>0</v>
      </c>
      <c r="I9" s="166">
        <v>21</v>
      </c>
      <c r="J9" s="169">
        <v>57</v>
      </c>
      <c r="K9" s="105"/>
    </row>
    <row r="10" spans="1:11" ht="24.95" customHeight="1">
      <c r="A10" s="29" t="s">
        <v>148</v>
      </c>
      <c r="B10" s="166">
        <v>7</v>
      </c>
      <c r="C10" s="166">
        <v>0</v>
      </c>
      <c r="D10" s="166">
        <v>12</v>
      </c>
      <c r="E10" s="166">
        <v>0</v>
      </c>
      <c r="F10" s="166">
        <v>3</v>
      </c>
      <c r="G10" s="166">
        <v>0</v>
      </c>
      <c r="H10" s="166">
        <v>3</v>
      </c>
      <c r="I10" s="166">
        <v>13</v>
      </c>
      <c r="J10" s="169">
        <v>38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72</v>
      </c>
      <c r="C16" s="163">
        <v>2</v>
      </c>
      <c r="D16" s="163">
        <v>104</v>
      </c>
      <c r="E16" s="163">
        <v>5</v>
      </c>
      <c r="F16" s="163">
        <v>52</v>
      </c>
      <c r="G16" s="163">
        <v>1</v>
      </c>
      <c r="H16" s="163">
        <v>16</v>
      </c>
      <c r="I16" s="163">
        <v>108</v>
      </c>
      <c r="J16" s="164">
        <v>360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D1" zoomScale="160" zoomScaleNormal="160" workbookViewId="0">
      <selection activeCell="BC32" sqref="BC32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276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（令和５年８月７日現在）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2</v>
      </c>
      <c r="V5" s="250">
        <v>0</v>
      </c>
      <c r="W5" s="248">
        <v>0</v>
      </c>
      <c r="X5" s="249">
        <v>0</v>
      </c>
      <c r="Y5" s="247">
        <v>0</v>
      </c>
      <c r="Z5" s="248">
        <v>2</v>
      </c>
      <c r="AA5" s="251">
        <v>0</v>
      </c>
      <c r="AB5" s="249">
        <v>2</v>
      </c>
      <c r="AC5" s="247">
        <v>0</v>
      </c>
      <c r="AD5" s="248">
        <v>1</v>
      </c>
      <c r="AE5" s="248">
        <v>4</v>
      </c>
      <c r="AF5" s="251">
        <v>0</v>
      </c>
      <c r="AG5" s="249">
        <v>5</v>
      </c>
      <c r="AH5" s="247">
        <v>0</v>
      </c>
      <c r="AI5" s="251">
        <v>0</v>
      </c>
      <c r="AJ5" s="249">
        <v>0</v>
      </c>
      <c r="AK5" s="247">
        <v>0</v>
      </c>
      <c r="AL5" s="251">
        <v>3</v>
      </c>
      <c r="AM5" s="249">
        <v>3</v>
      </c>
      <c r="AN5" s="247">
        <v>2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2</v>
      </c>
      <c r="AV5" s="248">
        <v>2</v>
      </c>
      <c r="AW5" s="252">
        <v>0</v>
      </c>
      <c r="AX5" s="251">
        <v>5</v>
      </c>
      <c r="AY5" s="253">
        <v>14</v>
      </c>
      <c r="AZ5" s="254">
        <v>26</v>
      </c>
      <c r="BA5" s="254">
        <v>19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1</v>
      </c>
      <c r="U6" s="249">
        <v>1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0</v>
      </c>
      <c r="AW6" s="259">
        <v>0</v>
      </c>
      <c r="AX6" s="258">
        <v>0</v>
      </c>
      <c r="AY6" s="253">
        <v>1</v>
      </c>
      <c r="AZ6" s="254">
        <v>3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1</v>
      </c>
      <c r="Z7" s="256">
        <v>0</v>
      </c>
      <c r="AA7" s="258">
        <v>0</v>
      </c>
      <c r="AB7" s="249">
        <v>1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1</v>
      </c>
      <c r="AM7" s="249">
        <v>1</v>
      </c>
      <c r="AN7" s="255">
        <v>0</v>
      </c>
      <c r="AO7" s="259">
        <v>1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2</v>
      </c>
      <c r="AZ7" s="254">
        <v>4</v>
      </c>
      <c r="BA7" s="254">
        <v>14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1</v>
      </c>
      <c r="S8" s="256">
        <v>0</v>
      </c>
      <c r="T8" s="256">
        <v>0</v>
      </c>
      <c r="U8" s="249">
        <v>2</v>
      </c>
      <c r="V8" s="257">
        <v>0</v>
      </c>
      <c r="W8" s="256">
        <v>0</v>
      </c>
      <c r="X8" s="249">
        <v>0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0</v>
      </c>
      <c r="AM8" s="249">
        <v>0</v>
      </c>
      <c r="AN8" s="255">
        <v>0</v>
      </c>
      <c r="AO8" s="259">
        <v>1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4</v>
      </c>
      <c r="AZ8" s="254">
        <v>10</v>
      </c>
      <c r="BA8" s="254">
        <v>8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1</v>
      </c>
      <c r="AA9" s="264">
        <v>0</v>
      </c>
      <c r="AB9" s="262">
        <v>3</v>
      </c>
      <c r="AC9" s="260">
        <v>0</v>
      </c>
      <c r="AD9" s="261">
        <v>0</v>
      </c>
      <c r="AE9" s="261">
        <v>1</v>
      </c>
      <c r="AF9" s="264">
        <v>0</v>
      </c>
      <c r="AG9" s="262">
        <v>1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2</v>
      </c>
      <c r="AZ9" s="266">
        <v>7</v>
      </c>
      <c r="BA9" s="266">
        <v>5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0</v>
      </c>
      <c r="Z10" s="248">
        <v>0</v>
      </c>
      <c r="AA10" s="251">
        <v>0</v>
      </c>
      <c r="AB10" s="249">
        <v>0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1</v>
      </c>
      <c r="BA10" s="254">
        <v>3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1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1</v>
      </c>
      <c r="U11" s="249">
        <v>2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1</v>
      </c>
      <c r="AB11" s="249">
        <v>4</v>
      </c>
      <c r="AC11" s="255">
        <v>0</v>
      </c>
      <c r="AD11" s="256">
        <v>0</v>
      </c>
      <c r="AE11" s="256">
        <v>2</v>
      </c>
      <c r="AF11" s="258">
        <v>0</v>
      </c>
      <c r="AG11" s="249">
        <v>2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1</v>
      </c>
      <c r="AZ11" s="254">
        <v>10</v>
      </c>
      <c r="BA11" s="254">
        <v>11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0</v>
      </c>
      <c r="Z12" s="256">
        <v>3</v>
      </c>
      <c r="AA12" s="258">
        <v>0</v>
      </c>
      <c r="AB12" s="249">
        <v>3</v>
      </c>
      <c r="AC12" s="255">
        <v>0</v>
      </c>
      <c r="AD12" s="256">
        <v>0</v>
      </c>
      <c r="AE12" s="256">
        <v>2</v>
      </c>
      <c r="AF12" s="258">
        <v>0</v>
      </c>
      <c r="AG12" s="249">
        <v>2</v>
      </c>
      <c r="AH12" s="255">
        <v>0</v>
      </c>
      <c r="AI12" s="258">
        <v>0</v>
      </c>
      <c r="AJ12" s="249">
        <v>0</v>
      </c>
      <c r="AK12" s="255">
        <v>0</v>
      </c>
      <c r="AL12" s="258">
        <v>2</v>
      </c>
      <c r="AM12" s="249">
        <v>2</v>
      </c>
      <c r="AN12" s="255">
        <v>0</v>
      </c>
      <c r="AO12" s="259">
        <v>0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0</v>
      </c>
      <c r="AY12" s="254">
        <v>1</v>
      </c>
      <c r="AZ12" s="254">
        <v>12</v>
      </c>
      <c r="BA12" s="254">
        <v>17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1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1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4</v>
      </c>
      <c r="AF13" s="258">
        <v>0</v>
      </c>
      <c r="AG13" s="249">
        <v>4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0</v>
      </c>
      <c r="AY13" s="254">
        <v>3</v>
      </c>
      <c r="AZ13" s="254">
        <v>8</v>
      </c>
      <c r="BA13" s="254">
        <v>7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3</v>
      </c>
      <c r="Z14" s="256">
        <v>2</v>
      </c>
      <c r="AA14" s="258">
        <v>1</v>
      </c>
      <c r="AB14" s="249">
        <v>6</v>
      </c>
      <c r="AC14" s="255">
        <v>0</v>
      </c>
      <c r="AD14" s="256">
        <v>0</v>
      </c>
      <c r="AE14" s="256">
        <v>1</v>
      </c>
      <c r="AF14" s="258">
        <v>0</v>
      </c>
      <c r="AG14" s="249">
        <v>1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0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0</v>
      </c>
      <c r="AW14" s="259">
        <v>0</v>
      </c>
      <c r="AX14" s="258">
        <v>0</v>
      </c>
      <c r="AY14" s="266">
        <v>1</v>
      </c>
      <c r="AZ14" s="254">
        <v>10</v>
      </c>
      <c r="BA14" s="254">
        <v>2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0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1</v>
      </c>
      <c r="AF15" s="251">
        <v>0</v>
      </c>
      <c r="AG15" s="268">
        <v>1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1</v>
      </c>
      <c r="AW15" s="252">
        <v>0</v>
      </c>
      <c r="AX15" s="251">
        <v>0</v>
      </c>
      <c r="AY15" s="253">
        <v>5</v>
      </c>
      <c r="AZ15" s="267">
        <v>9</v>
      </c>
      <c r="BA15" s="267">
        <v>15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0</v>
      </c>
      <c r="Q16" s="256">
        <v>0</v>
      </c>
      <c r="R16" s="256">
        <v>0</v>
      </c>
      <c r="S16" s="256">
        <v>0</v>
      </c>
      <c r="T16" s="256">
        <v>0</v>
      </c>
      <c r="U16" s="249">
        <v>3</v>
      </c>
      <c r="V16" s="257">
        <v>0</v>
      </c>
      <c r="W16" s="256">
        <v>0</v>
      </c>
      <c r="X16" s="249">
        <v>0</v>
      </c>
      <c r="Y16" s="255">
        <v>3</v>
      </c>
      <c r="Z16" s="256">
        <v>2</v>
      </c>
      <c r="AA16" s="258">
        <v>1</v>
      </c>
      <c r="AB16" s="249">
        <v>6</v>
      </c>
      <c r="AC16" s="255">
        <v>0</v>
      </c>
      <c r="AD16" s="256">
        <v>0</v>
      </c>
      <c r="AE16" s="256">
        <v>1</v>
      </c>
      <c r="AF16" s="258">
        <v>0</v>
      </c>
      <c r="AG16" s="249">
        <v>1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2</v>
      </c>
      <c r="AY16" s="253">
        <v>3</v>
      </c>
      <c r="AZ16" s="254">
        <v>14</v>
      </c>
      <c r="BA16" s="254">
        <v>15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3</v>
      </c>
      <c r="AA17" s="258">
        <v>0</v>
      </c>
      <c r="AB17" s="249">
        <v>5</v>
      </c>
      <c r="AC17" s="255">
        <v>0</v>
      </c>
      <c r="AD17" s="256">
        <v>1</v>
      </c>
      <c r="AE17" s="256">
        <v>1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0</v>
      </c>
      <c r="AL17" s="258">
        <v>0</v>
      </c>
      <c r="AM17" s="249">
        <v>0</v>
      </c>
      <c r="AN17" s="255">
        <v>0</v>
      </c>
      <c r="AO17" s="259">
        <v>4</v>
      </c>
      <c r="AP17" s="256">
        <v>0</v>
      </c>
      <c r="AQ17" s="259">
        <v>0</v>
      </c>
      <c r="AR17" s="256">
        <v>0</v>
      </c>
      <c r="AS17" s="256">
        <v>0</v>
      </c>
      <c r="AT17" s="259">
        <v>0</v>
      </c>
      <c r="AU17" s="259">
        <v>0</v>
      </c>
      <c r="AV17" s="256">
        <v>0</v>
      </c>
      <c r="AW17" s="259">
        <v>0</v>
      </c>
      <c r="AX17" s="258">
        <v>4</v>
      </c>
      <c r="AY17" s="253">
        <v>8</v>
      </c>
      <c r="AZ17" s="254">
        <v>17</v>
      </c>
      <c r="BA17" s="254">
        <v>27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0</v>
      </c>
      <c r="U18" s="249">
        <v>2</v>
      </c>
      <c r="V18" s="257">
        <v>0</v>
      </c>
      <c r="W18" s="256">
        <v>1</v>
      </c>
      <c r="X18" s="249">
        <v>1</v>
      </c>
      <c r="Y18" s="255">
        <v>4</v>
      </c>
      <c r="Z18" s="256">
        <v>2</v>
      </c>
      <c r="AA18" s="258">
        <v>1</v>
      </c>
      <c r="AB18" s="249">
        <v>7</v>
      </c>
      <c r="AC18" s="255">
        <v>0</v>
      </c>
      <c r="AD18" s="256">
        <v>0</v>
      </c>
      <c r="AE18" s="256">
        <v>3</v>
      </c>
      <c r="AF18" s="258">
        <v>0</v>
      </c>
      <c r="AG18" s="249">
        <v>3</v>
      </c>
      <c r="AH18" s="255">
        <v>0</v>
      </c>
      <c r="AI18" s="258">
        <v>0</v>
      </c>
      <c r="AJ18" s="249">
        <v>0</v>
      </c>
      <c r="AK18" s="255">
        <v>2</v>
      </c>
      <c r="AL18" s="258">
        <v>0</v>
      </c>
      <c r="AM18" s="249">
        <v>2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0</v>
      </c>
      <c r="AV18" s="256">
        <v>2</v>
      </c>
      <c r="AW18" s="259">
        <v>0</v>
      </c>
      <c r="AX18" s="258">
        <v>2</v>
      </c>
      <c r="AY18" s="253">
        <v>5</v>
      </c>
      <c r="AZ18" s="254">
        <v>20</v>
      </c>
      <c r="BA18" s="254">
        <v>14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1</v>
      </c>
      <c r="W19" s="261">
        <v>0</v>
      </c>
      <c r="X19" s="262">
        <v>1</v>
      </c>
      <c r="Y19" s="260">
        <v>0</v>
      </c>
      <c r="Z19" s="261">
        <v>2</v>
      </c>
      <c r="AA19" s="264">
        <v>1</v>
      </c>
      <c r="AB19" s="262">
        <v>3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1</v>
      </c>
      <c r="AY19" s="253">
        <v>1</v>
      </c>
      <c r="AZ19" s="266">
        <v>7</v>
      </c>
      <c r="BA19" s="266">
        <v>12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0</v>
      </c>
      <c r="AB20" s="249">
        <v>1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1</v>
      </c>
      <c r="AZ20" s="254">
        <v>5</v>
      </c>
      <c r="BA20" s="254">
        <v>4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0</v>
      </c>
      <c r="AB21" s="249">
        <v>1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2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2</v>
      </c>
      <c r="AZ21" s="254">
        <v>3</v>
      </c>
      <c r="BA21" s="254">
        <v>3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0</v>
      </c>
      <c r="Z22" s="256">
        <v>0</v>
      </c>
      <c r="AA22" s="258">
        <v>0</v>
      </c>
      <c r="AB22" s="249">
        <v>0</v>
      </c>
      <c r="AC22" s="255">
        <v>0</v>
      </c>
      <c r="AD22" s="256">
        <v>0</v>
      </c>
      <c r="AE22" s="256">
        <v>2</v>
      </c>
      <c r="AF22" s="258">
        <v>0</v>
      </c>
      <c r="AG22" s="249">
        <v>2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5</v>
      </c>
      <c r="BA22" s="254">
        <v>4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1</v>
      </c>
      <c r="AB23" s="249">
        <v>1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2</v>
      </c>
      <c r="BA23" s="254">
        <v>1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1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0</v>
      </c>
      <c r="Z24" s="261">
        <v>1</v>
      </c>
      <c r="AA24" s="264">
        <v>0</v>
      </c>
      <c r="AB24" s="249">
        <v>1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0</v>
      </c>
      <c r="AY24" s="266">
        <v>1</v>
      </c>
      <c r="AZ24" s="254">
        <v>6</v>
      </c>
      <c r="BA24" s="254">
        <v>11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2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3</v>
      </c>
      <c r="BA25" s="267">
        <v>7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0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0</v>
      </c>
      <c r="U26" s="249">
        <v>3</v>
      </c>
      <c r="V26" s="257">
        <v>0</v>
      </c>
      <c r="W26" s="256">
        <v>0</v>
      </c>
      <c r="X26" s="249">
        <v>0</v>
      </c>
      <c r="Y26" s="255">
        <v>5</v>
      </c>
      <c r="Z26" s="256">
        <v>0</v>
      </c>
      <c r="AA26" s="258">
        <v>4</v>
      </c>
      <c r="AB26" s="249">
        <v>9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0</v>
      </c>
      <c r="AL26" s="258">
        <v>1</v>
      </c>
      <c r="AM26" s="249">
        <v>1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16</v>
      </c>
      <c r="BA26" s="254">
        <v>13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2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4</v>
      </c>
      <c r="V27" s="257">
        <v>0</v>
      </c>
      <c r="W27" s="256">
        <v>0</v>
      </c>
      <c r="X27" s="249">
        <v>0</v>
      </c>
      <c r="Y27" s="255">
        <v>0</v>
      </c>
      <c r="Z27" s="256">
        <v>2</v>
      </c>
      <c r="AA27" s="258">
        <v>0</v>
      </c>
      <c r="AB27" s="249">
        <v>2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2</v>
      </c>
      <c r="AI27" s="258">
        <v>0</v>
      </c>
      <c r="AJ27" s="249">
        <v>2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1</v>
      </c>
      <c r="AU27" s="259">
        <v>0</v>
      </c>
      <c r="AV27" s="256">
        <v>3</v>
      </c>
      <c r="AW27" s="259">
        <v>0</v>
      </c>
      <c r="AX27" s="258">
        <v>0</v>
      </c>
      <c r="AY27" s="253">
        <v>6</v>
      </c>
      <c r="AZ27" s="254">
        <v>15</v>
      </c>
      <c r="BA27" s="254">
        <v>16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8</v>
      </c>
      <c r="BA28" s="254">
        <v>3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2</v>
      </c>
      <c r="V29" s="257">
        <v>0</v>
      </c>
      <c r="W29" s="256">
        <v>0</v>
      </c>
      <c r="X29" s="262">
        <v>0</v>
      </c>
      <c r="Y29" s="255">
        <v>0</v>
      </c>
      <c r="Z29" s="256">
        <v>0</v>
      </c>
      <c r="AA29" s="258">
        <v>0</v>
      </c>
      <c r="AB29" s="262">
        <v>0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1</v>
      </c>
      <c r="AW29" s="259">
        <v>0</v>
      </c>
      <c r="AX29" s="258">
        <v>0</v>
      </c>
      <c r="AY29" s="253">
        <v>1</v>
      </c>
      <c r="AZ29" s="266">
        <v>4</v>
      </c>
      <c r="BA29" s="266">
        <v>5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1</v>
      </c>
      <c r="V30" s="250">
        <v>0</v>
      </c>
      <c r="W30" s="251">
        <v>0</v>
      </c>
      <c r="X30" s="249">
        <v>0</v>
      </c>
      <c r="Y30" s="247">
        <v>1</v>
      </c>
      <c r="Z30" s="248">
        <v>0</v>
      </c>
      <c r="AA30" s="251">
        <v>0</v>
      </c>
      <c r="AB30" s="249">
        <v>1</v>
      </c>
      <c r="AC30" s="247">
        <v>2</v>
      </c>
      <c r="AD30" s="248">
        <v>0</v>
      </c>
      <c r="AE30" s="248">
        <v>0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1</v>
      </c>
      <c r="AM30" s="249">
        <v>1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5</v>
      </c>
      <c r="BA30" s="254">
        <v>6</v>
      </c>
    </row>
    <row r="31" spans="2:53" s="17" customFormat="1" ht="10.5" customHeight="1">
      <c r="B31" s="48">
        <v>27</v>
      </c>
      <c r="C31" s="49" t="s">
        <v>117</v>
      </c>
      <c r="D31" s="25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1</v>
      </c>
      <c r="N31" s="256">
        <v>0</v>
      </c>
      <c r="O31" s="256">
        <v>1</v>
      </c>
      <c r="P31" s="256">
        <v>1</v>
      </c>
      <c r="Q31" s="256">
        <v>0</v>
      </c>
      <c r="R31" s="256">
        <v>0</v>
      </c>
      <c r="S31" s="256">
        <v>0</v>
      </c>
      <c r="T31" s="256">
        <v>0</v>
      </c>
      <c r="U31" s="249">
        <v>3</v>
      </c>
      <c r="V31" s="257">
        <v>0</v>
      </c>
      <c r="W31" s="258">
        <v>0</v>
      </c>
      <c r="X31" s="249">
        <v>0</v>
      </c>
      <c r="Y31" s="255">
        <v>0</v>
      </c>
      <c r="Z31" s="256">
        <v>10</v>
      </c>
      <c r="AA31" s="258">
        <v>0</v>
      </c>
      <c r="AB31" s="249">
        <v>10</v>
      </c>
      <c r="AC31" s="255">
        <v>0</v>
      </c>
      <c r="AD31" s="256">
        <v>0</v>
      </c>
      <c r="AE31" s="256">
        <v>5</v>
      </c>
      <c r="AF31" s="258">
        <v>0</v>
      </c>
      <c r="AG31" s="249">
        <v>5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1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2</v>
      </c>
      <c r="AY31" s="254">
        <v>3</v>
      </c>
      <c r="AZ31" s="254">
        <v>22</v>
      </c>
      <c r="BA31" s="254">
        <v>25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3</v>
      </c>
      <c r="V32" s="257">
        <v>0</v>
      </c>
      <c r="W32" s="258">
        <v>0</v>
      </c>
      <c r="X32" s="249">
        <v>0</v>
      </c>
      <c r="Y32" s="255">
        <v>0</v>
      </c>
      <c r="Z32" s="256">
        <v>1</v>
      </c>
      <c r="AA32" s="258">
        <v>1</v>
      </c>
      <c r="AB32" s="249">
        <v>2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0</v>
      </c>
      <c r="AM32" s="249">
        <v>0</v>
      </c>
      <c r="AN32" s="255">
        <v>0</v>
      </c>
      <c r="AO32" s="259">
        <v>2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1</v>
      </c>
      <c r="AV32" s="259">
        <v>1</v>
      </c>
      <c r="AW32" s="259">
        <v>0</v>
      </c>
      <c r="AX32" s="258">
        <v>0</v>
      </c>
      <c r="AY32" s="254">
        <v>4</v>
      </c>
      <c r="AZ32" s="254">
        <v>9</v>
      </c>
      <c r="BA32" s="254">
        <v>18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3</v>
      </c>
      <c r="BA33" s="254">
        <v>0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1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1</v>
      </c>
      <c r="AZ34" s="254">
        <v>3</v>
      </c>
      <c r="BA34" s="254">
        <v>5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1</v>
      </c>
      <c r="AY35" s="253">
        <v>1</v>
      </c>
      <c r="AZ35" s="267">
        <v>2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2</v>
      </c>
      <c r="BA36" s="254">
        <v>4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1</v>
      </c>
      <c r="V37" s="257">
        <v>0</v>
      </c>
      <c r="W37" s="258">
        <v>0</v>
      </c>
      <c r="X37" s="249">
        <v>0</v>
      </c>
      <c r="Y37" s="255">
        <v>1</v>
      </c>
      <c r="Z37" s="256">
        <v>0</v>
      </c>
      <c r="AA37" s="258">
        <v>0</v>
      </c>
      <c r="AB37" s="249">
        <v>1</v>
      </c>
      <c r="AC37" s="255">
        <v>0</v>
      </c>
      <c r="AD37" s="256">
        <v>0</v>
      </c>
      <c r="AE37" s="256">
        <v>5</v>
      </c>
      <c r="AF37" s="258">
        <v>0</v>
      </c>
      <c r="AG37" s="249">
        <v>5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1</v>
      </c>
      <c r="AZ37" s="254">
        <v>8</v>
      </c>
      <c r="BA37" s="254">
        <v>4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3</v>
      </c>
      <c r="V38" s="257">
        <v>0</v>
      </c>
      <c r="W38" s="258">
        <v>0</v>
      </c>
      <c r="X38" s="249">
        <v>0</v>
      </c>
      <c r="Y38" s="255">
        <v>1</v>
      </c>
      <c r="Z38" s="256">
        <v>2</v>
      </c>
      <c r="AA38" s="258">
        <v>0</v>
      </c>
      <c r="AB38" s="249">
        <v>3</v>
      </c>
      <c r="AC38" s="255">
        <v>0</v>
      </c>
      <c r="AD38" s="256">
        <v>0</v>
      </c>
      <c r="AE38" s="256">
        <v>4</v>
      </c>
      <c r="AF38" s="258">
        <v>0</v>
      </c>
      <c r="AG38" s="249">
        <v>4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5</v>
      </c>
      <c r="AZ38" s="254">
        <v>15</v>
      </c>
      <c r="BA38" s="254">
        <v>13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1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1</v>
      </c>
      <c r="AL39" s="258">
        <v>0</v>
      </c>
      <c r="AM39" s="262">
        <v>1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6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1</v>
      </c>
      <c r="AB40" s="249">
        <v>1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1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2</v>
      </c>
      <c r="AZ40" s="267">
        <v>3</v>
      </c>
      <c r="BA40" s="267">
        <v>7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0</v>
      </c>
      <c r="S41" s="256">
        <v>0</v>
      </c>
      <c r="T41" s="256">
        <v>0</v>
      </c>
      <c r="U41" s="249">
        <v>0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1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2</v>
      </c>
      <c r="AA42" s="258">
        <v>2</v>
      </c>
      <c r="AB42" s="249">
        <v>4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1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0</v>
      </c>
      <c r="AY42" s="253">
        <v>1</v>
      </c>
      <c r="AZ42" s="254">
        <v>5</v>
      </c>
      <c r="BA42" s="254">
        <v>7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1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1</v>
      </c>
      <c r="AF43" s="258">
        <v>0</v>
      </c>
      <c r="AG43" s="249">
        <v>1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0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1</v>
      </c>
      <c r="AZ43" s="254">
        <v>3</v>
      </c>
      <c r="BA43" s="254">
        <v>4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0</v>
      </c>
      <c r="AB44" s="249">
        <v>5</v>
      </c>
      <c r="AC44" s="260">
        <v>0</v>
      </c>
      <c r="AD44" s="261">
        <v>0</v>
      </c>
      <c r="AE44" s="261">
        <v>3</v>
      </c>
      <c r="AF44" s="264">
        <v>0</v>
      </c>
      <c r="AG44" s="249">
        <v>3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2</v>
      </c>
      <c r="AW44" s="265">
        <v>0</v>
      </c>
      <c r="AX44" s="264">
        <v>0</v>
      </c>
      <c r="AY44" s="270">
        <v>3</v>
      </c>
      <c r="AZ44" s="266">
        <v>15</v>
      </c>
      <c r="BA44" s="266">
        <v>13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2</v>
      </c>
      <c r="Z45" s="248">
        <v>0</v>
      </c>
      <c r="AA45" s="251">
        <v>0</v>
      </c>
      <c r="AB45" s="268">
        <v>2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4</v>
      </c>
      <c r="BA45" s="267">
        <v>2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0</v>
      </c>
      <c r="AY46" s="254">
        <v>0</v>
      </c>
      <c r="AZ46" s="254">
        <v>4</v>
      </c>
      <c r="BA46" s="254">
        <v>2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0</v>
      </c>
      <c r="AA47" s="258">
        <v>0</v>
      </c>
      <c r="AB47" s="249">
        <v>2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1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2</v>
      </c>
      <c r="AZ47" s="254">
        <v>7</v>
      </c>
      <c r="BA47" s="254">
        <v>7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1</v>
      </c>
      <c r="V48" s="257">
        <v>0</v>
      </c>
      <c r="W48" s="258">
        <v>0</v>
      </c>
      <c r="X48" s="249">
        <v>0</v>
      </c>
      <c r="Y48" s="255">
        <v>1</v>
      </c>
      <c r="Z48" s="256">
        <v>0</v>
      </c>
      <c r="AA48" s="258">
        <v>0</v>
      </c>
      <c r="AB48" s="249">
        <v>1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1</v>
      </c>
      <c r="AO48" s="259">
        <v>0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1</v>
      </c>
      <c r="AZ48" s="254">
        <v>3</v>
      </c>
      <c r="BA48" s="254">
        <v>6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0</v>
      </c>
      <c r="AM49" s="262">
        <v>0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1</v>
      </c>
      <c r="AZ49" s="266">
        <v>5</v>
      </c>
      <c r="BA49" s="266">
        <v>7</v>
      </c>
    </row>
    <row r="50" spans="2:53" s="17" customFormat="1" ht="10.5" customHeight="1">
      <c r="B50" s="48">
        <v>46</v>
      </c>
      <c r="C50" s="49" t="s">
        <v>136</v>
      </c>
      <c r="D50" s="247">
        <v>2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3</v>
      </c>
      <c r="V50" s="250">
        <v>0</v>
      </c>
      <c r="W50" s="251">
        <v>0</v>
      </c>
      <c r="X50" s="249">
        <v>0</v>
      </c>
      <c r="Y50" s="247">
        <v>0</v>
      </c>
      <c r="Z50" s="248">
        <v>1</v>
      </c>
      <c r="AA50" s="251">
        <v>1</v>
      </c>
      <c r="AB50" s="249">
        <v>2</v>
      </c>
      <c r="AC50" s="247">
        <v>0</v>
      </c>
      <c r="AD50" s="248">
        <v>0</v>
      </c>
      <c r="AE50" s="248">
        <v>0</v>
      </c>
      <c r="AF50" s="251">
        <v>0</v>
      </c>
      <c r="AG50" s="249">
        <v>0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1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2</v>
      </c>
      <c r="AZ50" s="254">
        <v>8</v>
      </c>
      <c r="BA50" s="254">
        <v>5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1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5</v>
      </c>
      <c r="BA51" s="254">
        <v>1</v>
      </c>
    </row>
    <row r="52" spans="2:53" s="17" customFormat="1" ht="10.5" customHeight="1">
      <c r="B52" s="51" t="s">
        <v>139</v>
      </c>
      <c r="C52" s="52"/>
      <c r="D52" s="271">
        <v>9</v>
      </c>
      <c r="E52" s="271">
        <v>0</v>
      </c>
      <c r="F52" s="271">
        <v>0</v>
      </c>
      <c r="G52" s="271">
        <v>7</v>
      </c>
      <c r="H52" s="271">
        <v>1</v>
      </c>
      <c r="I52" s="271">
        <v>2</v>
      </c>
      <c r="J52" s="271">
        <v>0</v>
      </c>
      <c r="K52" s="271">
        <v>7</v>
      </c>
      <c r="L52" s="271">
        <v>5</v>
      </c>
      <c r="M52" s="271">
        <v>6</v>
      </c>
      <c r="N52" s="271">
        <v>3</v>
      </c>
      <c r="O52" s="271">
        <v>12</v>
      </c>
      <c r="P52" s="271">
        <v>3</v>
      </c>
      <c r="Q52" s="271">
        <v>0</v>
      </c>
      <c r="R52" s="271">
        <v>6</v>
      </c>
      <c r="S52" s="271">
        <v>0</v>
      </c>
      <c r="T52" s="271">
        <v>11</v>
      </c>
      <c r="U52" s="272">
        <v>72</v>
      </c>
      <c r="V52" s="271">
        <v>1</v>
      </c>
      <c r="W52" s="271">
        <v>1</v>
      </c>
      <c r="X52" s="272">
        <v>2</v>
      </c>
      <c r="Y52" s="273">
        <v>37</v>
      </c>
      <c r="Z52" s="271">
        <v>47</v>
      </c>
      <c r="AA52" s="271">
        <v>20</v>
      </c>
      <c r="AB52" s="272">
        <v>104</v>
      </c>
      <c r="AC52" s="271">
        <v>3</v>
      </c>
      <c r="AD52" s="271">
        <v>2</v>
      </c>
      <c r="AE52" s="271">
        <v>49</v>
      </c>
      <c r="AF52" s="271">
        <v>0</v>
      </c>
      <c r="AG52" s="272">
        <v>54</v>
      </c>
      <c r="AH52" s="271">
        <v>3</v>
      </c>
      <c r="AI52" s="271">
        <v>1</v>
      </c>
      <c r="AJ52" s="272">
        <v>4</v>
      </c>
      <c r="AK52" s="271">
        <v>9</v>
      </c>
      <c r="AL52" s="271">
        <v>16</v>
      </c>
      <c r="AM52" s="272">
        <v>25</v>
      </c>
      <c r="AN52" s="271">
        <v>6</v>
      </c>
      <c r="AO52" s="271">
        <v>35</v>
      </c>
      <c r="AP52" s="271">
        <v>1</v>
      </c>
      <c r="AQ52" s="271">
        <v>0</v>
      </c>
      <c r="AR52" s="271">
        <v>1</v>
      </c>
      <c r="AS52" s="271">
        <v>2</v>
      </c>
      <c r="AT52" s="271">
        <v>6</v>
      </c>
      <c r="AU52" s="271">
        <v>8</v>
      </c>
      <c r="AV52" s="271">
        <v>16</v>
      </c>
      <c r="AW52" s="271">
        <v>1</v>
      </c>
      <c r="AX52" s="271">
        <v>23</v>
      </c>
      <c r="AY52" s="272">
        <v>99</v>
      </c>
      <c r="AZ52" s="272">
        <v>360</v>
      </c>
      <c r="BA52" s="272">
        <v>393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92E31CEC-9948-4CD9-9ACB-F69DFC293CA3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topLeftCell="A37" zoomScale="130" zoomScaleNormal="75" zoomScaleSheetLayoutView="130" workbookViewId="0">
      <selection activeCell="C41" sqref="C4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277</v>
      </c>
      <c r="D1" s="313"/>
      <c r="E1" s="313"/>
      <c r="F1" s="313"/>
      <c r="G1" s="313"/>
      <c r="H1" s="313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（令和５年８月７日現在）</v>
      </c>
    </row>
    <row r="4" spans="2:12" ht="30" customHeight="1">
      <c r="B4" s="232"/>
      <c r="C4" s="233"/>
      <c r="D4" s="323" t="s">
        <v>295</v>
      </c>
      <c r="E4" s="324"/>
      <c r="F4" s="325" t="s">
        <v>296</v>
      </c>
      <c r="G4" s="326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64213</v>
      </c>
      <c r="E6" s="274">
        <v>100</v>
      </c>
      <c r="F6" s="241">
        <v>63553</v>
      </c>
      <c r="G6" s="242">
        <v>100</v>
      </c>
      <c r="H6" s="180">
        <f>D6-F6</f>
        <v>660</v>
      </c>
      <c r="I6" s="243">
        <f>IFERROR(H6/F6*100,0)</f>
        <v>1.0385032964612213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13298</v>
      </c>
      <c r="E7" s="275">
        <v>20.709202186473146</v>
      </c>
      <c r="F7" s="176">
        <v>13151</v>
      </c>
      <c r="G7" s="175">
        <v>20.692964926911397</v>
      </c>
      <c r="H7" s="177">
        <f t="shared" ref="H7:H15" si="0">D7-F7</f>
        <v>147</v>
      </c>
      <c r="I7" s="244">
        <f t="shared" ref="I7:I15" si="1">IFERROR(H7/F7*100,0)</f>
        <v>1.1177857197171319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91</v>
      </c>
      <c r="E8" s="275">
        <v>0.14171585193029448</v>
      </c>
      <c r="F8" s="176">
        <v>98</v>
      </c>
      <c r="G8" s="175">
        <v>0.15420200462606012</v>
      </c>
      <c r="H8" s="177">
        <f t="shared" si="0"/>
        <v>-7</v>
      </c>
      <c r="I8" s="244">
        <f t="shared" si="1"/>
        <v>-7.1428571428571423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6911</v>
      </c>
      <c r="E9" s="275">
        <v>10.762618161431487</v>
      </c>
      <c r="F9" s="176">
        <v>7078</v>
      </c>
      <c r="G9" s="175">
        <v>11.137161109625037</v>
      </c>
      <c r="H9" s="177">
        <f t="shared" si="0"/>
        <v>-167</v>
      </c>
      <c r="I9" s="244">
        <f t="shared" si="1"/>
        <v>-2.3594235659790899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1561</v>
      </c>
      <c r="E10" s="275">
        <v>2.4309719215735131</v>
      </c>
      <c r="F10" s="176">
        <v>1504</v>
      </c>
      <c r="G10" s="175">
        <v>2.366528724057086</v>
      </c>
      <c r="H10" s="177">
        <f t="shared" si="0"/>
        <v>57</v>
      </c>
      <c r="I10" s="244">
        <f t="shared" si="1"/>
        <v>3.7898936170212769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8040</v>
      </c>
      <c r="E11" s="275">
        <v>12.520829115599645</v>
      </c>
      <c r="F11" s="176">
        <v>8331</v>
      </c>
      <c r="G11" s="175">
        <v>13.108743883058235</v>
      </c>
      <c r="H11" s="177">
        <f t="shared" si="0"/>
        <v>-291</v>
      </c>
      <c r="I11" s="244">
        <f t="shared" si="1"/>
        <v>-3.4929780338494782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168</v>
      </c>
      <c r="E12" s="275">
        <v>0.26162926510208212</v>
      </c>
      <c r="F12" s="176">
        <v>177</v>
      </c>
      <c r="G12" s="175">
        <v>0.2785077022327821</v>
      </c>
      <c r="H12" s="177">
        <f t="shared" si="0"/>
        <v>-9</v>
      </c>
      <c r="I12" s="244">
        <f t="shared" si="1"/>
        <v>-5.0847457627118651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587</v>
      </c>
      <c r="E13" s="275">
        <v>0.91414511080310845</v>
      </c>
      <c r="F13" s="176">
        <v>615</v>
      </c>
      <c r="G13" s="175">
        <v>0.96769625352068345</v>
      </c>
      <c r="H13" s="177">
        <f t="shared" si="0"/>
        <v>-28</v>
      </c>
      <c r="I13" s="244">
        <f t="shared" si="1"/>
        <v>-4.5528455284552845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1459</v>
      </c>
      <c r="E14" s="275">
        <v>2.272125582047249</v>
      </c>
      <c r="F14" s="177">
        <v>1437</v>
      </c>
      <c r="G14" s="178">
        <v>2.2611049045678411</v>
      </c>
      <c r="H14" s="177">
        <f t="shared" si="0"/>
        <v>22</v>
      </c>
      <c r="I14" s="244">
        <f t="shared" si="1"/>
        <v>1.5309672929714684</v>
      </c>
      <c r="J14" s="111"/>
      <c r="K14" s="111"/>
      <c r="L14" s="111"/>
    </row>
    <row r="15" spans="2:12" ht="32.25" customHeight="1" thickBot="1">
      <c r="B15" s="333" t="s">
        <v>280</v>
      </c>
      <c r="C15" s="334"/>
      <c r="D15" s="181">
        <v>32098</v>
      </c>
      <c r="E15" s="276">
        <v>49.986762805039476</v>
      </c>
      <c r="F15" s="181">
        <v>31162</v>
      </c>
      <c r="G15" s="179">
        <v>49.033090491400877</v>
      </c>
      <c r="H15" s="181">
        <f t="shared" si="0"/>
        <v>936</v>
      </c>
      <c r="I15" s="245">
        <f t="shared" si="1"/>
        <v>3.003658301777806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297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令和５年における死傷災害発生状況（死亡災害及び休業4日以上の死傷災害）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（令和５年８月７日現在）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令和５年(１～７月)</v>
      </c>
      <c r="E27" s="317"/>
      <c r="F27" s="316" t="str">
        <f>F4</f>
        <v>令和４年(１～７月)</v>
      </c>
      <c r="G27" s="317"/>
      <c r="H27" s="316" t="str">
        <f>H4</f>
        <v>　　対令和４年比較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32098</v>
      </c>
      <c r="E29" s="242">
        <v>100</v>
      </c>
      <c r="F29" s="277">
        <v>31162</v>
      </c>
      <c r="G29" s="175">
        <v>100</v>
      </c>
      <c r="H29" s="180">
        <f>D29-F29</f>
        <v>936</v>
      </c>
      <c r="I29" s="243">
        <f>IFERROR(H29/F29*100,0)</f>
        <v>3.003658301777806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10259</v>
      </c>
      <c r="E30" s="175">
        <v>31.961492927908282</v>
      </c>
      <c r="F30" s="278">
        <v>10305</v>
      </c>
      <c r="G30" s="175">
        <v>33.069122649380652</v>
      </c>
      <c r="H30" s="177">
        <f>D30-F30</f>
        <v>-46</v>
      </c>
      <c r="I30" s="244">
        <f>IFERROR(H30/F30*100,0)</f>
        <v>-0.44638524987869971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7656</v>
      </c>
      <c r="E31" s="175" t="s">
        <v>285</v>
      </c>
      <c r="F31" s="279">
        <v>7908</v>
      </c>
      <c r="G31" s="175" t="s">
        <v>285</v>
      </c>
      <c r="H31" s="177">
        <f t="shared" ref="H31:H40" si="2">D31-F31</f>
        <v>-252</v>
      </c>
      <c r="I31" s="244">
        <f t="shared" ref="I31:I40" si="3">IFERROR(H31/F31*100,0)</f>
        <v>-3.1866464339908953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550</v>
      </c>
      <c r="E32" s="175">
        <v>1.7135023989033584</v>
      </c>
      <c r="F32" s="279">
        <v>479</v>
      </c>
      <c r="G32" s="175">
        <v>1.5371285540080868</v>
      </c>
      <c r="H32" s="177">
        <f t="shared" si="2"/>
        <v>71</v>
      </c>
      <c r="I32" s="244">
        <f t="shared" si="3"/>
        <v>14.822546972860126</v>
      </c>
    </row>
    <row r="33" spans="2:9" ht="32.25" customHeight="1">
      <c r="B33" s="318" t="s">
        <v>11</v>
      </c>
      <c r="C33" s="319"/>
      <c r="D33" s="177">
        <v>1191</v>
      </c>
      <c r="E33" s="175">
        <v>3.710511558352545</v>
      </c>
      <c r="F33" s="280">
        <v>1278</v>
      </c>
      <c r="G33" s="175">
        <v>4.1011488351196972</v>
      </c>
      <c r="H33" s="177">
        <f t="shared" si="2"/>
        <v>-87</v>
      </c>
      <c r="I33" s="244">
        <f t="shared" si="3"/>
        <v>-6.807511737089202</v>
      </c>
    </row>
    <row r="34" spans="2:9" ht="32.25" customHeight="1">
      <c r="B34" s="318" t="s">
        <v>184</v>
      </c>
      <c r="C34" s="319"/>
      <c r="D34" s="177">
        <v>8341</v>
      </c>
      <c r="E34" s="175">
        <v>25.986042744096206</v>
      </c>
      <c r="F34" s="280">
        <v>7698</v>
      </c>
      <c r="G34" s="175">
        <v>24.703164110134139</v>
      </c>
      <c r="H34" s="177">
        <f t="shared" si="2"/>
        <v>643</v>
      </c>
      <c r="I34" s="244">
        <f t="shared" si="3"/>
        <v>8.3528189140036382</v>
      </c>
    </row>
    <row r="35" spans="2:9" ht="32.25" customHeight="1">
      <c r="B35" s="320" t="s">
        <v>185</v>
      </c>
      <c r="C35" s="321"/>
      <c r="D35" s="177">
        <v>6215</v>
      </c>
      <c r="E35" s="175" t="s">
        <v>285</v>
      </c>
      <c r="F35" s="281">
        <v>5713</v>
      </c>
      <c r="G35" s="175" t="s">
        <v>285</v>
      </c>
      <c r="H35" s="177">
        <f t="shared" si="2"/>
        <v>502</v>
      </c>
      <c r="I35" s="244">
        <f t="shared" si="3"/>
        <v>8.786977069840713</v>
      </c>
    </row>
    <row r="36" spans="2:9" ht="32.25" customHeight="1">
      <c r="B36" s="318" t="s">
        <v>12</v>
      </c>
      <c r="C36" s="319"/>
      <c r="D36" s="177">
        <v>4396</v>
      </c>
      <c r="E36" s="175">
        <v>13.695557355598478</v>
      </c>
      <c r="F36" s="281">
        <v>4191</v>
      </c>
      <c r="G36" s="175">
        <v>13.449072588408958</v>
      </c>
      <c r="H36" s="177">
        <f t="shared" si="2"/>
        <v>205</v>
      </c>
      <c r="I36" s="244">
        <f t="shared" si="3"/>
        <v>4.891434025292293</v>
      </c>
    </row>
    <row r="37" spans="2:9" ht="32.25" customHeight="1">
      <c r="B37" s="320" t="s">
        <v>186</v>
      </c>
      <c r="C37" s="321"/>
      <c r="D37" s="177">
        <v>2549</v>
      </c>
      <c r="E37" s="175" t="s">
        <v>285</v>
      </c>
      <c r="F37" s="281">
        <v>2353</v>
      </c>
      <c r="G37" s="175" t="s">
        <v>285</v>
      </c>
      <c r="H37" s="177">
        <f t="shared" si="2"/>
        <v>196</v>
      </c>
      <c r="I37" s="244">
        <f t="shared" si="3"/>
        <v>8.32979175520612</v>
      </c>
    </row>
    <row r="38" spans="2:9" ht="32.25" customHeight="1">
      <c r="B38" s="318" t="s">
        <v>13</v>
      </c>
      <c r="C38" s="319"/>
      <c r="D38" s="177">
        <v>3262</v>
      </c>
      <c r="E38" s="175">
        <v>10.162626954950465</v>
      </c>
      <c r="F38" s="281">
        <v>3318</v>
      </c>
      <c r="G38" s="175">
        <v>10.64758359540466</v>
      </c>
      <c r="H38" s="177">
        <f t="shared" si="2"/>
        <v>-56</v>
      </c>
      <c r="I38" s="244">
        <f t="shared" si="3"/>
        <v>-1.6877637130801686</v>
      </c>
    </row>
    <row r="39" spans="2:9" ht="32.25" customHeight="1">
      <c r="B39" s="318" t="s">
        <v>187</v>
      </c>
      <c r="C39" s="319"/>
      <c r="D39" s="177">
        <v>1003</v>
      </c>
      <c r="E39" s="175">
        <v>3.1248052838183065</v>
      </c>
      <c r="F39" s="281">
        <v>968</v>
      </c>
      <c r="G39" s="175">
        <v>3.106347474488159</v>
      </c>
      <c r="H39" s="177">
        <f t="shared" si="2"/>
        <v>35</v>
      </c>
      <c r="I39" s="244">
        <f t="shared" si="3"/>
        <v>3.6157024793388426</v>
      </c>
    </row>
    <row r="40" spans="2:9" ht="32.25" customHeight="1" thickBot="1">
      <c r="B40" s="327" t="s">
        <v>7</v>
      </c>
      <c r="C40" s="328"/>
      <c r="D40" s="181">
        <v>3096</v>
      </c>
      <c r="E40" s="179">
        <v>9.6454607763723601</v>
      </c>
      <c r="F40" s="282">
        <v>2925</v>
      </c>
      <c r="G40" s="175">
        <v>9.3864321930556454</v>
      </c>
      <c r="H40" s="181">
        <f t="shared" si="2"/>
        <v>171</v>
      </c>
      <c r="I40" s="245">
        <f t="shared" si="3"/>
        <v>5.8461538461538458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topLeftCell="A19" zoomScaleNormal="64" zoomScaleSheetLayoutView="100" workbookViewId="0">
      <selection activeCell="T41" sqref="T4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（令和５年８月７日現在）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10031</v>
      </c>
      <c r="D4" s="59">
        <v>17761</v>
      </c>
      <c r="E4" s="59">
        <v>3304</v>
      </c>
      <c r="F4" s="59">
        <v>2844</v>
      </c>
      <c r="G4" s="59">
        <v>965</v>
      </c>
      <c r="H4" s="59">
        <v>2812</v>
      </c>
      <c r="I4" s="59">
        <v>6931</v>
      </c>
      <c r="J4" s="59">
        <v>3640</v>
      </c>
      <c r="K4" s="59">
        <v>96</v>
      </c>
      <c r="L4" s="59">
        <v>12</v>
      </c>
      <c r="M4" s="59">
        <v>1294</v>
      </c>
      <c r="N4" s="59">
        <v>276</v>
      </c>
      <c r="O4" s="59">
        <v>47</v>
      </c>
      <c r="P4" s="59">
        <v>50</v>
      </c>
      <c r="Q4" s="59">
        <v>28</v>
      </c>
      <c r="R4" s="59">
        <v>24</v>
      </c>
      <c r="S4" s="59">
        <v>3114</v>
      </c>
      <c r="T4" s="59">
        <v>66</v>
      </c>
      <c r="U4" s="59">
        <v>9795</v>
      </c>
      <c r="V4" s="59">
        <v>996</v>
      </c>
      <c r="W4" s="59">
        <v>127</v>
      </c>
      <c r="X4" s="70">
        <v>64213</v>
      </c>
      <c r="Y4" s="74"/>
      <c r="Z4" s="74"/>
    </row>
    <row r="5" spans="1:26" ht="32.25" customHeight="1">
      <c r="A5" s="75"/>
      <c r="B5" s="58" t="s">
        <v>3</v>
      </c>
      <c r="C5" s="59">
        <v>1411</v>
      </c>
      <c r="D5" s="59">
        <v>3006</v>
      </c>
      <c r="E5" s="59">
        <v>629</v>
      </c>
      <c r="F5" s="59">
        <v>893</v>
      </c>
      <c r="G5" s="59">
        <v>248</v>
      </c>
      <c r="H5" s="59">
        <v>567</v>
      </c>
      <c r="I5" s="59">
        <v>3227</v>
      </c>
      <c r="J5" s="59">
        <v>1156</v>
      </c>
      <c r="K5" s="59">
        <v>11</v>
      </c>
      <c r="L5" s="59">
        <v>2</v>
      </c>
      <c r="M5" s="59">
        <v>371</v>
      </c>
      <c r="N5" s="59">
        <v>120</v>
      </c>
      <c r="O5" s="59">
        <v>16</v>
      </c>
      <c r="P5" s="59">
        <v>26</v>
      </c>
      <c r="Q5" s="59">
        <v>10</v>
      </c>
      <c r="R5" s="59">
        <v>10</v>
      </c>
      <c r="S5" s="59">
        <v>123</v>
      </c>
      <c r="T5" s="59">
        <v>3</v>
      </c>
      <c r="U5" s="59">
        <v>1381</v>
      </c>
      <c r="V5" s="59">
        <v>72</v>
      </c>
      <c r="W5" s="59">
        <v>16</v>
      </c>
      <c r="X5" s="60">
        <v>13298</v>
      </c>
      <c r="Y5" s="74"/>
      <c r="Z5" s="74"/>
    </row>
    <row r="6" spans="1:26" ht="32.25" customHeight="1">
      <c r="A6" s="75"/>
      <c r="B6" s="58" t="s">
        <v>4</v>
      </c>
      <c r="C6" s="59">
        <v>26</v>
      </c>
      <c r="D6" s="59">
        <v>19</v>
      </c>
      <c r="E6" s="59">
        <v>4</v>
      </c>
      <c r="F6" s="59">
        <v>2</v>
      </c>
      <c r="G6" s="59">
        <v>1</v>
      </c>
      <c r="H6" s="59">
        <v>4</v>
      </c>
      <c r="I6" s="59">
        <v>19</v>
      </c>
      <c r="J6" s="59">
        <v>2</v>
      </c>
      <c r="K6" s="59">
        <v>1</v>
      </c>
      <c r="L6" s="59">
        <v>0</v>
      </c>
      <c r="M6" s="59">
        <v>4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5</v>
      </c>
      <c r="T6" s="59">
        <v>0</v>
      </c>
      <c r="U6" s="59">
        <v>3</v>
      </c>
      <c r="V6" s="59">
        <v>0</v>
      </c>
      <c r="W6" s="59">
        <v>0</v>
      </c>
      <c r="X6" s="60">
        <v>91</v>
      </c>
      <c r="Y6" s="74"/>
      <c r="Z6" s="74"/>
    </row>
    <row r="7" spans="1:26" ht="32.25" customHeight="1">
      <c r="A7" s="75"/>
      <c r="B7" s="58" t="s">
        <v>5</v>
      </c>
      <c r="C7" s="61">
        <v>2234</v>
      </c>
      <c r="D7" s="170">
        <v>816</v>
      </c>
      <c r="E7" s="170">
        <v>295</v>
      </c>
      <c r="F7" s="170">
        <v>618</v>
      </c>
      <c r="G7" s="170">
        <v>206</v>
      </c>
      <c r="H7" s="170">
        <v>415</v>
      </c>
      <c r="I7" s="170">
        <v>836</v>
      </c>
      <c r="J7" s="170">
        <v>569</v>
      </c>
      <c r="K7" s="170">
        <v>41</v>
      </c>
      <c r="L7" s="170">
        <v>4</v>
      </c>
      <c r="M7" s="170">
        <v>90</v>
      </c>
      <c r="N7" s="170">
        <v>37</v>
      </c>
      <c r="O7" s="170">
        <v>18</v>
      </c>
      <c r="P7" s="170">
        <v>8</v>
      </c>
      <c r="Q7" s="170">
        <v>3</v>
      </c>
      <c r="R7" s="170">
        <v>7</v>
      </c>
      <c r="S7" s="170">
        <v>223</v>
      </c>
      <c r="T7" s="170">
        <v>1</v>
      </c>
      <c r="U7" s="170">
        <v>435</v>
      </c>
      <c r="V7" s="170">
        <v>48</v>
      </c>
      <c r="W7" s="171">
        <v>7</v>
      </c>
      <c r="X7" s="62">
        <v>6911</v>
      </c>
      <c r="Y7" s="74"/>
      <c r="Z7" s="74"/>
    </row>
    <row r="8" spans="1:26" ht="32.25" customHeight="1">
      <c r="A8" s="75"/>
      <c r="B8" s="63" t="s">
        <v>213</v>
      </c>
      <c r="C8" s="59">
        <v>145</v>
      </c>
      <c r="D8" s="59">
        <v>456</v>
      </c>
      <c r="E8" s="59">
        <v>90</v>
      </c>
      <c r="F8" s="59">
        <v>15</v>
      </c>
      <c r="G8" s="59">
        <v>6</v>
      </c>
      <c r="H8" s="59">
        <v>44</v>
      </c>
      <c r="I8" s="59">
        <v>73</v>
      </c>
      <c r="J8" s="59">
        <v>10</v>
      </c>
      <c r="K8" s="59">
        <v>4</v>
      </c>
      <c r="L8" s="59">
        <v>0</v>
      </c>
      <c r="M8" s="59">
        <v>14</v>
      </c>
      <c r="N8" s="59">
        <v>16</v>
      </c>
      <c r="O8" s="59">
        <v>0</v>
      </c>
      <c r="P8" s="59">
        <v>0</v>
      </c>
      <c r="Q8" s="59">
        <v>0</v>
      </c>
      <c r="R8" s="59">
        <v>0</v>
      </c>
      <c r="S8" s="59">
        <v>337</v>
      </c>
      <c r="T8" s="59">
        <v>14</v>
      </c>
      <c r="U8" s="59">
        <v>269</v>
      </c>
      <c r="V8" s="59">
        <v>57</v>
      </c>
      <c r="W8" s="59">
        <v>11</v>
      </c>
      <c r="X8" s="60">
        <v>1561</v>
      </c>
      <c r="Y8" s="74"/>
      <c r="Z8" s="74"/>
    </row>
    <row r="9" spans="1:26" ht="32.25" customHeight="1">
      <c r="A9" s="75"/>
      <c r="B9" s="63" t="s">
        <v>228</v>
      </c>
      <c r="C9" s="59">
        <v>2116</v>
      </c>
      <c r="D9" s="59">
        <v>1537</v>
      </c>
      <c r="E9" s="59">
        <v>583</v>
      </c>
      <c r="F9" s="59">
        <v>344</v>
      </c>
      <c r="G9" s="59">
        <v>185</v>
      </c>
      <c r="H9" s="59">
        <v>399</v>
      </c>
      <c r="I9" s="59">
        <v>834</v>
      </c>
      <c r="J9" s="59">
        <v>88</v>
      </c>
      <c r="K9" s="59">
        <v>6</v>
      </c>
      <c r="L9" s="59">
        <v>1</v>
      </c>
      <c r="M9" s="59">
        <v>58</v>
      </c>
      <c r="N9" s="59">
        <v>12</v>
      </c>
      <c r="O9" s="59">
        <v>3</v>
      </c>
      <c r="P9" s="59">
        <v>1</v>
      </c>
      <c r="Q9" s="59">
        <v>3</v>
      </c>
      <c r="R9" s="59">
        <v>1</v>
      </c>
      <c r="S9" s="59">
        <v>395</v>
      </c>
      <c r="T9" s="59">
        <v>3</v>
      </c>
      <c r="U9" s="59">
        <v>1420</v>
      </c>
      <c r="V9" s="59">
        <v>40</v>
      </c>
      <c r="W9" s="59">
        <v>11</v>
      </c>
      <c r="X9" s="60">
        <v>8040</v>
      </c>
      <c r="Y9" s="74"/>
      <c r="Z9" s="74"/>
    </row>
    <row r="10" spans="1:26" ht="32.25" customHeight="1">
      <c r="A10" s="75"/>
      <c r="B10" s="63" t="s">
        <v>201</v>
      </c>
      <c r="C10" s="59">
        <v>47</v>
      </c>
      <c r="D10" s="59">
        <v>18</v>
      </c>
      <c r="E10" s="59">
        <v>14</v>
      </c>
      <c r="F10" s="59">
        <v>9</v>
      </c>
      <c r="G10" s="59">
        <v>4</v>
      </c>
      <c r="H10" s="59">
        <v>22</v>
      </c>
      <c r="I10" s="59">
        <v>29</v>
      </c>
      <c r="J10" s="59">
        <v>1</v>
      </c>
      <c r="K10" s="59">
        <v>0</v>
      </c>
      <c r="L10" s="59">
        <v>0</v>
      </c>
      <c r="M10" s="59">
        <v>1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19</v>
      </c>
      <c r="V10" s="59">
        <v>1</v>
      </c>
      <c r="W10" s="59">
        <v>0</v>
      </c>
      <c r="X10" s="60">
        <v>168</v>
      </c>
      <c r="Y10" s="74"/>
      <c r="Z10" s="74"/>
    </row>
    <row r="11" spans="1:26" ht="32.25" customHeight="1">
      <c r="A11" s="75"/>
      <c r="B11" s="58" t="s">
        <v>6</v>
      </c>
      <c r="C11" s="59">
        <v>68</v>
      </c>
      <c r="D11" s="59">
        <v>84</v>
      </c>
      <c r="E11" s="59">
        <v>18</v>
      </c>
      <c r="F11" s="59">
        <v>93</v>
      </c>
      <c r="G11" s="59">
        <v>18</v>
      </c>
      <c r="H11" s="59">
        <v>125</v>
      </c>
      <c r="I11" s="59">
        <v>37</v>
      </c>
      <c r="J11" s="59">
        <v>102</v>
      </c>
      <c r="K11" s="59">
        <v>2</v>
      </c>
      <c r="L11" s="59">
        <v>0</v>
      </c>
      <c r="M11" s="59">
        <v>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5</v>
      </c>
      <c r="T11" s="59">
        <v>0</v>
      </c>
      <c r="U11" s="59">
        <v>28</v>
      </c>
      <c r="V11" s="59">
        <v>3</v>
      </c>
      <c r="W11" s="59">
        <v>0</v>
      </c>
      <c r="X11" s="60">
        <v>587</v>
      </c>
      <c r="Y11" s="74"/>
      <c r="Z11" s="74"/>
    </row>
    <row r="12" spans="1:26" ht="32.25" customHeight="1">
      <c r="A12" s="79"/>
      <c r="B12" s="82" t="s">
        <v>229</v>
      </c>
      <c r="C12" s="80">
        <v>327</v>
      </c>
      <c r="D12" s="80">
        <v>278</v>
      </c>
      <c r="E12" s="80">
        <v>64</v>
      </c>
      <c r="F12" s="80">
        <v>53</v>
      </c>
      <c r="G12" s="80">
        <v>14</v>
      </c>
      <c r="H12" s="80">
        <v>217</v>
      </c>
      <c r="I12" s="80">
        <v>207</v>
      </c>
      <c r="J12" s="80">
        <v>126</v>
      </c>
      <c r="K12" s="80">
        <v>5</v>
      </c>
      <c r="L12" s="80">
        <v>2</v>
      </c>
      <c r="M12" s="80">
        <v>5</v>
      </c>
      <c r="N12" s="80">
        <v>6</v>
      </c>
      <c r="O12" s="80">
        <v>0</v>
      </c>
      <c r="P12" s="80">
        <v>0</v>
      </c>
      <c r="Q12" s="80">
        <v>0</v>
      </c>
      <c r="R12" s="80">
        <v>1</v>
      </c>
      <c r="S12" s="80">
        <v>12</v>
      </c>
      <c r="T12" s="80">
        <v>4</v>
      </c>
      <c r="U12" s="80">
        <v>118</v>
      </c>
      <c r="V12" s="80">
        <v>17</v>
      </c>
      <c r="W12" s="80">
        <v>3</v>
      </c>
      <c r="X12" s="81">
        <v>1459</v>
      </c>
      <c r="Y12" s="74"/>
      <c r="Z12" s="74"/>
    </row>
    <row r="13" spans="1:26" ht="32.25" customHeight="1" thickBot="1">
      <c r="A13" s="76"/>
      <c r="B13" s="64" t="s">
        <v>182</v>
      </c>
      <c r="C13" s="65">
        <v>3657</v>
      </c>
      <c r="D13" s="65">
        <v>11547</v>
      </c>
      <c r="E13" s="65">
        <v>1607</v>
      </c>
      <c r="F13" s="65">
        <v>817</v>
      </c>
      <c r="G13" s="65">
        <v>283</v>
      </c>
      <c r="H13" s="65">
        <v>1019</v>
      </c>
      <c r="I13" s="65">
        <v>1669</v>
      </c>
      <c r="J13" s="65">
        <v>1586</v>
      </c>
      <c r="K13" s="65">
        <v>26</v>
      </c>
      <c r="L13" s="65">
        <v>3</v>
      </c>
      <c r="M13" s="65">
        <v>748</v>
      </c>
      <c r="N13" s="65">
        <v>84</v>
      </c>
      <c r="O13" s="65">
        <v>10</v>
      </c>
      <c r="P13" s="65">
        <v>15</v>
      </c>
      <c r="Q13" s="65">
        <v>11</v>
      </c>
      <c r="R13" s="65">
        <v>5</v>
      </c>
      <c r="S13" s="65">
        <v>2011</v>
      </c>
      <c r="T13" s="65">
        <v>41</v>
      </c>
      <c r="U13" s="65">
        <v>6122</v>
      </c>
      <c r="V13" s="65">
        <v>758</v>
      </c>
      <c r="W13" s="65">
        <v>79</v>
      </c>
      <c r="X13" s="66">
        <v>32098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298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業種、事故の型別死傷災害発生状況（令和5年）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（令和５年８月７日現在）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1294</v>
      </c>
      <c r="D23" s="59">
        <v>3722</v>
      </c>
      <c r="E23" s="59">
        <v>515</v>
      </c>
      <c r="F23" s="59">
        <v>354</v>
      </c>
      <c r="G23" s="59">
        <v>152</v>
      </c>
      <c r="H23" s="59">
        <v>350</v>
      </c>
      <c r="I23" s="59">
        <v>693</v>
      </c>
      <c r="J23" s="59">
        <v>590</v>
      </c>
      <c r="K23" s="59">
        <v>11</v>
      </c>
      <c r="L23" s="59">
        <v>2</v>
      </c>
      <c r="M23" s="59">
        <v>150</v>
      </c>
      <c r="N23" s="59">
        <v>30</v>
      </c>
      <c r="O23" s="59">
        <v>2</v>
      </c>
      <c r="P23" s="59">
        <v>4</v>
      </c>
      <c r="Q23" s="59">
        <v>7</v>
      </c>
      <c r="R23" s="59">
        <v>1</v>
      </c>
      <c r="S23" s="59">
        <v>716</v>
      </c>
      <c r="T23" s="59">
        <v>9</v>
      </c>
      <c r="U23" s="59">
        <v>1570</v>
      </c>
      <c r="V23" s="59">
        <v>75</v>
      </c>
      <c r="W23" s="59">
        <v>12</v>
      </c>
      <c r="X23" s="70">
        <v>10259</v>
      </c>
      <c r="Y23" s="74"/>
      <c r="Z23" s="74"/>
    </row>
    <row r="24" spans="1:26" ht="32.25" customHeight="1">
      <c r="A24" s="75"/>
      <c r="B24" s="86" t="s">
        <v>191</v>
      </c>
      <c r="C24" s="145">
        <v>863</v>
      </c>
      <c r="D24" s="145">
        <v>2965</v>
      </c>
      <c r="E24" s="145">
        <v>366</v>
      </c>
      <c r="F24" s="145">
        <v>226</v>
      </c>
      <c r="G24" s="145">
        <v>100</v>
      </c>
      <c r="H24" s="145">
        <v>234</v>
      </c>
      <c r="I24" s="145">
        <v>431</v>
      </c>
      <c r="J24" s="145">
        <v>472</v>
      </c>
      <c r="K24" s="145">
        <v>7</v>
      </c>
      <c r="L24" s="145">
        <v>1</v>
      </c>
      <c r="M24" s="145">
        <v>126</v>
      </c>
      <c r="N24" s="145">
        <v>20</v>
      </c>
      <c r="O24" s="145">
        <v>1</v>
      </c>
      <c r="P24" s="145">
        <v>3</v>
      </c>
      <c r="Q24" s="145">
        <v>6</v>
      </c>
      <c r="R24" s="145">
        <v>1</v>
      </c>
      <c r="S24" s="145">
        <v>620</v>
      </c>
      <c r="T24" s="145">
        <v>8</v>
      </c>
      <c r="U24" s="145">
        <v>1143</v>
      </c>
      <c r="V24" s="145">
        <v>55</v>
      </c>
      <c r="W24" s="145">
        <v>8</v>
      </c>
      <c r="X24" s="146">
        <v>7656</v>
      </c>
      <c r="Y24" s="74"/>
      <c r="Z24" s="74"/>
    </row>
    <row r="25" spans="1:26" ht="32.25" customHeight="1">
      <c r="A25" s="301" t="s">
        <v>192</v>
      </c>
      <c r="B25" s="302"/>
      <c r="C25" s="120">
        <v>90</v>
      </c>
      <c r="D25" s="120">
        <v>227</v>
      </c>
      <c r="E25" s="120">
        <v>16</v>
      </c>
      <c r="F25" s="120">
        <v>7</v>
      </c>
      <c r="G25" s="120">
        <v>4</v>
      </c>
      <c r="H25" s="120">
        <v>6</v>
      </c>
      <c r="I25" s="120">
        <v>3</v>
      </c>
      <c r="J25" s="120">
        <v>2</v>
      </c>
      <c r="K25" s="120">
        <v>1</v>
      </c>
      <c r="L25" s="120">
        <v>0</v>
      </c>
      <c r="M25" s="120">
        <v>1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122</v>
      </c>
      <c r="T25" s="120">
        <v>1</v>
      </c>
      <c r="U25" s="120">
        <v>64</v>
      </c>
      <c r="V25" s="120">
        <v>5</v>
      </c>
      <c r="W25" s="120">
        <v>1</v>
      </c>
      <c r="X25" s="146">
        <v>550</v>
      </c>
      <c r="Y25" s="74"/>
      <c r="Z25" s="74"/>
    </row>
    <row r="26" spans="1:26" ht="32.25" customHeight="1">
      <c r="A26" s="336" t="s">
        <v>193</v>
      </c>
      <c r="B26" s="294"/>
      <c r="C26" s="120">
        <v>85</v>
      </c>
      <c r="D26" s="120">
        <v>352</v>
      </c>
      <c r="E26" s="120">
        <v>42</v>
      </c>
      <c r="F26" s="120">
        <v>9</v>
      </c>
      <c r="G26" s="120">
        <v>12</v>
      </c>
      <c r="H26" s="120">
        <v>23</v>
      </c>
      <c r="I26" s="120">
        <v>47</v>
      </c>
      <c r="J26" s="120">
        <v>4</v>
      </c>
      <c r="K26" s="120">
        <v>0</v>
      </c>
      <c r="L26" s="120">
        <v>0</v>
      </c>
      <c r="M26" s="120">
        <v>4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420</v>
      </c>
      <c r="T26" s="120">
        <v>4</v>
      </c>
      <c r="U26" s="120">
        <v>178</v>
      </c>
      <c r="V26" s="120">
        <v>11</v>
      </c>
      <c r="W26" s="120">
        <v>0</v>
      </c>
      <c r="X26" s="146">
        <v>1191</v>
      </c>
      <c r="Y26" s="74"/>
      <c r="Z26" s="74"/>
    </row>
    <row r="27" spans="1:26" ht="32.25" customHeight="1">
      <c r="A27" s="336" t="s">
        <v>176</v>
      </c>
      <c r="B27" s="294"/>
      <c r="C27" s="120">
        <v>569</v>
      </c>
      <c r="D27" s="120">
        <v>3073</v>
      </c>
      <c r="E27" s="120">
        <v>438</v>
      </c>
      <c r="F27" s="120">
        <v>83</v>
      </c>
      <c r="G27" s="120">
        <v>20</v>
      </c>
      <c r="H27" s="120">
        <v>267</v>
      </c>
      <c r="I27" s="120">
        <v>160</v>
      </c>
      <c r="J27" s="120">
        <v>153</v>
      </c>
      <c r="K27" s="120">
        <v>2</v>
      </c>
      <c r="L27" s="120">
        <v>1</v>
      </c>
      <c r="M27" s="120">
        <v>73</v>
      </c>
      <c r="N27" s="120">
        <v>11</v>
      </c>
      <c r="O27" s="120">
        <v>2</v>
      </c>
      <c r="P27" s="120">
        <v>0</v>
      </c>
      <c r="Q27" s="120">
        <v>0</v>
      </c>
      <c r="R27" s="120">
        <v>1</v>
      </c>
      <c r="S27" s="120">
        <v>295</v>
      </c>
      <c r="T27" s="120">
        <v>8</v>
      </c>
      <c r="U27" s="120">
        <v>2626</v>
      </c>
      <c r="V27" s="120">
        <v>519</v>
      </c>
      <c r="W27" s="120">
        <v>40</v>
      </c>
      <c r="X27" s="146">
        <v>8341</v>
      </c>
      <c r="Y27" s="74"/>
      <c r="Z27" s="74"/>
    </row>
    <row r="28" spans="1:26" ht="32.25" customHeight="1">
      <c r="A28" s="75"/>
      <c r="B28" s="87" t="s">
        <v>194</v>
      </c>
      <c r="C28" s="120">
        <v>395</v>
      </c>
      <c r="D28" s="120">
        <v>2212</v>
      </c>
      <c r="E28" s="120">
        <v>335</v>
      </c>
      <c r="F28" s="120">
        <v>63</v>
      </c>
      <c r="G28" s="120">
        <v>13</v>
      </c>
      <c r="H28" s="120">
        <v>219</v>
      </c>
      <c r="I28" s="120">
        <v>108</v>
      </c>
      <c r="J28" s="120">
        <v>116</v>
      </c>
      <c r="K28" s="120">
        <v>1</v>
      </c>
      <c r="L28" s="120">
        <v>1</v>
      </c>
      <c r="M28" s="120">
        <v>59</v>
      </c>
      <c r="N28" s="120">
        <v>7</v>
      </c>
      <c r="O28" s="120">
        <v>1</v>
      </c>
      <c r="P28" s="120">
        <v>0</v>
      </c>
      <c r="Q28" s="120">
        <v>0</v>
      </c>
      <c r="R28" s="120">
        <v>1</v>
      </c>
      <c r="S28" s="120">
        <v>246</v>
      </c>
      <c r="T28" s="120">
        <v>7</v>
      </c>
      <c r="U28" s="120">
        <v>2037</v>
      </c>
      <c r="V28" s="120">
        <v>365</v>
      </c>
      <c r="W28" s="120">
        <v>29</v>
      </c>
      <c r="X28" s="146">
        <v>6215</v>
      </c>
      <c r="Y28" s="74"/>
      <c r="Z28" s="74"/>
    </row>
    <row r="29" spans="1:26" ht="33" customHeight="1">
      <c r="A29" s="336" t="s">
        <v>232</v>
      </c>
      <c r="B29" s="294"/>
      <c r="C29" s="145">
        <v>422</v>
      </c>
      <c r="D29" s="145">
        <v>1498</v>
      </c>
      <c r="E29" s="145">
        <v>205</v>
      </c>
      <c r="F29" s="145">
        <v>148</v>
      </c>
      <c r="G29" s="145">
        <v>26</v>
      </c>
      <c r="H29" s="145">
        <v>125</v>
      </c>
      <c r="I29" s="145">
        <v>173</v>
      </c>
      <c r="J29" s="145">
        <v>599</v>
      </c>
      <c r="K29" s="145">
        <v>2</v>
      </c>
      <c r="L29" s="145">
        <v>0</v>
      </c>
      <c r="M29" s="145">
        <v>447</v>
      </c>
      <c r="N29" s="145">
        <v>17</v>
      </c>
      <c r="O29" s="145">
        <v>3</v>
      </c>
      <c r="P29" s="145">
        <v>8</v>
      </c>
      <c r="Q29" s="145">
        <v>2</v>
      </c>
      <c r="R29" s="145">
        <v>2</v>
      </c>
      <c r="S29" s="145">
        <v>88</v>
      </c>
      <c r="T29" s="145">
        <v>3</v>
      </c>
      <c r="U29" s="145">
        <v>562</v>
      </c>
      <c r="V29" s="145">
        <v>52</v>
      </c>
      <c r="W29" s="145">
        <v>14</v>
      </c>
      <c r="X29" s="146">
        <v>4396</v>
      </c>
      <c r="Y29" s="74"/>
      <c r="Z29" s="74"/>
    </row>
    <row r="30" spans="1:26" ht="32.25" customHeight="1">
      <c r="A30" s="75"/>
      <c r="B30" s="86" t="s">
        <v>233</v>
      </c>
      <c r="C30" s="120">
        <v>165</v>
      </c>
      <c r="D30" s="120">
        <v>788</v>
      </c>
      <c r="E30" s="120">
        <v>91</v>
      </c>
      <c r="F30" s="120">
        <v>75</v>
      </c>
      <c r="G30" s="120">
        <v>11</v>
      </c>
      <c r="H30" s="120">
        <v>29</v>
      </c>
      <c r="I30" s="120">
        <v>92</v>
      </c>
      <c r="J30" s="120">
        <v>520</v>
      </c>
      <c r="K30" s="120">
        <v>0</v>
      </c>
      <c r="L30" s="120">
        <v>0</v>
      </c>
      <c r="M30" s="120">
        <v>402</v>
      </c>
      <c r="N30" s="120">
        <v>10</v>
      </c>
      <c r="O30" s="120">
        <v>3</v>
      </c>
      <c r="P30" s="120">
        <v>7</v>
      </c>
      <c r="Q30" s="120">
        <v>2</v>
      </c>
      <c r="R30" s="120">
        <v>2</v>
      </c>
      <c r="S30" s="120">
        <v>77</v>
      </c>
      <c r="T30" s="120">
        <v>0</v>
      </c>
      <c r="U30" s="120">
        <v>251</v>
      </c>
      <c r="V30" s="120">
        <v>17</v>
      </c>
      <c r="W30" s="120">
        <v>7</v>
      </c>
      <c r="X30" s="146">
        <v>2549</v>
      </c>
      <c r="Y30" s="74"/>
      <c r="Z30" s="74"/>
    </row>
    <row r="31" spans="1:26" ht="32.25" customHeight="1">
      <c r="A31" s="336" t="s">
        <v>234</v>
      </c>
      <c r="B31" s="294"/>
      <c r="C31" s="120">
        <v>595</v>
      </c>
      <c r="D31" s="120">
        <v>1175</v>
      </c>
      <c r="E31" s="120">
        <v>200</v>
      </c>
      <c r="F31" s="120">
        <v>103</v>
      </c>
      <c r="G31" s="120">
        <v>24</v>
      </c>
      <c r="H31" s="120">
        <v>89</v>
      </c>
      <c r="I31" s="120">
        <v>350</v>
      </c>
      <c r="J31" s="120">
        <v>119</v>
      </c>
      <c r="K31" s="120">
        <v>8</v>
      </c>
      <c r="L31" s="120">
        <v>0</v>
      </c>
      <c r="M31" s="120">
        <v>21</v>
      </c>
      <c r="N31" s="120">
        <v>13</v>
      </c>
      <c r="O31" s="120">
        <v>0</v>
      </c>
      <c r="P31" s="120">
        <v>3</v>
      </c>
      <c r="Q31" s="120">
        <v>2</v>
      </c>
      <c r="R31" s="120">
        <v>0</v>
      </c>
      <c r="S31" s="120">
        <v>99</v>
      </c>
      <c r="T31" s="120">
        <v>3</v>
      </c>
      <c r="U31" s="120">
        <v>432</v>
      </c>
      <c r="V31" s="120">
        <v>22</v>
      </c>
      <c r="W31" s="120">
        <v>4</v>
      </c>
      <c r="X31" s="146">
        <v>3262</v>
      </c>
      <c r="Y31" s="74"/>
      <c r="Z31" s="74"/>
    </row>
    <row r="32" spans="1:26" ht="32.25" customHeight="1">
      <c r="A32" s="336" t="s">
        <v>235</v>
      </c>
      <c r="B32" s="294"/>
      <c r="C32" s="145">
        <v>95</v>
      </c>
      <c r="D32" s="145">
        <v>457</v>
      </c>
      <c r="E32" s="145">
        <v>39</v>
      </c>
      <c r="F32" s="145">
        <v>16</v>
      </c>
      <c r="G32" s="145">
        <v>3</v>
      </c>
      <c r="H32" s="145">
        <v>48</v>
      </c>
      <c r="I32" s="145">
        <v>48</v>
      </c>
      <c r="J32" s="145">
        <v>5</v>
      </c>
      <c r="K32" s="145">
        <v>0</v>
      </c>
      <c r="L32" s="145">
        <v>0</v>
      </c>
      <c r="M32" s="145">
        <v>24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120</v>
      </c>
      <c r="T32" s="145">
        <v>6</v>
      </c>
      <c r="U32" s="145">
        <v>120</v>
      </c>
      <c r="V32" s="145">
        <v>17</v>
      </c>
      <c r="W32" s="145">
        <v>3</v>
      </c>
      <c r="X32" s="146">
        <v>1003</v>
      </c>
      <c r="Y32" s="74"/>
      <c r="Z32" s="74"/>
    </row>
    <row r="33" spans="1:26" ht="32.25" customHeight="1" thickBot="1">
      <c r="A33" s="335" t="s">
        <v>236</v>
      </c>
      <c r="B33" s="296"/>
      <c r="C33" s="121">
        <v>507</v>
      </c>
      <c r="D33" s="121">
        <v>1043</v>
      </c>
      <c r="E33" s="121">
        <v>152</v>
      </c>
      <c r="F33" s="121">
        <v>97</v>
      </c>
      <c r="G33" s="121">
        <v>42</v>
      </c>
      <c r="H33" s="121">
        <v>111</v>
      </c>
      <c r="I33" s="121">
        <v>195</v>
      </c>
      <c r="J33" s="121">
        <v>114</v>
      </c>
      <c r="K33" s="121">
        <v>2</v>
      </c>
      <c r="L33" s="121">
        <v>0</v>
      </c>
      <c r="M33" s="121">
        <v>28</v>
      </c>
      <c r="N33" s="121">
        <v>11</v>
      </c>
      <c r="O33" s="121">
        <v>3</v>
      </c>
      <c r="P33" s="121">
        <v>0</v>
      </c>
      <c r="Q33" s="121">
        <v>0</v>
      </c>
      <c r="R33" s="121">
        <v>1</v>
      </c>
      <c r="S33" s="121">
        <v>151</v>
      </c>
      <c r="T33" s="121">
        <v>7</v>
      </c>
      <c r="U33" s="121">
        <v>570</v>
      </c>
      <c r="V33" s="121">
        <v>57</v>
      </c>
      <c r="W33" s="121">
        <v>5</v>
      </c>
      <c r="X33" s="147">
        <v>3096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298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>
      <selection activeCell="Y13" sqref="Y13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10126</v>
      </c>
      <c r="D4" s="59">
        <v>17621</v>
      </c>
      <c r="E4" s="59">
        <v>3298</v>
      </c>
      <c r="F4" s="59">
        <v>2866</v>
      </c>
      <c r="G4" s="59">
        <v>972</v>
      </c>
      <c r="H4" s="59">
        <v>2736</v>
      </c>
      <c r="I4" s="59">
        <v>7019</v>
      </c>
      <c r="J4" s="59">
        <v>3621</v>
      </c>
      <c r="K4" s="59">
        <v>117</v>
      </c>
      <c r="L4" s="59">
        <v>11</v>
      </c>
      <c r="M4" s="59">
        <v>1223</v>
      </c>
      <c r="N4" s="59">
        <v>253</v>
      </c>
      <c r="O4" s="59">
        <v>51</v>
      </c>
      <c r="P4" s="59">
        <v>21</v>
      </c>
      <c r="Q4" s="59">
        <v>23</v>
      </c>
      <c r="R4" s="59">
        <v>44</v>
      </c>
      <c r="S4" s="59">
        <v>3155</v>
      </c>
      <c r="T4" s="59">
        <v>47</v>
      </c>
      <c r="U4" s="59">
        <v>9274</v>
      </c>
      <c r="V4" s="59">
        <v>961</v>
      </c>
      <c r="W4" s="59">
        <v>114</v>
      </c>
      <c r="X4" s="60">
        <v>63553</v>
      </c>
      <c r="Y4" s="74"/>
      <c r="Z4" s="74"/>
    </row>
    <row r="5" spans="1:26" ht="32.25" customHeight="1">
      <c r="A5" s="190"/>
      <c r="B5" s="189" t="s">
        <v>3</v>
      </c>
      <c r="C5" s="59">
        <v>1455</v>
      </c>
      <c r="D5" s="59">
        <v>2952</v>
      </c>
      <c r="E5" s="59">
        <v>646</v>
      </c>
      <c r="F5" s="59">
        <v>891</v>
      </c>
      <c r="G5" s="59">
        <v>246</v>
      </c>
      <c r="H5" s="59">
        <v>523</v>
      </c>
      <c r="I5" s="59">
        <v>3235</v>
      </c>
      <c r="J5" s="59">
        <v>1172</v>
      </c>
      <c r="K5" s="59">
        <v>4</v>
      </c>
      <c r="L5" s="59">
        <v>1</v>
      </c>
      <c r="M5" s="59">
        <v>376</v>
      </c>
      <c r="N5" s="59">
        <v>121</v>
      </c>
      <c r="O5" s="59">
        <v>15</v>
      </c>
      <c r="P5" s="59">
        <v>10</v>
      </c>
      <c r="Q5" s="59">
        <v>5</v>
      </c>
      <c r="R5" s="59">
        <v>17</v>
      </c>
      <c r="S5" s="59">
        <v>116</v>
      </c>
      <c r="T5" s="59">
        <v>6</v>
      </c>
      <c r="U5" s="59">
        <v>1296</v>
      </c>
      <c r="V5" s="59">
        <v>52</v>
      </c>
      <c r="W5" s="59">
        <v>12</v>
      </c>
      <c r="X5" s="60">
        <v>13151</v>
      </c>
      <c r="Y5" s="74"/>
      <c r="Z5" s="74"/>
    </row>
    <row r="6" spans="1:26" ht="32.25" customHeight="1">
      <c r="A6" s="190"/>
      <c r="B6" s="189" t="s">
        <v>4</v>
      </c>
      <c r="C6" s="61">
        <v>19</v>
      </c>
      <c r="D6" s="170">
        <v>26</v>
      </c>
      <c r="E6" s="170">
        <v>4</v>
      </c>
      <c r="F6" s="170">
        <v>5</v>
      </c>
      <c r="G6" s="170">
        <v>3</v>
      </c>
      <c r="H6" s="170">
        <v>3</v>
      </c>
      <c r="I6" s="170">
        <v>22</v>
      </c>
      <c r="J6" s="170">
        <v>2</v>
      </c>
      <c r="K6" s="170">
        <v>0</v>
      </c>
      <c r="L6" s="170">
        <v>1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1</v>
      </c>
      <c r="T6" s="170">
        <v>0</v>
      </c>
      <c r="U6" s="170">
        <v>9</v>
      </c>
      <c r="V6" s="170">
        <v>1</v>
      </c>
      <c r="W6" s="171">
        <v>0</v>
      </c>
      <c r="X6" s="62">
        <v>98</v>
      </c>
      <c r="Y6" s="74"/>
      <c r="Z6" s="74"/>
    </row>
    <row r="7" spans="1:26" ht="32.25" customHeight="1">
      <c r="A7" s="190"/>
      <c r="B7" s="189" t="s">
        <v>5</v>
      </c>
      <c r="C7" s="59">
        <v>2302</v>
      </c>
      <c r="D7" s="59">
        <v>872</v>
      </c>
      <c r="E7" s="59">
        <v>322</v>
      </c>
      <c r="F7" s="59">
        <v>630</v>
      </c>
      <c r="G7" s="59">
        <v>215</v>
      </c>
      <c r="H7" s="59">
        <v>400</v>
      </c>
      <c r="I7" s="59">
        <v>860</v>
      </c>
      <c r="J7" s="59">
        <v>609</v>
      </c>
      <c r="K7" s="59">
        <v>51</v>
      </c>
      <c r="L7" s="59">
        <v>0</v>
      </c>
      <c r="M7" s="59">
        <v>70</v>
      </c>
      <c r="N7" s="59">
        <v>37</v>
      </c>
      <c r="O7" s="59">
        <v>19</v>
      </c>
      <c r="P7" s="59">
        <v>1</v>
      </c>
      <c r="Q7" s="59">
        <v>2</v>
      </c>
      <c r="R7" s="59">
        <v>7</v>
      </c>
      <c r="S7" s="59">
        <v>221</v>
      </c>
      <c r="T7" s="59">
        <v>1</v>
      </c>
      <c r="U7" s="59">
        <v>403</v>
      </c>
      <c r="V7" s="59">
        <v>49</v>
      </c>
      <c r="W7" s="59">
        <v>7</v>
      </c>
      <c r="X7" s="60">
        <v>7078</v>
      </c>
      <c r="Y7" s="74"/>
      <c r="Z7" s="74"/>
    </row>
    <row r="8" spans="1:26" ht="32.25" customHeight="1">
      <c r="A8" s="190"/>
      <c r="B8" s="191" t="s">
        <v>213</v>
      </c>
      <c r="C8" s="59">
        <v>146</v>
      </c>
      <c r="D8" s="59">
        <v>485</v>
      </c>
      <c r="E8" s="59">
        <v>74</v>
      </c>
      <c r="F8" s="59">
        <v>14</v>
      </c>
      <c r="G8" s="59">
        <v>2</v>
      </c>
      <c r="H8" s="59">
        <v>45</v>
      </c>
      <c r="I8" s="59">
        <v>61</v>
      </c>
      <c r="J8" s="59">
        <v>4</v>
      </c>
      <c r="K8" s="59">
        <v>2</v>
      </c>
      <c r="L8" s="59">
        <v>0</v>
      </c>
      <c r="M8" s="59">
        <v>11</v>
      </c>
      <c r="N8" s="59">
        <v>2</v>
      </c>
      <c r="O8" s="59">
        <v>5</v>
      </c>
      <c r="P8" s="59">
        <v>0</v>
      </c>
      <c r="Q8" s="59">
        <v>0</v>
      </c>
      <c r="R8" s="59">
        <v>0</v>
      </c>
      <c r="S8" s="59">
        <v>347</v>
      </c>
      <c r="T8" s="59">
        <v>3</v>
      </c>
      <c r="U8" s="59">
        <v>252</v>
      </c>
      <c r="V8" s="59">
        <v>44</v>
      </c>
      <c r="W8" s="59">
        <v>7</v>
      </c>
      <c r="X8" s="60">
        <v>1504</v>
      </c>
      <c r="Y8" s="74"/>
      <c r="Z8" s="74"/>
    </row>
    <row r="9" spans="1:26" ht="32.25" customHeight="1">
      <c r="A9" s="190"/>
      <c r="B9" s="191" t="s">
        <v>228</v>
      </c>
      <c r="C9" s="59">
        <v>2214</v>
      </c>
      <c r="D9" s="59">
        <v>1608</v>
      </c>
      <c r="E9" s="59">
        <v>596</v>
      </c>
      <c r="F9" s="59">
        <v>355</v>
      </c>
      <c r="G9" s="59">
        <v>214</v>
      </c>
      <c r="H9" s="59">
        <v>427</v>
      </c>
      <c r="I9" s="59">
        <v>857</v>
      </c>
      <c r="J9" s="59">
        <v>81</v>
      </c>
      <c r="K9" s="59">
        <v>13</v>
      </c>
      <c r="L9" s="59">
        <v>0</v>
      </c>
      <c r="M9" s="59">
        <v>58</v>
      </c>
      <c r="N9" s="59">
        <v>7</v>
      </c>
      <c r="O9" s="59">
        <v>1</v>
      </c>
      <c r="P9" s="59">
        <v>1</v>
      </c>
      <c r="Q9" s="59">
        <v>4</v>
      </c>
      <c r="R9" s="59">
        <v>3</v>
      </c>
      <c r="S9" s="59">
        <v>367</v>
      </c>
      <c r="T9" s="59">
        <v>6</v>
      </c>
      <c r="U9" s="59">
        <v>1454</v>
      </c>
      <c r="V9" s="59">
        <v>50</v>
      </c>
      <c r="W9" s="59">
        <v>15</v>
      </c>
      <c r="X9" s="60">
        <v>8331</v>
      </c>
      <c r="Y9" s="74"/>
      <c r="Z9" s="74"/>
    </row>
    <row r="10" spans="1:26" ht="32.25" customHeight="1">
      <c r="A10" s="190"/>
      <c r="B10" s="191" t="s">
        <v>201</v>
      </c>
      <c r="C10" s="59">
        <v>38</v>
      </c>
      <c r="D10" s="59">
        <v>29</v>
      </c>
      <c r="E10" s="59">
        <v>9</v>
      </c>
      <c r="F10" s="59">
        <v>17</v>
      </c>
      <c r="G10" s="59">
        <v>5</v>
      </c>
      <c r="H10" s="59">
        <v>18</v>
      </c>
      <c r="I10" s="59">
        <v>24</v>
      </c>
      <c r="J10" s="59">
        <v>5</v>
      </c>
      <c r="K10" s="59">
        <v>2</v>
      </c>
      <c r="L10" s="59">
        <v>0</v>
      </c>
      <c r="M10" s="59">
        <v>1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24</v>
      </c>
      <c r="V10" s="59">
        <v>1</v>
      </c>
      <c r="W10" s="59">
        <v>0</v>
      </c>
      <c r="X10" s="60">
        <v>177</v>
      </c>
      <c r="Y10" s="74"/>
      <c r="Z10" s="74"/>
    </row>
    <row r="11" spans="1:26" ht="32.25" customHeight="1">
      <c r="A11" s="190"/>
      <c r="B11" s="189" t="s">
        <v>6</v>
      </c>
      <c r="C11" s="59">
        <v>73</v>
      </c>
      <c r="D11" s="59">
        <v>72</v>
      </c>
      <c r="E11" s="59">
        <v>21</v>
      </c>
      <c r="F11" s="59">
        <v>87</v>
      </c>
      <c r="G11" s="59">
        <v>21</v>
      </c>
      <c r="H11" s="59">
        <v>143</v>
      </c>
      <c r="I11" s="59">
        <v>41</v>
      </c>
      <c r="J11" s="59">
        <v>105</v>
      </c>
      <c r="K11" s="59">
        <v>2</v>
      </c>
      <c r="L11" s="59">
        <v>0</v>
      </c>
      <c r="M11" s="59">
        <v>2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4</v>
      </c>
      <c r="T11" s="59">
        <v>0</v>
      </c>
      <c r="U11" s="59">
        <v>35</v>
      </c>
      <c r="V11" s="59">
        <v>7</v>
      </c>
      <c r="W11" s="59">
        <v>0</v>
      </c>
      <c r="X11" s="60">
        <v>615</v>
      </c>
      <c r="Y11" s="74"/>
      <c r="Z11" s="74"/>
    </row>
    <row r="12" spans="1:26" ht="32.25" customHeight="1">
      <c r="A12" s="192"/>
      <c r="B12" s="193" t="s">
        <v>219</v>
      </c>
      <c r="C12" s="80">
        <v>321</v>
      </c>
      <c r="D12" s="80">
        <v>242</v>
      </c>
      <c r="E12" s="80">
        <v>68</v>
      </c>
      <c r="F12" s="80">
        <v>51</v>
      </c>
      <c r="G12" s="80">
        <v>6</v>
      </c>
      <c r="H12" s="80">
        <v>178</v>
      </c>
      <c r="I12" s="80">
        <v>236</v>
      </c>
      <c r="J12" s="80">
        <v>129</v>
      </c>
      <c r="K12" s="80">
        <v>5</v>
      </c>
      <c r="L12" s="80">
        <v>3</v>
      </c>
      <c r="M12" s="80">
        <v>15</v>
      </c>
      <c r="N12" s="80">
        <v>8</v>
      </c>
      <c r="O12" s="80">
        <v>0</v>
      </c>
      <c r="P12" s="80">
        <v>0</v>
      </c>
      <c r="Q12" s="80">
        <v>1</v>
      </c>
      <c r="R12" s="80">
        <v>0</v>
      </c>
      <c r="S12" s="80">
        <v>14</v>
      </c>
      <c r="T12" s="80">
        <v>1</v>
      </c>
      <c r="U12" s="80">
        <v>128</v>
      </c>
      <c r="V12" s="80">
        <v>29</v>
      </c>
      <c r="W12" s="80">
        <v>2</v>
      </c>
      <c r="X12" s="81">
        <v>1437</v>
      </c>
      <c r="Y12" s="74"/>
      <c r="Z12" s="74"/>
    </row>
    <row r="13" spans="1:26" ht="32.25" customHeight="1" thickBot="1">
      <c r="A13" s="194"/>
      <c r="B13" s="195" t="s">
        <v>182</v>
      </c>
      <c r="C13" s="65">
        <v>3558</v>
      </c>
      <c r="D13" s="65">
        <v>11335</v>
      </c>
      <c r="E13" s="65">
        <v>1558</v>
      </c>
      <c r="F13" s="65">
        <v>816</v>
      </c>
      <c r="G13" s="65">
        <v>260</v>
      </c>
      <c r="H13" s="65">
        <v>999</v>
      </c>
      <c r="I13" s="65">
        <v>1683</v>
      </c>
      <c r="J13" s="65">
        <v>1514</v>
      </c>
      <c r="K13" s="65">
        <v>38</v>
      </c>
      <c r="L13" s="65">
        <v>6</v>
      </c>
      <c r="M13" s="65">
        <v>690</v>
      </c>
      <c r="N13" s="65">
        <v>76</v>
      </c>
      <c r="O13" s="65">
        <v>11</v>
      </c>
      <c r="P13" s="65">
        <v>9</v>
      </c>
      <c r="Q13" s="65">
        <v>11</v>
      </c>
      <c r="R13" s="65">
        <v>15</v>
      </c>
      <c r="S13" s="65">
        <v>2082</v>
      </c>
      <c r="T13" s="65">
        <v>29</v>
      </c>
      <c r="U13" s="65">
        <v>5673</v>
      </c>
      <c r="V13" s="65">
        <v>728</v>
      </c>
      <c r="W13" s="65">
        <v>71</v>
      </c>
      <c r="X13" s="66">
        <v>31162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1277</v>
      </c>
      <c r="D23" s="59">
        <v>3812</v>
      </c>
      <c r="E23" s="59">
        <v>506</v>
      </c>
      <c r="F23" s="59">
        <v>374</v>
      </c>
      <c r="G23" s="59">
        <v>136</v>
      </c>
      <c r="H23" s="59">
        <v>351</v>
      </c>
      <c r="I23" s="59">
        <v>702</v>
      </c>
      <c r="J23" s="59">
        <v>605</v>
      </c>
      <c r="K23" s="59">
        <v>7</v>
      </c>
      <c r="L23" s="59">
        <v>1</v>
      </c>
      <c r="M23" s="59">
        <v>167</v>
      </c>
      <c r="N23" s="59">
        <v>16</v>
      </c>
      <c r="O23" s="59">
        <v>1</v>
      </c>
      <c r="P23" s="59">
        <v>6</v>
      </c>
      <c r="Q23" s="59">
        <v>5</v>
      </c>
      <c r="R23" s="59">
        <v>5</v>
      </c>
      <c r="S23" s="59">
        <v>796</v>
      </c>
      <c r="T23" s="59">
        <v>7</v>
      </c>
      <c r="U23" s="59">
        <v>1447</v>
      </c>
      <c r="V23" s="59">
        <v>76</v>
      </c>
      <c r="W23" s="59">
        <v>8</v>
      </c>
      <c r="X23" s="70">
        <v>10305</v>
      </c>
      <c r="Y23" s="74"/>
      <c r="Z23" s="74"/>
    </row>
    <row r="24" spans="1:26" ht="32.25" customHeight="1">
      <c r="A24" s="75"/>
      <c r="B24" s="86" t="s">
        <v>191</v>
      </c>
      <c r="C24" s="145">
        <v>857</v>
      </c>
      <c r="D24" s="145">
        <v>3081</v>
      </c>
      <c r="E24" s="145">
        <v>354</v>
      </c>
      <c r="F24" s="145">
        <v>244</v>
      </c>
      <c r="G24" s="145">
        <v>96</v>
      </c>
      <c r="H24" s="145">
        <v>244</v>
      </c>
      <c r="I24" s="145">
        <v>458</v>
      </c>
      <c r="J24" s="145">
        <v>516</v>
      </c>
      <c r="K24" s="145">
        <v>5</v>
      </c>
      <c r="L24" s="145">
        <v>1</v>
      </c>
      <c r="M24" s="145">
        <v>147</v>
      </c>
      <c r="N24" s="145">
        <v>12</v>
      </c>
      <c r="O24" s="145">
        <v>0</v>
      </c>
      <c r="P24" s="145">
        <v>3</v>
      </c>
      <c r="Q24" s="145">
        <v>1</v>
      </c>
      <c r="R24" s="145">
        <v>4</v>
      </c>
      <c r="S24" s="145">
        <v>711</v>
      </c>
      <c r="T24" s="145">
        <v>6</v>
      </c>
      <c r="U24" s="145">
        <v>1109</v>
      </c>
      <c r="V24" s="145">
        <v>55</v>
      </c>
      <c r="W24" s="145">
        <v>4</v>
      </c>
      <c r="X24" s="146">
        <v>7908</v>
      </c>
      <c r="Y24" s="74"/>
      <c r="Z24" s="74"/>
    </row>
    <row r="25" spans="1:26" ht="32.25" customHeight="1">
      <c r="A25" s="301" t="s">
        <v>192</v>
      </c>
      <c r="B25" s="302"/>
      <c r="C25" s="120">
        <v>82</v>
      </c>
      <c r="D25" s="120">
        <v>182</v>
      </c>
      <c r="E25" s="120">
        <v>15</v>
      </c>
      <c r="F25" s="120">
        <v>2</v>
      </c>
      <c r="G25" s="120">
        <v>4</v>
      </c>
      <c r="H25" s="120">
        <v>9</v>
      </c>
      <c r="I25" s="120">
        <v>8</v>
      </c>
      <c r="J25" s="120">
        <v>0</v>
      </c>
      <c r="K25" s="120">
        <v>0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126</v>
      </c>
      <c r="T25" s="120">
        <v>1</v>
      </c>
      <c r="U25" s="120">
        <v>45</v>
      </c>
      <c r="V25" s="120">
        <v>3</v>
      </c>
      <c r="W25" s="120">
        <v>0</v>
      </c>
      <c r="X25" s="146">
        <v>479</v>
      </c>
      <c r="Y25" s="74"/>
      <c r="Z25" s="74"/>
    </row>
    <row r="26" spans="1:26" ht="32.25" customHeight="1">
      <c r="A26" s="336" t="s">
        <v>193</v>
      </c>
      <c r="B26" s="294"/>
      <c r="C26" s="120">
        <v>77</v>
      </c>
      <c r="D26" s="120">
        <v>419</v>
      </c>
      <c r="E26" s="120">
        <v>57</v>
      </c>
      <c r="F26" s="120">
        <v>12</v>
      </c>
      <c r="G26" s="120">
        <v>7</v>
      </c>
      <c r="H26" s="120">
        <v>33</v>
      </c>
      <c r="I26" s="120">
        <v>62</v>
      </c>
      <c r="J26" s="120">
        <v>3</v>
      </c>
      <c r="K26" s="120">
        <v>1</v>
      </c>
      <c r="L26" s="120">
        <v>0</v>
      </c>
      <c r="M26" s="120">
        <v>8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421</v>
      </c>
      <c r="T26" s="120">
        <v>2</v>
      </c>
      <c r="U26" s="120">
        <v>165</v>
      </c>
      <c r="V26" s="120">
        <v>7</v>
      </c>
      <c r="W26" s="120">
        <v>2</v>
      </c>
      <c r="X26" s="146">
        <v>1278</v>
      </c>
      <c r="Y26" s="74"/>
      <c r="Z26" s="74"/>
    </row>
    <row r="27" spans="1:26" ht="32.25" customHeight="1">
      <c r="A27" s="336" t="s">
        <v>176</v>
      </c>
      <c r="B27" s="294"/>
      <c r="C27" s="120">
        <v>508</v>
      </c>
      <c r="D27" s="120">
        <v>2822</v>
      </c>
      <c r="E27" s="120">
        <v>366</v>
      </c>
      <c r="F27" s="120">
        <v>85</v>
      </c>
      <c r="G27" s="120">
        <v>21</v>
      </c>
      <c r="H27" s="120">
        <v>247</v>
      </c>
      <c r="I27" s="120">
        <v>187</v>
      </c>
      <c r="J27" s="120">
        <v>119</v>
      </c>
      <c r="K27" s="120">
        <v>1</v>
      </c>
      <c r="L27" s="120">
        <v>2</v>
      </c>
      <c r="M27" s="120">
        <v>65</v>
      </c>
      <c r="N27" s="120">
        <v>14</v>
      </c>
      <c r="O27" s="120">
        <v>1</v>
      </c>
      <c r="P27" s="120">
        <v>1</v>
      </c>
      <c r="Q27" s="120">
        <v>1</v>
      </c>
      <c r="R27" s="120">
        <v>3</v>
      </c>
      <c r="S27" s="120">
        <v>289</v>
      </c>
      <c r="T27" s="120">
        <v>6</v>
      </c>
      <c r="U27" s="120">
        <v>2437</v>
      </c>
      <c r="V27" s="120">
        <v>483</v>
      </c>
      <c r="W27" s="120">
        <v>40</v>
      </c>
      <c r="X27" s="146">
        <v>7698</v>
      </c>
      <c r="Y27" s="74"/>
      <c r="Z27" s="74"/>
    </row>
    <row r="28" spans="1:26" ht="32.25" customHeight="1">
      <c r="A28" s="75"/>
      <c r="B28" s="87" t="s">
        <v>194</v>
      </c>
      <c r="C28" s="120">
        <v>375</v>
      </c>
      <c r="D28" s="120">
        <v>2044</v>
      </c>
      <c r="E28" s="120">
        <v>282</v>
      </c>
      <c r="F28" s="120">
        <v>69</v>
      </c>
      <c r="G28" s="120">
        <v>18</v>
      </c>
      <c r="H28" s="120">
        <v>194</v>
      </c>
      <c r="I28" s="120">
        <v>125</v>
      </c>
      <c r="J28" s="120">
        <v>92</v>
      </c>
      <c r="K28" s="120">
        <v>0</v>
      </c>
      <c r="L28" s="120">
        <v>1</v>
      </c>
      <c r="M28" s="120">
        <v>50</v>
      </c>
      <c r="N28" s="120">
        <v>8</v>
      </c>
      <c r="O28" s="120">
        <v>1</v>
      </c>
      <c r="P28" s="120">
        <v>0</v>
      </c>
      <c r="Q28" s="120">
        <v>0</v>
      </c>
      <c r="R28" s="120">
        <v>1</v>
      </c>
      <c r="S28" s="120">
        <v>235</v>
      </c>
      <c r="T28" s="120">
        <v>5</v>
      </c>
      <c r="U28" s="120">
        <v>1883</v>
      </c>
      <c r="V28" s="120">
        <v>299</v>
      </c>
      <c r="W28" s="120">
        <v>31</v>
      </c>
      <c r="X28" s="146">
        <v>5713</v>
      </c>
      <c r="Y28" s="74"/>
      <c r="Z28" s="74"/>
    </row>
    <row r="29" spans="1:26" ht="33" customHeight="1">
      <c r="A29" s="336" t="s">
        <v>195</v>
      </c>
      <c r="B29" s="294"/>
      <c r="C29" s="145">
        <v>418</v>
      </c>
      <c r="D29" s="145">
        <v>1463</v>
      </c>
      <c r="E29" s="145">
        <v>204</v>
      </c>
      <c r="F29" s="145">
        <v>136</v>
      </c>
      <c r="G29" s="145">
        <v>31</v>
      </c>
      <c r="H29" s="145">
        <v>115</v>
      </c>
      <c r="I29" s="145">
        <v>192</v>
      </c>
      <c r="J29" s="145">
        <v>558</v>
      </c>
      <c r="K29" s="145">
        <v>6</v>
      </c>
      <c r="L29" s="145">
        <v>0</v>
      </c>
      <c r="M29" s="145">
        <v>352</v>
      </c>
      <c r="N29" s="145">
        <v>10</v>
      </c>
      <c r="O29" s="145">
        <v>3</v>
      </c>
      <c r="P29" s="145">
        <v>0</v>
      </c>
      <c r="Q29" s="145">
        <v>2</v>
      </c>
      <c r="R29" s="145">
        <v>4</v>
      </c>
      <c r="S29" s="145">
        <v>101</v>
      </c>
      <c r="T29" s="145">
        <v>3</v>
      </c>
      <c r="U29" s="145">
        <v>540</v>
      </c>
      <c r="V29" s="145">
        <v>51</v>
      </c>
      <c r="W29" s="145">
        <v>2</v>
      </c>
      <c r="X29" s="146">
        <v>4191</v>
      </c>
      <c r="Y29" s="74"/>
      <c r="Z29" s="74"/>
    </row>
    <row r="30" spans="1:26" ht="32.25" customHeight="1">
      <c r="A30" s="75"/>
      <c r="B30" s="86" t="s">
        <v>196</v>
      </c>
      <c r="C30" s="120">
        <v>150</v>
      </c>
      <c r="D30" s="120">
        <v>748</v>
      </c>
      <c r="E30" s="120">
        <v>98</v>
      </c>
      <c r="F30" s="120">
        <v>59</v>
      </c>
      <c r="G30" s="120">
        <v>14</v>
      </c>
      <c r="H30" s="120">
        <v>33</v>
      </c>
      <c r="I30" s="120">
        <v>91</v>
      </c>
      <c r="J30" s="120">
        <v>490</v>
      </c>
      <c r="K30" s="120">
        <v>3</v>
      </c>
      <c r="L30" s="120">
        <v>0</v>
      </c>
      <c r="M30" s="120">
        <v>318</v>
      </c>
      <c r="N30" s="120">
        <v>8</v>
      </c>
      <c r="O30" s="120">
        <v>2</v>
      </c>
      <c r="P30" s="120">
        <v>0</v>
      </c>
      <c r="Q30" s="120">
        <v>0</v>
      </c>
      <c r="R30" s="120">
        <v>4</v>
      </c>
      <c r="S30" s="120">
        <v>89</v>
      </c>
      <c r="T30" s="120">
        <v>1</v>
      </c>
      <c r="U30" s="120">
        <v>218</v>
      </c>
      <c r="V30" s="120">
        <v>26</v>
      </c>
      <c r="W30" s="120">
        <v>1</v>
      </c>
      <c r="X30" s="146">
        <v>2353</v>
      </c>
      <c r="Y30" s="74"/>
      <c r="Z30" s="74"/>
    </row>
    <row r="31" spans="1:26" ht="32.25" customHeight="1">
      <c r="A31" s="336" t="s">
        <v>206</v>
      </c>
      <c r="B31" s="294"/>
      <c r="C31" s="120">
        <v>590</v>
      </c>
      <c r="D31" s="120">
        <v>1219</v>
      </c>
      <c r="E31" s="120">
        <v>206</v>
      </c>
      <c r="F31" s="120">
        <v>106</v>
      </c>
      <c r="G31" s="120">
        <v>33</v>
      </c>
      <c r="H31" s="120">
        <v>106</v>
      </c>
      <c r="I31" s="120">
        <v>308</v>
      </c>
      <c r="J31" s="120">
        <v>118</v>
      </c>
      <c r="K31" s="120">
        <v>18</v>
      </c>
      <c r="L31" s="120">
        <v>1</v>
      </c>
      <c r="M31" s="120">
        <v>35</v>
      </c>
      <c r="N31" s="120">
        <v>25</v>
      </c>
      <c r="O31" s="120">
        <v>2</v>
      </c>
      <c r="P31" s="120">
        <v>1</v>
      </c>
      <c r="Q31" s="120">
        <v>2</v>
      </c>
      <c r="R31" s="120">
        <v>0</v>
      </c>
      <c r="S31" s="120">
        <v>81</v>
      </c>
      <c r="T31" s="120">
        <v>5</v>
      </c>
      <c r="U31" s="120">
        <v>436</v>
      </c>
      <c r="V31" s="120">
        <v>21</v>
      </c>
      <c r="W31" s="120">
        <v>5</v>
      </c>
      <c r="X31" s="146">
        <v>3318</v>
      </c>
      <c r="Y31" s="74"/>
      <c r="Z31" s="74"/>
    </row>
    <row r="32" spans="1:26" ht="32.25" customHeight="1">
      <c r="A32" s="336" t="s">
        <v>224</v>
      </c>
      <c r="B32" s="294"/>
      <c r="C32" s="145">
        <v>117</v>
      </c>
      <c r="D32" s="145">
        <v>410</v>
      </c>
      <c r="E32" s="145">
        <v>39</v>
      </c>
      <c r="F32" s="145">
        <v>15</v>
      </c>
      <c r="G32" s="145">
        <v>3</v>
      </c>
      <c r="H32" s="145">
        <v>39</v>
      </c>
      <c r="I32" s="145">
        <v>37</v>
      </c>
      <c r="J32" s="145">
        <v>8</v>
      </c>
      <c r="K32" s="145">
        <v>1</v>
      </c>
      <c r="L32" s="145">
        <v>0</v>
      </c>
      <c r="M32" s="145">
        <v>24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111</v>
      </c>
      <c r="T32" s="145">
        <v>0</v>
      </c>
      <c r="U32" s="145">
        <v>135</v>
      </c>
      <c r="V32" s="145">
        <v>23</v>
      </c>
      <c r="W32" s="145">
        <v>5</v>
      </c>
      <c r="X32" s="146">
        <v>968</v>
      </c>
      <c r="Y32" s="74"/>
      <c r="Z32" s="74"/>
    </row>
    <row r="33" spans="1:26" ht="32.25" customHeight="1" thickBot="1">
      <c r="A33" s="335" t="s">
        <v>225</v>
      </c>
      <c r="B33" s="296"/>
      <c r="C33" s="121">
        <v>489</v>
      </c>
      <c r="D33" s="121">
        <v>1008</v>
      </c>
      <c r="E33" s="121">
        <v>165</v>
      </c>
      <c r="F33" s="121">
        <v>86</v>
      </c>
      <c r="G33" s="121">
        <v>25</v>
      </c>
      <c r="H33" s="121">
        <v>99</v>
      </c>
      <c r="I33" s="121">
        <v>187</v>
      </c>
      <c r="J33" s="121">
        <v>103</v>
      </c>
      <c r="K33" s="121">
        <v>4</v>
      </c>
      <c r="L33" s="121">
        <v>2</v>
      </c>
      <c r="M33" s="121">
        <v>37</v>
      </c>
      <c r="N33" s="121">
        <v>8</v>
      </c>
      <c r="O33" s="121">
        <v>4</v>
      </c>
      <c r="P33" s="121">
        <v>1</v>
      </c>
      <c r="Q33" s="121">
        <v>1</v>
      </c>
      <c r="R33" s="121">
        <v>3</v>
      </c>
      <c r="S33" s="121">
        <v>157</v>
      </c>
      <c r="T33" s="121">
        <v>5</v>
      </c>
      <c r="U33" s="121">
        <v>468</v>
      </c>
      <c r="V33" s="121">
        <v>64</v>
      </c>
      <c r="W33" s="121">
        <v>9</v>
      </c>
      <c r="X33" s="147">
        <v>2925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298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>
      <selection activeCell="U44" sqref="U44"/>
    </sheetView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（令和５年８月７日現在）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-95</v>
      </c>
      <c r="D4" s="59">
        <f>'死傷災害（令和５年、業種・事故の型別）'!D4-'死傷災害（令和４年、業種・事故の型別）'!D4</f>
        <v>140</v>
      </c>
      <c r="E4" s="59">
        <f>'死傷災害（令和５年、業種・事故の型別）'!E4-'死傷災害（令和４年、業種・事故の型別）'!E4</f>
        <v>6</v>
      </c>
      <c r="F4" s="59">
        <f>'死傷災害（令和５年、業種・事故の型別）'!F4-'死傷災害（令和４年、業種・事故の型別）'!F4</f>
        <v>-22</v>
      </c>
      <c r="G4" s="59">
        <f>'死傷災害（令和５年、業種・事故の型別）'!G4-'死傷災害（令和４年、業種・事故の型別）'!G4</f>
        <v>-7</v>
      </c>
      <c r="H4" s="59">
        <f>'死傷災害（令和５年、業種・事故の型別）'!H4-'死傷災害（令和４年、業種・事故の型別）'!H4</f>
        <v>76</v>
      </c>
      <c r="I4" s="59">
        <f>'死傷災害（令和５年、業種・事故の型別）'!I4-'死傷災害（令和４年、業種・事故の型別）'!I4</f>
        <v>-88</v>
      </c>
      <c r="J4" s="59">
        <f>'死傷災害（令和５年、業種・事故の型別）'!J4-'死傷災害（令和４年、業種・事故の型別）'!J4</f>
        <v>19</v>
      </c>
      <c r="K4" s="59">
        <f>'死傷災害（令和５年、業種・事故の型別）'!K4-'死傷災害（令和４年、業種・事故の型別）'!K4</f>
        <v>-21</v>
      </c>
      <c r="L4" s="59">
        <f>'死傷災害（令和５年、業種・事故の型別）'!L4-'死傷災害（令和４年、業種・事故の型別）'!L4</f>
        <v>1</v>
      </c>
      <c r="M4" s="59">
        <f>'死傷災害（令和５年、業種・事故の型別）'!M4-'死傷災害（令和４年、業種・事故の型別）'!M4</f>
        <v>71</v>
      </c>
      <c r="N4" s="59">
        <f>'死傷災害（令和５年、業種・事故の型別）'!N4-'死傷災害（令和４年、業種・事故の型別）'!N4</f>
        <v>23</v>
      </c>
      <c r="O4" s="59">
        <f>'死傷災害（令和５年、業種・事故の型別）'!O4-'死傷災害（令和４年、業種・事故の型別）'!O4</f>
        <v>-4</v>
      </c>
      <c r="P4" s="59">
        <f>'死傷災害（令和５年、業種・事故の型別）'!P4-'死傷災害（令和４年、業種・事故の型別）'!P4</f>
        <v>29</v>
      </c>
      <c r="Q4" s="59">
        <f>'死傷災害（令和５年、業種・事故の型別）'!Q4-'死傷災害（令和４年、業種・事故の型別）'!Q4</f>
        <v>5</v>
      </c>
      <c r="R4" s="59">
        <f>'死傷災害（令和５年、業種・事故の型別）'!R4-'死傷災害（令和４年、業種・事故の型別）'!R4</f>
        <v>-20</v>
      </c>
      <c r="S4" s="59">
        <f>'死傷災害（令和５年、業種・事故の型別）'!S4-'死傷災害（令和４年、業種・事故の型別）'!S4</f>
        <v>-41</v>
      </c>
      <c r="T4" s="59">
        <f>'死傷災害（令和５年、業種・事故の型別）'!T4-'死傷災害（令和４年、業種・事故の型別）'!T4</f>
        <v>19</v>
      </c>
      <c r="U4" s="59">
        <f>'死傷災害（令和５年、業種・事故の型別）'!U4-'死傷災害（令和４年、業種・事故の型別）'!U4</f>
        <v>521</v>
      </c>
      <c r="V4" s="59">
        <f>'死傷災害（令和５年、業種・事故の型別）'!V4-'死傷災害（令和４年、業種・事故の型別）'!V4</f>
        <v>35</v>
      </c>
      <c r="W4" s="59">
        <f>'死傷災害（令和５年、業種・事故の型別）'!W4-'死傷災害（令和４年、業種・事故の型別）'!W4</f>
        <v>13</v>
      </c>
      <c r="X4" s="70">
        <f>'死傷災害（令和５年、業種・事故の型別）'!X4-'死傷災害（令和４年、業種・事故の型別）'!X4</f>
        <v>660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-44</v>
      </c>
      <c r="D5" s="59">
        <f>'死傷災害（令和５年、業種・事故の型別）'!D5-'死傷災害（令和４年、業種・事故の型別）'!D5</f>
        <v>54</v>
      </c>
      <c r="E5" s="59">
        <f>'死傷災害（令和５年、業種・事故の型別）'!E5-'死傷災害（令和４年、業種・事故の型別）'!E5</f>
        <v>-17</v>
      </c>
      <c r="F5" s="59">
        <f>'死傷災害（令和５年、業種・事故の型別）'!F5-'死傷災害（令和４年、業種・事故の型別）'!F5</f>
        <v>2</v>
      </c>
      <c r="G5" s="59">
        <f>'死傷災害（令和５年、業種・事故の型別）'!G5-'死傷災害（令和４年、業種・事故の型別）'!G5</f>
        <v>2</v>
      </c>
      <c r="H5" s="59">
        <f>'死傷災害（令和５年、業種・事故の型別）'!H5-'死傷災害（令和４年、業種・事故の型別）'!H5</f>
        <v>44</v>
      </c>
      <c r="I5" s="59">
        <f>'死傷災害（令和５年、業種・事故の型別）'!I5-'死傷災害（令和４年、業種・事故の型別）'!I5</f>
        <v>-8</v>
      </c>
      <c r="J5" s="59">
        <f>'死傷災害（令和５年、業種・事故の型別）'!J5-'死傷災害（令和４年、業種・事故の型別）'!J5</f>
        <v>-16</v>
      </c>
      <c r="K5" s="59">
        <f>'死傷災害（令和５年、業種・事故の型別）'!K5-'死傷災害（令和４年、業種・事故の型別）'!K5</f>
        <v>7</v>
      </c>
      <c r="L5" s="59">
        <f>'死傷災害（令和５年、業種・事故の型別）'!L5-'死傷災害（令和４年、業種・事故の型別）'!L5</f>
        <v>1</v>
      </c>
      <c r="M5" s="59">
        <f>'死傷災害（令和５年、業種・事故の型別）'!M5-'死傷災害（令和４年、業種・事故の型別）'!M5</f>
        <v>-5</v>
      </c>
      <c r="N5" s="59">
        <f>'死傷災害（令和５年、業種・事故の型別）'!N5-'死傷災害（令和４年、業種・事故の型別）'!N5</f>
        <v>-1</v>
      </c>
      <c r="O5" s="59">
        <f>'死傷災害（令和５年、業種・事故の型別）'!O5-'死傷災害（令和４年、業種・事故の型別）'!O5</f>
        <v>1</v>
      </c>
      <c r="P5" s="59">
        <f>'死傷災害（令和５年、業種・事故の型別）'!P5-'死傷災害（令和４年、業種・事故の型別）'!P5</f>
        <v>16</v>
      </c>
      <c r="Q5" s="59">
        <f>'死傷災害（令和５年、業種・事故の型別）'!Q5-'死傷災害（令和４年、業種・事故の型別）'!Q5</f>
        <v>5</v>
      </c>
      <c r="R5" s="59">
        <f>'死傷災害（令和５年、業種・事故の型別）'!R5-'死傷災害（令和４年、業種・事故の型別）'!R5</f>
        <v>-7</v>
      </c>
      <c r="S5" s="59">
        <f>'死傷災害（令和５年、業種・事故の型別）'!S5-'死傷災害（令和４年、業種・事故の型別）'!S5</f>
        <v>7</v>
      </c>
      <c r="T5" s="59">
        <f>'死傷災害（令和５年、業種・事故の型別）'!T5-'死傷災害（令和４年、業種・事故の型別）'!T5</f>
        <v>-3</v>
      </c>
      <c r="U5" s="59">
        <f>'死傷災害（令和５年、業種・事故の型別）'!U5-'死傷災害（令和４年、業種・事故の型別）'!U5</f>
        <v>85</v>
      </c>
      <c r="V5" s="59">
        <f>'死傷災害（令和５年、業種・事故の型別）'!V5-'死傷災害（令和４年、業種・事故の型別）'!V5</f>
        <v>20</v>
      </c>
      <c r="W5" s="59">
        <f>'死傷災害（令和５年、業種・事故の型別）'!W5-'死傷災害（令和４年、業種・事故の型別）'!W5</f>
        <v>4</v>
      </c>
      <c r="X5" s="70">
        <f>'死傷災害（令和５年、業種・事故の型別）'!X5-'死傷災害（令和４年、業種・事故の型別）'!X5</f>
        <v>147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7</v>
      </c>
      <c r="D6" s="59">
        <f>'死傷災害（令和５年、業種・事故の型別）'!D6-'死傷災害（令和４年、業種・事故の型別）'!D6</f>
        <v>-7</v>
      </c>
      <c r="E6" s="59">
        <f>'死傷災害（令和５年、業種・事故の型別）'!E6-'死傷災害（令和４年、業種・事故の型別）'!E6</f>
        <v>0</v>
      </c>
      <c r="F6" s="59">
        <f>'死傷災害（令和５年、業種・事故の型別）'!F6-'死傷災害（令和４年、業種・事故の型別）'!F6</f>
        <v>-3</v>
      </c>
      <c r="G6" s="59">
        <f>'死傷災害（令和５年、業種・事故の型別）'!G6-'死傷災害（令和４年、業種・事故の型別）'!G6</f>
        <v>-2</v>
      </c>
      <c r="H6" s="59">
        <f>'死傷災害（令和５年、業種・事故の型別）'!H6-'死傷災害（令和４年、業種・事故の型別）'!H6</f>
        <v>1</v>
      </c>
      <c r="I6" s="59">
        <f>'死傷災害（令和５年、業種・事故の型別）'!I6-'死傷災害（令和４年、業種・事故の型別）'!I6</f>
        <v>-3</v>
      </c>
      <c r="J6" s="59">
        <f>'死傷災害（令和５年、業種・事故の型別）'!J6-'死傷災害（令和４年、業種・事故の型別）'!J6</f>
        <v>0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-1</v>
      </c>
      <c r="M6" s="59">
        <f>'死傷災害（令和５年、業種・事故の型別）'!M6-'死傷災害（令和４年、業種・事故の型別）'!M6</f>
        <v>4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4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-6</v>
      </c>
      <c r="V6" s="59">
        <f>'死傷災害（令和５年、業種・事故の型別）'!V6-'死傷災害（令和４年、業種・事故の型別）'!V6</f>
        <v>-1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-7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-68</v>
      </c>
      <c r="D7" s="59">
        <f>'死傷災害（令和５年、業種・事故の型別）'!D7-'死傷災害（令和４年、業種・事故の型別）'!D7</f>
        <v>-56</v>
      </c>
      <c r="E7" s="59">
        <f>'死傷災害（令和５年、業種・事故の型別）'!E7-'死傷災害（令和４年、業種・事故の型別）'!E7</f>
        <v>-27</v>
      </c>
      <c r="F7" s="59">
        <f>'死傷災害（令和５年、業種・事故の型別）'!F7-'死傷災害（令和４年、業種・事故の型別）'!F7</f>
        <v>-12</v>
      </c>
      <c r="G7" s="59">
        <f>'死傷災害（令和５年、業種・事故の型別）'!G7-'死傷災害（令和４年、業種・事故の型別）'!G7</f>
        <v>-9</v>
      </c>
      <c r="H7" s="59">
        <f>'死傷災害（令和５年、業種・事故の型別）'!H7-'死傷災害（令和４年、業種・事故の型別）'!H7</f>
        <v>15</v>
      </c>
      <c r="I7" s="59">
        <f>'死傷災害（令和５年、業種・事故の型別）'!I7-'死傷災害（令和４年、業種・事故の型別）'!I7</f>
        <v>-24</v>
      </c>
      <c r="J7" s="59">
        <f>'死傷災害（令和５年、業種・事故の型別）'!J7-'死傷災害（令和４年、業種・事故の型別）'!J7</f>
        <v>-40</v>
      </c>
      <c r="K7" s="59">
        <f>'死傷災害（令和５年、業種・事故の型別）'!K7-'死傷災害（令和４年、業種・事故の型別）'!K7</f>
        <v>-10</v>
      </c>
      <c r="L7" s="59">
        <f>'死傷災害（令和５年、業種・事故の型別）'!L7-'死傷災害（令和４年、業種・事故の型別）'!L7</f>
        <v>4</v>
      </c>
      <c r="M7" s="59">
        <f>'死傷災害（令和５年、業種・事故の型別）'!M7-'死傷災害（令和４年、業種・事故の型別）'!M7</f>
        <v>20</v>
      </c>
      <c r="N7" s="59">
        <f>'死傷災害（令和５年、業種・事故の型別）'!N7-'死傷災害（令和４年、業種・事故の型別）'!N7</f>
        <v>0</v>
      </c>
      <c r="O7" s="59">
        <f>'死傷災害（令和５年、業種・事故の型別）'!O7-'死傷災害（令和４年、業種・事故の型別）'!O7</f>
        <v>-1</v>
      </c>
      <c r="P7" s="59">
        <f>'死傷災害（令和５年、業種・事故の型別）'!P7-'死傷災害（令和４年、業種・事故の型別）'!P7</f>
        <v>7</v>
      </c>
      <c r="Q7" s="59">
        <f>'死傷災害（令和５年、業種・事故の型別）'!Q7-'死傷災害（令和４年、業種・事故の型別）'!Q7</f>
        <v>1</v>
      </c>
      <c r="R7" s="59">
        <f>'死傷災害（令和５年、業種・事故の型別）'!R7-'死傷災害（令和４年、業種・事故の型別）'!R7</f>
        <v>0</v>
      </c>
      <c r="S7" s="59">
        <f>'死傷災害（令和５年、業種・事故の型別）'!S7-'死傷災害（令和４年、業種・事故の型別）'!S7</f>
        <v>2</v>
      </c>
      <c r="T7" s="59">
        <f>'死傷災害（令和５年、業種・事故の型別）'!T7-'死傷災害（令和４年、業種・事故の型別）'!T7</f>
        <v>0</v>
      </c>
      <c r="U7" s="59">
        <f>'死傷災害（令和５年、業種・事故の型別）'!U7-'死傷災害（令和４年、業種・事故の型別）'!U7</f>
        <v>32</v>
      </c>
      <c r="V7" s="59">
        <f>'死傷災害（令和５年、業種・事故の型別）'!V7-'死傷災害（令和４年、業種・事故の型別）'!V7</f>
        <v>-1</v>
      </c>
      <c r="W7" s="59">
        <f>'死傷災害（令和５年、業種・事故の型別）'!W7-'死傷災害（令和４年、業種・事故の型別）'!W7</f>
        <v>0</v>
      </c>
      <c r="X7" s="70">
        <f>'死傷災害（令和５年、業種・事故の型別）'!X7-'死傷災害（令和４年、業種・事故の型別）'!X7</f>
        <v>-167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-1</v>
      </c>
      <c r="D8" s="59">
        <f>'死傷災害（令和５年、業種・事故の型別）'!D8-'死傷災害（令和４年、業種・事故の型別）'!D8</f>
        <v>-29</v>
      </c>
      <c r="E8" s="59">
        <f>'死傷災害（令和５年、業種・事故の型別）'!E8-'死傷災害（令和４年、業種・事故の型別）'!E8</f>
        <v>16</v>
      </c>
      <c r="F8" s="59">
        <f>'死傷災害（令和５年、業種・事故の型別）'!F8-'死傷災害（令和４年、業種・事故の型別）'!F8</f>
        <v>1</v>
      </c>
      <c r="G8" s="59">
        <f>'死傷災害（令和５年、業種・事故の型別）'!G8-'死傷災害（令和４年、業種・事故の型別）'!G8</f>
        <v>4</v>
      </c>
      <c r="H8" s="59">
        <f>'死傷災害（令和５年、業種・事故の型別）'!H8-'死傷災害（令和４年、業種・事故の型別）'!H8</f>
        <v>-1</v>
      </c>
      <c r="I8" s="59">
        <f>'死傷災害（令和５年、業種・事故の型別）'!I8-'死傷災害（令和４年、業種・事故の型別）'!I8</f>
        <v>12</v>
      </c>
      <c r="J8" s="59">
        <f>'死傷災害（令和５年、業種・事故の型別）'!J8-'死傷災害（令和４年、業種・事故の型別）'!J8</f>
        <v>6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3</v>
      </c>
      <c r="N8" s="59">
        <f>'死傷災害（令和５年、業種・事故の型別）'!N8-'死傷災害（令和４年、業種・事故の型別）'!N8</f>
        <v>14</v>
      </c>
      <c r="O8" s="59">
        <f>'死傷災害（令和５年、業種・事故の型別）'!O8-'死傷災害（令和４年、業種・事故の型別）'!O8</f>
        <v>-5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0</v>
      </c>
      <c r="R8" s="59">
        <f>'死傷災害（令和５年、業種・事故の型別）'!R8-'死傷災害（令和４年、業種・事故の型別）'!R8</f>
        <v>0</v>
      </c>
      <c r="S8" s="59">
        <f>'死傷災害（令和５年、業種・事故の型別）'!S8-'死傷災害（令和４年、業種・事故の型別）'!S8</f>
        <v>-10</v>
      </c>
      <c r="T8" s="59">
        <f>'死傷災害（令和５年、業種・事故の型別）'!T8-'死傷災害（令和４年、業種・事故の型別）'!T8</f>
        <v>11</v>
      </c>
      <c r="U8" s="59">
        <f>'死傷災害（令和５年、業種・事故の型別）'!U8-'死傷災害（令和４年、業種・事故の型別）'!U8</f>
        <v>17</v>
      </c>
      <c r="V8" s="59">
        <f>'死傷災害（令和５年、業種・事故の型別）'!V8-'死傷災害（令和４年、業種・事故の型別）'!V8</f>
        <v>13</v>
      </c>
      <c r="W8" s="59">
        <f>'死傷災害（令和５年、業種・事故の型別）'!W8-'死傷災害（令和４年、業種・事故の型別）'!W8</f>
        <v>4</v>
      </c>
      <c r="X8" s="70">
        <f>'死傷災害（令和５年、業種・事故の型別）'!X8-'死傷災害（令和４年、業種・事故の型別）'!X8</f>
        <v>57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-98</v>
      </c>
      <c r="D9" s="59">
        <f>'死傷災害（令和５年、業種・事故の型別）'!D9-'死傷災害（令和４年、業種・事故の型別）'!D9</f>
        <v>-71</v>
      </c>
      <c r="E9" s="59">
        <f>'死傷災害（令和５年、業種・事故の型別）'!E9-'死傷災害（令和４年、業種・事故の型別）'!E9</f>
        <v>-13</v>
      </c>
      <c r="F9" s="59">
        <f>'死傷災害（令和５年、業種・事故の型別）'!F9-'死傷災害（令和４年、業種・事故の型別）'!F9</f>
        <v>-11</v>
      </c>
      <c r="G9" s="59">
        <f>'死傷災害（令和５年、業種・事故の型別）'!G9-'死傷災害（令和４年、業種・事故の型別）'!G9</f>
        <v>-29</v>
      </c>
      <c r="H9" s="59">
        <f>'死傷災害（令和５年、業種・事故の型別）'!H9-'死傷災害（令和４年、業種・事故の型別）'!H9</f>
        <v>-28</v>
      </c>
      <c r="I9" s="59">
        <f>'死傷災害（令和５年、業種・事故の型別）'!I9-'死傷災害（令和４年、業種・事故の型別）'!I9</f>
        <v>-23</v>
      </c>
      <c r="J9" s="59">
        <f>'死傷災害（令和５年、業種・事故の型別）'!J9-'死傷災害（令和４年、業種・事故の型別）'!J9</f>
        <v>7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1</v>
      </c>
      <c r="M9" s="59">
        <f>'死傷災害（令和５年、業種・事故の型別）'!M9-'死傷災害（令和４年、業種・事故の型別）'!M9</f>
        <v>0</v>
      </c>
      <c r="N9" s="59">
        <f>'死傷災害（令和５年、業種・事故の型別）'!N9-'死傷災害（令和４年、業種・事故の型別）'!N9</f>
        <v>5</v>
      </c>
      <c r="O9" s="59">
        <f>'死傷災害（令和５年、業種・事故の型別）'!O9-'死傷災害（令和４年、業種・事故の型別）'!O9</f>
        <v>2</v>
      </c>
      <c r="P9" s="59">
        <f>'死傷災害（令和５年、業種・事故の型別）'!P9-'死傷災害（令和４年、業種・事故の型別）'!P9</f>
        <v>0</v>
      </c>
      <c r="Q9" s="59">
        <f>'死傷災害（令和５年、業種・事故の型別）'!Q9-'死傷災害（令和４年、業種・事故の型別）'!Q9</f>
        <v>-1</v>
      </c>
      <c r="R9" s="59">
        <f>'死傷災害（令和５年、業種・事故の型別）'!R9-'死傷災害（令和４年、業種・事故の型別）'!R9</f>
        <v>-2</v>
      </c>
      <c r="S9" s="59">
        <f>'死傷災害（令和５年、業種・事故の型別）'!S9-'死傷災害（令和４年、業種・事故の型別）'!S9</f>
        <v>28</v>
      </c>
      <c r="T9" s="59">
        <f>'死傷災害（令和５年、業種・事故の型別）'!T9-'死傷災害（令和４年、業種・事故の型別）'!T9</f>
        <v>-3</v>
      </c>
      <c r="U9" s="59">
        <f>'死傷災害（令和５年、業種・事故の型別）'!U9-'死傷災害（令和４年、業種・事故の型別）'!U9</f>
        <v>-34</v>
      </c>
      <c r="V9" s="59">
        <f>'死傷災害（令和５年、業種・事故の型別）'!V9-'死傷災害（令和４年、業種・事故の型別）'!V9</f>
        <v>-10</v>
      </c>
      <c r="W9" s="59">
        <f>'死傷災害（令和５年、業種・事故の型別）'!W9-'死傷災害（令和４年、業種・事故の型別）'!W9</f>
        <v>-4</v>
      </c>
      <c r="X9" s="70">
        <f>'死傷災害（令和５年、業種・事故の型別）'!X9-'死傷災害（令和４年、業種・事故の型別）'!X9</f>
        <v>-291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9</v>
      </c>
      <c r="D10" s="59">
        <f>'死傷災害（令和５年、業種・事故の型別）'!D10-'死傷災害（令和４年、業種・事故の型別）'!D10</f>
        <v>-11</v>
      </c>
      <c r="E10" s="59">
        <f>'死傷災害（令和５年、業種・事故の型別）'!E10-'死傷災害（令和４年、業種・事故の型別）'!E10</f>
        <v>5</v>
      </c>
      <c r="F10" s="59">
        <f>'死傷災害（令和５年、業種・事故の型別）'!F10-'死傷災害（令和４年、業種・事故の型別）'!F10</f>
        <v>-8</v>
      </c>
      <c r="G10" s="59">
        <f>'死傷災害（令和５年、業種・事故の型別）'!G10-'死傷災害（令和４年、業種・事故の型別）'!G10</f>
        <v>-1</v>
      </c>
      <c r="H10" s="59">
        <f>'死傷災害（令和５年、業種・事故の型別）'!H10-'死傷災害（令和４年、業種・事故の型別）'!H10</f>
        <v>4</v>
      </c>
      <c r="I10" s="59">
        <f>'死傷災害（令和５年、業種・事故の型別）'!I10-'死傷災害（令和４年、業種・事故の型別）'!I10</f>
        <v>5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-2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0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0</v>
      </c>
      <c r="T10" s="59">
        <f>'死傷災害（令和５年、業種・事故の型別）'!T10-'死傷災害（令和４年、業種・事故の型別）'!T10</f>
        <v>-1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0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-9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-5</v>
      </c>
      <c r="D11" s="59">
        <f>'死傷災害（令和５年、業種・事故の型別）'!D11-'死傷災害（令和４年、業種・事故の型別）'!D11</f>
        <v>12</v>
      </c>
      <c r="E11" s="59">
        <f>'死傷災害（令和５年、業種・事故の型別）'!E11-'死傷災害（令和４年、業種・事故の型別）'!E11</f>
        <v>-3</v>
      </c>
      <c r="F11" s="59">
        <f>'死傷災害（令和５年、業種・事故の型別）'!F11-'死傷災害（令和４年、業種・事故の型別）'!F11</f>
        <v>6</v>
      </c>
      <c r="G11" s="59">
        <f>'死傷災害（令和５年、業種・事故の型別）'!G11-'死傷災害（令和４年、業種・事故の型別）'!G11</f>
        <v>-3</v>
      </c>
      <c r="H11" s="59">
        <f>'死傷災害（令和５年、業種・事故の型別）'!H11-'死傷災害（令和４年、業種・事故の型別）'!H11</f>
        <v>-18</v>
      </c>
      <c r="I11" s="59">
        <f>'死傷災害（令和５年、業種・事故の型別）'!I11-'死傷災害（令和４年、業種・事故の型別）'!I11</f>
        <v>-4</v>
      </c>
      <c r="J11" s="59">
        <f>'死傷災害（令和５年、業種・事故の型別）'!J11-'死傷災害（令和４年、業種・事故の型別）'!J11</f>
        <v>-3</v>
      </c>
      <c r="K11" s="59">
        <f>'死傷災害（令和５年、業種・事故の型別）'!K11-'死傷災害（令和４年、業種・事故の型別）'!K11</f>
        <v>0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1</v>
      </c>
      <c r="N11" s="59">
        <f>'死傷災害（令和５年、業種・事故の型別）'!N11-'死傷災害（令和４年、業種・事故の型別）'!N11</f>
        <v>0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-1</v>
      </c>
      <c r="S11" s="59">
        <f>'死傷災害（令和５年、業種・事故の型別）'!S11-'死傷災害（令和４年、業種・事故の型別）'!S11</f>
        <v>1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-7</v>
      </c>
      <c r="V11" s="59">
        <f>'死傷災害（令和５年、業種・事故の型別）'!V11-'死傷災害（令和４年、業種・事故の型別）'!V11</f>
        <v>-4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-28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6</v>
      </c>
      <c r="D12" s="59">
        <f>'死傷災害（令和５年、業種・事故の型別）'!D12-'死傷災害（令和４年、業種・事故の型別）'!D12</f>
        <v>36</v>
      </c>
      <c r="E12" s="59">
        <f>'死傷災害（令和５年、業種・事故の型別）'!E12-'死傷災害（令和４年、業種・事故の型別）'!E12</f>
        <v>-4</v>
      </c>
      <c r="F12" s="59">
        <f>'死傷災害（令和５年、業種・事故の型別）'!F12-'死傷災害（令和４年、業種・事故の型別）'!F12</f>
        <v>2</v>
      </c>
      <c r="G12" s="59">
        <f>'死傷災害（令和５年、業種・事故の型別）'!G12-'死傷災害（令和４年、業種・事故の型別）'!G12</f>
        <v>8</v>
      </c>
      <c r="H12" s="59">
        <f>'死傷災害（令和５年、業種・事故の型別）'!H12-'死傷災害（令和４年、業種・事故の型別）'!H12</f>
        <v>39</v>
      </c>
      <c r="I12" s="59">
        <f>'死傷災害（令和５年、業種・事故の型別）'!I12-'死傷災害（令和４年、業種・事故の型別）'!I12</f>
        <v>-29</v>
      </c>
      <c r="J12" s="59">
        <f>'死傷災害（令和５年、業種・事故の型別）'!J12-'死傷災害（令和４年、業種・事故の型別）'!J12</f>
        <v>-3</v>
      </c>
      <c r="K12" s="59">
        <f>'死傷災害（令和５年、業種・事故の型別）'!K12-'死傷災害（令和４年、業種・事故の型別）'!K12</f>
        <v>0</v>
      </c>
      <c r="L12" s="59">
        <f>'死傷災害（令和５年、業種・事故の型別）'!L12-'死傷災害（令和４年、業種・事故の型別）'!L12</f>
        <v>-1</v>
      </c>
      <c r="M12" s="59">
        <f>'死傷災害（令和５年、業種・事故の型別）'!M12-'死傷災害（令和４年、業種・事故の型別）'!M12</f>
        <v>-10</v>
      </c>
      <c r="N12" s="59">
        <f>'死傷災害（令和５年、業種・事故の型別）'!N12-'死傷災害（令和４年、業種・事故の型別）'!N12</f>
        <v>-2</v>
      </c>
      <c r="O12" s="59">
        <f>'死傷災害（令和５年、業種・事故の型別）'!O12-'死傷災害（令和４年、業種・事故の型別）'!O12</f>
        <v>0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-1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-2</v>
      </c>
      <c r="T12" s="59">
        <f>'死傷災害（令和５年、業種・事故の型別）'!T12-'死傷災害（令和４年、業種・事故の型別）'!T12</f>
        <v>3</v>
      </c>
      <c r="U12" s="59">
        <f>'死傷災害（令和５年、業種・事故の型別）'!U12-'死傷災害（令和４年、業種・事故の型別）'!U12</f>
        <v>-10</v>
      </c>
      <c r="V12" s="59">
        <f>'死傷災害（令和５年、業種・事故の型別）'!V12-'死傷災害（令和４年、業種・事故の型別）'!V12</f>
        <v>-12</v>
      </c>
      <c r="W12" s="59">
        <f>'死傷災害（令和５年、業種・事故の型別）'!W12-'死傷災害（令和４年、業種・事故の型別）'!W12</f>
        <v>1</v>
      </c>
      <c r="X12" s="70">
        <f>'死傷災害（令和５年、業種・事故の型別）'!X12-'死傷災害（令和４年、業種・事故の型別）'!X12</f>
        <v>22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99</v>
      </c>
      <c r="D13" s="65">
        <f>'死傷災害（令和５年、業種・事故の型別）'!D13-'死傷災害（令和４年、業種・事故の型別）'!D13</f>
        <v>212</v>
      </c>
      <c r="E13" s="65">
        <f>'死傷災害（令和５年、業種・事故の型別）'!E13-'死傷災害（令和４年、業種・事故の型別）'!E13</f>
        <v>49</v>
      </c>
      <c r="F13" s="65">
        <f>'死傷災害（令和５年、業種・事故の型別）'!F13-'死傷災害（令和４年、業種・事故の型別）'!F13</f>
        <v>1</v>
      </c>
      <c r="G13" s="65">
        <f>'死傷災害（令和５年、業種・事故の型別）'!G13-'死傷災害（令和４年、業種・事故の型別）'!G13</f>
        <v>23</v>
      </c>
      <c r="H13" s="65">
        <f>'死傷災害（令和５年、業種・事故の型別）'!H13-'死傷災害（令和４年、業種・事故の型別）'!H13</f>
        <v>20</v>
      </c>
      <c r="I13" s="65">
        <f>'死傷災害（令和５年、業種・事故の型別）'!I13-'死傷災害（令和４年、業種・事故の型別）'!I13</f>
        <v>-14</v>
      </c>
      <c r="J13" s="65">
        <f>'死傷災害（令和５年、業種・事故の型別）'!J13-'死傷災害（令和４年、業種・事故の型別）'!J13</f>
        <v>72</v>
      </c>
      <c r="K13" s="65">
        <f>'死傷災害（令和５年、業種・事故の型別）'!K13-'死傷災害（令和４年、業種・事故の型別）'!K13</f>
        <v>-12</v>
      </c>
      <c r="L13" s="65">
        <f>'死傷災害（令和５年、業種・事故の型別）'!L13-'死傷災害（令和４年、業種・事故の型別）'!L13</f>
        <v>-3</v>
      </c>
      <c r="M13" s="65">
        <f>'死傷災害（令和５年、業種・事故の型別）'!M13-'死傷災害（令和４年、業種・事故の型別）'!M13</f>
        <v>58</v>
      </c>
      <c r="N13" s="65">
        <f>'死傷災害（令和５年、業種・事故の型別）'!N13-'死傷災害（令和４年、業種・事故の型別）'!N13</f>
        <v>8</v>
      </c>
      <c r="O13" s="65">
        <f>'死傷災害（令和５年、業種・事故の型別）'!O13-'死傷災害（令和４年、業種・事故の型別）'!O13</f>
        <v>-1</v>
      </c>
      <c r="P13" s="65">
        <f>'死傷災害（令和５年、業種・事故の型別）'!P13-'死傷災害（令和４年、業種・事故の型別）'!P13</f>
        <v>6</v>
      </c>
      <c r="Q13" s="65">
        <f>'死傷災害（令和５年、業種・事故の型別）'!Q13-'死傷災害（令和４年、業種・事故の型別）'!Q13</f>
        <v>0</v>
      </c>
      <c r="R13" s="65">
        <f>'死傷災害（令和５年、業種・事故の型別）'!R13-'死傷災害（令和４年、業種・事故の型別）'!R13</f>
        <v>-10</v>
      </c>
      <c r="S13" s="65">
        <f>'死傷災害（令和５年、業種・事故の型別）'!S13-'死傷災害（令和４年、業種・事故の型別）'!S13</f>
        <v>-71</v>
      </c>
      <c r="T13" s="65">
        <f>'死傷災害（令和５年、業種・事故の型別）'!T13-'死傷災害（令和４年、業種・事故の型別）'!T13</f>
        <v>12</v>
      </c>
      <c r="U13" s="65">
        <f>'死傷災害（令和５年、業種・事故の型別）'!U13-'死傷災害（令和４年、業種・事故の型別）'!U13</f>
        <v>449</v>
      </c>
      <c r="V13" s="65">
        <f>'死傷災害（令和５年、業種・事故の型別）'!V13-'死傷災害（令和４年、業種・事故の型別）'!V13</f>
        <v>30</v>
      </c>
      <c r="W13" s="65">
        <f>'死傷災害（令和５年、業種・事故の型別）'!W13-'死傷災害（令和４年、業種・事故の型別）'!W13</f>
        <v>8</v>
      </c>
      <c r="X13" s="148">
        <f>'死傷災害（令和５年、業種・事故の型別）'!X13-'死傷災害（令和４年、業種・事故の型別）'!X13</f>
        <v>936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298</v>
      </c>
    </row>
    <row r="16" spans="1:26" ht="17.25">
      <c r="B16" s="54" t="s">
        <v>246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'死傷災害（令和５年、業種・事故の型別）'!C23-'死傷災害（令和４年、業種・事故の型別）'!C23</f>
        <v>17</v>
      </c>
      <c r="D23" s="120">
        <f>'死傷災害（令和５年、業種・事故の型別）'!D23-'死傷災害（令和４年、業種・事故の型別）'!D23</f>
        <v>-90</v>
      </c>
      <c r="E23" s="120">
        <f>'死傷災害（令和５年、業種・事故の型別）'!E23-'死傷災害（令和４年、業種・事故の型別）'!E23</f>
        <v>9</v>
      </c>
      <c r="F23" s="120">
        <f>'死傷災害（令和５年、業種・事故の型別）'!F23-'死傷災害（令和４年、業種・事故の型別）'!F23</f>
        <v>-20</v>
      </c>
      <c r="G23" s="120">
        <f>'死傷災害（令和５年、業種・事故の型別）'!G23-'死傷災害（令和４年、業種・事故の型別）'!G23</f>
        <v>16</v>
      </c>
      <c r="H23" s="120">
        <f>'死傷災害（令和５年、業種・事故の型別）'!H23-'死傷災害（令和４年、業種・事故の型別）'!H23</f>
        <v>-1</v>
      </c>
      <c r="I23" s="120">
        <f>'死傷災害（令和５年、業種・事故の型別）'!I23-'死傷災害（令和４年、業種・事故の型別）'!I23</f>
        <v>-9</v>
      </c>
      <c r="J23" s="120">
        <f>'死傷災害（令和５年、業種・事故の型別）'!J23-'死傷災害（令和４年、業種・事故の型別）'!J23</f>
        <v>-15</v>
      </c>
      <c r="K23" s="120">
        <f>'死傷災害（令和５年、業種・事故の型別）'!K23-'死傷災害（令和４年、業種・事故の型別）'!K23</f>
        <v>4</v>
      </c>
      <c r="L23" s="120">
        <f>'死傷災害（令和５年、業種・事故の型別）'!L23-'死傷災害（令和４年、業種・事故の型別）'!L23</f>
        <v>1</v>
      </c>
      <c r="M23" s="120">
        <f>'死傷災害（令和５年、業種・事故の型別）'!M23-'死傷災害（令和４年、業種・事故の型別）'!M23</f>
        <v>-17</v>
      </c>
      <c r="N23" s="120">
        <f>'死傷災害（令和５年、業種・事故の型別）'!N23-'死傷災害（令和４年、業種・事故の型別）'!N23</f>
        <v>14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-2</v>
      </c>
      <c r="Q23" s="120">
        <f>'死傷災害（令和５年、業種・事故の型別）'!Q23-'死傷災害（令和４年、業種・事故の型別）'!Q23</f>
        <v>2</v>
      </c>
      <c r="R23" s="120">
        <f>'死傷災害（令和５年、業種・事故の型別）'!R23-'死傷災害（令和４年、業種・事故の型別）'!R23</f>
        <v>-4</v>
      </c>
      <c r="S23" s="120">
        <f>'死傷災害（令和５年、業種・事故の型別）'!S23-'死傷災害（令和４年、業種・事故の型別）'!S23</f>
        <v>-80</v>
      </c>
      <c r="T23" s="120">
        <f>'死傷災害（令和５年、業種・事故の型別）'!T23-'死傷災害（令和４年、業種・事故の型別）'!T23</f>
        <v>2</v>
      </c>
      <c r="U23" s="120">
        <f>'死傷災害（令和５年、業種・事故の型別）'!U23-'死傷災害（令和４年、業種・事故の型別）'!U23</f>
        <v>123</v>
      </c>
      <c r="V23" s="120">
        <f>'死傷災害（令和５年、業種・事故の型別）'!V23-'死傷災害（令和４年、業種・事故の型別）'!V23</f>
        <v>-1</v>
      </c>
      <c r="W23" s="120">
        <f>'死傷災害（令和５年、業種・事故の型別）'!W23-'死傷災害（令和４年、業種・事故の型別）'!W23</f>
        <v>4</v>
      </c>
      <c r="X23" s="149">
        <f>'死傷災害（令和５年、業種・事故の型別）'!X23-'死傷災害（令和４年、業種・事故の型別）'!X23</f>
        <v>-46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6</v>
      </c>
      <c r="D24" s="120">
        <f>'死傷災害（令和５年、業種・事故の型別）'!D24-'死傷災害（令和４年、業種・事故の型別）'!D24</f>
        <v>-116</v>
      </c>
      <c r="E24" s="120">
        <f>'死傷災害（令和５年、業種・事故の型別）'!E24-'死傷災害（令和４年、業種・事故の型別）'!E24</f>
        <v>12</v>
      </c>
      <c r="F24" s="120">
        <f>'死傷災害（令和５年、業種・事故の型別）'!F24-'死傷災害（令和４年、業種・事故の型別）'!F24</f>
        <v>-18</v>
      </c>
      <c r="G24" s="120">
        <f>'死傷災害（令和５年、業種・事故の型別）'!G24-'死傷災害（令和４年、業種・事故の型別）'!G24</f>
        <v>4</v>
      </c>
      <c r="H24" s="120">
        <f>'死傷災害（令和５年、業種・事故の型別）'!H24-'死傷災害（令和４年、業種・事故の型別）'!H24</f>
        <v>-10</v>
      </c>
      <c r="I24" s="120">
        <f>'死傷災害（令和５年、業種・事故の型別）'!I24-'死傷災害（令和４年、業種・事故の型別）'!I24</f>
        <v>-27</v>
      </c>
      <c r="J24" s="120">
        <f>'死傷災害（令和５年、業種・事故の型別）'!J24-'死傷災害（令和４年、業種・事故の型別）'!J24</f>
        <v>-44</v>
      </c>
      <c r="K24" s="120">
        <f>'死傷災害（令和５年、業種・事故の型別）'!K24-'死傷災害（令和４年、業種・事故の型別）'!K24</f>
        <v>2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-21</v>
      </c>
      <c r="N24" s="120">
        <f>'死傷災害（令和５年、業種・事故の型別）'!N24-'死傷災害（令和４年、業種・事故の型別）'!N24</f>
        <v>8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0</v>
      </c>
      <c r="Q24" s="120">
        <f>'死傷災害（令和５年、業種・事故の型別）'!Q24-'死傷災害（令和４年、業種・事故の型別）'!Q24</f>
        <v>5</v>
      </c>
      <c r="R24" s="120">
        <f>'死傷災害（令和５年、業種・事故の型別）'!R24-'死傷災害（令和４年、業種・事故の型別）'!R24</f>
        <v>-3</v>
      </c>
      <c r="S24" s="120">
        <f>'死傷災害（令和５年、業種・事故の型別）'!S24-'死傷災害（令和４年、業種・事故の型別）'!S24</f>
        <v>-91</v>
      </c>
      <c r="T24" s="120">
        <f>'死傷災害（令和５年、業種・事故の型別）'!T24-'死傷災害（令和４年、業種・事故の型別）'!T24</f>
        <v>2</v>
      </c>
      <c r="U24" s="120">
        <f>'死傷災害（令和５年、業種・事故の型別）'!U24-'死傷災害（令和４年、業種・事故の型別）'!U24</f>
        <v>34</v>
      </c>
      <c r="V24" s="120">
        <f>'死傷災害（令和５年、業種・事故の型別）'!V24-'死傷災害（令和４年、業種・事故の型別）'!V24</f>
        <v>0</v>
      </c>
      <c r="W24" s="120">
        <f>'死傷災害（令和５年、業種・事故の型別）'!W24-'死傷災害（令和４年、業種・事故の型別）'!W24</f>
        <v>4</v>
      </c>
      <c r="X24" s="149">
        <f>'死傷災害（令和５年、業種・事故の型別）'!X24-'死傷災害（令和４年、業種・事故の型別）'!X24</f>
        <v>-252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'死傷災害（令和５年、業種・事故の型別）'!C25-'死傷災害（令和４年、業種・事故の型別）'!C25</f>
        <v>8</v>
      </c>
      <c r="D25" s="120">
        <f>'死傷災害（令和５年、業種・事故の型別）'!D25-'死傷災害（令和４年、業種・事故の型別）'!D25</f>
        <v>45</v>
      </c>
      <c r="E25" s="120">
        <f>'死傷災害（令和５年、業種・事故の型別）'!E25-'死傷災害（令和４年、業種・事故の型別）'!E25</f>
        <v>1</v>
      </c>
      <c r="F25" s="120">
        <f>'死傷災害（令和５年、業種・事故の型別）'!F25-'死傷災害（令和４年、業種・事故の型別）'!F25</f>
        <v>5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-3</v>
      </c>
      <c r="I25" s="120">
        <f>'死傷災害（令和５年、業種・事故の型別）'!I25-'死傷災害（令和４年、業種・事故の型別）'!I25</f>
        <v>-5</v>
      </c>
      <c r="J25" s="120">
        <f>'死傷災害（令和５年、業種・事故の型別）'!J25-'死傷災害（令和４年、業種・事故の型別）'!J25</f>
        <v>2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-1</v>
      </c>
      <c r="N25" s="120">
        <f>'死傷災害（令和５年、業種・事故の型別）'!N25-'死傷災害（令和４年、業種・事故の型別）'!N25</f>
        <v>0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-4</v>
      </c>
      <c r="T25" s="120">
        <f>'死傷災害（令和５年、業種・事故の型別）'!T25-'死傷災害（令和４年、業種・事故の型別）'!T25</f>
        <v>0</v>
      </c>
      <c r="U25" s="120">
        <f>'死傷災害（令和５年、業種・事故の型別）'!U25-'死傷災害（令和４年、業種・事故の型別）'!U25</f>
        <v>19</v>
      </c>
      <c r="V25" s="120">
        <f>'死傷災害（令和５年、業種・事故の型別）'!V25-'死傷災害（令和４年、業種・事故の型別）'!V25</f>
        <v>2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71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'死傷災害（令和５年、業種・事故の型別）'!C26-'死傷災害（令和４年、業種・事故の型別）'!C26</f>
        <v>8</v>
      </c>
      <c r="D26" s="120">
        <f>'死傷災害（令和５年、業種・事故の型別）'!D26-'死傷災害（令和４年、業種・事故の型別）'!D26</f>
        <v>-67</v>
      </c>
      <c r="E26" s="120">
        <f>'死傷災害（令和５年、業種・事故の型別）'!E26-'死傷災害（令和４年、業種・事故の型別）'!E26</f>
        <v>-15</v>
      </c>
      <c r="F26" s="120">
        <f>'死傷災害（令和５年、業種・事故の型別）'!F26-'死傷災害（令和４年、業種・事故の型別）'!F26</f>
        <v>-3</v>
      </c>
      <c r="G26" s="120">
        <f>'死傷災害（令和５年、業種・事故の型別）'!G26-'死傷災害（令和４年、業種・事故の型別）'!G26</f>
        <v>5</v>
      </c>
      <c r="H26" s="120">
        <f>'死傷災害（令和５年、業種・事故の型別）'!H26-'死傷災害（令和４年、業種・事故の型別）'!H26</f>
        <v>-10</v>
      </c>
      <c r="I26" s="120">
        <f>'死傷災害（令和５年、業種・事故の型別）'!I26-'死傷災害（令和４年、業種・事故の型別）'!I26</f>
        <v>-15</v>
      </c>
      <c r="J26" s="120">
        <f>'死傷災害（令和５年、業種・事故の型別）'!J26-'死傷災害（令和４年、業種・事故の型別）'!J26</f>
        <v>1</v>
      </c>
      <c r="K26" s="120">
        <f>'死傷災害（令和５年、業種・事故の型別）'!K26-'死傷災害（令和４年、業種・事故の型別）'!K26</f>
        <v>-1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-4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-1</v>
      </c>
      <c r="T26" s="120">
        <f>'死傷災害（令和５年、業種・事故の型別）'!T26-'死傷災害（令和４年、業種・事故の型別）'!T26</f>
        <v>2</v>
      </c>
      <c r="U26" s="120">
        <f>'死傷災害（令和５年、業種・事故の型別）'!U26-'死傷災害（令和４年、業種・事故の型別）'!U26</f>
        <v>13</v>
      </c>
      <c r="V26" s="120">
        <f>'死傷災害（令和５年、業種・事故の型別）'!V26-'死傷災害（令和４年、業種・事故の型別）'!V26</f>
        <v>4</v>
      </c>
      <c r="W26" s="120">
        <f>'死傷災害（令和５年、業種・事故の型別）'!W26-'死傷災害（令和４年、業種・事故の型別）'!W26</f>
        <v>-2</v>
      </c>
      <c r="X26" s="149">
        <f>'死傷災害（令和５年、業種・事故の型別）'!X26-'死傷災害（令和４年、業種・事故の型別）'!X26</f>
        <v>-87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'死傷災害（令和５年、業種・事故の型別）'!C27-'死傷災害（令和４年、業種・事故の型別）'!C27</f>
        <v>61</v>
      </c>
      <c r="D27" s="120">
        <f>'死傷災害（令和５年、業種・事故の型別）'!D27-'死傷災害（令和４年、業種・事故の型別）'!D27</f>
        <v>251</v>
      </c>
      <c r="E27" s="120">
        <f>'死傷災害（令和５年、業種・事故の型別）'!E27-'死傷災害（令和４年、業種・事故の型別）'!E27</f>
        <v>72</v>
      </c>
      <c r="F27" s="120">
        <f>'死傷災害（令和５年、業種・事故の型別）'!F27-'死傷災害（令和４年、業種・事故の型別）'!F27</f>
        <v>-2</v>
      </c>
      <c r="G27" s="120">
        <f>'死傷災害（令和５年、業種・事故の型別）'!G27-'死傷災害（令和４年、業種・事故の型別）'!G27</f>
        <v>-1</v>
      </c>
      <c r="H27" s="120">
        <f>'死傷災害（令和５年、業種・事故の型別）'!H27-'死傷災害（令和４年、業種・事故の型別）'!H27</f>
        <v>20</v>
      </c>
      <c r="I27" s="120">
        <f>'死傷災害（令和５年、業種・事故の型別）'!I27-'死傷災害（令和４年、業種・事故の型別）'!I27</f>
        <v>-27</v>
      </c>
      <c r="J27" s="120">
        <f>'死傷災害（令和５年、業種・事故の型別）'!J27-'死傷災害（令和４年、業種・事故の型別）'!J27</f>
        <v>34</v>
      </c>
      <c r="K27" s="120">
        <f>'死傷災害（令和５年、業種・事故の型別）'!K27-'死傷災害（令和４年、業種・事故の型別）'!K27</f>
        <v>1</v>
      </c>
      <c r="L27" s="120">
        <f>'死傷災害（令和５年、業種・事故の型別）'!L27-'死傷災害（令和４年、業種・事故の型別）'!L27</f>
        <v>-1</v>
      </c>
      <c r="M27" s="120">
        <f>'死傷災害（令和５年、業種・事故の型別）'!M27-'死傷災害（令和４年、業種・事故の型別）'!M27</f>
        <v>8</v>
      </c>
      <c r="N27" s="120">
        <f>'死傷災害（令和５年、業種・事故の型別）'!N27-'死傷災害（令和４年、業種・事故の型別）'!N27</f>
        <v>-3</v>
      </c>
      <c r="O27" s="120">
        <f>'死傷災害（令和５年、業種・事故の型別）'!O27-'死傷災害（令和４年、業種・事故の型別）'!O27</f>
        <v>1</v>
      </c>
      <c r="P27" s="120">
        <f>'死傷災害（令和５年、業種・事故の型別）'!P27-'死傷災害（令和４年、業種・事故の型別）'!P27</f>
        <v>-1</v>
      </c>
      <c r="Q27" s="120">
        <f>'死傷災害（令和５年、業種・事故の型別）'!Q27-'死傷災害（令和４年、業種・事故の型別）'!Q27</f>
        <v>-1</v>
      </c>
      <c r="R27" s="120">
        <f>'死傷災害（令和５年、業種・事故の型別）'!R27-'死傷災害（令和４年、業種・事故の型別）'!R27</f>
        <v>-2</v>
      </c>
      <c r="S27" s="120">
        <f>'死傷災害（令和５年、業種・事故の型別）'!S27-'死傷災害（令和４年、業種・事故の型別）'!S27</f>
        <v>6</v>
      </c>
      <c r="T27" s="120">
        <f>'死傷災害（令和５年、業種・事故の型別）'!T27-'死傷災害（令和４年、業種・事故の型別）'!T27</f>
        <v>2</v>
      </c>
      <c r="U27" s="120">
        <f>'死傷災害（令和５年、業種・事故の型別）'!U27-'死傷災害（令和４年、業種・事故の型別）'!U27</f>
        <v>189</v>
      </c>
      <c r="V27" s="120">
        <f>'死傷災害（令和５年、業種・事故の型別）'!V27-'死傷災害（令和４年、業種・事故の型別）'!V27</f>
        <v>36</v>
      </c>
      <c r="W27" s="120">
        <f>'死傷災害（令和５年、業種・事故の型別）'!W27-'死傷災害（令和４年、業種・事故の型別）'!W27</f>
        <v>0</v>
      </c>
      <c r="X27" s="149">
        <f>'死傷災害（令和５年、業種・事故の型別）'!X27-'死傷災害（令和４年、業種・事故の型別）'!X27</f>
        <v>643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20</v>
      </c>
      <c r="D28" s="120">
        <f>'死傷災害（令和５年、業種・事故の型別）'!D28-'死傷災害（令和４年、業種・事故の型別）'!D28</f>
        <v>168</v>
      </c>
      <c r="E28" s="120">
        <f>'死傷災害（令和５年、業種・事故の型別）'!E28-'死傷災害（令和４年、業種・事故の型別）'!E28</f>
        <v>53</v>
      </c>
      <c r="F28" s="120">
        <f>'死傷災害（令和５年、業種・事故の型別）'!F28-'死傷災害（令和４年、業種・事故の型別）'!F28</f>
        <v>-6</v>
      </c>
      <c r="G28" s="120">
        <f>'死傷災害（令和５年、業種・事故の型別）'!G28-'死傷災害（令和４年、業種・事故の型別）'!G28</f>
        <v>-5</v>
      </c>
      <c r="H28" s="120">
        <f>'死傷災害（令和５年、業種・事故の型別）'!H28-'死傷災害（令和４年、業種・事故の型別）'!H28</f>
        <v>25</v>
      </c>
      <c r="I28" s="120">
        <f>'死傷災害（令和５年、業種・事故の型別）'!I28-'死傷災害（令和４年、業種・事故の型別）'!I28</f>
        <v>-17</v>
      </c>
      <c r="J28" s="120">
        <f>'死傷災害（令和５年、業種・事故の型別）'!J28-'死傷災害（令和４年、業種・事故の型別）'!J28</f>
        <v>24</v>
      </c>
      <c r="K28" s="120">
        <f>'死傷災害（令和５年、業種・事故の型別）'!K28-'死傷災害（令和４年、業種・事故の型別）'!K28</f>
        <v>1</v>
      </c>
      <c r="L28" s="120">
        <f>'死傷災害（令和５年、業種・事故の型別）'!L28-'死傷災害（令和４年、業種・事故の型別）'!L28</f>
        <v>0</v>
      </c>
      <c r="M28" s="120">
        <f>'死傷災害（令和５年、業種・事故の型別）'!M28-'死傷災害（令和４年、業種・事故の型別）'!M28</f>
        <v>9</v>
      </c>
      <c r="N28" s="120">
        <f>'死傷災害（令和５年、業種・事故の型別）'!N28-'死傷災害（令和４年、業種・事故の型別）'!N28</f>
        <v>-1</v>
      </c>
      <c r="O28" s="120">
        <f>'死傷災害（令和５年、業種・事故の型別）'!O28-'死傷災害（令和４年、業種・事故の型別）'!O28</f>
        <v>0</v>
      </c>
      <c r="P28" s="120">
        <f>'死傷災害（令和５年、業種・事故の型別）'!P28-'死傷災害（令和４年、業種・事故の型別）'!P28</f>
        <v>0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0</v>
      </c>
      <c r="S28" s="120">
        <f>'死傷災害（令和５年、業種・事故の型別）'!S28-'死傷災害（令和４年、業種・事故の型別）'!S28</f>
        <v>11</v>
      </c>
      <c r="T28" s="120">
        <f>'死傷災害（令和５年、業種・事故の型別）'!T28-'死傷災害（令和４年、業種・事故の型別）'!T28</f>
        <v>2</v>
      </c>
      <c r="U28" s="120">
        <f>'死傷災害（令和５年、業種・事故の型別）'!U28-'死傷災害（令和４年、業種・事故の型別）'!U28</f>
        <v>154</v>
      </c>
      <c r="V28" s="120">
        <f>'死傷災害（令和５年、業種・事故の型別）'!V28-'死傷災害（令和４年、業種・事故の型別）'!V28</f>
        <v>66</v>
      </c>
      <c r="W28" s="120">
        <f>'死傷災害（令和５年、業種・事故の型別）'!W28-'死傷災害（令和４年、業種・事故の型別）'!W28</f>
        <v>-2</v>
      </c>
      <c r="X28" s="149">
        <f>'死傷災害（令和５年、業種・事故の型別）'!X28-'死傷災害（令和４年、業種・事故の型別）'!X28</f>
        <v>502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'死傷災害（令和５年、業種・事故の型別）'!C29-'死傷災害（令和４年、業種・事故の型別）'!C29</f>
        <v>4</v>
      </c>
      <c r="D29" s="120">
        <f>'死傷災害（令和５年、業種・事故の型別）'!D29-'死傷災害（令和４年、業種・事故の型別）'!D29</f>
        <v>35</v>
      </c>
      <c r="E29" s="120">
        <f>'死傷災害（令和５年、業種・事故の型別）'!E29-'死傷災害（令和４年、業種・事故の型別）'!E29</f>
        <v>1</v>
      </c>
      <c r="F29" s="120">
        <f>'死傷災害（令和５年、業種・事故の型別）'!F29-'死傷災害（令和４年、業種・事故の型別）'!F29</f>
        <v>12</v>
      </c>
      <c r="G29" s="120">
        <f>'死傷災害（令和５年、業種・事故の型別）'!G29-'死傷災害（令和４年、業種・事故の型別）'!G29</f>
        <v>-5</v>
      </c>
      <c r="H29" s="120">
        <f>'死傷災害（令和５年、業種・事故の型別）'!H29-'死傷災害（令和４年、業種・事故の型別）'!H29</f>
        <v>10</v>
      </c>
      <c r="I29" s="120">
        <f>'死傷災害（令和５年、業種・事故の型別）'!I29-'死傷災害（令和４年、業種・事故の型別）'!I29</f>
        <v>-19</v>
      </c>
      <c r="J29" s="120">
        <f>'死傷災害（令和５年、業種・事故の型別）'!J29-'死傷災害（令和４年、業種・事故の型別）'!J29</f>
        <v>41</v>
      </c>
      <c r="K29" s="120">
        <f>'死傷災害（令和５年、業種・事故の型別）'!K29-'死傷災害（令和４年、業種・事故の型別）'!K29</f>
        <v>-4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95</v>
      </c>
      <c r="N29" s="120">
        <f>'死傷災害（令和５年、業種・事故の型別）'!N29-'死傷災害（令和４年、業種・事故の型別）'!N29</f>
        <v>7</v>
      </c>
      <c r="O29" s="120">
        <f>'死傷災害（令和５年、業種・事故の型別）'!O29-'死傷災害（令和４年、業種・事故の型別）'!O29</f>
        <v>0</v>
      </c>
      <c r="P29" s="120">
        <f>'死傷災害（令和５年、業種・事故の型別）'!P29-'死傷災害（令和４年、業種・事故の型別）'!P29</f>
        <v>8</v>
      </c>
      <c r="Q29" s="120">
        <f>'死傷災害（令和５年、業種・事故の型別）'!Q29-'死傷災害（令和４年、業種・事故の型別）'!Q29</f>
        <v>0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-13</v>
      </c>
      <c r="T29" s="120">
        <f>'死傷災害（令和５年、業種・事故の型別）'!T29-'死傷災害（令和４年、業種・事故の型別）'!T29</f>
        <v>0</v>
      </c>
      <c r="U29" s="120">
        <f>'死傷災害（令和５年、業種・事故の型別）'!U29-'死傷災害（令和４年、業種・事故の型別）'!U29</f>
        <v>22</v>
      </c>
      <c r="V29" s="120">
        <f>'死傷災害（令和５年、業種・事故の型別）'!V29-'死傷災害（令和４年、業種・事故の型別）'!V29</f>
        <v>1</v>
      </c>
      <c r="W29" s="120">
        <f>'死傷災害（令和５年、業種・事故の型別）'!W29-'死傷災害（令和４年、業種・事故の型別）'!W29</f>
        <v>12</v>
      </c>
      <c r="X29" s="149">
        <f>'死傷災害（令和５年、業種・事故の型別）'!X29-'死傷災害（令和４年、業種・事故の型別）'!X29</f>
        <v>205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15</v>
      </c>
      <c r="D30" s="120">
        <f>'死傷災害（令和５年、業種・事故の型別）'!D30-'死傷災害（令和４年、業種・事故の型別）'!D30</f>
        <v>40</v>
      </c>
      <c r="E30" s="120">
        <f>'死傷災害（令和５年、業種・事故の型別）'!E30-'死傷災害（令和４年、業種・事故の型別）'!E30</f>
        <v>-7</v>
      </c>
      <c r="F30" s="120">
        <f>'死傷災害（令和５年、業種・事故の型別）'!F30-'死傷災害（令和４年、業種・事故の型別）'!F30</f>
        <v>16</v>
      </c>
      <c r="G30" s="120">
        <f>'死傷災害（令和５年、業種・事故の型別）'!G30-'死傷災害（令和４年、業種・事故の型別）'!G30</f>
        <v>-3</v>
      </c>
      <c r="H30" s="120">
        <f>'死傷災害（令和５年、業種・事故の型別）'!H30-'死傷災害（令和４年、業種・事故の型別）'!H30</f>
        <v>-4</v>
      </c>
      <c r="I30" s="120">
        <f>'死傷災害（令和５年、業種・事故の型別）'!I30-'死傷災害（令和４年、業種・事故の型別）'!I30</f>
        <v>1</v>
      </c>
      <c r="J30" s="120">
        <f>'死傷災害（令和５年、業種・事故の型別）'!J30-'死傷災害（令和４年、業種・事故の型別）'!J30</f>
        <v>30</v>
      </c>
      <c r="K30" s="120">
        <f>'死傷災害（令和５年、業種・事故の型別）'!K30-'死傷災害（令和４年、業種・事故の型別）'!K30</f>
        <v>-3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84</v>
      </c>
      <c r="N30" s="120">
        <f>'死傷災害（令和５年、業種・事故の型別）'!N30-'死傷災害（令和４年、業種・事故の型別）'!N30</f>
        <v>2</v>
      </c>
      <c r="O30" s="120">
        <f>'死傷災害（令和５年、業種・事故の型別）'!O30-'死傷災害（令和４年、業種・事故の型別）'!O30</f>
        <v>1</v>
      </c>
      <c r="P30" s="120">
        <f>'死傷災害（令和５年、業種・事故の型別）'!P30-'死傷災害（令和４年、業種・事故の型別）'!P30</f>
        <v>7</v>
      </c>
      <c r="Q30" s="120">
        <f>'死傷災害（令和５年、業種・事故の型別）'!Q30-'死傷災害（令和４年、業種・事故の型別）'!Q30</f>
        <v>2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-12</v>
      </c>
      <c r="T30" s="120">
        <f>'死傷災害（令和５年、業種・事故の型別）'!T30-'死傷災害（令和４年、業種・事故の型別）'!T30</f>
        <v>-1</v>
      </c>
      <c r="U30" s="120">
        <f>'死傷災害（令和５年、業種・事故の型別）'!U30-'死傷災害（令和４年、業種・事故の型別）'!U30</f>
        <v>33</v>
      </c>
      <c r="V30" s="120">
        <f>'死傷災害（令和５年、業種・事故の型別）'!V30-'死傷災害（令和４年、業種・事故の型別）'!V30</f>
        <v>-9</v>
      </c>
      <c r="W30" s="120">
        <f>'死傷災害（令和５年、業種・事故の型別）'!W30-'死傷災害（令和４年、業種・事故の型別）'!W30</f>
        <v>6</v>
      </c>
      <c r="X30" s="149">
        <f>'死傷災害（令和５年、業種・事故の型別）'!X30-'死傷災害（令和４年、業種・事故の型別）'!X30</f>
        <v>196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'死傷災害（令和５年、業種・事故の型別）'!C31-'死傷災害（令和４年、業種・事故の型別）'!C31</f>
        <v>5</v>
      </c>
      <c r="D31" s="120">
        <f>'死傷災害（令和５年、業種・事故の型別）'!D31-'死傷災害（令和４年、業種・事故の型別）'!D31</f>
        <v>-44</v>
      </c>
      <c r="E31" s="120">
        <f>'死傷災害（令和５年、業種・事故の型別）'!E31-'死傷災害（令和４年、業種・事故の型別）'!E31</f>
        <v>-6</v>
      </c>
      <c r="F31" s="120">
        <f>'死傷災害（令和５年、業種・事故の型別）'!F31-'死傷災害（令和４年、業種・事故の型別）'!F31</f>
        <v>-3</v>
      </c>
      <c r="G31" s="120">
        <f>'死傷災害（令和５年、業種・事故の型別）'!G31-'死傷災害（令和４年、業種・事故の型別）'!G31</f>
        <v>-9</v>
      </c>
      <c r="H31" s="120">
        <f>'死傷災害（令和５年、業種・事故の型別）'!H31-'死傷災害（令和４年、業種・事故の型別）'!H31</f>
        <v>-17</v>
      </c>
      <c r="I31" s="120">
        <f>'死傷災害（令和５年、業種・事故の型別）'!I31-'死傷災害（令和４年、業種・事故の型別）'!I31</f>
        <v>42</v>
      </c>
      <c r="J31" s="120">
        <f>'死傷災害（令和５年、業種・事故の型別）'!J31-'死傷災害（令和４年、業種・事故の型別）'!J31</f>
        <v>1</v>
      </c>
      <c r="K31" s="120">
        <f>'死傷災害（令和５年、業種・事故の型別）'!K31-'死傷災害（令和４年、業種・事故の型別）'!K31</f>
        <v>-10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-14</v>
      </c>
      <c r="N31" s="120">
        <f>'死傷災害（令和５年、業種・事故の型別）'!N31-'死傷災害（令和４年、業種・事故の型別）'!N31</f>
        <v>-12</v>
      </c>
      <c r="O31" s="120">
        <f>'死傷災害（令和５年、業種・事故の型別）'!O31-'死傷災害（令和４年、業種・事故の型別）'!O31</f>
        <v>-2</v>
      </c>
      <c r="P31" s="120">
        <f>'死傷災害（令和５年、業種・事故の型別）'!P31-'死傷災害（令和４年、業種・事故の型別）'!P31</f>
        <v>2</v>
      </c>
      <c r="Q31" s="120">
        <f>'死傷災害（令和５年、業種・事故の型別）'!Q31-'死傷災害（令和４年、業種・事故の型別）'!Q31</f>
        <v>0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18</v>
      </c>
      <c r="T31" s="120">
        <f>'死傷災害（令和５年、業種・事故の型別）'!T31-'死傷災害（令和４年、業種・事故の型別）'!T31</f>
        <v>-2</v>
      </c>
      <c r="U31" s="120">
        <f>'死傷災害（令和５年、業種・事故の型別）'!U31-'死傷災害（令和４年、業種・事故の型別）'!U31</f>
        <v>-4</v>
      </c>
      <c r="V31" s="120">
        <f>'死傷災害（令和５年、業種・事故の型別）'!V31-'死傷災害（令和４年、業種・事故の型別）'!V31</f>
        <v>1</v>
      </c>
      <c r="W31" s="120">
        <f>'死傷災害（令和５年、業種・事故の型別）'!W31-'死傷災害（令和４年、業種・事故の型別）'!W31</f>
        <v>-1</v>
      </c>
      <c r="X31" s="149">
        <f>'死傷災害（令和５年、業種・事故の型別）'!X31-'死傷災害（令和４年、業種・事故の型別）'!X31</f>
        <v>-56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'死傷災害（令和５年、業種・事故の型別）'!C32-'死傷災害（令和４年、業種・事故の型別）'!C32</f>
        <v>-22</v>
      </c>
      <c r="D32" s="120">
        <f>'死傷災害（令和５年、業種・事故の型別）'!D32-'死傷災害（令和４年、業種・事故の型別）'!D32</f>
        <v>47</v>
      </c>
      <c r="E32" s="120">
        <f>'死傷災害（令和５年、業種・事故の型別）'!E32-'死傷災害（令和４年、業種・事故の型別）'!E32</f>
        <v>0</v>
      </c>
      <c r="F32" s="120">
        <f>'死傷災害（令和５年、業種・事故の型別）'!F32-'死傷災害（令和４年、業種・事故の型別）'!F32</f>
        <v>1</v>
      </c>
      <c r="G32" s="120">
        <f>'死傷災害（令和５年、業種・事故の型別）'!G32-'死傷災害（令和４年、業種・事故の型別）'!G32</f>
        <v>0</v>
      </c>
      <c r="H32" s="120">
        <f>'死傷災害（令和５年、業種・事故の型別）'!H32-'死傷災害（令和４年、業種・事故の型別）'!H32</f>
        <v>9</v>
      </c>
      <c r="I32" s="120">
        <f>'死傷災害（令和５年、業種・事故の型別）'!I32-'死傷災害（令和４年、業種・事故の型別）'!I32</f>
        <v>11</v>
      </c>
      <c r="J32" s="120">
        <f>'死傷災害（令和５年、業種・事故の型別）'!J32-'死傷災害（令和４年、業種・事故の型別）'!J32</f>
        <v>-3</v>
      </c>
      <c r="K32" s="120">
        <f>'死傷災害（令和５年、業種・事故の型別）'!K32-'死傷災害（令和４年、業種・事故の型別）'!K32</f>
        <v>-1</v>
      </c>
      <c r="L32" s="120">
        <f>'死傷災害（令和５年、業種・事故の型別）'!L32-'死傷災害（令和４年、業種・事故の型別）'!L32</f>
        <v>0</v>
      </c>
      <c r="M32" s="120">
        <f>'死傷災害（令和５年、業種・事故の型別）'!M32-'死傷災害（令和４年、業種・事故の型別）'!M32</f>
        <v>0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0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9</v>
      </c>
      <c r="T32" s="120">
        <f>'死傷災害（令和５年、業種・事故の型別）'!T32-'死傷災害（令和４年、業種・事故の型別）'!T32</f>
        <v>6</v>
      </c>
      <c r="U32" s="120">
        <f>'死傷災害（令和５年、業種・事故の型別）'!U32-'死傷災害（令和４年、業種・事故の型別）'!U32</f>
        <v>-15</v>
      </c>
      <c r="V32" s="120">
        <f>'死傷災害（令和５年、業種・事故の型別）'!V32-'死傷災害（令和４年、業種・事故の型別）'!V32</f>
        <v>-6</v>
      </c>
      <c r="W32" s="120">
        <f>'死傷災害（令和５年、業種・事故の型別）'!W32-'死傷災害（令和４年、業種・事故の型別）'!W32</f>
        <v>-2</v>
      </c>
      <c r="X32" s="149">
        <f>'死傷災害（令和５年、業種・事故の型別）'!X32-'死傷災害（令和４年、業種・事故の型別）'!X32</f>
        <v>35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'死傷災害（令和５年、業種・事故の型別）'!C33-'死傷災害（令和４年、業種・事故の型別）'!C33</f>
        <v>18</v>
      </c>
      <c r="D33" s="121">
        <f>'死傷災害（令和５年、業種・事故の型別）'!D33-'死傷災害（令和４年、業種・事故の型別）'!D33</f>
        <v>35</v>
      </c>
      <c r="E33" s="121">
        <f>'死傷災害（令和５年、業種・事故の型別）'!E33-'死傷災害（令和４年、業種・事故の型別）'!E33</f>
        <v>-13</v>
      </c>
      <c r="F33" s="121">
        <f>'死傷災害（令和５年、業種・事故の型別）'!F33-'死傷災害（令和４年、業種・事故の型別）'!F33</f>
        <v>11</v>
      </c>
      <c r="G33" s="121">
        <f>'死傷災害（令和５年、業種・事故の型別）'!G33-'死傷災害（令和４年、業種・事故の型別）'!G33</f>
        <v>17</v>
      </c>
      <c r="H33" s="121">
        <f>'死傷災害（令和５年、業種・事故の型別）'!H33-'死傷災害（令和４年、業種・事故の型別）'!H33</f>
        <v>12</v>
      </c>
      <c r="I33" s="121">
        <f>'死傷災害（令和５年、業種・事故の型別）'!I33-'死傷災害（令和４年、業種・事故の型別）'!I33</f>
        <v>8</v>
      </c>
      <c r="J33" s="121">
        <f>'死傷災害（令和５年、業種・事故の型別）'!J33-'死傷災害（令和４年、業種・事故の型別）'!J33</f>
        <v>11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-2</v>
      </c>
      <c r="M33" s="121">
        <f>'死傷災害（令和５年、業種・事故の型別）'!M33-'死傷災害（令和４年、業種・事故の型別）'!M33</f>
        <v>-9</v>
      </c>
      <c r="N33" s="121">
        <f>'死傷災害（令和５年、業種・事故の型別）'!N33-'死傷災害（令和４年、業種・事故の型別）'!N33</f>
        <v>3</v>
      </c>
      <c r="O33" s="121">
        <f>'死傷災害（令和５年、業種・事故の型別）'!O33-'死傷災害（令和４年、業種・事故の型別）'!O33</f>
        <v>-1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-6</v>
      </c>
      <c r="T33" s="121">
        <f>'死傷災害（令和５年、業種・事故の型別）'!T33-'死傷災害（令和４年、業種・事故の型別）'!T33</f>
        <v>2</v>
      </c>
      <c r="U33" s="121">
        <f>'死傷災害（令和５年、業種・事故の型別）'!U33-'死傷災害（令和４年、業種・事故の型別）'!U33</f>
        <v>102</v>
      </c>
      <c r="V33" s="121">
        <f>'死傷災害（令和５年、業種・事故の型別）'!V33-'死傷災害（令和４年、業種・事故の型別）'!V33</f>
        <v>-7</v>
      </c>
      <c r="W33" s="121">
        <f>'死傷災害（令和５年、業種・事故の型別）'!W33-'死傷災害（令和４年、業種・事故の型別）'!W33</f>
        <v>-4</v>
      </c>
      <c r="X33" s="150">
        <f>'死傷災害（令和５年、業種・事故の型別）'!X33-'死傷災害（令和４年、業種・事故の型別）'!X33</f>
        <v>171</v>
      </c>
      <c r="Y33" s="74"/>
      <c r="Z33" s="74"/>
    </row>
    <row r="35" spans="1:26" ht="17.25">
      <c r="B35" s="54" t="s">
        <v>298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topLeftCell="A4" zoomScale="85" zoomScaleNormal="100" zoomScaleSheetLayoutView="85" workbookViewId="0">
      <selection activeCell="H12" sqref="H12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248</v>
      </c>
      <c r="B1" s="339"/>
      <c r="C1" s="339"/>
      <c r="D1" s="339"/>
    </row>
    <row r="2" spans="1:5" ht="25.5" customHeight="1"/>
    <row r="3" spans="1:5" ht="26.25" customHeight="1">
      <c r="A3" s="342" t="s">
        <v>249</v>
      </c>
      <c r="B3" s="343"/>
      <c r="C3" s="283" t="s">
        <v>286</v>
      </c>
      <c r="D3" s="283" t="s">
        <v>287</v>
      </c>
      <c r="E3" s="283" t="s">
        <v>288</v>
      </c>
    </row>
    <row r="4" spans="1:5" ht="25.5" customHeight="1">
      <c r="A4" s="344"/>
      <c r="B4" s="345"/>
      <c r="C4" s="338" t="s">
        <v>250</v>
      </c>
      <c r="D4" s="338"/>
      <c r="E4" s="283" t="s">
        <v>289</v>
      </c>
    </row>
    <row r="5" spans="1:5" s="202" customFormat="1" ht="25.5" customHeight="1">
      <c r="A5" s="204" t="s">
        <v>3</v>
      </c>
      <c r="B5" s="205"/>
      <c r="C5" s="209">
        <v>287</v>
      </c>
      <c r="D5" s="209">
        <v>1634</v>
      </c>
      <c r="E5" s="284">
        <f>C5-D5</f>
        <v>-1347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1</v>
      </c>
      <c r="E6" s="284">
        <f t="shared" ref="E6:E25" si="0">C6-D6</f>
        <v>-1</v>
      </c>
    </row>
    <row r="7" spans="1:5" s="202" customFormat="1" ht="25.5" customHeight="1">
      <c r="A7" s="207" t="s">
        <v>5</v>
      </c>
      <c r="B7" s="208"/>
      <c r="C7" s="209">
        <v>73</v>
      </c>
      <c r="D7" s="209">
        <v>1098</v>
      </c>
      <c r="E7" s="284">
        <f t="shared" si="0"/>
        <v>-1025</v>
      </c>
    </row>
    <row r="8" spans="1:5" s="202" customFormat="1" ht="25.5" customHeight="1">
      <c r="A8" s="204" t="s">
        <v>252</v>
      </c>
      <c r="B8" s="205"/>
      <c r="C8" s="209">
        <v>126</v>
      </c>
      <c r="D8" s="209">
        <v>267</v>
      </c>
      <c r="E8" s="284">
        <f t="shared" si="0"/>
        <v>-141</v>
      </c>
    </row>
    <row r="9" spans="1:5" s="202" customFormat="1" ht="25.5" customHeight="1">
      <c r="A9" s="204" t="s">
        <v>253</v>
      </c>
      <c r="B9" s="205"/>
      <c r="C9" s="209">
        <v>14</v>
      </c>
      <c r="D9" s="209">
        <v>111</v>
      </c>
      <c r="E9" s="284">
        <f t="shared" si="0"/>
        <v>-97</v>
      </c>
    </row>
    <row r="10" spans="1:5" s="202" customFormat="1" ht="25.5" customHeight="1">
      <c r="A10" s="207" t="s">
        <v>254</v>
      </c>
      <c r="B10" s="208"/>
      <c r="C10" s="209">
        <v>0</v>
      </c>
      <c r="D10" s="209">
        <v>47</v>
      </c>
      <c r="E10" s="284">
        <f t="shared" si="0"/>
        <v>-47</v>
      </c>
    </row>
    <row r="11" spans="1:5" s="202" customFormat="1" ht="25.5" customHeight="1">
      <c r="A11" s="207" t="s">
        <v>255</v>
      </c>
      <c r="B11" s="208"/>
      <c r="C11" s="209">
        <v>2</v>
      </c>
      <c r="D11" s="209">
        <v>1</v>
      </c>
      <c r="E11" s="284">
        <f t="shared" si="0"/>
        <v>1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34</v>
      </c>
      <c r="E12" s="284">
        <f t="shared" si="0"/>
        <v>-32</v>
      </c>
    </row>
    <row r="13" spans="1:5" s="202" customFormat="1" ht="25.5" customHeight="1">
      <c r="A13" s="204" t="s">
        <v>257</v>
      </c>
      <c r="B13" s="205"/>
      <c r="C13" s="209">
        <v>162</v>
      </c>
      <c r="D13" s="209">
        <v>595</v>
      </c>
      <c r="E13" s="284">
        <f t="shared" si="0"/>
        <v>-433</v>
      </c>
    </row>
    <row r="14" spans="1:5" ht="25.5" customHeight="1">
      <c r="A14" s="210"/>
      <c r="B14" s="211" t="s">
        <v>258</v>
      </c>
      <c r="C14" s="209">
        <v>100</v>
      </c>
      <c r="D14" s="209">
        <v>313</v>
      </c>
      <c r="E14" s="284">
        <f t="shared" si="0"/>
        <v>-213</v>
      </c>
    </row>
    <row r="15" spans="1:5" s="202" customFormat="1" ht="25.5" customHeight="1">
      <c r="A15" s="204" t="s">
        <v>259</v>
      </c>
      <c r="B15" s="205"/>
      <c r="C15" s="209">
        <v>11</v>
      </c>
      <c r="D15" s="209">
        <v>36</v>
      </c>
      <c r="E15" s="284">
        <f t="shared" si="0"/>
        <v>-25</v>
      </c>
    </row>
    <row r="16" spans="1:5" s="202" customFormat="1" ht="25.5" customHeight="1">
      <c r="A16" s="207" t="s">
        <v>260</v>
      </c>
      <c r="B16" s="208"/>
      <c r="C16" s="209">
        <v>56</v>
      </c>
      <c r="D16" s="209">
        <v>139</v>
      </c>
      <c r="E16" s="284">
        <f t="shared" si="0"/>
        <v>-83</v>
      </c>
    </row>
    <row r="17" spans="1:5" s="202" customFormat="1" ht="25.5" customHeight="1">
      <c r="A17" s="204" t="s">
        <v>261</v>
      </c>
      <c r="B17" s="205"/>
      <c r="C17" s="209">
        <v>17807</v>
      </c>
      <c r="D17" s="209">
        <v>29215</v>
      </c>
      <c r="E17" s="284">
        <f t="shared" si="0"/>
        <v>-11408</v>
      </c>
    </row>
    <row r="18" spans="1:5" ht="25.5" customHeight="1">
      <c r="A18" s="210"/>
      <c r="B18" s="211" t="s">
        <v>262</v>
      </c>
      <c r="C18" s="209">
        <v>9938</v>
      </c>
      <c r="D18" s="209">
        <v>14375</v>
      </c>
      <c r="E18" s="284">
        <f t="shared" si="0"/>
        <v>-4437</v>
      </c>
    </row>
    <row r="19" spans="1:5" ht="25.5" customHeight="1">
      <c r="A19" s="210"/>
      <c r="B19" s="211" t="s">
        <v>263</v>
      </c>
      <c r="C19" s="209">
        <v>7842</v>
      </c>
      <c r="D19" s="209">
        <v>14751</v>
      </c>
      <c r="E19" s="284">
        <f t="shared" si="0"/>
        <v>-6909</v>
      </c>
    </row>
    <row r="20" spans="1:5" s="202" customFormat="1" ht="25.5" customHeight="1">
      <c r="A20" s="204" t="s">
        <v>264</v>
      </c>
      <c r="B20" s="208"/>
      <c r="C20" s="209">
        <v>125</v>
      </c>
      <c r="D20" s="209">
        <v>339</v>
      </c>
      <c r="E20" s="284">
        <f t="shared" si="0"/>
        <v>-214</v>
      </c>
    </row>
    <row r="21" spans="1:5" ht="25.5" customHeight="1">
      <c r="A21" s="212"/>
      <c r="B21" s="211" t="s">
        <v>265</v>
      </c>
      <c r="C21" s="209">
        <v>35</v>
      </c>
      <c r="D21" s="209">
        <v>166</v>
      </c>
      <c r="E21" s="284">
        <f t="shared" si="0"/>
        <v>-131</v>
      </c>
    </row>
    <row r="22" spans="1:5" s="202" customFormat="1" ht="25.5" customHeight="1">
      <c r="A22" s="207" t="s">
        <v>266</v>
      </c>
      <c r="B22" s="208"/>
      <c r="C22" s="209">
        <v>42</v>
      </c>
      <c r="D22" s="209">
        <v>138</v>
      </c>
      <c r="E22" s="284">
        <f t="shared" si="0"/>
        <v>-96</v>
      </c>
    </row>
    <row r="23" spans="1:5" s="202" customFormat="1" ht="25.5" customHeight="1">
      <c r="A23" s="204" t="s">
        <v>267</v>
      </c>
      <c r="B23" s="205"/>
      <c r="C23" s="209">
        <v>11</v>
      </c>
      <c r="D23" s="209">
        <v>76</v>
      </c>
      <c r="E23" s="284">
        <f t="shared" si="0"/>
        <v>-65</v>
      </c>
    </row>
    <row r="24" spans="1:5" s="202" customFormat="1" ht="25.5" customHeight="1">
      <c r="A24" s="204" t="s">
        <v>268</v>
      </c>
      <c r="B24" s="205"/>
      <c r="C24" s="209">
        <v>185</v>
      </c>
      <c r="D24" s="209">
        <v>897</v>
      </c>
      <c r="E24" s="284">
        <f t="shared" si="0"/>
        <v>-712</v>
      </c>
    </row>
    <row r="25" spans="1:5" s="202" customFormat="1" ht="25.5" customHeight="1">
      <c r="A25" s="346" t="s">
        <v>269</v>
      </c>
      <c r="B25" s="347"/>
      <c r="C25" s="209">
        <v>18903</v>
      </c>
      <c r="D25" s="209">
        <v>34628</v>
      </c>
      <c r="E25" s="284">
        <f t="shared" si="0"/>
        <v>-15725</v>
      </c>
    </row>
    <row r="26" spans="1:5">
      <c r="A26" s="348" t="s">
        <v>270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13A3E-0072-4871-8FBA-CA3EC82C0B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2023-06-12T12:02:19Z</cp:lastPrinted>
  <dcterms:created xsi:type="dcterms:W3CDTF">2003-03-14T06:09:36Z</dcterms:created>
  <dcterms:modified xsi:type="dcterms:W3CDTF">2023-08-14T06:26:09Z</dcterms:modified>
  <cp:contentStatus/>
</cp:coreProperties>
</file>