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13\03HP掲載\掲載データ\"/>
    </mc:Choice>
  </mc:AlternateContent>
  <xr:revisionPtr revIDLastSave="0" documentId="8_{DDDBFE66-B06F-48A0-9188-610184EAE6E4}" xr6:coauthVersionLast="46" xr6:coauthVersionMax="46" xr10:uidLastSave="{00000000-0000-0000-0000-000000000000}"/>
  <bookViews>
    <workbookView xWindow="28680" yWindow="-120" windowWidth="29040" windowHeight="15840" tabRatio="867" activeTab="1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10" l="1"/>
  <c r="X21" i="10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W5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C4" i="5"/>
  <c r="X21" i="4"/>
  <c r="B20" i="10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M25" i="8"/>
</calcChain>
</file>

<file path=xl/sharedStrings.xml><?xml version="1.0" encoding="utf-8"?>
<sst xmlns="http://schemas.openxmlformats.org/spreadsheetml/2006/main" count="743" uniqueCount="282">
  <si>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</si>
  <si>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</si>
  <si>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</si>
  <si>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</si>
  <si>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</si>
  <si>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</si>
  <si>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</si>
  <si>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</si>
  <si>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</si>
  <si>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</si>
  <si>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</si>
  <si>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</si>
  <si>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</si>
  <si>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</si>
  <si>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</si>
  <si>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</si>
  <si>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</si>
  <si>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</si>
  <si>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</si>
  <si>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</si>
  <si>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</si>
  <si>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</si>
  <si>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</si>
  <si>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</si>
  <si>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</si>
  <si>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</si>
  <si>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</si>
  <si>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</si>
  <si>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</si>
  <si>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</si>
  <si>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</si>
  <si>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</si>
  <si>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</si>
  <si>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</si>
  <si>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</si>
  <si>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</si>
  <si>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</si>
  <si>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</si>
  <si>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</si>
  <si>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</si>
  <si>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</si>
  <si>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</si>
  <si>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</si>
  <si>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</si>
  <si>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</si>
  <si>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</si>
  <si>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</si>
  <si>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</si>
  <si>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</si>
  <si>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</si>
  <si>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</si>
  <si>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</si>
  <si>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</si>
  <si>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</si>
  <si>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</si>
  <si>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</si>
  <si>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</si>
  <si>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</si>
  <si>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</si>
  <si>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</si>
  <si>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</si>
  <si>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</si>
  <si>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</si>
  <si>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</si>
  <si>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</si>
  <si>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</si>
  <si>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</si>
  <si>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</si>
  <si>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</si>
  <si>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</si>
  <si>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</si>
  <si>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</si>
  <si>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</si>
  <si>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</si>
  <si>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</si>
  <si>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</si>
  <si>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</si>
  <si>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</si>
  <si>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</si>
  <si>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</si>
  <si>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</si>
  <si>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</si>
  <si>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</si>
  <si>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</si>
  <si>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</si>
  <si>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</si>
  <si>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</si>
  <si>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</si>
  <si>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</si>
  <si>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</si>
  <si>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</si>
  <si>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</si>
  <si>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</si>
  <si>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</si>
  <si>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</si>
  <si>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</si>
  <si>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</si>
  <si>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</si>
  <si>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</si>
  <si>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</si>
  <si>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</si>
  <si>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</si>
  <si>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</si>
  <si>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</si>
  <si>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</si>
  <si>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</si>
  <si>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</si>
  <si>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</si>
  <si>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</si>
  <si>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</si>
  <si>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</si>
  <si>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</si>
  <si>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</si>
  <si>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</si>
  <si>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</si>
  <si>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</si>
  <si>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</si>
  <si>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</si>
  <si>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</si>
  <si>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</si>
  <si>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</si>
  <si>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</si>
  <si>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</si>
  <si>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</si>
  <si>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</si>
  <si>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</si>
  <si>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</si>
  <si>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</si>
  <si>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</si>
  <si>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</si>
  <si>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</si>
  <si>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</si>
  <si>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</si>
  <si>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</si>
  <si>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</si>
  <si>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</si>
  <si>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</si>
  <si>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</si>
  <si>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</si>
  <si>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</si>
  <si>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</si>
  <si>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</si>
  <si>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</si>
  <si>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</si>
  <si>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</si>
  <si>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</si>
  <si>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</si>
  <si>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</si>
  <si>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</si>
  <si>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</si>
  <si>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</si>
  <si>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</si>
  <si>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</si>
  <si>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</si>
  <si>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</si>
  <si>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</si>
  <si>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</si>
  <si>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</si>
  <si>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</si>
  <si>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</si>
  <si>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</si>
  <si>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</si>
  <si>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</si>
  <si>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</si>
  <si>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</si>
  <si>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</si>
  <si>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</si>
  <si>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</si>
  <si>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</si>
  <si>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</si>
  <si>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</si>
  <si>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</si>
  <si>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</si>
  <si>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</si>
  <si>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</si>
  <si>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</si>
  <si>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</si>
  <si>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</si>
  <si>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</si>
  <si>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</si>
  <si>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</si>
  <si>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</si>
  <si>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</si>
  <si>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</si>
  <si>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</si>
  <si>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</si>
  <si>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</si>
  <si>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</si>
  <si>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</si>
  <si>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</si>
  <si>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</si>
  <si>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</si>
  <si>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</si>
  <si>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</si>
  <si>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</si>
  <si>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</si>
  <si>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</si>
  <si>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</si>
  <si>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</si>
  <si>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</si>
  <si>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</si>
  <si>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</si>
  <si>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</si>
  <si>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</si>
  <si>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</si>
  <si>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</si>
  <si>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</si>
  <si>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</si>
  <si>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</si>
  <si>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</si>
  <si>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</si>
  <si>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</si>
  <si>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</si>
  <si>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</si>
  <si>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</si>
  <si>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</si>
  <si>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</si>
  <si>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</si>
  <si>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</si>
  <si>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</si>
  <si>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</si>
  <si>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</si>
  <si>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</si>
  <si>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</si>
  <si>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</si>
  <si>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</si>
  <si>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</si>
  <si>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</si>
  <si>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</si>
  <si>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</si>
  <si>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</si>
  <si>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</si>
  <si>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</si>
  <si>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</si>
  <si>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</si>
  <si>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</si>
  <si>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</si>
  <si>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</si>
  <si>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</si>
  <si>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</si>
  <si>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</si>
  <si>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</si>
  <si>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</si>
  <si>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</si>
  <si>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</si>
  <si>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</si>
  <si>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</si>
  <si>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</si>
  <si>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</si>
  <si>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</si>
  <si>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</si>
  <si>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</si>
  <si>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</si>
  <si>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</si>
  <si>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</si>
  <si>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</si>
  <si>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</si>
  <si>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</si>
  <si>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</si>
  <si>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</si>
  <si>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</si>
  <si>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</si>
  <si>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</si>
  <si>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</si>
  <si>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</si>
  <si>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</si>
  <si>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</si>
  <si>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</si>
  <si>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</si>
  <si>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</si>
  <si>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</si>
  <si>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令和５年１月</t>
    <rPh sb="0" eb="2">
      <t>レイワ</t>
    </rPh>
    <phoneticPr fontId="7"/>
  </si>
  <si>
    <t>令和４年(１～12月)</t>
    <phoneticPr fontId="2"/>
  </si>
  <si>
    <t>令和３年(１～12月)</t>
    <rPh sb="0" eb="1">
      <t>ガンネン</t>
    </rPh>
    <phoneticPr fontId="2"/>
  </si>
  <si>
    <t>平成29年(１～12月)</t>
    <phoneticPr fontId="2"/>
  </si>
  <si>
    <t>（令和５年１月10日現在）</t>
    <rPh sb="1" eb="3">
      <t>レイワ</t>
    </rPh>
    <phoneticPr fontId="15"/>
  </si>
  <si>
    <t>（令和４年１月７日現在）</t>
    <phoneticPr fontId="15"/>
  </si>
  <si>
    <t>令和４年(１～12月)</t>
    <rPh sb="0" eb="2">
      <t>レイワ</t>
    </rPh>
    <phoneticPr fontId="11"/>
  </si>
  <si>
    <t>令和３年(１～12月)</t>
    <rPh sb="0" eb="2">
      <t>レイワ</t>
    </rPh>
    <phoneticPr fontId="15"/>
  </si>
  <si>
    <t>平成29年(１～12月)</t>
    <phoneticPr fontId="15"/>
  </si>
  <si>
    <t>—</t>
  </si>
  <si>
    <t xml:space="preserve">※ 令和４年１月１日から令和４年12月31日までに発生した労働災害について、
令和５年１月10日までに報告があったものを集計したもの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</si>
</sst>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7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247650</xdr:rowOff>
    </xdr:from>
    <xdr:to>
      <xdr:col>11</xdr:col>
      <xdr:colOff>0</xdr:colOff>
      <xdr:row>26</xdr:row>
      <xdr:rowOff>66834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C2A420E-8D6E-4E4E-867C-31F2F4FCC2D1}"/>
            </a:ext>
          </a:extLst>
        </xdr:cNvPr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M3" t="str">
            <v>（令和４年１月７日現在）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6" sqref="A16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5" t="s">
        <v>260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11" spans="1:15">
      <c r="A11" s="266" t="s">
        <v>271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</row>
    <row r="12" spans="1:15">
      <c r="O12" s="153"/>
    </row>
    <row r="13" spans="1:15">
      <c r="A13" s="265" t="s">
        <v>174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7" t="s">
        <v>281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70" zoomScaleNormal="75" zoomScaleSheetLayoutView="70" workbookViewId="0">
      <selection activeCell="F26" sqref="F2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63"/>
      <c r="L5" s="182" t="s">
        <v>275</v>
      </c>
    </row>
    <row r="6" spans="1:17" ht="32.1" customHeight="1">
      <c r="A6" s="3"/>
      <c r="B6" s="4"/>
      <c r="C6" s="268" t="s">
        <v>272</v>
      </c>
      <c r="D6" s="269"/>
      <c r="E6" s="268" t="s">
        <v>273</v>
      </c>
      <c r="F6" s="269"/>
      <c r="G6" s="268" t="s">
        <v>274</v>
      </c>
      <c r="H6" s="269"/>
      <c r="I6" s="268" t="s">
        <v>266</v>
      </c>
      <c r="J6" s="269"/>
      <c r="K6" s="268" t="s">
        <v>255</v>
      </c>
      <c r="L6" s="269"/>
    </row>
    <row r="7" spans="1:17" ht="32.1" customHeight="1" thickBot="1">
      <c r="A7" s="165"/>
      <c r="B7" s="166" t="s">
        <v>0</v>
      </c>
      <c r="C7" s="167" t="s">
        <v>249</v>
      </c>
      <c r="D7" s="168" t="s">
        <v>250</v>
      </c>
      <c r="E7" s="167" t="s">
        <v>249</v>
      </c>
      <c r="F7" s="168" t="s">
        <v>250</v>
      </c>
      <c r="G7" s="167" t="s">
        <v>254</v>
      </c>
      <c r="H7" s="168" t="s">
        <v>253</v>
      </c>
      <c r="I7" s="169" t="s">
        <v>1</v>
      </c>
      <c r="J7" s="170" t="s">
        <v>251</v>
      </c>
      <c r="K7" s="167" t="s">
        <v>1</v>
      </c>
      <c r="L7" s="170" t="s">
        <v>251</v>
      </c>
    </row>
    <row r="8" spans="1:17" ht="31.5" customHeight="1">
      <c r="A8" s="270" t="s">
        <v>207</v>
      </c>
      <c r="B8" s="271"/>
      <c r="C8" s="209">
        <v>718</v>
      </c>
      <c r="D8" s="210">
        <v>100</v>
      </c>
      <c r="E8" s="209">
        <v>779</v>
      </c>
      <c r="F8" s="210">
        <v>100</v>
      </c>
      <c r="G8" s="215">
        <v>872</v>
      </c>
      <c r="H8" s="216">
        <v>100</v>
      </c>
      <c r="I8" s="193">
        <f>C8-E8</f>
        <v>-61</v>
      </c>
      <c r="J8" s="194">
        <f>I8/E8*100</f>
        <v>-7.8305519897304237</v>
      </c>
      <c r="K8" s="195">
        <f>C8-G8</f>
        <v>-154</v>
      </c>
      <c r="L8" s="194">
        <f>K8/G8*100</f>
        <v>-17.660550458715598</v>
      </c>
      <c r="M8" s="150"/>
      <c r="O8" s="150"/>
      <c r="Q8" s="150"/>
    </row>
    <row r="9" spans="1:17" ht="32.1" customHeight="1">
      <c r="A9" s="9"/>
      <c r="B9" s="8" t="s">
        <v>3</v>
      </c>
      <c r="C9" s="211">
        <v>135</v>
      </c>
      <c r="D9" s="210">
        <v>18.802228412256266</v>
      </c>
      <c r="E9" s="211">
        <v>127</v>
      </c>
      <c r="F9" s="210">
        <v>16.302952503209244</v>
      </c>
      <c r="G9" s="217">
        <v>148</v>
      </c>
      <c r="H9" s="218">
        <v>16.972477064220186</v>
      </c>
      <c r="I9" s="99">
        <f>C9-E9</f>
        <v>8</v>
      </c>
      <c r="J9" s="196">
        <f>I9/E9*100</f>
        <v>6.2992125984251963</v>
      </c>
      <c r="K9" s="197">
        <f>C9-G9</f>
        <v>-13</v>
      </c>
      <c r="L9" s="196">
        <f>K9/G9*100</f>
        <v>-8.7837837837837842</v>
      </c>
    </row>
    <row r="10" spans="1:17" ht="32.1" customHeight="1">
      <c r="A10" s="9"/>
      <c r="B10" s="8" t="s">
        <v>4</v>
      </c>
      <c r="C10" s="211">
        <v>3</v>
      </c>
      <c r="D10" s="210">
        <v>0.4178272980501393</v>
      </c>
      <c r="E10" s="211">
        <v>11</v>
      </c>
      <c r="F10" s="210">
        <v>1.4120667522464698</v>
      </c>
      <c r="G10" s="217">
        <v>13</v>
      </c>
      <c r="H10" s="218">
        <v>1.4908256880733946</v>
      </c>
      <c r="I10" s="98">
        <f>C10-E10</f>
        <v>-8</v>
      </c>
      <c r="J10" s="196">
        <f>I10/E10*100</f>
        <v>-72.727272727272734</v>
      </c>
      <c r="K10" s="197">
        <f t="shared" ref="K10:K16" si="0">C10-G10</f>
        <v>-10</v>
      </c>
      <c r="L10" s="196">
        <f>K10/G10*100</f>
        <v>-76.923076923076934</v>
      </c>
    </row>
    <row r="11" spans="1:17" ht="32.1" customHeight="1">
      <c r="A11" s="9"/>
      <c r="B11" s="8" t="s">
        <v>5</v>
      </c>
      <c r="C11" s="211">
        <v>265</v>
      </c>
      <c r="D11" s="210">
        <v>36.908077994428972</v>
      </c>
      <c r="E11" s="211">
        <v>274</v>
      </c>
      <c r="F11" s="210">
        <v>35.17329910141207</v>
      </c>
      <c r="G11" s="217">
        <v>293</v>
      </c>
      <c r="H11" s="218">
        <v>33.600917431192663</v>
      </c>
      <c r="I11" s="198">
        <f t="shared" ref="I11:I16" si="1">C11-E11</f>
        <v>-9</v>
      </c>
      <c r="J11" s="196">
        <f t="shared" ref="J11:J17" si="2">I11/E11*100</f>
        <v>-3.2846715328467155</v>
      </c>
      <c r="K11" s="197">
        <f t="shared" si="0"/>
        <v>-28</v>
      </c>
      <c r="L11" s="196">
        <f t="shared" ref="L11:L16" si="3">K11/G11*100</f>
        <v>-9.5563139931740615</v>
      </c>
    </row>
    <row r="12" spans="1:17" ht="32.1" customHeight="1">
      <c r="A12" s="9"/>
      <c r="B12" s="8" t="s">
        <v>180</v>
      </c>
      <c r="C12" s="211">
        <v>9</v>
      </c>
      <c r="D12" s="210">
        <v>1.2534818941504178</v>
      </c>
      <c r="E12" s="211">
        <v>16</v>
      </c>
      <c r="F12" s="210">
        <v>2.0539152759948651</v>
      </c>
      <c r="G12" s="217">
        <v>16</v>
      </c>
      <c r="H12" s="218">
        <v>1.834862385321101</v>
      </c>
      <c r="I12" s="98">
        <f t="shared" si="1"/>
        <v>-7</v>
      </c>
      <c r="J12" s="208" t="s">
        <v>222</v>
      </c>
      <c r="K12" s="197">
        <f t="shared" si="0"/>
        <v>-7</v>
      </c>
      <c r="L12" s="196">
        <f t="shared" si="3"/>
        <v>-43.75</v>
      </c>
    </row>
    <row r="13" spans="1:17" ht="32.1" customHeight="1">
      <c r="A13" s="9"/>
      <c r="B13" s="10" t="s">
        <v>181</v>
      </c>
      <c r="C13" s="211">
        <v>78</v>
      </c>
      <c r="D13" s="210">
        <v>10.863509749303621</v>
      </c>
      <c r="E13" s="211">
        <v>84</v>
      </c>
      <c r="F13" s="210">
        <v>10.783055198973042</v>
      </c>
      <c r="G13" s="217">
        <v>113</v>
      </c>
      <c r="H13" s="218">
        <v>12.958715596330276</v>
      </c>
      <c r="I13" s="198">
        <f t="shared" si="1"/>
        <v>-6</v>
      </c>
      <c r="J13" s="196">
        <f t="shared" si="2"/>
        <v>-7.1428571428571423</v>
      </c>
      <c r="K13" s="197">
        <f t="shared" si="0"/>
        <v>-35</v>
      </c>
      <c r="L13" s="196">
        <f t="shared" si="3"/>
        <v>-30.973451327433626</v>
      </c>
    </row>
    <row r="14" spans="1:17" ht="31.5" customHeight="1">
      <c r="A14" s="9"/>
      <c r="B14" s="8" t="s">
        <v>206</v>
      </c>
      <c r="C14" s="211">
        <v>1</v>
      </c>
      <c r="D14" s="210">
        <v>0.1392757660167131</v>
      </c>
      <c r="E14" s="211">
        <v>4</v>
      </c>
      <c r="F14" s="210">
        <v>0.51347881899871628</v>
      </c>
      <c r="G14" s="217">
        <v>8</v>
      </c>
      <c r="H14" s="218">
        <v>0.91743119266055051</v>
      </c>
      <c r="I14" s="98">
        <f t="shared" si="1"/>
        <v>-3</v>
      </c>
      <c r="J14" s="208" t="s">
        <v>222</v>
      </c>
      <c r="K14" s="197">
        <f t="shared" si="0"/>
        <v>-7</v>
      </c>
      <c r="L14" s="196">
        <f t="shared" si="3"/>
        <v>-87.5</v>
      </c>
    </row>
    <row r="15" spans="1:17" ht="31.5" customHeight="1">
      <c r="A15" s="9"/>
      <c r="B15" s="8" t="s">
        <v>6</v>
      </c>
      <c r="C15" s="211">
        <v>28</v>
      </c>
      <c r="D15" s="210">
        <v>3.8997214484679668</v>
      </c>
      <c r="E15" s="211">
        <v>29</v>
      </c>
      <c r="F15" s="210">
        <v>3.7227214377406934</v>
      </c>
      <c r="G15" s="217">
        <v>40</v>
      </c>
      <c r="H15" s="218">
        <v>4.5871559633027523</v>
      </c>
      <c r="I15" s="198">
        <f t="shared" si="1"/>
        <v>-1</v>
      </c>
      <c r="J15" s="196">
        <f t="shared" si="2"/>
        <v>-3.4482758620689653</v>
      </c>
      <c r="K15" s="197">
        <f t="shared" si="0"/>
        <v>-12</v>
      </c>
      <c r="L15" s="196">
        <f t="shared" si="3"/>
        <v>-30</v>
      </c>
    </row>
    <row r="16" spans="1:17" ht="31.5" customHeight="1">
      <c r="A16" s="9"/>
      <c r="B16" s="10" t="s">
        <v>182</v>
      </c>
      <c r="C16" s="211">
        <v>22</v>
      </c>
      <c r="D16" s="210">
        <v>3.0640668523676879</v>
      </c>
      <c r="E16" s="211">
        <v>40</v>
      </c>
      <c r="F16" s="210">
        <v>5.1347881899871632</v>
      </c>
      <c r="G16" s="219">
        <v>31</v>
      </c>
      <c r="H16" s="220">
        <v>3.5550458715596331</v>
      </c>
      <c r="I16" s="197">
        <f t="shared" si="1"/>
        <v>-18</v>
      </c>
      <c r="J16" s="196">
        <f t="shared" si="2"/>
        <v>-45</v>
      </c>
      <c r="K16" s="197">
        <f t="shared" si="0"/>
        <v>-9</v>
      </c>
      <c r="L16" s="196">
        <f t="shared" si="3"/>
        <v>-29.032258064516132</v>
      </c>
    </row>
    <row r="17" spans="1:12" ht="31.5" customHeight="1" thickBot="1">
      <c r="A17" s="11"/>
      <c r="B17" s="12" t="s">
        <v>183</v>
      </c>
      <c r="C17" s="212">
        <v>177</v>
      </c>
      <c r="D17" s="213">
        <v>24.651810584958216</v>
      </c>
      <c r="E17" s="212">
        <v>194</v>
      </c>
      <c r="F17" s="213">
        <v>24.903722721437742</v>
      </c>
      <c r="G17" s="221">
        <v>210</v>
      </c>
      <c r="H17" s="222">
        <v>24.082568807339449</v>
      </c>
      <c r="I17" s="100">
        <f>C17-E17</f>
        <v>-17</v>
      </c>
      <c r="J17" s="199">
        <f t="shared" si="2"/>
        <v>-8.7628865979381434</v>
      </c>
      <c r="K17" s="200">
        <f>C17-G17</f>
        <v>-33</v>
      </c>
      <c r="L17" s="201">
        <f>K17/G17*100</f>
        <v>-15.714285714285714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223</v>
      </c>
    </row>
    <row r="23" spans="1:12" ht="20.100000000000001" customHeight="1">
      <c r="B23" s="15" t="s">
        <v>224</v>
      </c>
    </row>
    <row r="24" spans="1:12" ht="20.100000000000001" customHeight="1">
      <c r="B24" s="15" t="s">
        <v>257</v>
      </c>
    </row>
    <row r="25" spans="1:12" ht="18.75">
      <c r="B25" s="15"/>
    </row>
    <row r="26" spans="1:12" ht="17.25">
      <c r="B26" s="16"/>
      <c r="C26" s="176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（令和５年１月10日現在）</v>
      </c>
    </row>
    <row r="36" spans="1:19" ht="32.1" customHeight="1">
      <c r="A36" s="3"/>
      <c r="B36" s="4"/>
      <c r="C36" s="5" t="str">
        <f>C6</f>
        <v>令和４年(１～12月)</v>
      </c>
      <c r="D36" s="6"/>
      <c r="E36" s="5" t="str">
        <f>E6</f>
        <v>令和３年(１～12月)</v>
      </c>
      <c r="F36" s="6"/>
      <c r="G36" s="5" t="str">
        <f>G6</f>
        <v>平成29年(１～12月)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249</v>
      </c>
      <c r="D37" s="168" t="s">
        <v>250</v>
      </c>
      <c r="E37" s="167" t="s">
        <v>249</v>
      </c>
      <c r="F37" s="168" t="s">
        <v>250</v>
      </c>
      <c r="G37" s="167" t="s">
        <v>252</v>
      </c>
      <c r="H37" s="168" t="s">
        <v>250</v>
      </c>
      <c r="I37" s="167" t="s">
        <v>1</v>
      </c>
      <c r="J37" s="171" t="s">
        <v>2</v>
      </c>
      <c r="K37" s="167" t="s">
        <v>1</v>
      </c>
      <c r="L37" s="170" t="s">
        <v>251</v>
      </c>
    </row>
    <row r="38" spans="1:19" ht="32.1" customHeight="1">
      <c r="A38" s="270" t="s">
        <v>214</v>
      </c>
      <c r="B38" s="271"/>
      <c r="C38" s="98">
        <v>177</v>
      </c>
      <c r="D38" s="210">
        <v>100</v>
      </c>
      <c r="E38" s="98">
        <v>194</v>
      </c>
      <c r="F38" s="210">
        <v>100</v>
      </c>
      <c r="G38" s="98">
        <v>210</v>
      </c>
      <c r="H38" s="192">
        <v>100</v>
      </c>
      <c r="I38" s="191">
        <f>C38-E38</f>
        <v>-17</v>
      </c>
      <c r="J38" s="194">
        <f>I38/E38*100</f>
        <v>-8.7628865979381434</v>
      </c>
      <c r="K38" s="195">
        <f>C38-G38</f>
        <v>-33</v>
      </c>
      <c r="L38" s="194">
        <f>K38/G38*100</f>
        <v>-15.714285714285714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66</v>
      </c>
      <c r="D39" s="210">
        <v>37.288135593220339</v>
      </c>
      <c r="E39" s="99">
        <v>64</v>
      </c>
      <c r="F39" s="210">
        <v>32.989690721649481</v>
      </c>
      <c r="G39" s="99">
        <v>76</v>
      </c>
      <c r="H39" s="230">
        <v>36.19047619047619</v>
      </c>
      <c r="I39" s="98">
        <f>C39-E39</f>
        <v>2</v>
      </c>
      <c r="J39" s="196">
        <f t="shared" ref="J39:J49" si="4">I39/E39*100</f>
        <v>3.125</v>
      </c>
      <c r="K39" s="197">
        <f>C39-G39</f>
        <v>-10</v>
      </c>
      <c r="L39" s="196">
        <f t="shared" ref="L39:L49" si="5">K39/G39*100</f>
        <v>-13.157894736842104</v>
      </c>
    </row>
    <row r="40" spans="1:19" ht="32.1" customHeight="1">
      <c r="A40" s="9"/>
      <c r="B40" s="109" t="s">
        <v>185</v>
      </c>
      <c r="C40" s="98">
        <v>35</v>
      </c>
      <c r="D40" s="214" t="s">
        <v>222</v>
      </c>
      <c r="E40" s="98">
        <v>34</v>
      </c>
      <c r="F40" s="214" t="s">
        <v>222</v>
      </c>
      <c r="G40" s="98">
        <v>51</v>
      </c>
      <c r="H40" s="192" t="s">
        <v>222</v>
      </c>
      <c r="I40" s="98">
        <f t="shared" ref="I40:I48" si="6">C40-E40</f>
        <v>1</v>
      </c>
      <c r="J40" s="196">
        <f t="shared" si="4"/>
        <v>2.9411764705882351</v>
      </c>
      <c r="K40" s="197">
        <f>C40-G40</f>
        <v>-16</v>
      </c>
      <c r="L40" s="196">
        <f t="shared" si="5"/>
        <v>-31.372549019607842</v>
      </c>
    </row>
    <row r="41" spans="1:19" ht="32.1" customHeight="1">
      <c r="A41" s="9"/>
      <c r="B41" s="102" t="s">
        <v>11</v>
      </c>
      <c r="C41" s="98">
        <v>4</v>
      </c>
      <c r="D41" s="210">
        <v>2.2598870056497176</v>
      </c>
      <c r="E41" s="98">
        <v>2</v>
      </c>
      <c r="F41" s="210">
        <v>1.0309278350515463</v>
      </c>
      <c r="G41" s="98">
        <v>4</v>
      </c>
      <c r="H41" s="230">
        <v>1.9047619047619049</v>
      </c>
      <c r="I41" s="98">
        <f t="shared" si="6"/>
        <v>2</v>
      </c>
      <c r="J41" s="192" t="s">
        <v>222</v>
      </c>
      <c r="K41" s="197">
        <f>C41-G41</f>
        <v>0</v>
      </c>
      <c r="L41" s="196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10">
        <v>0</v>
      </c>
      <c r="E42" s="98">
        <v>2</v>
      </c>
      <c r="F42" s="210">
        <v>1.0309278350515463</v>
      </c>
      <c r="G42" s="98">
        <v>3</v>
      </c>
      <c r="H42" s="230">
        <v>1.4285714285714286</v>
      </c>
      <c r="I42" s="98">
        <f t="shared" si="6"/>
        <v>-2</v>
      </c>
      <c r="J42" s="192" t="s">
        <v>222</v>
      </c>
      <c r="K42" s="197">
        <f>C42-G42</f>
        <v>-3</v>
      </c>
      <c r="L42" s="192" t="s">
        <v>222</v>
      </c>
    </row>
    <row r="43" spans="1:19" ht="32.1" customHeight="1">
      <c r="A43" s="9"/>
      <c r="B43" s="102" t="s">
        <v>186</v>
      </c>
      <c r="C43" s="98">
        <v>10</v>
      </c>
      <c r="D43" s="210">
        <v>5.6497175141242941</v>
      </c>
      <c r="E43" s="98">
        <v>26</v>
      </c>
      <c r="F43" s="210">
        <v>13.402061855670103</v>
      </c>
      <c r="G43" s="98">
        <v>5</v>
      </c>
      <c r="H43" s="230">
        <v>2.3809523809523809</v>
      </c>
      <c r="I43" s="98">
        <f t="shared" si="6"/>
        <v>-16</v>
      </c>
      <c r="J43" s="192" t="s">
        <v>222</v>
      </c>
      <c r="K43" s="197">
        <f t="shared" ref="K43:K49" si="7">C43-G43</f>
        <v>5</v>
      </c>
      <c r="L43" s="192" t="s">
        <v>222</v>
      </c>
    </row>
    <row r="44" spans="1:19" ht="32.1" customHeight="1">
      <c r="A44" s="101"/>
      <c r="B44" s="110" t="s">
        <v>187</v>
      </c>
      <c r="C44" s="98">
        <v>8</v>
      </c>
      <c r="D44" s="214" t="s">
        <v>222</v>
      </c>
      <c r="E44" s="98">
        <v>22</v>
      </c>
      <c r="F44" s="214" t="s">
        <v>222</v>
      </c>
      <c r="G44" s="98">
        <v>3</v>
      </c>
      <c r="H44" s="192" t="s">
        <v>222</v>
      </c>
      <c r="I44" s="98">
        <f t="shared" si="6"/>
        <v>-14</v>
      </c>
      <c r="J44" s="192" t="s">
        <v>222</v>
      </c>
      <c r="K44" s="197">
        <f t="shared" si="7"/>
        <v>5</v>
      </c>
      <c r="L44" s="192" t="s">
        <v>222</v>
      </c>
    </row>
    <row r="45" spans="1:19" ht="32.1" customHeight="1">
      <c r="A45" s="101"/>
      <c r="B45" s="102" t="s">
        <v>13</v>
      </c>
      <c r="C45" s="98">
        <v>8</v>
      </c>
      <c r="D45" s="210">
        <v>4.5197740112994351</v>
      </c>
      <c r="E45" s="98">
        <v>14</v>
      </c>
      <c r="F45" s="210">
        <v>7.2164948453608249</v>
      </c>
      <c r="G45" s="98">
        <v>15</v>
      </c>
      <c r="H45" s="230">
        <v>7.1428571428571423</v>
      </c>
      <c r="I45" s="98">
        <f t="shared" si="6"/>
        <v>-6</v>
      </c>
      <c r="J45" s="196">
        <f t="shared" si="4"/>
        <v>-42.857142857142854</v>
      </c>
      <c r="K45" s="197">
        <f t="shared" si="7"/>
        <v>-7</v>
      </c>
      <c r="L45" s="196">
        <f t="shared" si="5"/>
        <v>-46.666666666666664</v>
      </c>
    </row>
    <row r="46" spans="1:19" ht="32.1" customHeight="1">
      <c r="A46" s="101"/>
      <c r="B46" s="111" t="s">
        <v>188</v>
      </c>
      <c r="C46" s="98">
        <v>1</v>
      </c>
      <c r="D46" s="214" t="s">
        <v>222</v>
      </c>
      <c r="E46" s="98">
        <v>2</v>
      </c>
      <c r="F46" s="214" t="s">
        <v>222</v>
      </c>
      <c r="G46" s="98">
        <v>3</v>
      </c>
      <c r="H46" s="192" t="s">
        <v>222</v>
      </c>
      <c r="I46" s="98">
        <f t="shared" si="6"/>
        <v>-1</v>
      </c>
      <c r="J46" s="192" t="s">
        <v>222</v>
      </c>
      <c r="K46" s="197">
        <f t="shared" si="7"/>
        <v>-2</v>
      </c>
      <c r="L46" s="192" t="s">
        <v>222</v>
      </c>
    </row>
    <row r="47" spans="1:19" ht="32.1" customHeight="1">
      <c r="A47" s="103"/>
      <c r="B47" s="104" t="s">
        <v>14</v>
      </c>
      <c r="C47" s="99">
        <v>32</v>
      </c>
      <c r="D47" s="210">
        <v>18.07909604519774</v>
      </c>
      <c r="E47" s="99">
        <v>35</v>
      </c>
      <c r="F47" s="210">
        <v>18.041237113402062</v>
      </c>
      <c r="G47" s="99">
        <v>42</v>
      </c>
      <c r="H47" s="230">
        <v>20</v>
      </c>
      <c r="I47" s="98">
        <f t="shared" si="6"/>
        <v>-3</v>
      </c>
      <c r="J47" s="196">
        <f t="shared" si="4"/>
        <v>-8.5714285714285712</v>
      </c>
      <c r="K47" s="197">
        <f t="shared" si="7"/>
        <v>-10</v>
      </c>
      <c r="L47" s="196">
        <f t="shared" si="5"/>
        <v>-23.809523809523807</v>
      </c>
    </row>
    <row r="48" spans="1:19" ht="32.1" customHeight="1">
      <c r="A48" s="103"/>
      <c r="B48" s="104" t="s">
        <v>189</v>
      </c>
      <c r="C48" s="99">
        <v>22</v>
      </c>
      <c r="D48" s="210">
        <v>12.429378531073446</v>
      </c>
      <c r="E48" s="99">
        <v>26</v>
      </c>
      <c r="F48" s="210">
        <v>13.402061855670103</v>
      </c>
      <c r="G48" s="99">
        <v>30</v>
      </c>
      <c r="H48" s="230">
        <v>14.285714285714285</v>
      </c>
      <c r="I48" s="98">
        <f t="shared" si="6"/>
        <v>-4</v>
      </c>
      <c r="J48" s="196">
        <f t="shared" si="4"/>
        <v>-15.384615384615385</v>
      </c>
      <c r="K48" s="197">
        <f t="shared" si="7"/>
        <v>-8</v>
      </c>
      <c r="L48" s="196">
        <f t="shared" si="5"/>
        <v>-26.666666666666668</v>
      </c>
    </row>
    <row r="49" spans="1:12" ht="32.1" customHeight="1" thickBot="1">
      <c r="A49" s="105"/>
      <c r="B49" s="106" t="s">
        <v>7</v>
      </c>
      <c r="C49" s="100">
        <v>35</v>
      </c>
      <c r="D49" s="213">
        <v>19.774011299435028</v>
      </c>
      <c r="E49" s="100">
        <v>25</v>
      </c>
      <c r="F49" s="213">
        <v>12.88659793814433</v>
      </c>
      <c r="G49" s="100">
        <v>35</v>
      </c>
      <c r="H49" s="230">
        <v>16.666666666666664</v>
      </c>
      <c r="I49" s="100">
        <f>C49-E49</f>
        <v>10</v>
      </c>
      <c r="J49" s="196">
        <f t="shared" si="4"/>
        <v>40</v>
      </c>
      <c r="K49" s="200">
        <f t="shared" si="7"/>
        <v>0</v>
      </c>
      <c r="L49" s="201">
        <f t="shared" si="5"/>
        <v>0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W3" sqref="W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261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177" t="str">
        <f>'死亡災害(業種別）'!L5</f>
        <v>（令和５年１月10日現在）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212</v>
      </c>
      <c r="D4" s="68">
        <v>27</v>
      </c>
      <c r="E4" s="68">
        <v>6</v>
      </c>
      <c r="F4" s="68">
        <v>42</v>
      </c>
      <c r="G4" s="68">
        <v>51</v>
      </c>
      <c r="H4" s="68">
        <v>56</v>
      </c>
      <c r="I4" s="68">
        <v>109</v>
      </c>
      <c r="J4" s="68">
        <v>4</v>
      </c>
      <c r="K4" s="68">
        <v>0</v>
      </c>
      <c r="L4" s="68">
        <v>12</v>
      </c>
      <c r="M4" s="68">
        <v>28</v>
      </c>
      <c r="N4" s="68">
        <v>8</v>
      </c>
      <c r="O4" s="68">
        <v>8</v>
      </c>
      <c r="P4" s="68">
        <v>6</v>
      </c>
      <c r="Q4" s="68">
        <v>0</v>
      </c>
      <c r="R4" s="68">
        <v>10</v>
      </c>
      <c r="S4" s="68">
        <v>110</v>
      </c>
      <c r="T4" s="68">
        <v>8</v>
      </c>
      <c r="U4" s="68">
        <v>0</v>
      </c>
      <c r="V4" s="68">
        <v>21</v>
      </c>
      <c r="W4" s="68">
        <v>0</v>
      </c>
      <c r="X4" s="69">
        <v>718</v>
      </c>
      <c r="Y4" s="83"/>
      <c r="Z4" s="83"/>
    </row>
    <row r="5" spans="1:26" ht="32.25" customHeight="1">
      <c r="A5" s="84"/>
      <c r="B5" s="67" t="s">
        <v>3</v>
      </c>
      <c r="C5" s="68">
        <v>20</v>
      </c>
      <c r="D5" s="68">
        <v>1</v>
      </c>
      <c r="E5" s="68">
        <v>1</v>
      </c>
      <c r="F5" s="68">
        <v>9</v>
      </c>
      <c r="G5" s="68">
        <v>8</v>
      </c>
      <c r="H5" s="68">
        <v>7</v>
      </c>
      <c r="I5" s="68">
        <v>53</v>
      </c>
      <c r="J5" s="68">
        <v>1</v>
      </c>
      <c r="K5" s="68">
        <v>0</v>
      </c>
      <c r="L5" s="68">
        <v>4</v>
      </c>
      <c r="M5" s="68">
        <v>3</v>
      </c>
      <c r="N5" s="68">
        <v>3</v>
      </c>
      <c r="O5" s="68">
        <v>2</v>
      </c>
      <c r="P5" s="68">
        <v>3</v>
      </c>
      <c r="Q5" s="68">
        <v>0</v>
      </c>
      <c r="R5" s="68">
        <v>9</v>
      </c>
      <c r="S5" s="68">
        <v>7</v>
      </c>
      <c r="T5" s="68">
        <v>0</v>
      </c>
      <c r="U5" s="68">
        <v>0</v>
      </c>
      <c r="V5" s="68">
        <v>4</v>
      </c>
      <c r="W5" s="68">
        <v>0</v>
      </c>
      <c r="X5" s="69">
        <v>135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228">
        <v>1</v>
      </c>
      <c r="E6" s="228">
        <v>0</v>
      </c>
      <c r="F6" s="228">
        <v>0</v>
      </c>
      <c r="G6" s="228">
        <v>0</v>
      </c>
      <c r="H6" s="228">
        <v>0</v>
      </c>
      <c r="I6" s="228">
        <v>1</v>
      </c>
      <c r="J6" s="228">
        <v>0</v>
      </c>
      <c r="K6" s="228">
        <v>0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0</v>
      </c>
      <c r="T6" s="228">
        <v>0</v>
      </c>
      <c r="U6" s="228">
        <v>0</v>
      </c>
      <c r="V6" s="228">
        <v>0</v>
      </c>
      <c r="W6" s="229">
        <v>0</v>
      </c>
      <c r="X6" s="71">
        <v>3</v>
      </c>
      <c r="Y6" s="83"/>
      <c r="Z6" s="83"/>
    </row>
    <row r="7" spans="1:26" ht="32.25" customHeight="1">
      <c r="A7" s="84"/>
      <c r="B7" s="67" t="s">
        <v>5</v>
      </c>
      <c r="C7" s="68">
        <v>111</v>
      </c>
      <c r="D7" s="68">
        <v>7</v>
      </c>
      <c r="E7" s="68">
        <v>0</v>
      </c>
      <c r="F7" s="68">
        <v>16</v>
      </c>
      <c r="G7" s="68">
        <v>26</v>
      </c>
      <c r="H7" s="68">
        <v>23</v>
      </c>
      <c r="I7" s="68">
        <v>28</v>
      </c>
      <c r="J7" s="68">
        <v>1</v>
      </c>
      <c r="K7" s="68">
        <v>0</v>
      </c>
      <c r="L7" s="68">
        <v>0</v>
      </c>
      <c r="M7" s="68">
        <v>13</v>
      </c>
      <c r="N7" s="68">
        <v>4</v>
      </c>
      <c r="O7" s="68">
        <v>4</v>
      </c>
      <c r="P7" s="68">
        <v>3</v>
      </c>
      <c r="Q7" s="68">
        <v>0</v>
      </c>
      <c r="R7" s="68">
        <v>1</v>
      </c>
      <c r="S7" s="68">
        <v>22</v>
      </c>
      <c r="T7" s="68">
        <v>1</v>
      </c>
      <c r="U7" s="68">
        <v>0</v>
      </c>
      <c r="V7" s="68">
        <v>5</v>
      </c>
      <c r="W7" s="68">
        <v>0</v>
      </c>
      <c r="X7" s="69">
        <v>265</v>
      </c>
      <c r="Y7" s="83"/>
      <c r="Z7" s="83"/>
    </row>
    <row r="8" spans="1:26" ht="32.25" customHeight="1">
      <c r="A8" s="84"/>
      <c r="B8" s="72" t="s">
        <v>220</v>
      </c>
      <c r="C8" s="68">
        <v>2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4</v>
      </c>
      <c r="T8" s="68">
        <v>1</v>
      </c>
      <c r="U8" s="68">
        <v>0</v>
      </c>
      <c r="V8" s="68">
        <v>2</v>
      </c>
      <c r="W8" s="68">
        <v>0</v>
      </c>
      <c r="X8" s="69">
        <v>9</v>
      </c>
      <c r="Y8" s="83"/>
      <c r="Z8" s="83"/>
    </row>
    <row r="9" spans="1:26" ht="32.25" customHeight="1">
      <c r="A9" s="84"/>
      <c r="B9" s="72" t="s">
        <v>227</v>
      </c>
      <c r="C9" s="68">
        <v>20</v>
      </c>
      <c r="D9" s="68">
        <v>1</v>
      </c>
      <c r="E9" s="68">
        <v>2</v>
      </c>
      <c r="F9" s="68">
        <v>7</v>
      </c>
      <c r="G9" s="68">
        <v>5</v>
      </c>
      <c r="H9" s="68">
        <v>1</v>
      </c>
      <c r="I9" s="68">
        <v>9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31</v>
      </c>
      <c r="T9" s="68">
        <v>0</v>
      </c>
      <c r="U9" s="68">
        <v>0</v>
      </c>
      <c r="V9" s="68">
        <v>1</v>
      </c>
      <c r="W9" s="68">
        <v>0</v>
      </c>
      <c r="X9" s="69">
        <v>78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2</v>
      </c>
      <c r="E11" s="68">
        <v>0</v>
      </c>
      <c r="F11" s="68">
        <v>1</v>
      </c>
      <c r="G11" s="68">
        <v>4</v>
      </c>
      <c r="H11" s="68">
        <v>17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28</v>
      </c>
      <c r="Y11" s="83"/>
      <c r="Z11" s="83"/>
    </row>
    <row r="12" spans="1:26" ht="32.25" customHeight="1">
      <c r="A12" s="88"/>
      <c r="B12" s="91" t="s">
        <v>228</v>
      </c>
      <c r="C12" s="89">
        <v>8</v>
      </c>
      <c r="D12" s="89">
        <v>1</v>
      </c>
      <c r="E12" s="89">
        <v>0</v>
      </c>
      <c r="F12" s="89">
        <v>2</v>
      </c>
      <c r="G12" s="89">
        <v>1</v>
      </c>
      <c r="H12" s="89">
        <v>1</v>
      </c>
      <c r="I12" s="89">
        <v>2</v>
      </c>
      <c r="J12" s="89">
        <v>0</v>
      </c>
      <c r="K12" s="89">
        <v>0</v>
      </c>
      <c r="L12" s="89">
        <v>3</v>
      </c>
      <c r="M12" s="89">
        <v>2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1</v>
      </c>
      <c r="U12" s="89">
        <v>0</v>
      </c>
      <c r="V12" s="89">
        <v>1</v>
      </c>
      <c r="W12" s="89">
        <v>0</v>
      </c>
      <c r="X12" s="90">
        <v>22</v>
      </c>
      <c r="Y12" s="83"/>
      <c r="Z12" s="83"/>
    </row>
    <row r="13" spans="1:26" ht="32.25" customHeight="1" thickBot="1">
      <c r="A13" s="85"/>
      <c r="B13" s="73" t="s">
        <v>184</v>
      </c>
      <c r="C13" s="74">
        <v>47</v>
      </c>
      <c r="D13" s="74">
        <v>14</v>
      </c>
      <c r="E13" s="74">
        <v>3</v>
      </c>
      <c r="F13" s="74">
        <v>6</v>
      </c>
      <c r="G13" s="74">
        <v>7</v>
      </c>
      <c r="H13" s="74">
        <v>7</v>
      </c>
      <c r="I13" s="74">
        <v>15</v>
      </c>
      <c r="J13" s="74">
        <v>2</v>
      </c>
      <c r="K13" s="74">
        <v>0</v>
      </c>
      <c r="L13" s="74">
        <v>5</v>
      </c>
      <c r="M13" s="74">
        <v>9</v>
      </c>
      <c r="N13" s="74">
        <v>1</v>
      </c>
      <c r="O13" s="74">
        <v>2</v>
      </c>
      <c r="P13" s="74">
        <v>0</v>
      </c>
      <c r="Q13" s="74">
        <v>0</v>
      </c>
      <c r="R13" s="74">
        <v>0</v>
      </c>
      <c r="S13" s="74">
        <v>46</v>
      </c>
      <c r="T13" s="74">
        <v>5</v>
      </c>
      <c r="U13" s="74">
        <v>0</v>
      </c>
      <c r="V13" s="74">
        <v>8</v>
      </c>
      <c r="W13" s="74">
        <v>0</v>
      </c>
      <c r="X13" s="75">
        <v>177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7" t="str">
        <f>B1</f>
        <v>業種、事故の型別死亡災害発生状況（令和４年）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14" t="s">
        <v>191</v>
      </c>
      <c r="X21" s="145" t="str">
        <f>X2</f>
        <v>（令和５年１月10日現在）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229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230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223">
        <v>17</v>
      </c>
      <c r="D23" s="68">
        <v>5</v>
      </c>
      <c r="E23" s="68">
        <v>3</v>
      </c>
      <c r="F23" s="68">
        <v>4</v>
      </c>
      <c r="G23" s="68">
        <v>3</v>
      </c>
      <c r="H23" s="68">
        <v>3</v>
      </c>
      <c r="I23" s="68">
        <v>0</v>
      </c>
      <c r="J23" s="68">
        <v>1</v>
      </c>
      <c r="K23" s="68">
        <v>0</v>
      </c>
      <c r="L23" s="68">
        <v>2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26</v>
      </c>
      <c r="T23" s="68">
        <v>1</v>
      </c>
      <c r="U23" s="68">
        <v>0</v>
      </c>
      <c r="V23" s="68">
        <v>0</v>
      </c>
      <c r="W23" s="68">
        <v>0</v>
      </c>
      <c r="X23" s="79">
        <v>66</v>
      </c>
      <c r="Y23" s="83"/>
      <c r="Z23" s="83"/>
    </row>
    <row r="24" spans="1:26" ht="32.25" customHeight="1">
      <c r="A24" s="84"/>
      <c r="B24" s="95" t="s">
        <v>193</v>
      </c>
      <c r="C24" s="224">
        <v>7</v>
      </c>
      <c r="D24" s="224">
        <v>3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1</v>
      </c>
      <c r="M24" s="224">
        <v>1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23</v>
      </c>
      <c r="T24" s="224">
        <v>0</v>
      </c>
      <c r="U24" s="224">
        <v>0</v>
      </c>
      <c r="V24" s="224">
        <v>0</v>
      </c>
      <c r="W24" s="224">
        <v>0</v>
      </c>
      <c r="X24" s="225">
        <v>35</v>
      </c>
      <c r="Y24" s="83"/>
      <c r="Z24" s="83"/>
    </row>
    <row r="25" spans="1:26" ht="32.25" customHeight="1">
      <c r="A25" s="280" t="s">
        <v>194</v>
      </c>
      <c r="B25" s="281"/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4</v>
      </c>
      <c r="T25" s="223">
        <v>0</v>
      </c>
      <c r="U25" s="223">
        <v>0</v>
      </c>
      <c r="V25" s="223">
        <v>0</v>
      </c>
      <c r="W25" s="223">
        <v>0</v>
      </c>
      <c r="X25" s="225">
        <v>4</v>
      </c>
      <c r="Y25" s="83"/>
      <c r="Z25" s="83"/>
    </row>
    <row r="26" spans="1:26" ht="32.25" customHeight="1">
      <c r="A26" s="272" t="s">
        <v>195</v>
      </c>
      <c r="B26" s="273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5">
        <v>0</v>
      </c>
      <c r="Y26" s="83"/>
      <c r="Z26" s="83"/>
    </row>
    <row r="27" spans="1:26" ht="32.25" customHeight="1">
      <c r="A27" s="272" t="s">
        <v>178</v>
      </c>
      <c r="B27" s="273"/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2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3</v>
      </c>
      <c r="T27" s="223">
        <v>0</v>
      </c>
      <c r="U27" s="223">
        <v>0</v>
      </c>
      <c r="V27" s="223">
        <v>5</v>
      </c>
      <c r="W27" s="223">
        <v>0</v>
      </c>
      <c r="X27" s="225">
        <v>10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2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2</v>
      </c>
      <c r="T28" s="223">
        <v>0</v>
      </c>
      <c r="U28" s="223">
        <v>0</v>
      </c>
      <c r="V28" s="223">
        <v>4</v>
      </c>
      <c r="W28" s="223">
        <v>0</v>
      </c>
      <c r="X28" s="225">
        <v>8</v>
      </c>
      <c r="Y28" s="83"/>
      <c r="Z28" s="83"/>
    </row>
    <row r="29" spans="1:26" ht="32.25" customHeight="1">
      <c r="A29" s="272" t="s">
        <v>231</v>
      </c>
      <c r="B29" s="273"/>
      <c r="C29" s="224">
        <v>3</v>
      </c>
      <c r="D29" s="224">
        <v>0</v>
      </c>
      <c r="E29" s="224">
        <v>0</v>
      </c>
      <c r="F29" s="224">
        <v>0</v>
      </c>
      <c r="G29" s="224">
        <v>1</v>
      </c>
      <c r="H29" s="224">
        <v>1</v>
      </c>
      <c r="I29" s="224">
        <v>2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0</v>
      </c>
      <c r="T29" s="224">
        <v>0</v>
      </c>
      <c r="U29" s="224">
        <v>0</v>
      </c>
      <c r="V29" s="224">
        <v>1</v>
      </c>
      <c r="W29" s="224">
        <v>0</v>
      </c>
      <c r="X29" s="225">
        <v>8</v>
      </c>
      <c r="Y29" s="83"/>
      <c r="Z29" s="83"/>
    </row>
    <row r="30" spans="1:26" ht="32.25" customHeight="1">
      <c r="A30" s="84"/>
      <c r="B30" s="95" t="s">
        <v>232</v>
      </c>
      <c r="C30" s="223">
        <v>1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0</v>
      </c>
      <c r="T30" s="223">
        <v>0</v>
      </c>
      <c r="U30" s="223">
        <v>0</v>
      </c>
      <c r="V30" s="223">
        <v>0</v>
      </c>
      <c r="W30" s="223">
        <v>0</v>
      </c>
      <c r="X30" s="225">
        <v>1</v>
      </c>
      <c r="Y30" s="83"/>
      <c r="Z30" s="83"/>
    </row>
    <row r="31" spans="1:26" ht="32.25" customHeight="1">
      <c r="A31" s="272" t="s">
        <v>213</v>
      </c>
      <c r="B31" s="273"/>
      <c r="C31" s="223">
        <v>13</v>
      </c>
      <c r="D31" s="223">
        <v>2</v>
      </c>
      <c r="E31" s="223">
        <v>0</v>
      </c>
      <c r="F31" s="223">
        <v>1</v>
      </c>
      <c r="G31" s="223">
        <v>3</v>
      </c>
      <c r="H31" s="223">
        <v>0</v>
      </c>
      <c r="I31" s="223">
        <v>6</v>
      </c>
      <c r="J31" s="223">
        <v>1</v>
      </c>
      <c r="K31" s="223">
        <v>0</v>
      </c>
      <c r="L31" s="223">
        <v>1</v>
      </c>
      <c r="M31" s="223">
        <v>2</v>
      </c>
      <c r="N31" s="223">
        <v>1</v>
      </c>
      <c r="O31" s="223">
        <v>0</v>
      </c>
      <c r="P31" s="223">
        <v>0</v>
      </c>
      <c r="Q31" s="223">
        <v>0</v>
      </c>
      <c r="R31" s="223">
        <v>0</v>
      </c>
      <c r="S31" s="223">
        <v>2</v>
      </c>
      <c r="T31" s="223">
        <v>0</v>
      </c>
      <c r="U31" s="223">
        <v>0</v>
      </c>
      <c r="V31" s="223">
        <v>0</v>
      </c>
      <c r="W31" s="223">
        <v>0</v>
      </c>
      <c r="X31" s="225">
        <v>32</v>
      </c>
      <c r="Y31" s="83"/>
      <c r="Z31" s="83"/>
    </row>
    <row r="32" spans="1:26" ht="32.25" customHeight="1">
      <c r="A32" s="272" t="s">
        <v>233</v>
      </c>
      <c r="B32" s="273"/>
      <c r="C32" s="224">
        <v>4</v>
      </c>
      <c r="D32" s="224">
        <v>1</v>
      </c>
      <c r="E32" s="224">
        <v>0</v>
      </c>
      <c r="F32" s="224">
        <v>0</v>
      </c>
      <c r="G32" s="224">
        <v>0</v>
      </c>
      <c r="H32" s="224">
        <v>1</v>
      </c>
      <c r="I32" s="224">
        <v>2</v>
      </c>
      <c r="J32" s="224">
        <v>0</v>
      </c>
      <c r="K32" s="224">
        <v>0</v>
      </c>
      <c r="L32" s="224">
        <v>0</v>
      </c>
      <c r="M32" s="224">
        <v>6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7</v>
      </c>
      <c r="T32" s="224">
        <v>0</v>
      </c>
      <c r="U32" s="224">
        <v>0</v>
      </c>
      <c r="V32" s="224">
        <v>1</v>
      </c>
      <c r="W32" s="224">
        <v>0</v>
      </c>
      <c r="X32" s="225">
        <v>22</v>
      </c>
      <c r="Y32" s="83"/>
      <c r="Z32" s="83"/>
    </row>
    <row r="33" spans="1:26" ht="32.25" customHeight="1" thickBot="1">
      <c r="A33" s="274" t="s">
        <v>234</v>
      </c>
      <c r="B33" s="275"/>
      <c r="C33" s="226">
        <v>10</v>
      </c>
      <c r="D33" s="226">
        <v>6</v>
      </c>
      <c r="E33" s="226">
        <v>0</v>
      </c>
      <c r="F33" s="226">
        <v>1</v>
      </c>
      <c r="G33" s="226">
        <v>0</v>
      </c>
      <c r="H33" s="226">
        <v>2</v>
      </c>
      <c r="I33" s="226">
        <v>3</v>
      </c>
      <c r="J33" s="226">
        <v>0</v>
      </c>
      <c r="K33" s="226">
        <v>0</v>
      </c>
      <c r="L33" s="226">
        <v>2</v>
      </c>
      <c r="M33" s="226">
        <v>0</v>
      </c>
      <c r="N33" s="226">
        <v>0</v>
      </c>
      <c r="O33" s="226">
        <v>2</v>
      </c>
      <c r="P33" s="226">
        <v>0</v>
      </c>
      <c r="Q33" s="226">
        <v>0</v>
      </c>
      <c r="R33" s="226">
        <v>0</v>
      </c>
      <c r="S33" s="226">
        <v>4</v>
      </c>
      <c r="T33" s="226">
        <v>4</v>
      </c>
      <c r="U33" s="226">
        <v>0</v>
      </c>
      <c r="V33" s="226">
        <v>1</v>
      </c>
      <c r="W33" s="226">
        <v>0</v>
      </c>
      <c r="X33" s="227">
        <v>35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B1" zoomScale="90" zoomScaleNormal="90" workbookViewId="0">
      <selection activeCell="X3" sqref="X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6" t="s">
        <v>269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264" t="s">
        <v>276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204</v>
      </c>
      <c r="D4" s="68">
        <v>21</v>
      </c>
      <c r="E4" s="68">
        <v>3</v>
      </c>
      <c r="F4" s="68">
        <v>35</v>
      </c>
      <c r="G4" s="68">
        <v>39</v>
      </c>
      <c r="H4" s="68">
        <v>65</v>
      </c>
      <c r="I4" s="68">
        <v>132</v>
      </c>
      <c r="J4" s="68">
        <v>2</v>
      </c>
      <c r="K4" s="68">
        <v>0</v>
      </c>
      <c r="L4" s="68">
        <v>23</v>
      </c>
      <c r="M4" s="68">
        <v>21</v>
      </c>
      <c r="N4" s="68">
        <v>15</v>
      </c>
      <c r="O4" s="68">
        <v>12</v>
      </c>
      <c r="P4" s="68">
        <v>3</v>
      </c>
      <c r="Q4" s="68">
        <v>1</v>
      </c>
      <c r="R4" s="68">
        <v>2</v>
      </c>
      <c r="S4" s="68">
        <v>126</v>
      </c>
      <c r="T4" s="68">
        <v>5</v>
      </c>
      <c r="U4" s="68">
        <v>0</v>
      </c>
      <c r="V4" s="68">
        <v>65</v>
      </c>
      <c r="W4" s="68">
        <v>5</v>
      </c>
      <c r="X4" s="69">
        <v>779</v>
      </c>
      <c r="Y4" s="83"/>
      <c r="Z4" s="83"/>
    </row>
    <row r="5" spans="1:26" ht="32.25" customHeight="1">
      <c r="A5" s="84"/>
      <c r="B5" s="67" t="s">
        <v>3</v>
      </c>
      <c r="C5" s="68">
        <v>24</v>
      </c>
      <c r="D5" s="68">
        <v>1</v>
      </c>
      <c r="E5" s="68">
        <v>2</v>
      </c>
      <c r="F5" s="68">
        <v>10</v>
      </c>
      <c r="G5" s="68">
        <v>2</v>
      </c>
      <c r="H5" s="68">
        <v>10</v>
      </c>
      <c r="I5" s="68">
        <v>52</v>
      </c>
      <c r="J5" s="68">
        <v>0</v>
      </c>
      <c r="K5" s="68">
        <v>0</v>
      </c>
      <c r="L5" s="68">
        <v>1</v>
      </c>
      <c r="M5" s="68">
        <v>4</v>
      </c>
      <c r="N5" s="68">
        <v>5</v>
      </c>
      <c r="O5" s="68">
        <v>2</v>
      </c>
      <c r="P5" s="68">
        <v>2</v>
      </c>
      <c r="Q5" s="68">
        <v>0</v>
      </c>
      <c r="R5" s="68">
        <v>0</v>
      </c>
      <c r="S5" s="68">
        <v>7</v>
      </c>
      <c r="T5" s="68">
        <v>0</v>
      </c>
      <c r="U5" s="68">
        <v>0</v>
      </c>
      <c r="V5" s="68">
        <v>5</v>
      </c>
      <c r="W5" s="68">
        <v>0</v>
      </c>
      <c r="X5" s="69">
        <v>127</v>
      </c>
      <c r="Y5" s="83"/>
      <c r="Z5" s="83"/>
    </row>
    <row r="6" spans="1:26" ht="32.25" customHeight="1">
      <c r="A6" s="84"/>
      <c r="B6" s="67" t="s">
        <v>4</v>
      </c>
      <c r="C6" s="70">
        <v>4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6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1</v>
      </c>
      <c r="T6" s="261">
        <v>0</v>
      </c>
      <c r="U6" s="261">
        <v>0</v>
      </c>
      <c r="V6" s="261">
        <v>0</v>
      </c>
      <c r="W6" s="262">
        <v>0</v>
      </c>
      <c r="X6" s="71">
        <v>11</v>
      </c>
      <c r="Y6" s="83"/>
      <c r="Z6" s="83"/>
    </row>
    <row r="7" spans="1:26" ht="32.25" customHeight="1">
      <c r="A7" s="84"/>
      <c r="B7" s="67" t="s">
        <v>5</v>
      </c>
      <c r="C7" s="68">
        <v>104</v>
      </c>
      <c r="D7" s="68">
        <v>4</v>
      </c>
      <c r="E7" s="68">
        <v>1</v>
      </c>
      <c r="F7" s="68">
        <v>10</v>
      </c>
      <c r="G7" s="68">
        <v>28</v>
      </c>
      <c r="H7" s="68">
        <v>21</v>
      </c>
      <c r="I7" s="68">
        <v>29</v>
      </c>
      <c r="J7" s="68">
        <v>2</v>
      </c>
      <c r="K7" s="68">
        <v>0</v>
      </c>
      <c r="L7" s="68">
        <v>10</v>
      </c>
      <c r="M7" s="68">
        <v>11</v>
      </c>
      <c r="N7" s="68">
        <v>9</v>
      </c>
      <c r="O7" s="68">
        <v>7</v>
      </c>
      <c r="P7" s="68">
        <v>0</v>
      </c>
      <c r="Q7" s="68">
        <v>0</v>
      </c>
      <c r="R7" s="68">
        <v>0</v>
      </c>
      <c r="S7" s="68">
        <v>24</v>
      </c>
      <c r="T7" s="68">
        <v>1</v>
      </c>
      <c r="U7" s="68">
        <v>0</v>
      </c>
      <c r="V7" s="68">
        <v>10</v>
      </c>
      <c r="W7" s="68">
        <v>3</v>
      </c>
      <c r="X7" s="69">
        <v>274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0</v>
      </c>
      <c r="U8" s="68">
        <v>0</v>
      </c>
      <c r="V8" s="68">
        <v>10</v>
      </c>
      <c r="W8" s="68">
        <v>0</v>
      </c>
      <c r="X8" s="69">
        <v>16</v>
      </c>
      <c r="Y8" s="83"/>
      <c r="Z8" s="83"/>
    </row>
    <row r="9" spans="1:26" ht="32.25" customHeight="1">
      <c r="A9" s="84"/>
      <c r="B9" s="72" t="s">
        <v>215</v>
      </c>
      <c r="C9" s="68">
        <v>12</v>
      </c>
      <c r="D9" s="68">
        <v>2</v>
      </c>
      <c r="E9" s="68">
        <v>0</v>
      </c>
      <c r="F9" s="68">
        <v>5</v>
      </c>
      <c r="G9" s="68">
        <v>3</v>
      </c>
      <c r="H9" s="68">
        <v>6</v>
      </c>
      <c r="I9" s="68">
        <v>11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1</v>
      </c>
      <c r="R9" s="68">
        <v>0</v>
      </c>
      <c r="S9" s="68">
        <v>38</v>
      </c>
      <c r="T9" s="68">
        <v>0</v>
      </c>
      <c r="U9" s="68">
        <v>0</v>
      </c>
      <c r="V9" s="68">
        <v>5</v>
      </c>
      <c r="W9" s="68">
        <v>0</v>
      </c>
      <c r="X9" s="69">
        <v>84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1</v>
      </c>
      <c r="I10" s="68">
        <v>1</v>
      </c>
      <c r="J10" s="68">
        <v>0</v>
      </c>
      <c r="K10" s="68">
        <v>0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4</v>
      </c>
      <c r="Y10" s="83"/>
      <c r="Z10" s="83"/>
    </row>
    <row r="11" spans="1:26" ht="32.25" customHeight="1">
      <c r="A11" s="84"/>
      <c r="B11" s="67" t="s">
        <v>6</v>
      </c>
      <c r="C11" s="68">
        <v>5</v>
      </c>
      <c r="D11" s="68">
        <v>2</v>
      </c>
      <c r="E11" s="68">
        <v>0</v>
      </c>
      <c r="F11" s="68">
        <v>4</v>
      </c>
      <c r="G11" s="68">
        <v>1</v>
      </c>
      <c r="H11" s="68">
        <v>15</v>
      </c>
      <c r="I11" s="68">
        <v>1</v>
      </c>
      <c r="J11" s="68">
        <v>0</v>
      </c>
      <c r="K11" s="68">
        <v>0</v>
      </c>
      <c r="L11" s="68">
        <v>1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29</v>
      </c>
      <c r="Y11" s="83"/>
      <c r="Z11" s="83"/>
    </row>
    <row r="12" spans="1:26" ht="32.25" customHeight="1">
      <c r="A12" s="88"/>
      <c r="B12" s="91" t="s">
        <v>228</v>
      </c>
      <c r="C12" s="89">
        <v>12</v>
      </c>
      <c r="D12" s="89">
        <v>3</v>
      </c>
      <c r="E12" s="89">
        <v>0</v>
      </c>
      <c r="F12" s="89">
        <v>1</v>
      </c>
      <c r="G12" s="89">
        <v>1</v>
      </c>
      <c r="H12" s="89">
        <v>3</v>
      </c>
      <c r="I12" s="89">
        <v>5</v>
      </c>
      <c r="J12" s="89">
        <v>0</v>
      </c>
      <c r="K12" s="89">
        <v>0</v>
      </c>
      <c r="L12" s="89">
        <v>6</v>
      </c>
      <c r="M12" s="89">
        <v>2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1</v>
      </c>
      <c r="T12" s="89">
        <v>4</v>
      </c>
      <c r="U12" s="89">
        <v>0</v>
      </c>
      <c r="V12" s="89">
        <v>1</v>
      </c>
      <c r="W12" s="89">
        <v>0</v>
      </c>
      <c r="X12" s="90">
        <v>40</v>
      </c>
      <c r="Y12" s="83"/>
      <c r="Z12" s="83"/>
    </row>
    <row r="13" spans="1:26" ht="32.25" customHeight="1" thickBot="1">
      <c r="A13" s="85"/>
      <c r="B13" s="73" t="s">
        <v>184</v>
      </c>
      <c r="C13" s="74">
        <v>42</v>
      </c>
      <c r="D13" s="74">
        <v>7</v>
      </c>
      <c r="E13" s="74">
        <v>0</v>
      </c>
      <c r="F13" s="74">
        <v>5</v>
      </c>
      <c r="G13" s="74">
        <v>3</v>
      </c>
      <c r="H13" s="74">
        <v>9</v>
      </c>
      <c r="I13" s="74">
        <v>27</v>
      </c>
      <c r="J13" s="74">
        <v>0</v>
      </c>
      <c r="K13" s="74">
        <v>0</v>
      </c>
      <c r="L13" s="74">
        <v>4</v>
      </c>
      <c r="M13" s="74">
        <v>3</v>
      </c>
      <c r="N13" s="74">
        <v>1</v>
      </c>
      <c r="O13" s="74">
        <v>2</v>
      </c>
      <c r="P13" s="74">
        <v>1</v>
      </c>
      <c r="Q13" s="74">
        <v>0</v>
      </c>
      <c r="R13" s="74">
        <v>2</v>
      </c>
      <c r="S13" s="74">
        <v>52</v>
      </c>
      <c r="T13" s="74">
        <v>0</v>
      </c>
      <c r="U13" s="74">
        <v>0</v>
      </c>
      <c r="V13" s="74">
        <v>34</v>
      </c>
      <c r="W13" s="74">
        <v>2</v>
      </c>
      <c r="X13" s="75">
        <v>194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7" t="str">
        <f>B1</f>
        <v>業種、事故の型別死亡災害発生状況（令和３年）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14" t="s">
        <v>191</v>
      </c>
      <c r="X21" s="233" t="str">
        <f>X2</f>
        <v>（令和４年１月７日現在）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223">
        <v>12</v>
      </c>
      <c r="D23" s="68">
        <v>2</v>
      </c>
      <c r="E23" s="68">
        <v>0</v>
      </c>
      <c r="F23" s="68">
        <v>3</v>
      </c>
      <c r="G23" s="68">
        <v>2</v>
      </c>
      <c r="H23" s="68">
        <v>2</v>
      </c>
      <c r="I23" s="68">
        <v>9</v>
      </c>
      <c r="J23" s="68">
        <v>0</v>
      </c>
      <c r="K23" s="68">
        <v>0</v>
      </c>
      <c r="L23" s="68">
        <v>1</v>
      </c>
      <c r="M23" s="68">
        <v>2</v>
      </c>
      <c r="N23" s="68">
        <v>1</v>
      </c>
      <c r="O23" s="68">
        <v>1</v>
      </c>
      <c r="P23" s="68">
        <v>1</v>
      </c>
      <c r="Q23" s="68">
        <v>0</v>
      </c>
      <c r="R23" s="68">
        <v>1</v>
      </c>
      <c r="S23" s="68">
        <v>22</v>
      </c>
      <c r="T23" s="68">
        <v>0</v>
      </c>
      <c r="U23" s="68">
        <v>0</v>
      </c>
      <c r="V23" s="68">
        <v>5</v>
      </c>
      <c r="W23" s="68">
        <v>0</v>
      </c>
      <c r="X23" s="79">
        <v>64</v>
      </c>
      <c r="Y23" s="83"/>
      <c r="Z23" s="83"/>
    </row>
    <row r="24" spans="1:26" ht="32.25" customHeight="1">
      <c r="A24" s="84"/>
      <c r="B24" s="95" t="s">
        <v>193</v>
      </c>
      <c r="C24" s="224">
        <v>6</v>
      </c>
      <c r="D24" s="224">
        <v>1</v>
      </c>
      <c r="E24" s="224">
        <v>0</v>
      </c>
      <c r="F24" s="224">
        <v>0</v>
      </c>
      <c r="G24" s="224">
        <v>0</v>
      </c>
      <c r="H24" s="224">
        <v>0</v>
      </c>
      <c r="I24" s="224">
        <v>4</v>
      </c>
      <c r="J24" s="224">
        <v>0</v>
      </c>
      <c r="K24" s="224">
        <v>0</v>
      </c>
      <c r="L24" s="224">
        <v>0</v>
      </c>
      <c r="M24" s="224">
        <v>2</v>
      </c>
      <c r="N24" s="224">
        <v>1</v>
      </c>
      <c r="O24" s="224">
        <v>0</v>
      </c>
      <c r="P24" s="224">
        <v>0</v>
      </c>
      <c r="Q24" s="224">
        <v>0</v>
      </c>
      <c r="R24" s="224">
        <v>0</v>
      </c>
      <c r="S24" s="224">
        <v>16</v>
      </c>
      <c r="T24" s="224">
        <v>0</v>
      </c>
      <c r="U24" s="224">
        <v>0</v>
      </c>
      <c r="V24" s="224">
        <v>4</v>
      </c>
      <c r="W24" s="224">
        <v>0</v>
      </c>
      <c r="X24" s="225">
        <v>34</v>
      </c>
      <c r="Y24" s="83"/>
      <c r="Z24" s="83"/>
    </row>
    <row r="25" spans="1:26" ht="32.25" customHeight="1">
      <c r="A25" s="280" t="s">
        <v>194</v>
      </c>
      <c r="B25" s="281"/>
      <c r="C25" s="223">
        <v>0</v>
      </c>
      <c r="D25" s="223">
        <v>0</v>
      </c>
      <c r="E25" s="223">
        <v>0</v>
      </c>
      <c r="F25" s="223">
        <v>0</v>
      </c>
      <c r="G25" s="223">
        <v>1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1</v>
      </c>
      <c r="W25" s="223">
        <v>0</v>
      </c>
      <c r="X25" s="225">
        <v>2</v>
      </c>
      <c r="Y25" s="83"/>
      <c r="Z25" s="83"/>
    </row>
    <row r="26" spans="1:26" ht="32.25" customHeight="1">
      <c r="A26" s="272" t="s">
        <v>195</v>
      </c>
      <c r="B26" s="273"/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2</v>
      </c>
      <c r="T26" s="223">
        <v>0</v>
      </c>
      <c r="U26" s="223">
        <v>0</v>
      </c>
      <c r="V26" s="223">
        <v>0</v>
      </c>
      <c r="W26" s="223">
        <v>0</v>
      </c>
      <c r="X26" s="225">
        <v>2</v>
      </c>
      <c r="Y26" s="83"/>
      <c r="Z26" s="83"/>
    </row>
    <row r="27" spans="1:26" ht="32.25" customHeight="1">
      <c r="A27" s="272" t="s">
        <v>178</v>
      </c>
      <c r="B27" s="273"/>
      <c r="C27" s="223">
        <v>1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5</v>
      </c>
      <c r="T27" s="223">
        <v>0</v>
      </c>
      <c r="U27" s="223">
        <v>0</v>
      </c>
      <c r="V27" s="223">
        <v>20</v>
      </c>
      <c r="W27" s="223">
        <v>0</v>
      </c>
      <c r="X27" s="225">
        <v>26</v>
      </c>
      <c r="Y27" s="83"/>
      <c r="Z27" s="83"/>
    </row>
    <row r="28" spans="1:26" ht="32.25" customHeight="1">
      <c r="A28" s="84"/>
      <c r="B28" s="96" t="s">
        <v>196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4</v>
      </c>
      <c r="T28" s="223">
        <v>0</v>
      </c>
      <c r="U28" s="223">
        <v>0</v>
      </c>
      <c r="V28" s="223">
        <v>18</v>
      </c>
      <c r="W28" s="223">
        <v>0</v>
      </c>
      <c r="X28" s="225">
        <v>22</v>
      </c>
      <c r="Y28" s="83"/>
      <c r="Z28" s="83"/>
    </row>
    <row r="29" spans="1:26" ht="32.25" customHeight="1">
      <c r="A29" s="272" t="s">
        <v>197</v>
      </c>
      <c r="B29" s="273"/>
      <c r="C29" s="224">
        <v>7</v>
      </c>
      <c r="D29" s="224">
        <v>2</v>
      </c>
      <c r="E29" s="224">
        <v>0</v>
      </c>
      <c r="F29" s="224">
        <v>1</v>
      </c>
      <c r="G29" s="224">
        <v>0</v>
      </c>
      <c r="H29" s="224">
        <v>1</v>
      </c>
      <c r="I29" s="224">
        <v>1</v>
      </c>
      <c r="J29" s="224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S29" s="224">
        <v>2</v>
      </c>
      <c r="T29" s="224">
        <v>0</v>
      </c>
      <c r="U29" s="224">
        <v>0</v>
      </c>
      <c r="V29" s="224">
        <v>0</v>
      </c>
      <c r="W29" s="224">
        <v>0</v>
      </c>
      <c r="X29" s="225">
        <v>14</v>
      </c>
      <c r="Y29" s="83"/>
      <c r="Z29" s="83"/>
    </row>
    <row r="30" spans="1:26" ht="32.25" customHeight="1">
      <c r="A30" s="84"/>
      <c r="B30" s="95" t="s">
        <v>198</v>
      </c>
      <c r="C30" s="223">
        <v>0</v>
      </c>
      <c r="D30" s="223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>
        <v>0</v>
      </c>
      <c r="R30" s="223">
        <v>0</v>
      </c>
      <c r="S30" s="223">
        <v>1</v>
      </c>
      <c r="T30" s="223">
        <v>0</v>
      </c>
      <c r="U30" s="223">
        <v>0</v>
      </c>
      <c r="V30" s="223">
        <v>0</v>
      </c>
      <c r="W30" s="223">
        <v>0</v>
      </c>
      <c r="X30" s="225">
        <v>2</v>
      </c>
      <c r="Y30" s="83"/>
      <c r="Z30" s="83"/>
    </row>
    <row r="31" spans="1:26" ht="32.25" customHeight="1">
      <c r="A31" s="272" t="s">
        <v>213</v>
      </c>
      <c r="B31" s="273"/>
      <c r="C31" s="223">
        <v>14</v>
      </c>
      <c r="D31" s="223">
        <v>1</v>
      </c>
      <c r="E31" s="223">
        <v>0</v>
      </c>
      <c r="F31" s="223">
        <v>0</v>
      </c>
      <c r="G31" s="223">
        <v>0</v>
      </c>
      <c r="H31" s="223">
        <v>1</v>
      </c>
      <c r="I31" s="223">
        <v>11</v>
      </c>
      <c r="J31" s="223">
        <v>0</v>
      </c>
      <c r="K31" s="223">
        <v>0</v>
      </c>
      <c r="L31" s="223">
        <v>1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1</v>
      </c>
      <c r="S31" s="223">
        <v>2</v>
      </c>
      <c r="T31" s="223">
        <v>0</v>
      </c>
      <c r="U31" s="223">
        <v>0</v>
      </c>
      <c r="V31" s="223">
        <v>3</v>
      </c>
      <c r="W31" s="223">
        <v>1</v>
      </c>
      <c r="X31" s="225">
        <v>35</v>
      </c>
      <c r="Y31" s="83"/>
      <c r="Z31" s="83"/>
    </row>
    <row r="32" spans="1:26" ht="32.25" customHeight="1">
      <c r="A32" s="272" t="s">
        <v>233</v>
      </c>
      <c r="B32" s="273"/>
      <c r="C32" s="224">
        <v>1</v>
      </c>
      <c r="D32" s="224">
        <v>0</v>
      </c>
      <c r="E32" s="224">
        <v>0</v>
      </c>
      <c r="F32" s="224">
        <v>0</v>
      </c>
      <c r="G32" s="224">
        <v>0</v>
      </c>
      <c r="H32" s="224">
        <v>3</v>
      </c>
      <c r="I32" s="224">
        <v>4</v>
      </c>
      <c r="J32" s="224">
        <v>0</v>
      </c>
      <c r="K32" s="224">
        <v>0</v>
      </c>
      <c r="L32" s="224">
        <v>1</v>
      </c>
      <c r="M32" s="224">
        <v>1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14</v>
      </c>
      <c r="T32" s="224">
        <v>0</v>
      </c>
      <c r="U32" s="224">
        <v>0</v>
      </c>
      <c r="V32" s="224">
        <v>1</v>
      </c>
      <c r="W32" s="224">
        <v>1</v>
      </c>
      <c r="X32" s="225">
        <v>26</v>
      </c>
      <c r="Y32" s="83"/>
      <c r="Z32" s="83"/>
    </row>
    <row r="33" spans="1:26" ht="32.25" customHeight="1" thickBot="1">
      <c r="A33" s="274" t="s">
        <v>234</v>
      </c>
      <c r="B33" s="275"/>
      <c r="C33" s="226">
        <v>7</v>
      </c>
      <c r="D33" s="226">
        <v>2</v>
      </c>
      <c r="E33" s="226">
        <v>0</v>
      </c>
      <c r="F33" s="226">
        <v>1</v>
      </c>
      <c r="G33" s="226">
        <v>0</v>
      </c>
      <c r="H33" s="226">
        <v>2</v>
      </c>
      <c r="I33" s="226">
        <v>2</v>
      </c>
      <c r="J33" s="226">
        <v>0</v>
      </c>
      <c r="K33" s="226">
        <v>0</v>
      </c>
      <c r="L33" s="226">
        <v>1</v>
      </c>
      <c r="M33" s="226">
        <v>0</v>
      </c>
      <c r="N33" s="226">
        <v>0</v>
      </c>
      <c r="O33" s="226">
        <v>1</v>
      </c>
      <c r="P33" s="226">
        <v>0</v>
      </c>
      <c r="Q33" s="226">
        <v>0</v>
      </c>
      <c r="R33" s="226">
        <v>0</v>
      </c>
      <c r="S33" s="226">
        <v>5</v>
      </c>
      <c r="T33" s="226">
        <v>0</v>
      </c>
      <c r="U33" s="226">
        <v>0</v>
      </c>
      <c r="V33" s="226">
        <v>4</v>
      </c>
      <c r="W33" s="226">
        <v>0</v>
      </c>
      <c r="X33" s="227">
        <v>25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8" t="s">
        <v>208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6" ht="15" thickBot="1">
      <c r="X2" s="59" t="str">
        <f>'死亡災害(業種別）'!L5</f>
        <v>（令和５年１月10日現在）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8</v>
      </c>
      <c r="D4" s="68">
        <f>'死亡災害（令和４年、業種・事故の型別） '!D4-'死亡災害（令和３年、業種・事故の型別）'!D4</f>
        <v>6</v>
      </c>
      <c r="E4" s="68">
        <f>'死亡災害（令和４年、業種・事故の型別） '!E4-'死亡災害（令和３年、業種・事故の型別）'!E4</f>
        <v>3</v>
      </c>
      <c r="F4" s="68">
        <f>'死亡災害（令和４年、業種・事故の型別） '!F4-'死亡災害（令和３年、業種・事故の型別）'!F4</f>
        <v>7</v>
      </c>
      <c r="G4" s="68">
        <f>'死亡災害（令和４年、業種・事故の型別） '!G4-'死亡災害（令和３年、業種・事故の型別）'!G4</f>
        <v>12</v>
      </c>
      <c r="H4" s="68">
        <f>'死亡災害（令和４年、業種・事故の型別） '!H4-'死亡災害（令和３年、業種・事故の型別）'!H4</f>
        <v>-9</v>
      </c>
      <c r="I4" s="68">
        <f>'死亡災害（令和４年、業種・事故の型別） '!I4-'死亡災害（令和３年、業種・事故の型別）'!I4</f>
        <v>-23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-11</v>
      </c>
      <c r="M4" s="68">
        <f>'死亡災害（令和４年、業種・事故の型別） '!M4-'死亡災害（令和３年、業種・事故の型別）'!M4</f>
        <v>7</v>
      </c>
      <c r="N4" s="68">
        <f>'死亡災害（令和４年、業種・事故の型別） '!N4-'死亡災害（令和３年、業種・事故の型別）'!N4</f>
        <v>-7</v>
      </c>
      <c r="O4" s="68">
        <f>'死亡災害（令和４年、業種・事故の型別） '!O4-'死亡災害（令和３年、業種・事故の型別）'!O4</f>
        <v>-4</v>
      </c>
      <c r="P4" s="68">
        <f>'死亡災害（令和４年、業種・事故の型別） '!P4-'死亡災害（令和３年、業種・事故の型別）'!P4</f>
        <v>3</v>
      </c>
      <c r="Q4" s="68">
        <f>'死亡災害（令和４年、業種・事故の型別） '!Q4-'死亡災害（令和３年、業種・事故の型別）'!Q4</f>
        <v>-1</v>
      </c>
      <c r="R4" s="68">
        <f>'死亡災害（令和４年、業種・事故の型別） '!R4-'死亡災害（令和３年、業種・事故の型別）'!R4</f>
        <v>8</v>
      </c>
      <c r="S4" s="68">
        <f>'死亡災害（令和４年、業種・事故の型別） '!S4-'死亡災害（令和３年、業種・事故の型別）'!S4</f>
        <v>-16</v>
      </c>
      <c r="T4" s="68">
        <f>'死亡災害（令和４年、業種・事故の型別） '!T4-'死亡災害（令和３年、業種・事故の型別）'!T4</f>
        <v>3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-44</v>
      </c>
      <c r="W4" s="68">
        <f>'死亡災害（令和４年、業種・事故の型別） '!W4-'死亡災害（令和３年、業種・事故の型別）'!W4</f>
        <v>-5</v>
      </c>
      <c r="X4" s="79">
        <f>'死亡災害（令和４年、業種・事故の型別） '!X4-'死亡災害（令和３年、業種・事故の型別）'!X4</f>
        <v>-61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-4</v>
      </c>
      <c r="D5" s="68">
        <f>'死亡災害（令和４年、業種・事故の型別） '!D5-'死亡災害（令和３年、業種・事故の型別）'!D5</f>
        <v>0</v>
      </c>
      <c r="E5" s="68">
        <f>'死亡災害（令和４年、業種・事故の型別） '!E5-'死亡災害（令和３年、業種・事故の型別）'!E5</f>
        <v>-1</v>
      </c>
      <c r="F5" s="68">
        <f>'死亡災害（令和４年、業種・事故の型別） '!F5-'死亡災害（令和３年、業種・事故の型別）'!F5</f>
        <v>-1</v>
      </c>
      <c r="G5" s="68">
        <f>'死亡災害（令和４年、業種・事故の型別） '!G5-'死亡災害（令和３年、業種・事故の型別）'!G5</f>
        <v>6</v>
      </c>
      <c r="H5" s="68">
        <f>'死亡災害（令和４年、業種・事故の型別） '!H5-'死亡災害（令和３年、業種・事故の型別）'!H5</f>
        <v>-3</v>
      </c>
      <c r="I5" s="68">
        <f>'死亡災害（令和４年、業種・事故の型別） '!I5-'死亡災害（令和３年、業種・事故の型別）'!I5</f>
        <v>1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3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-2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9</v>
      </c>
      <c r="S5" s="68">
        <f>'死亡災害（令和４年、業種・事故の型別） '!S5-'死亡災害（令和３年、業種・事故の型別）'!S5</f>
        <v>0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-1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8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-3</v>
      </c>
      <c r="D6" s="68">
        <f>'死亡災害（令和４年、業種・事故の型別） '!D6-'死亡災害（令和３年、業種・事故の型別）'!D6</f>
        <v>1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-5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-8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7</v>
      </c>
      <c r="D7" s="68">
        <f>'死亡災害（令和４年、業種・事故の型別） '!D7-'死亡災害（令和３年、業種・事故の型別）'!D7</f>
        <v>3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6</v>
      </c>
      <c r="G7" s="68">
        <f>'死亡災害（令和４年、業種・事故の型別） '!G7-'死亡災害（令和３年、業種・事故の型別）'!G7</f>
        <v>-2</v>
      </c>
      <c r="H7" s="68">
        <f>'死亡災害（令和４年、業種・事故の型別） '!H7-'死亡災害（令和３年、業種・事故の型別）'!H7</f>
        <v>2</v>
      </c>
      <c r="I7" s="68">
        <f>'死亡災害（令和４年、業種・事故の型別） '!I7-'死亡災害（令和３年、業種・事故の型別）'!I7</f>
        <v>-1</v>
      </c>
      <c r="J7" s="68">
        <f>'死亡災害（令和４年、業種・事故の型別） '!J7-'死亡災害（令和３年、業種・事故の型別）'!J7</f>
        <v>-1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-10</v>
      </c>
      <c r="M7" s="68">
        <f>'死亡災害（令和４年、業種・事故の型別） '!M7-'死亡災害（令和３年、業種・事故の型別）'!M7</f>
        <v>2</v>
      </c>
      <c r="N7" s="68">
        <f>'死亡災害（令和４年、業種・事故の型別） '!N7-'死亡災害（令和３年、業種・事故の型別）'!N7</f>
        <v>-5</v>
      </c>
      <c r="O7" s="68">
        <f>'死亡災害（令和４年、業種・事故の型別） '!O7-'死亡災害（令和３年、業種・事故の型別）'!O7</f>
        <v>-3</v>
      </c>
      <c r="P7" s="68">
        <f>'死亡災害（令和４年、業種・事故の型別） '!P7-'死亡災害（令和３年、業種・事故の型別）'!P7</f>
        <v>3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-2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-5</v>
      </c>
      <c r="W7" s="68">
        <f>'死亡災害（令和４年、業種・事故の型別） '!W7-'死亡災害（令和３年、業種・事故の型別）'!W7</f>
        <v>-3</v>
      </c>
      <c r="X7" s="79">
        <f>'死亡災害（令和４年、業種・事故の型別） '!X7-'死亡災害（令和３年、業種・事故の型別）'!X7</f>
        <v>-9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1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1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-8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-7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8</v>
      </c>
      <c r="D9" s="68">
        <f>'死亡災害（令和４年、業種・事故の型別） '!D9-'死亡災害（令和３年、業種・事故の型別）'!D9</f>
        <v>-1</v>
      </c>
      <c r="E9" s="68">
        <f>'死亡災害（令和４年、業種・事故の型別） '!E9-'死亡災害（令和３年、業種・事故の型別）'!E9</f>
        <v>2</v>
      </c>
      <c r="F9" s="68">
        <f>'死亡災害（令和４年、業種・事故の型別） '!F9-'死亡災害（令和３年、業種・事故の型別）'!F9</f>
        <v>2</v>
      </c>
      <c r="G9" s="68">
        <f>'死亡災害（令和４年、業種・事故の型別） '!G9-'死亡災害（令和３年、業種・事故の型別）'!G9</f>
        <v>2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-2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-1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-7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-4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-6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-1</v>
      </c>
      <c r="I10" s="68">
        <f>'死亡災害（令和４年、業種・事故の型別） '!I10-'死亡災害（令和３年、業種・事故の型別）'!I10</f>
        <v>-1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-1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-3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-3</v>
      </c>
      <c r="G11" s="68">
        <f>'死亡災害（令和４年、業種・事故の型別） '!G11-'死亡災害（令和３年、業種・事故の型別）'!G11</f>
        <v>3</v>
      </c>
      <c r="H11" s="68">
        <f>'死亡災害（令和４年、業種・事故の型別） '!H11-'死亡災害（令和３年、業種・事故の型別）'!H11</f>
        <v>2</v>
      </c>
      <c r="I11" s="68">
        <f>'死亡災害（令和４年、業種・事故の型別） '!I11-'死亡災害（令和３年、業種・事故の型別）'!I11</f>
        <v>0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-1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-1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-4</v>
      </c>
      <c r="D12" s="68">
        <f>'死亡災害（令和４年、業種・事故の型別） '!D12-'死亡災害（令和３年、業種・事故の型別）'!D12</f>
        <v>-2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-2</v>
      </c>
      <c r="I12" s="68">
        <f>'死亡災害（令和４年、業種・事故の型別） '!I12-'死亡災害（令和３年、業種・事故の型別）'!I12</f>
        <v>-3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-3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-1</v>
      </c>
      <c r="T12" s="68">
        <f>'死亡災害（令和４年、業種・事故の型別） '!T12-'死亡災害（令和３年、業種・事故の型別）'!T12</f>
        <v>-3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-18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5</v>
      </c>
      <c r="D13" s="74">
        <f>'死亡災害（令和４年、業種・事故の型別） '!D13-'死亡災害（令和３年、業種・事故の型別）'!D13</f>
        <v>7</v>
      </c>
      <c r="E13" s="74">
        <f>'死亡災害（令和４年、業種・事故の型別） '!E13-'死亡災害（令和３年、業種・事故の型別）'!E13</f>
        <v>3</v>
      </c>
      <c r="F13" s="74">
        <f>'死亡災害（令和４年、業種・事故の型別） '!F13-'死亡災害（令和３年、業種・事故の型別）'!F13</f>
        <v>1</v>
      </c>
      <c r="G13" s="74">
        <f>'死亡災害（令和４年、業種・事故の型別） '!G13-'死亡災害（令和３年、業種・事故の型別）'!G13</f>
        <v>4</v>
      </c>
      <c r="H13" s="74">
        <f>'死亡災害（令和４年、業種・事故の型別） '!H13-'死亡災害（令和３年、業種・事故の型別）'!H13</f>
        <v>-2</v>
      </c>
      <c r="I13" s="74">
        <f>'死亡災害（令和４年、業種・事故の型別） '!I13-'死亡災害（令和３年、業種・事故の型別）'!I13</f>
        <v>-12</v>
      </c>
      <c r="J13" s="74">
        <f>'死亡災害（令和４年、業種・事故の型別） '!J13-'死亡災害（令和３年、業種・事故の型別）'!J13</f>
        <v>2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1</v>
      </c>
      <c r="M13" s="74">
        <f>'死亡災害（令和４年、業種・事故の型別） '!M13-'死亡災害（令和３年、業種・事故の型別）'!M13</f>
        <v>6</v>
      </c>
      <c r="N13" s="74">
        <f>'死亡災害（令和４年、業種・事故の型別） '!N13-'死亡災害（令和３年、業種・事故の型別）'!N13</f>
        <v>0</v>
      </c>
      <c r="O13" s="74">
        <f>'死亡災害（令和４年、業種・事故の型別） '!O13-'死亡災害（令和３年、業種・事故の型別）'!O13</f>
        <v>0</v>
      </c>
      <c r="P13" s="74">
        <f>'死亡災害（令和４年、業種・事故の型別） '!P13-'死亡災害（令和３年、業種・事故の型別）'!P13</f>
        <v>-1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-2</v>
      </c>
      <c r="S13" s="74">
        <f>'死亡災害（令和４年、業種・事故の型別） '!S13-'死亡災害（令和３年、業種・事故の型別）'!S13</f>
        <v>-6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-26</v>
      </c>
      <c r="W13" s="74">
        <f>'死亡災害（令和４年、業種・事故の型別） '!W13-'死亡災害（令和３年、業種・事故の型別）'!W13</f>
        <v>-2</v>
      </c>
      <c r="X13" s="202">
        <f>'死亡災害（令和４年、業種・事故の型別） '!X13-'死亡災害（令和３年、業種・事故の型別）'!X13</f>
        <v>-17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8" t="s">
        <v>208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spans="1:26" ht="15" thickBot="1">
      <c r="C21" s="92" t="s">
        <v>191</v>
      </c>
      <c r="X21" s="59" t="str">
        <f>'死亡災害(業種別）'!L5</f>
        <v>（令和５年１月10日現在）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143">
        <f>'死亡災害（令和４年、業種・事故の型別） '!C23-'死亡災害（令和３年、業種・事故の型別）'!C23</f>
        <v>5</v>
      </c>
      <c r="D23" s="143">
        <f>'死亡災害（令和４年、業種・事故の型別） '!D23-'死亡災害（令和３年、業種・事故の型別）'!D23</f>
        <v>3</v>
      </c>
      <c r="E23" s="143">
        <f>'死亡災害（令和４年、業種・事故の型別） '!E23-'死亡災害（令和３年、業種・事故の型別）'!E23</f>
        <v>3</v>
      </c>
      <c r="F23" s="143">
        <f>'死亡災害（令和４年、業種・事故の型別） '!F23-'死亡災害（令和３年、業種・事故の型別）'!F23</f>
        <v>1</v>
      </c>
      <c r="G23" s="143">
        <f>'死亡災害（令和４年、業種・事故の型別） '!G23-'死亡災害（令和３年、業種・事故の型別）'!G23</f>
        <v>1</v>
      </c>
      <c r="H23" s="143">
        <f>'死亡災害（令和４年、業種・事故の型別） '!H23-'死亡災害（令和３年、業種・事故の型別）'!H23</f>
        <v>1</v>
      </c>
      <c r="I23" s="143">
        <f>'死亡災害（令和４年、業種・事故の型別） '!I23-'死亡災害（令和３年、業種・事故の型別）'!I23</f>
        <v>-9</v>
      </c>
      <c r="J23" s="143">
        <f>'死亡災害（令和４年、業種・事故の型別） '!J23-'死亡災害（令和３年、業種・事故の型別）'!J23</f>
        <v>1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-1</v>
      </c>
      <c r="N23" s="143">
        <f>'死亡災害（令和４年、業種・事故の型別） '!N23-'死亡災害（令和３年、業種・事故の型別）'!N23</f>
        <v>-1</v>
      </c>
      <c r="O23" s="143">
        <f>'死亡災害（令和４年、業種・事故の型別） '!O23-'死亡災害（令和３年、業種・事故の型別）'!O23</f>
        <v>-1</v>
      </c>
      <c r="P23" s="143">
        <f>'死亡災害（令和４年、業種・事故の型別） '!P23-'死亡災害（令和３年、業種・事故の型別）'!P23</f>
        <v>-1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-1</v>
      </c>
      <c r="S23" s="143">
        <f>'死亡災害（令和４年、業種・事故の型別） '!S23-'死亡災害（令和３年、業種・事故の型別）'!S23</f>
        <v>4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-5</v>
      </c>
      <c r="W23" s="143">
        <f>'死亡災害（令和４年、業種・事故の型別） '!W23-'死亡災害（令和３年、業種・事故の型別）'!W23</f>
        <v>0</v>
      </c>
      <c r="X23" s="203">
        <f>'死亡災害（令和４年、業種・事故の型別） '!X23-'死亡災害（令和３年、業種・事故の型別）'!X23</f>
        <v>2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1</v>
      </c>
      <c r="D24" s="143">
        <f>'死亡災害（令和４年、業種・事故の型別） '!D24-'死亡災害（令和３年、業種・事故の型別）'!D24</f>
        <v>2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-4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-1</v>
      </c>
      <c r="N24" s="143">
        <f>'死亡災害（令和４年、業種・事故の型別） '!N24-'死亡災害（令和３年、業種・事故の型別）'!N24</f>
        <v>-1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7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-4</v>
      </c>
      <c r="W24" s="143">
        <f>'死亡災害（令和４年、業種・事故の型別） '!W24-'死亡災害（令和３年、業種・事故の型別）'!W24</f>
        <v>0</v>
      </c>
      <c r="X24" s="203">
        <f>'死亡災害（令和４年、業種・事故の型別） '!X24-'死亡災害（令和３年、業種・事故の型別）'!X24</f>
        <v>1</v>
      </c>
      <c r="Y24" s="83"/>
      <c r="Z24" s="83"/>
    </row>
    <row r="25" spans="1:26" ht="32.25" customHeight="1">
      <c r="A25" s="280" t="s">
        <v>194</v>
      </c>
      <c r="B25" s="281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-1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4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-1</v>
      </c>
      <c r="W25" s="143">
        <f>'死亡災害（令和４年、業種・事故の型別） '!W25-'死亡災害（令和３年、業種・事故の型別）'!W25</f>
        <v>0</v>
      </c>
      <c r="X25" s="203">
        <f>'死亡災害（令和４年、業種・事故の型別） '!X25-'死亡災害（令和３年、業種・事故の型別）'!X25</f>
        <v>2</v>
      </c>
      <c r="Y25" s="83"/>
      <c r="Z25" s="83"/>
    </row>
    <row r="26" spans="1:26" ht="32.25" customHeight="1">
      <c r="A26" s="272" t="s">
        <v>195</v>
      </c>
      <c r="B26" s="273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-2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3">
        <f>'死亡災害（令和４年、業種・事故の型別） '!X26-'死亡災害（令和３年、業種・事故の型別）'!X26</f>
        <v>-2</v>
      </c>
      <c r="Y26" s="83"/>
      <c r="Z26" s="83"/>
    </row>
    <row r="27" spans="1:26" ht="32.25" customHeight="1">
      <c r="A27" s="272" t="s">
        <v>178</v>
      </c>
      <c r="B27" s="273"/>
      <c r="C27" s="143">
        <f>'死亡災害（令和４年、業種・事故の型別） '!C27-'死亡災害（令和３年、業種・事故の型別）'!C27</f>
        <v>-1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-2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-15</v>
      </c>
      <c r="W27" s="143">
        <f>'死亡災害（令和４年、業種・事故の型別） '!W27-'死亡災害（令和３年、業種・事故の型別）'!W27</f>
        <v>0</v>
      </c>
      <c r="X27" s="203">
        <f>'死亡災害（令和４年、業種・事故の型別） '!X27-'死亡災害（令和３年、業種・事故の型別）'!X27</f>
        <v>-16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-2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-14</v>
      </c>
      <c r="W28" s="143">
        <f>'死亡災害（令和４年、業種・事故の型別） '!W28-'死亡災害（令和３年、業種・事故の型別）'!W28</f>
        <v>0</v>
      </c>
      <c r="X28" s="203">
        <f>'死亡災害（令和４年、業種・事故の型別） '!X28-'死亡災害（令和３年、業種・事故の型別）'!X28</f>
        <v>-14</v>
      </c>
      <c r="Y28" s="83"/>
      <c r="Z28" s="83"/>
    </row>
    <row r="29" spans="1:26" ht="33" customHeight="1">
      <c r="A29" s="272" t="s">
        <v>197</v>
      </c>
      <c r="B29" s="273"/>
      <c r="C29" s="143">
        <f>'死亡災害（令和４年、業種・事故の型別） '!C29-'死亡災害（令和３年、業種・事故の型別）'!C29</f>
        <v>-4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1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1</v>
      </c>
      <c r="W29" s="143">
        <f>'死亡災害（令和４年、業種・事故の型別） '!W29-'死亡災害（令和３年、業種・事故の型別）'!W29</f>
        <v>0</v>
      </c>
      <c r="X29" s="203">
        <f>'死亡災害（令和４年、業種・事故の型別） '!X29-'死亡災害（令和３年、業種・事故の型別）'!X29</f>
        <v>-6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3">
        <f>'死亡災害（令和４年、業種・事故の型別） '!X30-'死亡災害（令和３年、業種・事故の型別）'!X30</f>
        <v>-1</v>
      </c>
      <c r="Y30" s="83"/>
      <c r="Z30" s="83"/>
    </row>
    <row r="31" spans="1:26" ht="32.25" customHeight="1">
      <c r="A31" s="282" t="s">
        <v>14</v>
      </c>
      <c r="B31" s="283"/>
      <c r="C31" s="143">
        <f>'死亡災害（令和４年、業種・事故の型別） '!C31-'死亡災害（令和３年、業種・事故の型別）'!C31</f>
        <v>-1</v>
      </c>
      <c r="D31" s="143">
        <f>'死亡災害（令和４年、業種・事故の型別） '!D31-'死亡災害（令和３年、業種・事故の型別）'!D31</f>
        <v>1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3</v>
      </c>
      <c r="H31" s="143">
        <f>'死亡災害（令和４年、業種・事故の型別） '!H31-'死亡災害（令和３年、業種・事故の型別）'!H31</f>
        <v>-1</v>
      </c>
      <c r="I31" s="143">
        <f>'死亡災害（令和４年、業種・事故の型別） '!I31-'死亡災害（令和３年、業種・事故の型別）'!I31</f>
        <v>-5</v>
      </c>
      <c r="J31" s="143">
        <f>'死亡災害（令和４年、業種・事故の型別） '!J31-'死亡災害（令和３年、業種・事故の型別）'!J31</f>
        <v>1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2</v>
      </c>
      <c r="N31" s="143">
        <f>'死亡災害（令和４年、業種・事故の型別） '!N31-'死亡災害（令和３年、業種・事故の型別）'!N31</f>
        <v>1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-1</v>
      </c>
      <c r="S31" s="143">
        <f>'死亡災害（令和４年、業種・事故の型別） '!S31-'死亡災害（令和３年、業種・事故の型別）'!S31</f>
        <v>0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-3</v>
      </c>
      <c r="W31" s="143">
        <f>'死亡災害（令和４年、業種・事故の型別） '!W31-'死亡災害（令和３年、業種・事故の型別）'!W31</f>
        <v>-1</v>
      </c>
      <c r="X31" s="203">
        <f>'死亡災害（令和４年、業種・事故の型別） '!X31-'死亡災害（令和３年、業種・事故の型別）'!X31</f>
        <v>-3</v>
      </c>
      <c r="Y31" s="83"/>
      <c r="Z31" s="83"/>
    </row>
    <row r="32" spans="1:26" ht="32.25" customHeight="1">
      <c r="A32" s="284" t="s">
        <v>179</v>
      </c>
      <c r="B32" s="285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-2</v>
      </c>
      <c r="I32" s="143">
        <f>'死亡災害（令和４年、業種・事故の型別） '!I32-'死亡災害（令和３年、業種・事故の型別）'!I32</f>
        <v>-2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-1</v>
      </c>
      <c r="M32" s="143">
        <f>'死亡災害（令和４年、業種・事故の型別） '!M32-'死亡災害（令和３年、業種・事故の型別）'!M32</f>
        <v>5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-7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-1</v>
      </c>
      <c r="X32" s="203">
        <f>'死亡災害（令和４年、業種・事故の型別） '!X32-'死亡災害（令和３年、業種・事故の型別）'!X32</f>
        <v>-4</v>
      </c>
      <c r="Y32" s="83"/>
      <c r="Z32" s="83"/>
    </row>
    <row r="33" spans="1:26" ht="32.25" customHeight="1" thickBot="1">
      <c r="A33" s="286" t="s">
        <v>7</v>
      </c>
      <c r="B33" s="287"/>
      <c r="C33" s="144">
        <f>'死亡災害（令和４年、業種・事故の型別） '!C33-'死亡災害（令和３年、業種・事故の型別）'!C33</f>
        <v>3</v>
      </c>
      <c r="D33" s="144">
        <f>'死亡災害（令和４年、業種・事故の型別） '!D33-'死亡災害（令和３年、業種・事故の型別）'!D33</f>
        <v>4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0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0</v>
      </c>
      <c r="I33" s="144">
        <f>'死亡災害（令和４年、業種・事故の型別） '!I33-'死亡災害（令和３年、業種・事故の型別）'!I33</f>
        <v>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1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0</v>
      </c>
      <c r="O33" s="144">
        <f>'死亡災害（令和４年、業種・事故の型別） '!O33-'死亡災害（令和３年、業種・事故の型別）'!O33</f>
        <v>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-1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-3</v>
      </c>
      <c r="W33" s="144">
        <f>'死亡災害（令和４年、業種・事故の型別） '!W33-'死亡災害（令和３年、業種・事故の型別）'!W33</f>
        <v>0</v>
      </c>
      <c r="X33" s="204">
        <f>'死亡災害（令和４年、業種・事故の型別） '!X33-'死亡災害（令和３年、業種・事故の型別）'!X33</f>
        <v>10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H24" sqref="H24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262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（令和５年１月10日現在）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4">
        <v>19</v>
      </c>
      <c r="C4" s="234">
        <v>0</v>
      </c>
      <c r="D4" s="234">
        <v>25</v>
      </c>
      <c r="E4" s="234">
        <v>1</v>
      </c>
      <c r="F4" s="234">
        <v>7</v>
      </c>
      <c r="G4" s="234">
        <v>0</v>
      </c>
      <c r="H4" s="234">
        <v>3</v>
      </c>
      <c r="I4" s="234">
        <v>22</v>
      </c>
      <c r="J4" s="235">
        <v>77</v>
      </c>
      <c r="K4" s="115"/>
    </row>
    <row r="5" spans="1:11" ht="24.95" customHeight="1">
      <c r="A5" s="32" t="s">
        <v>144</v>
      </c>
      <c r="B5" s="234">
        <v>20</v>
      </c>
      <c r="C5" s="234">
        <v>1</v>
      </c>
      <c r="D5" s="234">
        <v>22</v>
      </c>
      <c r="E5" s="234">
        <v>2</v>
      </c>
      <c r="F5" s="234">
        <v>10</v>
      </c>
      <c r="G5" s="234">
        <v>0</v>
      </c>
      <c r="H5" s="234">
        <v>5</v>
      </c>
      <c r="I5" s="234">
        <v>23</v>
      </c>
      <c r="J5" s="236">
        <v>83</v>
      </c>
      <c r="K5" s="115"/>
    </row>
    <row r="6" spans="1:11" ht="24.95" customHeight="1">
      <c r="A6" s="32" t="s">
        <v>145</v>
      </c>
      <c r="B6" s="234">
        <v>13</v>
      </c>
      <c r="C6" s="234">
        <v>0</v>
      </c>
      <c r="D6" s="234">
        <v>20</v>
      </c>
      <c r="E6" s="234">
        <v>1</v>
      </c>
      <c r="F6" s="234">
        <v>7</v>
      </c>
      <c r="G6" s="234">
        <v>0</v>
      </c>
      <c r="H6" s="234">
        <v>1</v>
      </c>
      <c r="I6" s="234">
        <v>19</v>
      </c>
      <c r="J6" s="237">
        <v>61</v>
      </c>
      <c r="K6" s="115"/>
    </row>
    <row r="7" spans="1:11" ht="24.95" customHeight="1">
      <c r="A7" s="32" t="s">
        <v>146</v>
      </c>
      <c r="B7" s="234">
        <v>14</v>
      </c>
      <c r="C7" s="234">
        <v>0</v>
      </c>
      <c r="D7" s="234">
        <v>24</v>
      </c>
      <c r="E7" s="234">
        <v>1</v>
      </c>
      <c r="F7" s="234">
        <v>6</v>
      </c>
      <c r="G7" s="234">
        <v>0</v>
      </c>
      <c r="H7" s="234">
        <v>1</v>
      </c>
      <c r="I7" s="234">
        <v>9</v>
      </c>
      <c r="J7" s="237">
        <v>55</v>
      </c>
      <c r="K7" s="115"/>
    </row>
    <row r="8" spans="1:11" ht="24.95" customHeight="1">
      <c r="A8" s="32" t="s">
        <v>147</v>
      </c>
      <c r="B8" s="234">
        <v>3</v>
      </c>
      <c r="C8" s="234">
        <v>0</v>
      </c>
      <c r="D8" s="234">
        <v>16</v>
      </c>
      <c r="E8" s="234">
        <v>0</v>
      </c>
      <c r="F8" s="234">
        <v>5</v>
      </c>
      <c r="G8" s="234">
        <v>0</v>
      </c>
      <c r="H8" s="234">
        <v>3</v>
      </c>
      <c r="I8" s="234">
        <v>12</v>
      </c>
      <c r="J8" s="237">
        <v>39</v>
      </c>
      <c r="K8" s="115"/>
    </row>
    <row r="9" spans="1:11" ht="24.95" customHeight="1">
      <c r="A9" s="32" t="s">
        <v>148</v>
      </c>
      <c r="B9" s="234">
        <v>12</v>
      </c>
      <c r="C9" s="234">
        <v>1</v>
      </c>
      <c r="D9" s="234">
        <v>24</v>
      </c>
      <c r="E9" s="234">
        <v>0</v>
      </c>
      <c r="F9" s="234">
        <v>4</v>
      </c>
      <c r="G9" s="234">
        <v>0</v>
      </c>
      <c r="H9" s="234">
        <v>2</v>
      </c>
      <c r="I9" s="234">
        <v>18</v>
      </c>
      <c r="J9" s="237">
        <v>61</v>
      </c>
      <c r="K9" s="115"/>
    </row>
    <row r="10" spans="1:11" ht="24.95" customHeight="1">
      <c r="A10" s="32" t="s">
        <v>149</v>
      </c>
      <c r="B10" s="234">
        <v>10</v>
      </c>
      <c r="C10" s="234">
        <v>0</v>
      </c>
      <c r="D10" s="234">
        <v>27</v>
      </c>
      <c r="E10" s="234">
        <v>0</v>
      </c>
      <c r="F10" s="234">
        <v>8</v>
      </c>
      <c r="G10" s="234">
        <v>1</v>
      </c>
      <c r="H10" s="234">
        <v>1</v>
      </c>
      <c r="I10" s="234">
        <v>23</v>
      </c>
      <c r="J10" s="237">
        <v>70</v>
      </c>
      <c r="K10" s="115"/>
    </row>
    <row r="11" spans="1:11" ht="24.95" customHeight="1">
      <c r="A11" s="32" t="s">
        <v>150</v>
      </c>
      <c r="B11" s="234">
        <v>11</v>
      </c>
      <c r="C11" s="234">
        <v>0</v>
      </c>
      <c r="D11" s="234">
        <v>25</v>
      </c>
      <c r="E11" s="234">
        <v>1</v>
      </c>
      <c r="F11" s="234">
        <v>7</v>
      </c>
      <c r="G11" s="234">
        <v>0</v>
      </c>
      <c r="H11" s="234">
        <v>2</v>
      </c>
      <c r="I11" s="234">
        <v>18</v>
      </c>
      <c r="J11" s="237">
        <v>64</v>
      </c>
      <c r="K11" s="115"/>
    </row>
    <row r="12" spans="1:11" ht="24.95" customHeight="1">
      <c r="A12" s="32" t="s">
        <v>151</v>
      </c>
      <c r="B12" s="234">
        <v>7</v>
      </c>
      <c r="C12" s="234">
        <v>0</v>
      </c>
      <c r="D12" s="234">
        <v>23</v>
      </c>
      <c r="E12" s="234">
        <v>1</v>
      </c>
      <c r="F12" s="234">
        <v>7</v>
      </c>
      <c r="G12" s="234">
        <v>0</v>
      </c>
      <c r="H12" s="234">
        <v>3</v>
      </c>
      <c r="I12" s="234">
        <v>16</v>
      </c>
      <c r="J12" s="237">
        <v>57</v>
      </c>
      <c r="K12" s="115"/>
    </row>
    <row r="13" spans="1:11" ht="24.95" customHeight="1">
      <c r="A13" s="32" t="s">
        <v>152</v>
      </c>
      <c r="B13" s="234">
        <v>14</v>
      </c>
      <c r="C13" s="234">
        <v>1</v>
      </c>
      <c r="D13" s="234">
        <v>21</v>
      </c>
      <c r="E13" s="234">
        <v>1</v>
      </c>
      <c r="F13" s="234">
        <v>6</v>
      </c>
      <c r="G13" s="234">
        <v>0</v>
      </c>
      <c r="H13" s="234">
        <v>6</v>
      </c>
      <c r="I13" s="234">
        <v>10</v>
      </c>
      <c r="J13" s="237">
        <v>59</v>
      </c>
      <c r="K13" s="115"/>
    </row>
    <row r="14" spans="1:11" ht="24.95" customHeight="1">
      <c r="A14" s="32" t="s">
        <v>153</v>
      </c>
      <c r="B14" s="234">
        <v>6</v>
      </c>
      <c r="C14" s="234">
        <v>0</v>
      </c>
      <c r="D14" s="234">
        <v>19</v>
      </c>
      <c r="E14" s="234">
        <v>0</v>
      </c>
      <c r="F14" s="234">
        <v>5</v>
      </c>
      <c r="G14" s="234">
        <v>0</v>
      </c>
      <c r="H14" s="234">
        <v>0</v>
      </c>
      <c r="I14" s="234">
        <v>16</v>
      </c>
      <c r="J14" s="237">
        <v>46</v>
      </c>
      <c r="K14" s="115"/>
    </row>
    <row r="15" spans="1:11" ht="24.95" customHeight="1" thickBot="1">
      <c r="A15" s="32" t="s">
        <v>154</v>
      </c>
      <c r="B15" s="234">
        <v>6</v>
      </c>
      <c r="C15" s="234">
        <v>0</v>
      </c>
      <c r="D15" s="234">
        <v>19</v>
      </c>
      <c r="E15" s="234">
        <v>1</v>
      </c>
      <c r="F15" s="234">
        <v>6</v>
      </c>
      <c r="G15" s="234">
        <v>0</v>
      </c>
      <c r="H15" s="234">
        <v>1</v>
      </c>
      <c r="I15" s="234">
        <v>13</v>
      </c>
      <c r="J15" s="237">
        <v>46</v>
      </c>
      <c r="K15" s="115"/>
    </row>
    <row r="16" spans="1:11" ht="24.95" customHeight="1" thickBot="1">
      <c r="A16" s="29" t="s">
        <v>58</v>
      </c>
      <c r="B16" s="231">
        <v>135</v>
      </c>
      <c r="C16" s="231">
        <v>3</v>
      </c>
      <c r="D16" s="231">
        <v>265</v>
      </c>
      <c r="E16" s="231">
        <v>9</v>
      </c>
      <c r="F16" s="231">
        <v>78</v>
      </c>
      <c r="G16" s="231">
        <v>1</v>
      </c>
      <c r="H16" s="231">
        <v>28</v>
      </c>
      <c r="I16" s="231">
        <v>199</v>
      </c>
      <c r="J16" s="232">
        <v>718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D18" sqref="AD18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91" t="s">
        <v>263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（令和５年１月10日現在）</v>
      </c>
    </row>
    <row r="3" spans="2:53" s="20" customFormat="1" ht="10.5" customHeight="1">
      <c r="B3" s="289" t="s">
        <v>139</v>
      </c>
      <c r="C3" s="290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41">
        <v>1</v>
      </c>
      <c r="E5" s="242">
        <v>0</v>
      </c>
      <c r="F5" s="242">
        <v>1</v>
      </c>
      <c r="G5" s="242">
        <v>0</v>
      </c>
      <c r="H5" s="242">
        <v>0</v>
      </c>
      <c r="I5" s="242">
        <v>0</v>
      </c>
      <c r="J5" s="242">
        <v>0</v>
      </c>
      <c r="K5" s="242">
        <v>0</v>
      </c>
      <c r="L5" s="242">
        <v>0</v>
      </c>
      <c r="M5" s="242">
        <v>0</v>
      </c>
      <c r="N5" s="242">
        <v>0</v>
      </c>
      <c r="O5" s="242">
        <v>0</v>
      </c>
      <c r="P5" s="242">
        <v>0</v>
      </c>
      <c r="Q5" s="242">
        <v>0</v>
      </c>
      <c r="R5" s="242">
        <v>0</v>
      </c>
      <c r="S5" s="242">
        <v>0</v>
      </c>
      <c r="T5" s="242">
        <v>3</v>
      </c>
      <c r="U5" s="243">
        <v>5</v>
      </c>
      <c r="V5" s="244">
        <v>0</v>
      </c>
      <c r="W5" s="242">
        <v>0</v>
      </c>
      <c r="X5" s="243">
        <v>0</v>
      </c>
      <c r="Y5" s="241">
        <v>13</v>
      </c>
      <c r="Z5" s="242">
        <v>5</v>
      </c>
      <c r="AA5" s="245">
        <v>5</v>
      </c>
      <c r="AB5" s="243">
        <v>23</v>
      </c>
      <c r="AC5" s="241">
        <v>0</v>
      </c>
      <c r="AD5" s="242">
        <v>1</v>
      </c>
      <c r="AE5" s="242">
        <v>4</v>
      </c>
      <c r="AF5" s="245">
        <v>0</v>
      </c>
      <c r="AG5" s="243">
        <v>5</v>
      </c>
      <c r="AH5" s="241">
        <v>0</v>
      </c>
      <c r="AI5" s="245">
        <v>0</v>
      </c>
      <c r="AJ5" s="243">
        <v>0</v>
      </c>
      <c r="AK5" s="241">
        <v>1</v>
      </c>
      <c r="AL5" s="245">
        <v>1</v>
      </c>
      <c r="AM5" s="243">
        <v>2</v>
      </c>
      <c r="AN5" s="241">
        <v>4</v>
      </c>
      <c r="AO5" s="246">
        <v>4</v>
      </c>
      <c r="AP5" s="242">
        <v>0</v>
      </c>
      <c r="AQ5" s="246">
        <v>0</v>
      </c>
      <c r="AR5" s="242">
        <v>0</v>
      </c>
      <c r="AS5" s="242">
        <v>1</v>
      </c>
      <c r="AT5" s="246">
        <v>0</v>
      </c>
      <c r="AU5" s="246">
        <v>0</v>
      </c>
      <c r="AV5" s="242">
        <v>1</v>
      </c>
      <c r="AW5" s="246">
        <v>0</v>
      </c>
      <c r="AX5" s="245">
        <v>4</v>
      </c>
      <c r="AY5" s="53">
        <v>14</v>
      </c>
      <c r="AZ5" s="238">
        <v>49</v>
      </c>
      <c r="BA5" s="238">
        <v>57</v>
      </c>
    </row>
    <row r="6" spans="2:53" s="20" customFormat="1" ht="10.5" customHeight="1">
      <c r="B6" s="53">
        <v>2</v>
      </c>
      <c r="C6" s="54" t="s">
        <v>93</v>
      </c>
      <c r="D6" s="247">
        <v>1</v>
      </c>
      <c r="E6" s="248">
        <v>0</v>
      </c>
      <c r="F6" s="248">
        <v>0</v>
      </c>
      <c r="G6" s="248">
        <v>0</v>
      </c>
      <c r="H6" s="248">
        <v>0</v>
      </c>
      <c r="I6" s="248">
        <v>0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1</v>
      </c>
      <c r="P6" s="248">
        <v>0</v>
      </c>
      <c r="Q6" s="248">
        <v>0</v>
      </c>
      <c r="R6" s="248">
        <v>0</v>
      </c>
      <c r="S6" s="248">
        <v>0</v>
      </c>
      <c r="T6" s="248">
        <v>0</v>
      </c>
      <c r="U6" s="243">
        <v>2</v>
      </c>
      <c r="V6" s="249">
        <v>0</v>
      </c>
      <c r="W6" s="248">
        <v>1</v>
      </c>
      <c r="X6" s="243">
        <v>1</v>
      </c>
      <c r="Y6" s="247">
        <v>2</v>
      </c>
      <c r="Z6" s="248">
        <v>1</v>
      </c>
      <c r="AA6" s="250">
        <v>0</v>
      </c>
      <c r="AB6" s="243">
        <v>3</v>
      </c>
      <c r="AC6" s="247">
        <v>0</v>
      </c>
      <c r="AD6" s="248">
        <v>0</v>
      </c>
      <c r="AE6" s="248">
        <v>1</v>
      </c>
      <c r="AF6" s="250">
        <v>0</v>
      </c>
      <c r="AG6" s="243">
        <v>1</v>
      </c>
      <c r="AH6" s="247">
        <v>0</v>
      </c>
      <c r="AI6" s="250">
        <v>0</v>
      </c>
      <c r="AJ6" s="243">
        <v>0</v>
      </c>
      <c r="AK6" s="247">
        <v>0</v>
      </c>
      <c r="AL6" s="250">
        <v>0</v>
      </c>
      <c r="AM6" s="243">
        <v>0</v>
      </c>
      <c r="AN6" s="247">
        <v>0</v>
      </c>
      <c r="AO6" s="251">
        <v>3</v>
      </c>
      <c r="AP6" s="248">
        <v>0</v>
      </c>
      <c r="AQ6" s="251">
        <v>0</v>
      </c>
      <c r="AR6" s="248">
        <v>0</v>
      </c>
      <c r="AS6" s="248">
        <v>0</v>
      </c>
      <c r="AT6" s="251">
        <v>0</v>
      </c>
      <c r="AU6" s="251">
        <v>0</v>
      </c>
      <c r="AV6" s="248">
        <v>0</v>
      </c>
      <c r="AW6" s="251">
        <v>0</v>
      </c>
      <c r="AX6" s="250">
        <v>0</v>
      </c>
      <c r="AY6" s="53">
        <v>3</v>
      </c>
      <c r="AZ6" s="238">
        <v>10</v>
      </c>
      <c r="BA6" s="238">
        <v>12</v>
      </c>
    </row>
    <row r="7" spans="2:53" s="20" customFormat="1" ht="10.5" customHeight="1">
      <c r="B7" s="53">
        <v>3</v>
      </c>
      <c r="C7" s="54" t="s">
        <v>94</v>
      </c>
      <c r="D7" s="247">
        <v>0</v>
      </c>
      <c r="E7" s="248">
        <v>0</v>
      </c>
      <c r="F7" s="248">
        <v>0</v>
      </c>
      <c r="G7" s="248">
        <v>1</v>
      </c>
      <c r="H7" s="248">
        <v>0</v>
      </c>
      <c r="I7" s="248">
        <v>0</v>
      </c>
      <c r="J7" s="248">
        <v>0</v>
      </c>
      <c r="K7" s="248">
        <v>1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48">
        <v>0</v>
      </c>
      <c r="S7" s="248">
        <v>0</v>
      </c>
      <c r="T7" s="248">
        <v>1</v>
      </c>
      <c r="U7" s="243">
        <v>3</v>
      </c>
      <c r="V7" s="249">
        <v>0</v>
      </c>
      <c r="W7" s="248">
        <v>0</v>
      </c>
      <c r="X7" s="243">
        <v>0</v>
      </c>
      <c r="Y7" s="247">
        <v>4</v>
      </c>
      <c r="Z7" s="248">
        <v>1</v>
      </c>
      <c r="AA7" s="250">
        <v>1</v>
      </c>
      <c r="AB7" s="243">
        <v>6</v>
      </c>
      <c r="AC7" s="247">
        <v>0</v>
      </c>
      <c r="AD7" s="248">
        <v>0</v>
      </c>
      <c r="AE7" s="248">
        <v>1</v>
      </c>
      <c r="AF7" s="250">
        <v>0</v>
      </c>
      <c r="AG7" s="243">
        <v>1</v>
      </c>
      <c r="AH7" s="247">
        <v>0</v>
      </c>
      <c r="AI7" s="250">
        <v>0</v>
      </c>
      <c r="AJ7" s="243">
        <v>0</v>
      </c>
      <c r="AK7" s="247">
        <v>0</v>
      </c>
      <c r="AL7" s="250">
        <v>3</v>
      </c>
      <c r="AM7" s="243">
        <v>3</v>
      </c>
      <c r="AN7" s="247">
        <v>0</v>
      </c>
      <c r="AO7" s="251">
        <v>5</v>
      </c>
      <c r="AP7" s="248">
        <v>0</v>
      </c>
      <c r="AQ7" s="251">
        <v>0</v>
      </c>
      <c r="AR7" s="248">
        <v>0</v>
      </c>
      <c r="AS7" s="248">
        <v>1</v>
      </c>
      <c r="AT7" s="251">
        <v>0</v>
      </c>
      <c r="AU7" s="251">
        <v>0</v>
      </c>
      <c r="AV7" s="248">
        <v>0</v>
      </c>
      <c r="AW7" s="251">
        <v>0</v>
      </c>
      <c r="AX7" s="250">
        <v>2</v>
      </c>
      <c r="AY7" s="53">
        <v>8</v>
      </c>
      <c r="AZ7" s="238">
        <v>21</v>
      </c>
      <c r="BA7" s="238">
        <v>18</v>
      </c>
    </row>
    <row r="8" spans="2:53" s="20" customFormat="1" ht="10.5" customHeight="1">
      <c r="B8" s="53">
        <v>4</v>
      </c>
      <c r="C8" s="54" t="s">
        <v>95</v>
      </c>
      <c r="D8" s="247">
        <v>0</v>
      </c>
      <c r="E8" s="248">
        <v>0</v>
      </c>
      <c r="F8" s="248">
        <v>0</v>
      </c>
      <c r="G8" s="248">
        <v>2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1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1</v>
      </c>
      <c r="U8" s="243">
        <v>4</v>
      </c>
      <c r="V8" s="249">
        <v>0</v>
      </c>
      <c r="W8" s="248">
        <v>0</v>
      </c>
      <c r="X8" s="243">
        <v>0</v>
      </c>
      <c r="Y8" s="247">
        <v>3</v>
      </c>
      <c r="Z8" s="248">
        <v>1</v>
      </c>
      <c r="AA8" s="250">
        <v>1</v>
      </c>
      <c r="AB8" s="243">
        <v>5</v>
      </c>
      <c r="AC8" s="247">
        <v>0</v>
      </c>
      <c r="AD8" s="248">
        <v>0</v>
      </c>
      <c r="AE8" s="248">
        <v>2</v>
      </c>
      <c r="AF8" s="250">
        <v>0</v>
      </c>
      <c r="AG8" s="243">
        <v>2</v>
      </c>
      <c r="AH8" s="247">
        <v>0</v>
      </c>
      <c r="AI8" s="250">
        <v>0</v>
      </c>
      <c r="AJ8" s="243">
        <v>0</v>
      </c>
      <c r="AK8" s="247">
        <v>1</v>
      </c>
      <c r="AL8" s="250">
        <v>0</v>
      </c>
      <c r="AM8" s="243">
        <v>1</v>
      </c>
      <c r="AN8" s="247">
        <v>1</v>
      </c>
      <c r="AO8" s="251">
        <v>0</v>
      </c>
      <c r="AP8" s="248">
        <v>0</v>
      </c>
      <c r="AQ8" s="251">
        <v>0</v>
      </c>
      <c r="AR8" s="248">
        <v>0</v>
      </c>
      <c r="AS8" s="248">
        <v>0</v>
      </c>
      <c r="AT8" s="251">
        <v>0</v>
      </c>
      <c r="AU8" s="251">
        <v>0</v>
      </c>
      <c r="AV8" s="248">
        <v>1</v>
      </c>
      <c r="AW8" s="251">
        <v>0</v>
      </c>
      <c r="AX8" s="250">
        <v>1</v>
      </c>
      <c r="AY8" s="53">
        <v>3</v>
      </c>
      <c r="AZ8" s="238">
        <v>15</v>
      </c>
      <c r="BA8" s="238">
        <v>12</v>
      </c>
    </row>
    <row r="9" spans="2:53" s="20" customFormat="1" ht="10.5" customHeight="1">
      <c r="B9" s="47">
        <v>5</v>
      </c>
      <c r="C9" s="55" t="s">
        <v>96</v>
      </c>
      <c r="D9" s="252">
        <v>1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1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4">
        <v>2</v>
      </c>
      <c r="V9" s="255">
        <v>0</v>
      </c>
      <c r="W9" s="253">
        <v>0</v>
      </c>
      <c r="X9" s="254">
        <v>0</v>
      </c>
      <c r="Y9" s="252">
        <v>3</v>
      </c>
      <c r="Z9" s="253">
        <v>3</v>
      </c>
      <c r="AA9" s="256">
        <v>3</v>
      </c>
      <c r="AB9" s="254">
        <v>9</v>
      </c>
      <c r="AC9" s="252">
        <v>0</v>
      </c>
      <c r="AD9" s="253">
        <v>0</v>
      </c>
      <c r="AE9" s="253">
        <v>0</v>
      </c>
      <c r="AF9" s="256">
        <v>0</v>
      </c>
      <c r="AG9" s="254">
        <v>0</v>
      </c>
      <c r="AH9" s="252">
        <v>0</v>
      </c>
      <c r="AI9" s="256">
        <v>0</v>
      </c>
      <c r="AJ9" s="254">
        <v>0</v>
      </c>
      <c r="AK9" s="252">
        <v>0</v>
      </c>
      <c r="AL9" s="256">
        <v>2</v>
      </c>
      <c r="AM9" s="254">
        <v>2</v>
      </c>
      <c r="AN9" s="252">
        <v>0</v>
      </c>
      <c r="AO9" s="257">
        <v>1</v>
      </c>
      <c r="AP9" s="253">
        <v>0</v>
      </c>
      <c r="AQ9" s="257">
        <v>0</v>
      </c>
      <c r="AR9" s="253">
        <v>0</v>
      </c>
      <c r="AS9" s="253">
        <v>0</v>
      </c>
      <c r="AT9" s="257">
        <v>0</v>
      </c>
      <c r="AU9" s="257">
        <v>0</v>
      </c>
      <c r="AV9" s="253">
        <v>1</v>
      </c>
      <c r="AW9" s="257">
        <v>0</v>
      </c>
      <c r="AX9" s="256">
        <v>0</v>
      </c>
      <c r="AY9" s="53">
        <v>2</v>
      </c>
      <c r="AZ9" s="52">
        <v>15</v>
      </c>
      <c r="BA9" s="52">
        <v>7</v>
      </c>
    </row>
    <row r="10" spans="2:53" s="20" customFormat="1" ht="10.5" customHeight="1">
      <c r="B10" s="53">
        <v>6</v>
      </c>
      <c r="C10" s="54" t="s">
        <v>97</v>
      </c>
      <c r="D10" s="241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1</v>
      </c>
      <c r="R10" s="242">
        <v>0</v>
      </c>
      <c r="S10" s="242">
        <v>0</v>
      </c>
      <c r="T10" s="242">
        <v>0</v>
      </c>
      <c r="U10" s="243">
        <v>1</v>
      </c>
      <c r="V10" s="244">
        <v>0</v>
      </c>
      <c r="W10" s="242">
        <v>0</v>
      </c>
      <c r="X10" s="243">
        <v>0</v>
      </c>
      <c r="Y10" s="241">
        <v>3</v>
      </c>
      <c r="Z10" s="242">
        <v>0</v>
      </c>
      <c r="AA10" s="245">
        <v>0</v>
      </c>
      <c r="AB10" s="243">
        <v>3</v>
      </c>
      <c r="AC10" s="241">
        <v>2</v>
      </c>
      <c r="AD10" s="242">
        <v>0</v>
      </c>
      <c r="AE10" s="242">
        <v>0</v>
      </c>
      <c r="AF10" s="245">
        <v>0</v>
      </c>
      <c r="AG10" s="243">
        <v>2</v>
      </c>
      <c r="AH10" s="241">
        <v>0</v>
      </c>
      <c r="AI10" s="245">
        <v>0</v>
      </c>
      <c r="AJ10" s="243">
        <v>0</v>
      </c>
      <c r="AK10" s="241">
        <v>0</v>
      </c>
      <c r="AL10" s="245">
        <v>1</v>
      </c>
      <c r="AM10" s="243">
        <v>1</v>
      </c>
      <c r="AN10" s="241">
        <v>0</v>
      </c>
      <c r="AO10" s="246">
        <v>0</v>
      </c>
      <c r="AP10" s="242">
        <v>0</v>
      </c>
      <c r="AQ10" s="246">
        <v>0</v>
      </c>
      <c r="AR10" s="242">
        <v>0</v>
      </c>
      <c r="AS10" s="242">
        <v>0</v>
      </c>
      <c r="AT10" s="246">
        <v>0</v>
      </c>
      <c r="AU10" s="246">
        <v>0</v>
      </c>
      <c r="AV10" s="242">
        <v>0</v>
      </c>
      <c r="AW10" s="246">
        <v>0</v>
      </c>
      <c r="AX10" s="245">
        <v>0</v>
      </c>
      <c r="AY10" s="239">
        <v>0</v>
      </c>
      <c r="AZ10" s="238">
        <v>7</v>
      </c>
      <c r="BA10" s="238">
        <v>5</v>
      </c>
    </row>
    <row r="11" spans="2:53" s="20" customFormat="1" ht="10.5" customHeight="1">
      <c r="B11" s="53">
        <v>7</v>
      </c>
      <c r="C11" s="54" t="s">
        <v>98</v>
      </c>
      <c r="D11" s="247">
        <v>2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1</v>
      </c>
      <c r="L11" s="248">
        <v>1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3">
        <v>4</v>
      </c>
      <c r="V11" s="249">
        <v>0</v>
      </c>
      <c r="W11" s="248">
        <v>0</v>
      </c>
      <c r="X11" s="243">
        <v>0</v>
      </c>
      <c r="Y11" s="247">
        <v>5</v>
      </c>
      <c r="Z11" s="248">
        <v>2</v>
      </c>
      <c r="AA11" s="250">
        <v>2</v>
      </c>
      <c r="AB11" s="243">
        <v>9</v>
      </c>
      <c r="AC11" s="247">
        <v>0</v>
      </c>
      <c r="AD11" s="248">
        <v>0</v>
      </c>
      <c r="AE11" s="248">
        <v>1</v>
      </c>
      <c r="AF11" s="250">
        <v>0</v>
      </c>
      <c r="AG11" s="243">
        <v>1</v>
      </c>
      <c r="AH11" s="247">
        <v>0</v>
      </c>
      <c r="AI11" s="250">
        <v>0</v>
      </c>
      <c r="AJ11" s="243">
        <v>0</v>
      </c>
      <c r="AK11" s="247">
        <v>0</v>
      </c>
      <c r="AL11" s="250">
        <v>0</v>
      </c>
      <c r="AM11" s="243">
        <v>0</v>
      </c>
      <c r="AN11" s="247">
        <v>0</v>
      </c>
      <c r="AO11" s="251">
        <v>1</v>
      </c>
      <c r="AP11" s="248">
        <v>1</v>
      </c>
      <c r="AQ11" s="251">
        <v>0</v>
      </c>
      <c r="AR11" s="248">
        <v>0</v>
      </c>
      <c r="AS11" s="248">
        <v>0</v>
      </c>
      <c r="AT11" s="251">
        <v>0</v>
      </c>
      <c r="AU11" s="251">
        <v>0</v>
      </c>
      <c r="AV11" s="248">
        <v>0</v>
      </c>
      <c r="AW11" s="251">
        <v>0</v>
      </c>
      <c r="AX11" s="250">
        <v>2</v>
      </c>
      <c r="AY11" s="238">
        <v>4</v>
      </c>
      <c r="AZ11" s="238">
        <v>18</v>
      </c>
      <c r="BA11" s="238">
        <v>16</v>
      </c>
    </row>
    <row r="12" spans="2:53" s="20" customFormat="1" ht="10.5" customHeight="1">
      <c r="B12" s="53">
        <v>8</v>
      </c>
      <c r="C12" s="54" t="s">
        <v>99</v>
      </c>
      <c r="D12" s="247">
        <v>1</v>
      </c>
      <c r="E12" s="248">
        <v>0</v>
      </c>
      <c r="F12" s="248">
        <v>0</v>
      </c>
      <c r="G12" s="248">
        <v>1</v>
      </c>
      <c r="H12" s="248">
        <v>0</v>
      </c>
      <c r="I12" s="248">
        <v>0</v>
      </c>
      <c r="J12" s="248">
        <v>0</v>
      </c>
      <c r="K12" s="248">
        <v>1</v>
      </c>
      <c r="L12" s="248">
        <v>1</v>
      </c>
      <c r="M12" s="248">
        <v>0</v>
      </c>
      <c r="N12" s="248">
        <v>0</v>
      </c>
      <c r="O12" s="248">
        <v>1</v>
      </c>
      <c r="P12" s="248">
        <v>1</v>
      </c>
      <c r="Q12" s="248">
        <v>0</v>
      </c>
      <c r="R12" s="248">
        <v>1</v>
      </c>
      <c r="S12" s="248">
        <v>0</v>
      </c>
      <c r="T12" s="248">
        <v>1</v>
      </c>
      <c r="U12" s="243">
        <v>8</v>
      </c>
      <c r="V12" s="249">
        <v>0</v>
      </c>
      <c r="W12" s="248">
        <v>1</v>
      </c>
      <c r="X12" s="243">
        <v>1</v>
      </c>
      <c r="Y12" s="247">
        <v>5</v>
      </c>
      <c r="Z12" s="248">
        <v>4</v>
      </c>
      <c r="AA12" s="250">
        <v>3</v>
      </c>
      <c r="AB12" s="243">
        <v>12</v>
      </c>
      <c r="AC12" s="247">
        <v>0</v>
      </c>
      <c r="AD12" s="248">
        <v>0</v>
      </c>
      <c r="AE12" s="248">
        <v>4</v>
      </c>
      <c r="AF12" s="250">
        <v>0</v>
      </c>
      <c r="AG12" s="243">
        <v>4</v>
      </c>
      <c r="AH12" s="247">
        <v>0</v>
      </c>
      <c r="AI12" s="250">
        <v>0</v>
      </c>
      <c r="AJ12" s="243">
        <v>0</v>
      </c>
      <c r="AK12" s="247">
        <v>0</v>
      </c>
      <c r="AL12" s="250">
        <v>0</v>
      </c>
      <c r="AM12" s="243">
        <v>0</v>
      </c>
      <c r="AN12" s="247">
        <v>0</v>
      </c>
      <c r="AO12" s="251">
        <v>1</v>
      </c>
      <c r="AP12" s="248">
        <v>0</v>
      </c>
      <c r="AQ12" s="251">
        <v>0</v>
      </c>
      <c r="AR12" s="248">
        <v>0</v>
      </c>
      <c r="AS12" s="248">
        <v>1</v>
      </c>
      <c r="AT12" s="251">
        <v>0</v>
      </c>
      <c r="AU12" s="251">
        <v>1</v>
      </c>
      <c r="AV12" s="248">
        <v>2</v>
      </c>
      <c r="AW12" s="251">
        <v>0</v>
      </c>
      <c r="AX12" s="250">
        <v>0</v>
      </c>
      <c r="AY12" s="238">
        <v>5</v>
      </c>
      <c r="AZ12" s="238">
        <v>30</v>
      </c>
      <c r="BA12" s="238">
        <v>22</v>
      </c>
    </row>
    <row r="13" spans="2:53" s="20" customFormat="1" ht="10.5" customHeight="1">
      <c r="B13" s="53">
        <v>9</v>
      </c>
      <c r="C13" s="54" t="s">
        <v>100</v>
      </c>
      <c r="D13" s="247">
        <v>0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1</v>
      </c>
      <c r="L13" s="248">
        <v>0</v>
      </c>
      <c r="M13" s="248">
        <v>0</v>
      </c>
      <c r="N13" s="248">
        <v>0</v>
      </c>
      <c r="O13" s="248">
        <v>1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3">
        <v>2</v>
      </c>
      <c r="V13" s="249">
        <v>0</v>
      </c>
      <c r="W13" s="248">
        <v>0</v>
      </c>
      <c r="X13" s="243">
        <v>0</v>
      </c>
      <c r="Y13" s="247">
        <v>5</v>
      </c>
      <c r="Z13" s="248">
        <v>1</v>
      </c>
      <c r="AA13" s="250">
        <v>0</v>
      </c>
      <c r="AB13" s="243">
        <v>6</v>
      </c>
      <c r="AC13" s="247">
        <v>0</v>
      </c>
      <c r="AD13" s="248">
        <v>0</v>
      </c>
      <c r="AE13" s="248">
        <v>4</v>
      </c>
      <c r="AF13" s="250">
        <v>0</v>
      </c>
      <c r="AG13" s="243">
        <v>4</v>
      </c>
      <c r="AH13" s="247">
        <v>0</v>
      </c>
      <c r="AI13" s="250">
        <v>0</v>
      </c>
      <c r="AJ13" s="243">
        <v>0</v>
      </c>
      <c r="AK13" s="247">
        <v>0</v>
      </c>
      <c r="AL13" s="250">
        <v>0</v>
      </c>
      <c r="AM13" s="243">
        <v>0</v>
      </c>
      <c r="AN13" s="247">
        <v>0</v>
      </c>
      <c r="AO13" s="251">
        <v>1</v>
      </c>
      <c r="AP13" s="248">
        <v>0</v>
      </c>
      <c r="AQ13" s="251">
        <v>0</v>
      </c>
      <c r="AR13" s="248">
        <v>0</v>
      </c>
      <c r="AS13" s="248">
        <v>0</v>
      </c>
      <c r="AT13" s="251">
        <v>0</v>
      </c>
      <c r="AU13" s="251">
        <v>0</v>
      </c>
      <c r="AV13" s="248">
        <v>1</v>
      </c>
      <c r="AW13" s="251">
        <v>0</v>
      </c>
      <c r="AX13" s="250">
        <v>0</v>
      </c>
      <c r="AY13" s="238">
        <v>2</v>
      </c>
      <c r="AZ13" s="238">
        <v>14</v>
      </c>
      <c r="BA13" s="238">
        <v>17</v>
      </c>
    </row>
    <row r="14" spans="2:53" s="20" customFormat="1" ht="10.5" customHeight="1">
      <c r="B14" s="47">
        <v>10</v>
      </c>
      <c r="C14" s="55" t="s">
        <v>101</v>
      </c>
      <c r="D14" s="247">
        <v>0</v>
      </c>
      <c r="E14" s="248">
        <v>0</v>
      </c>
      <c r="F14" s="248">
        <v>0</v>
      </c>
      <c r="G14" s="248">
        <v>0</v>
      </c>
      <c r="H14" s="248">
        <v>1</v>
      </c>
      <c r="I14" s="248">
        <v>0</v>
      </c>
      <c r="J14" s="248">
        <v>0</v>
      </c>
      <c r="K14" s="248">
        <v>1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1</v>
      </c>
      <c r="S14" s="248">
        <v>0</v>
      </c>
      <c r="T14" s="248">
        <v>0</v>
      </c>
      <c r="U14" s="243">
        <v>3</v>
      </c>
      <c r="V14" s="255">
        <v>0</v>
      </c>
      <c r="W14" s="253">
        <v>0</v>
      </c>
      <c r="X14" s="243">
        <v>0</v>
      </c>
      <c r="Y14" s="247">
        <v>1</v>
      </c>
      <c r="Z14" s="248">
        <v>0</v>
      </c>
      <c r="AA14" s="250">
        <v>0</v>
      </c>
      <c r="AB14" s="243">
        <v>1</v>
      </c>
      <c r="AC14" s="247">
        <v>0</v>
      </c>
      <c r="AD14" s="248">
        <v>0</v>
      </c>
      <c r="AE14" s="248">
        <v>0</v>
      </c>
      <c r="AF14" s="250">
        <v>0</v>
      </c>
      <c r="AG14" s="243">
        <v>0</v>
      </c>
      <c r="AH14" s="247">
        <v>0</v>
      </c>
      <c r="AI14" s="250">
        <v>0</v>
      </c>
      <c r="AJ14" s="243">
        <v>0</v>
      </c>
      <c r="AK14" s="247">
        <v>0</v>
      </c>
      <c r="AL14" s="250">
        <v>1</v>
      </c>
      <c r="AM14" s="243">
        <v>1</v>
      </c>
      <c r="AN14" s="247">
        <v>0</v>
      </c>
      <c r="AO14" s="251">
        <v>0</v>
      </c>
      <c r="AP14" s="248">
        <v>0</v>
      </c>
      <c r="AQ14" s="251">
        <v>0</v>
      </c>
      <c r="AR14" s="248">
        <v>0</v>
      </c>
      <c r="AS14" s="248">
        <v>0</v>
      </c>
      <c r="AT14" s="251">
        <v>0</v>
      </c>
      <c r="AU14" s="251">
        <v>0</v>
      </c>
      <c r="AV14" s="248">
        <v>0</v>
      </c>
      <c r="AW14" s="251">
        <v>0</v>
      </c>
      <c r="AX14" s="250">
        <v>1</v>
      </c>
      <c r="AY14" s="52">
        <v>1</v>
      </c>
      <c r="AZ14" s="238">
        <v>6</v>
      </c>
      <c r="BA14" s="238">
        <v>13</v>
      </c>
    </row>
    <row r="15" spans="2:53" s="20" customFormat="1" ht="10.5" customHeight="1">
      <c r="B15" s="53">
        <v>11</v>
      </c>
      <c r="C15" s="54" t="s">
        <v>102</v>
      </c>
      <c r="D15" s="241">
        <v>3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1</v>
      </c>
      <c r="L15" s="242">
        <v>0</v>
      </c>
      <c r="M15" s="242">
        <v>0</v>
      </c>
      <c r="N15" s="242">
        <v>0</v>
      </c>
      <c r="O15" s="242">
        <v>1</v>
      </c>
      <c r="P15" s="242">
        <v>0</v>
      </c>
      <c r="Q15" s="242">
        <v>0</v>
      </c>
      <c r="R15" s="242">
        <v>0</v>
      </c>
      <c r="S15" s="242">
        <v>0</v>
      </c>
      <c r="T15" s="242">
        <v>1</v>
      </c>
      <c r="U15" s="258">
        <v>6</v>
      </c>
      <c r="V15" s="244">
        <v>0</v>
      </c>
      <c r="W15" s="242">
        <v>0</v>
      </c>
      <c r="X15" s="258">
        <v>0</v>
      </c>
      <c r="Y15" s="241">
        <v>1</v>
      </c>
      <c r="Z15" s="242">
        <v>4</v>
      </c>
      <c r="AA15" s="245">
        <v>2</v>
      </c>
      <c r="AB15" s="258">
        <v>7</v>
      </c>
      <c r="AC15" s="241">
        <v>0</v>
      </c>
      <c r="AD15" s="242">
        <v>0</v>
      </c>
      <c r="AE15" s="242">
        <v>4</v>
      </c>
      <c r="AF15" s="245">
        <v>0</v>
      </c>
      <c r="AG15" s="258">
        <v>4</v>
      </c>
      <c r="AH15" s="241">
        <v>0</v>
      </c>
      <c r="AI15" s="245">
        <v>0</v>
      </c>
      <c r="AJ15" s="258">
        <v>0</v>
      </c>
      <c r="AK15" s="241">
        <v>1</v>
      </c>
      <c r="AL15" s="245">
        <v>1</v>
      </c>
      <c r="AM15" s="258">
        <v>2</v>
      </c>
      <c r="AN15" s="241">
        <v>0</v>
      </c>
      <c r="AO15" s="246">
        <v>2</v>
      </c>
      <c r="AP15" s="242">
        <v>0</v>
      </c>
      <c r="AQ15" s="246">
        <v>0</v>
      </c>
      <c r="AR15" s="242">
        <v>0</v>
      </c>
      <c r="AS15" s="242">
        <v>0</v>
      </c>
      <c r="AT15" s="246">
        <v>0</v>
      </c>
      <c r="AU15" s="246">
        <v>0</v>
      </c>
      <c r="AV15" s="242">
        <v>2</v>
      </c>
      <c r="AW15" s="246">
        <v>0</v>
      </c>
      <c r="AX15" s="245">
        <v>2</v>
      </c>
      <c r="AY15" s="53">
        <v>6</v>
      </c>
      <c r="AZ15" s="239">
        <v>25</v>
      </c>
      <c r="BA15" s="239">
        <v>25</v>
      </c>
    </row>
    <row r="16" spans="2:53" s="20" customFormat="1" ht="10.5" customHeight="1">
      <c r="B16" s="53">
        <v>12</v>
      </c>
      <c r="C16" s="54" t="s">
        <v>103</v>
      </c>
      <c r="D16" s="247">
        <v>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1</v>
      </c>
      <c r="L16" s="248">
        <v>0</v>
      </c>
      <c r="M16" s="248">
        <v>0</v>
      </c>
      <c r="N16" s="248">
        <v>0</v>
      </c>
      <c r="O16" s="248">
        <v>1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3">
        <v>2</v>
      </c>
      <c r="V16" s="249">
        <v>0</v>
      </c>
      <c r="W16" s="248">
        <v>0</v>
      </c>
      <c r="X16" s="243">
        <v>0</v>
      </c>
      <c r="Y16" s="247">
        <v>1</v>
      </c>
      <c r="Z16" s="248">
        <v>6</v>
      </c>
      <c r="AA16" s="250">
        <v>1</v>
      </c>
      <c r="AB16" s="243">
        <v>8</v>
      </c>
      <c r="AC16" s="247">
        <v>0</v>
      </c>
      <c r="AD16" s="248">
        <v>0</v>
      </c>
      <c r="AE16" s="248">
        <v>3</v>
      </c>
      <c r="AF16" s="250">
        <v>0</v>
      </c>
      <c r="AG16" s="243">
        <v>3</v>
      </c>
      <c r="AH16" s="247">
        <v>1</v>
      </c>
      <c r="AI16" s="250">
        <v>0</v>
      </c>
      <c r="AJ16" s="243">
        <v>1</v>
      </c>
      <c r="AK16" s="247">
        <v>2</v>
      </c>
      <c r="AL16" s="250">
        <v>0</v>
      </c>
      <c r="AM16" s="243">
        <v>2</v>
      </c>
      <c r="AN16" s="247">
        <v>0</v>
      </c>
      <c r="AO16" s="251">
        <v>3</v>
      </c>
      <c r="AP16" s="248">
        <v>0</v>
      </c>
      <c r="AQ16" s="251">
        <v>0</v>
      </c>
      <c r="AR16" s="248">
        <v>0</v>
      </c>
      <c r="AS16" s="248">
        <v>1</v>
      </c>
      <c r="AT16" s="251">
        <v>0</v>
      </c>
      <c r="AU16" s="251">
        <v>0</v>
      </c>
      <c r="AV16" s="248">
        <v>1</v>
      </c>
      <c r="AW16" s="251">
        <v>0</v>
      </c>
      <c r="AX16" s="250">
        <v>2</v>
      </c>
      <c r="AY16" s="53">
        <v>7</v>
      </c>
      <c r="AZ16" s="238">
        <v>23</v>
      </c>
      <c r="BA16" s="238">
        <v>21</v>
      </c>
    </row>
    <row r="17" spans="2:53" s="20" customFormat="1" ht="10.5" customHeight="1">
      <c r="B17" s="53">
        <v>13</v>
      </c>
      <c r="C17" s="54" t="s">
        <v>104</v>
      </c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1</v>
      </c>
      <c r="L17" s="248">
        <v>1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3">
        <v>2</v>
      </c>
      <c r="V17" s="249">
        <v>0</v>
      </c>
      <c r="W17" s="248">
        <v>0</v>
      </c>
      <c r="X17" s="243">
        <v>0</v>
      </c>
      <c r="Y17" s="247">
        <v>4</v>
      </c>
      <c r="Z17" s="248">
        <v>12</v>
      </c>
      <c r="AA17" s="250">
        <v>8</v>
      </c>
      <c r="AB17" s="243">
        <v>24</v>
      </c>
      <c r="AC17" s="247">
        <v>0</v>
      </c>
      <c r="AD17" s="248">
        <v>1</v>
      </c>
      <c r="AE17" s="248">
        <v>3</v>
      </c>
      <c r="AF17" s="250">
        <v>0</v>
      </c>
      <c r="AG17" s="243">
        <v>4</v>
      </c>
      <c r="AH17" s="247">
        <v>1</v>
      </c>
      <c r="AI17" s="250">
        <v>0</v>
      </c>
      <c r="AJ17" s="243">
        <v>1</v>
      </c>
      <c r="AK17" s="247">
        <v>0</v>
      </c>
      <c r="AL17" s="250">
        <v>1</v>
      </c>
      <c r="AM17" s="243">
        <v>1</v>
      </c>
      <c r="AN17" s="247">
        <v>0</v>
      </c>
      <c r="AO17" s="251">
        <v>3</v>
      </c>
      <c r="AP17" s="248">
        <v>0</v>
      </c>
      <c r="AQ17" s="251">
        <v>1</v>
      </c>
      <c r="AR17" s="248">
        <v>0</v>
      </c>
      <c r="AS17" s="248">
        <v>1</v>
      </c>
      <c r="AT17" s="251">
        <v>0</v>
      </c>
      <c r="AU17" s="251">
        <v>1</v>
      </c>
      <c r="AV17" s="248">
        <v>5</v>
      </c>
      <c r="AW17" s="251">
        <v>0</v>
      </c>
      <c r="AX17" s="250">
        <v>7</v>
      </c>
      <c r="AY17" s="53">
        <v>18</v>
      </c>
      <c r="AZ17" s="238">
        <v>50</v>
      </c>
      <c r="BA17" s="238">
        <v>58</v>
      </c>
    </row>
    <row r="18" spans="2:53" s="20" customFormat="1" ht="10.5" customHeight="1">
      <c r="B18" s="53">
        <v>14</v>
      </c>
      <c r="C18" s="54" t="s">
        <v>105</v>
      </c>
      <c r="D18" s="247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1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1</v>
      </c>
      <c r="U18" s="243">
        <v>2</v>
      </c>
      <c r="V18" s="249">
        <v>0</v>
      </c>
      <c r="W18" s="248">
        <v>0</v>
      </c>
      <c r="X18" s="243">
        <v>0</v>
      </c>
      <c r="Y18" s="247">
        <v>1</v>
      </c>
      <c r="Z18" s="248">
        <v>7</v>
      </c>
      <c r="AA18" s="250">
        <v>1</v>
      </c>
      <c r="AB18" s="243">
        <v>9</v>
      </c>
      <c r="AC18" s="247">
        <v>0</v>
      </c>
      <c r="AD18" s="248">
        <v>0</v>
      </c>
      <c r="AE18" s="248">
        <v>2</v>
      </c>
      <c r="AF18" s="250">
        <v>0</v>
      </c>
      <c r="AG18" s="243">
        <v>2</v>
      </c>
      <c r="AH18" s="247">
        <v>3</v>
      </c>
      <c r="AI18" s="250">
        <v>0</v>
      </c>
      <c r="AJ18" s="243">
        <v>3</v>
      </c>
      <c r="AK18" s="247">
        <v>0</v>
      </c>
      <c r="AL18" s="250">
        <v>0</v>
      </c>
      <c r="AM18" s="243">
        <v>0</v>
      </c>
      <c r="AN18" s="247">
        <v>0</v>
      </c>
      <c r="AO18" s="251">
        <v>6</v>
      </c>
      <c r="AP18" s="248">
        <v>0</v>
      </c>
      <c r="AQ18" s="251">
        <v>0</v>
      </c>
      <c r="AR18" s="248">
        <v>0</v>
      </c>
      <c r="AS18" s="248">
        <v>0</v>
      </c>
      <c r="AT18" s="251">
        <v>1</v>
      </c>
      <c r="AU18" s="251">
        <v>0</v>
      </c>
      <c r="AV18" s="248">
        <v>4</v>
      </c>
      <c r="AW18" s="251">
        <v>0</v>
      </c>
      <c r="AX18" s="250">
        <v>2</v>
      </c>
      <c r="AY18" s="53">
        <v>13</v>
      </c>
      <c r="AZ18" s="238">
        <v>29</v>
      </c>
      <c r="BA18" s="238">
        <v>37</v>
      </c>
    </row>
    <row r="19" spans="2:53" s="20" customFormat="1" ht="10.5" customHeight="1">
      <c r="B19" s="47">
        <v>15</v>
      </c>
      <c r="C19" s="55" t="s">
        <v>106</v>
      </c>
      <c r="D19" s="252">
        <v>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1</v>
      </c>
      <c r="P19" s="253">
        <v>0</v>
      </c>
      <c r="Q19" s="253">
        <v>0</v>
      </c>
      <c r="R19" s="253">
        <v>0</v>
      </c>
      <c r="S19" s="253">
        <v>0</v>
      </c>
      <c r="T19" s="253">
        <v>1</v>
      </c>
      <c r="U19" s="254">
        <v>8</v>
      </c>
      <c r="V19" s="255">
        <v>0</v>
      </c>
      <c r="W19" s="253">
        <v>0</v>
      </c>
      <c r="X19" s="254">
        <v>0</v>
      </c>
      <c r="Y19" s="252">
        <v>3</v>
      </c>
      <c r="Z19" s="253">
        <v>0</v>
      </c>
      <c r="AA19" s="256">
        <v>1</v>
      </c>
      <c r="AB19" s="254">
        <v>4</v>
      </c>
      <c r="AC19" s="252">
        <v>0</v>
      </c>
      <c r="AD19" s="253">
        <v>0</v>
      </c>
      <c r="AE19" s="253">
        <v>2</v>
      </c>
      <c r="AF19" s="256">
        <v>0</v>
      </c>
      <c r="AG19" s="254">
        <v>2</v>
      </c>
      <c r="AH19" s="252">
        <v>0</v>
      </c>
      <c r="AI19" s="256">
        <v>0</v>
      </c>
      <c r="AJ19" s="254">
        <v>0</v>
      </c>
      <c r="AK19" s="252">
        <v>1</v>
      </c>
      <c r="AL19" s="256">
        <v>0</v>
      </c>
      <c r="AM19" s="254">
        <v>1</v>
      </c>
      <c r="AN19" s="252">
        <v>0</v>
      </c>
      <c r="AO19" s="257">
        <v>1</v>
      </c>
      <c r="AP19" s="253">
        <v>0</v>
      </c>
      <c r="AQ19" s="257">
        <v>0</v>
      </c>
      <c r="AR19" s="253">
        <v>0</v>
      </c>
      <c r="AS19" s="253">
        <v>0</v>
      </c>
      <c r="AT19" s="257">
        <v>1</v>
      </c>
      <c r="AU19" s="257">
        <v>1</v>
      </c>
      <c r="AV19" s="253">
        <v>1</v>
      </c>
      <c r="AW19" s="257">
        <v>0</v>
      </c>
      <c r="AX19" s="256">
        <v>0</v>
      </c>
      <c r="AY19" s="53">
        <v>4</v>
      </c>
      <c r="AZ19" s="52">
        <v>19</v>
      </c>
      <c r="BA19" s="52">
        <v>18</v>
      </c>
    </row>
    <row r="20" spans="2:53" s="20" customFormat="1" ht="10.5" customHeight="1">
      <c r="B20" s="53">
        <v>16</v>
      </c>
      <c r="C20" s="54" t="s">
        <v>107</v>
      </c>
      <c r="D20" s="241">
        <v>1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3">
        <v>1</v>
      </c>
      <c r="V20" s="244">
        <v>0</v>
      </c>
      <c r="W20" s="242">
        <v>0</v>
      </c>
      <c r="X20" s="243">
        <v>0</v>
      </c>
      <c r="Y20" s="241">
        <v>2</v>
      </c>
      <c r="Z20" s="242">
        <v>3</v>
      </c>
      <c r="AA20" s="245">
        <v>0</v>
      </c>
      <c r="AB20" s="243">
        <v>5</v>
      </c>
      <c r="AC20" s="241">
        <v>0</v>
      </c>
      <c r="AD20" s="242">
        <v>0</v>
      </c>
      <c r="AE20" s="242">
        <v>3</v>
      </c>
      <c r="AF20" s="245">
        <v>0</v>
      </c>
      <c r="AG20" s="243">
        <v>3</v>
      </c>
      <c r="AH20" s="241">
        <v>0</v>
      </c>
      <c r="AI20" s="245">
        <v>0</v>
      </c>
      <c r="AJ20" s="243">
        <v>0</v>
      </c>
      <c r="AK20" s="241">
        <v>1</v>
      </c>
      <c r="AL20" s="245">
        <v>0</v>
      </c>
      <c r="AM20" s="243">
        <v>1</v>
      </c>
      <c r="AN20" s="241">
        <v>0</v>
      </c>
      <c r="AO20" s="246">
        <v>1</v>
      </c>
      <c r="AP20" s="242">
        <v>0</v>
      </c>
      <c r="AQ20" s="246">
        <v>0</v>
      </c>
      <c r="AR20" s="242">
        <v>0</v>
      </c>
      <c r="AS20" s="242">
        <v>0</v>
      </c>
      <c r="AT20" s="246">
        <v>0</v>
      </c>
      <c r="AU20" s="246">
        <v>0</v>
      </c>
      <c r="AV20" s="242">
        <v>0</v>
      </c>
      <c r="AW20" s="246">
        <v>0</v>
      </c>
      <c r="AX20" s="245">
        <v>0</v>
      </c>
      <c r="AY20" s="239">
        <v>1</v>
      </c>
      <c r="AZ20" s="238">
        <v>11</v>
      </c>
      <c r="BA20" s="238">
        <v>11</v>
      </c>
    </row>
    <row r="21" spans="2:53" s="20" customFormat="1" ht="10.5" customHeight="1">
      <c r="B21" s="53">
        <v>17</v>
      </c>
      <c r="C21" s="54" t="s">
        <v>108</v>
      </c>
      <c r="D21" s="247"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1</v>
      </c>
      <c r="M21" s="248">
        <v>0</v>
      </c>
      <c r="N21" s="248">
        <v>0</v>
      </c>
      <c r="O21" s="248">
        <v>0</v>
      </c>
      <c r="P21" s="248">
        <v>1</v>
      </c>
      <c r="Q21" s="248">
        <v>0</v>
      </c>
      <c r="R21" s="248">
        <v>0</v>
      </c>
      <c r="S21" s="248">
        <v>0</v>
      </c>
      <c r="T21" s="248">
        <v>0</v>
      </c>
      <c r="U21" s="243">
        <v>2</v>
      </c>
      <c r="V21" s="249">
        <v>0</v>
      </c>
      <c r="W21" s="248">
        <v>0</v>
      </c>
      <c r="X21" s="243">
        <v>0</v>
      </c>
      <c r="Y21" s="247">
        <v>1</v>
      </c>
      <c r="Z21" s="248">
        <v>1</v>
      </c>
      <c r="AA21" s="250">
        <v>0</v>
      </c>
      <c r="AB21" s="243">
        <v>2</v>
      </c>
      <c r="AC21" s="247">
        <v>0</v>
      </c>
      <c r="AD21" s="248">
        <v>0</v>
      </c>
      <c r="AE21" s="248">
        <v>2</v>
      </c>
      <c r="AF21" s="250">
        <v>0</v>
      </c>
      <c r="AG21" s="243">
        <v>2</v>
      </c>
      <c r="AH21" s="247">
        <v>0</v>
      </c>
      <c r="AI21" s="250">
        <v>0</v>
      </c>
      <c r="AJ21" s="243">
        <v>0</v>
      </c>
      <c r="AK21" s="247">
        <v>0</v>
      </c>
      <c r="AL21" s="250">
        <v>0</v>
      </c>
      <c r="AM21" s="243">
        <v>0</v>
      </c>
      <c r="AN21" s="247">
        <v>1</v>
      </c>
      <c r="AO21" s="251">
        <v>1</v>
      </c>
      <c r="AP21" s="248">
        <v>0</v>
      </c>
      <c r="AQ21" s="251">
        <v>0</v>
      </c>
      <c r="AR21" s="248">
        <v>0</v>
      </c>
      <c r="AS21" s="248">
        <v>0</v>
      </c>
      <c r="AT21" s="251">
        <v>0</v>
      </c>
      <c r="AU21" s="251">
        <v>0</v>
      </c>
      <c r="AV21" s="248">
        <v>0</v>
      </c>
      <c r="AW21" s="251">
        <v>0</v>
      </c>
      <c r="AX21" s="250">
        <v>0</v>
      </c>
      <c r="AY21" s="238">
        <v>2</v>
      </c>
      <c r="AZ21" s="238">
        <v>8</v>
      </c>
      <c r="BA21" s="238">
        <v>6</v>
      </c>
    </row>
    <row r="22" spans="2:53" s="20" customFormat="1" ht="10.5" customHeight="1">
      <c r="B22" s="53">
        <v>18</v>
      </c>
      <c r="C22" s="54" t="s">
        <v>109</v>
      </c>
      <c r="D22" s="247">
        <v>0</v>
      </c>
      <c r="E22" s="248">
        <v>0</v>
      </c>
      <c r="F22" s="248">
        <v>0</v>
      </c>
      <c r="G22" s="248">
        <v>1</v>
      </c>
      <c r="H22" s="248">
        <v>1</v>
      </c>
      <c r="I22" s="248">
        <v>0</v>
      </c>
      <c r="J22" s="248">
        <v>0</v>
      </c>
      <c r="K22" s="248">
        <v>1</v>
      </c>
      <c r="L22" s="248">
        <v>0</v>
      </c>
      <c r="M22" s="248">
        <v>0</v>
      </c>
      <c r="N22" s="248">
        <v>0</v>
      </c>
      <c r="O22" s="248">
        <v>1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3">
        <v>4</v>
      </c>
      <c r="V22" s="249">
        <v>0</v>
      </c>
      <c r="W22" s="248">
        <v>0</v>
      </c>
      <c r="X22" s="243">
        <v>0</v>
      </c>
      <c r="Y22" s="247">
        <v>0</v>
      </c>
      <c r="Z22" s="248">
        <v>2</v>
      </c>
      <c r="AA22" s="250">
        <v>1</v>
      </c>
      <c r="AB22" s="243">
        <v>3</v>
      </c>
      <c r="AC22" s="247">
        <v>0</v>
      </c>
      <c r="AD22" s="248">
        <v>0</v>
      </c>
      <c r="AE22" s="248">
        <v>2</v>
      </c>
      <c r="AF22" s="250">
        <v>0</v>
      </c>
      <c r="AG22" s="243">
        <v>2</v>
      </c>
      <c r="AH22" s="247">
        <v>0</v>
      </c>
      <c r="AI22" s="250">
        <v>0</v>
      </c>
      <c r="AJ22" s="243">
        <v>0</v>
      </c>
      <c r="AK22" s="247">
        <v>0</v>
      </c>
      <c r="AL22" s="250">
        <v>0</v>
      </c>
      <c r="AM22" s="243">
        <v>0</v>
      </c>
      <c r="AN22" s="247">
        <v>0</v>
      </c>
      <c r="AO22" s="251">
        <v>0</v>
      </c>
      <c r="AP22" s="248">
        <v>0</v>
      </c>
      <c r="AQ22" s="251">
        <v>0</v>
      </c>
      <c r="AR22" s="248">
        <v>0</v>
      </c>
      <c r="AS22" s="248">
        <v>0</v>
      </c>
      <c r="AT22" s="251">
        <v>1</v>
      </c>
      <c r="AU22" s="251">
        <v>0</v>
      </c>
      <c r="AV22" s="248">
        <v>0</v>
      </c>
      <c r="AW22" s="251">
        <v>0</v>
      </c>
      <c r="AX22" s="250">
        <v>0</v>
      </c>
      <c r="AY22" s="238">
        <v>1</v>
      </c>
      <c r="AZ22" s="238">
        <v>10</v>
      </c>
      <c r="BA22" s="238">
        <v>7</v>
      </c>
    </row>
    <row r="23" spans="2:53" s="20" customFormat="1" ht="10.5" customHeight="1">
      <c r="B23" s="53">
        <v>19</v>
      </c>
      <c r="C23" s="54" t="s">
        <v>110</v>
      </c>
      <c r="D23" s="247">
        <v>0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3">
        <v>0</v>
      </c>
      <c r="V23" s="249">
        <v>0</v>
      </c>
      <c r="W23" s="248">
        <v>0</v>
      </c>
      <c r="X23" s="243">
        <v>0</v>
      </c>
      <c r="Y23" s="247">
        <v>1</v>
      </c>
      <c r="Z23" s="248">
        <v>1</v>
      </c>
      <c r="AA23" s="250">
        <v>0</v>
      </c>
      <c r="AB23" s="243">
        <v>2</v>
      </c>
      <c r="AC23" s="247">
        <v>0</v>
      </c>
      <c r="AD23" s="248">
        <v>0</v>
      </c>
      <c r="AE23" s="248">
        <v>0</v>
      </c>
      <c r="AF23" s="250">
        <v>0</v>
      </c>
      <c r="AG23" s="243">
        <v>0</v>
      </c>
      <c r="AH23" s="247">
        <v>0</v>
      </c>
      <c r="AI23" s="250">
        <v>0</v>
      </c>
      <c r="AJ23" s="243">
        <v>0</v>
      </c>
      <c r="AK23" s="247">
        <v>0</v>
      </c>
      <c r="AL23" s="250">
        <v>1</v>
      </c>
      <c r="AM23" s="243">
        <v>1</v>
      </c>
      <c r="AN23" s="247">
        <v>0</v>
      </c>
      <c r="AO23" s="251">
        <v>0</v>
      </c>
      <c r="AP23" s="248">
        <v>0</v>
      </c>
      <c r="AQ23" s="251">
        <v>0</v>
      </c>
      <c r="AR23" s="248">
        <v>0</v>
      </c>
      <c r="AS23" s="248">
        <v>0</v>
      </c>
      <c r="AT23" s="251">
        <v>0</v>
      </c>
      <c r="AU23" s="251">
        <v>0</v>
      </c>
      <c r="AV23" s="248">
        <v>0</v>
      </c>
      <c r="AW23" s="251">
        <v>0</v>
      </c>
      <c r="AX23" s="250">
        <v>0</v>
      </c>
      <c r="AY23" s="238">
        <v>0</v>
      </c>
      <c r="AZ23" s="238">
        <v>3</v>
      </c>
      <c r="BA23" s="238">
        <v>6</v>
      </c>
    </row>
    <row r="24" spans="2:53" s="20" customFormat="1" ht="10.5" customHeight="1">
      <c r="B24" s="47">
        <v>20</v>
      </c>
      <c r="C24" s="55" t="s">
        <v>111</v>
      </c>
      <c r="D24" s="252">
        <v>0</v>
      </c>
      <c r="E24" s="253">
        <v>0</v>
      </c>
      <c r="F24" s="253">
        <v>0</v>
      </c>
      <c r="G24" s="253">
        <v>0</v>
      </c>
      <c r="H24" s="253">
        <v>1</v>
      </c>
      <c r="I24" s="253">
        <v>0</v>
      </c>
      <c r="J24" s="253">
        <v>0</v>
      </c>
      <c r="K24" s="253">
        <v>0</v>
      </c>
      <c r="L24" s="253">
        <v>1</v>
      </c>
      <c r="M24" s="253">
        <v>1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43">
        <v>3</v>
      </c>
      <c r="V24" s="255">
        <v>0</v>
      </c>
      <c r="W24" s="253">
        <v>0</v>
      </c>
      <c r="X24" s="243">
        <v>0</v>
      </c>
      <c r="Y24" s="252">
        <v>2</v>
      </c>
      <c r="Z24" s="253">
        <v>3</v>
      </c>
      <c r="AA24" s="256">
        <v>3</v>
      </c>
      <c r="AB24" s="243">
        <v>8</v>
      </c>
      <c r="AC24" s="252">
        <v>0</v>
      </c>
      <c r="AD24" s="253">
        <v>0</v>
      </c>
      <c r="AE24" s="253">
        <v>2</v>
      </c>
      <c r="AF24" s="256">
        <v>0</v>
      </c>
      <c r="AG24" s="243">
        <v>2</v>
      </c>
      <c r="AH24" s="252">
        <v>0</v>
      </c>
      <c r="AI24" s="256">
        <v>0</v>
      </c>
      <c r="AJ24" s="243">
        <v>0</v>
      </c>
      <c r="AK24" s="252">
        <v>0</v>
      </c>
      <c r="AL24" s="256">
        <v>1</v>
      </c>
      <c r="AM24" s="243">
        <v>1</v>
      </c>
      <c r="AN24" s="252">
        <v>0</v>
      </c>
      <c r="AO24" s="257">
        <v>2</v>
      </c>
      <c r="AP24" s="253">
        <v>0</v>
      </c>
      <c r="AQ24" s="257">
        <v>0</v>
      </c>
      <c r="AR24" s="253">
        <v>0</v>
      </c>
      <c r="AS24" s="253">
        <v>0</v>
      </c>
      <c r="AT24" s="257">
        <v>0</v>
      </c>
      <c r="AU24" s="257">
        <v>1</v>
      </c>
      <c r="AV24" s="253">
        <v>3</v>
      </c>
      <c r="AW24" s="257">
        <v>0</v>
      </c>
      <c r="AX24" s="256">
        <v>0</v>
      </c>
      <c r="AY24" s="52">
        <v>6</v>
      </c>
      <c r="AZ24" s="238">
        <v>20</v>
      </c>
      <c r="BA24" s="238">
        <v>15</v>
      </c>
    </row>
    <row r="25" spans="2:53" s="20" customFormat="1" ht="10.5" customHeight="1">
      <c r="B25" s="53">
        <v>21</v>
      </c>
      <c r="C25" s="54" t="s">
        <v>112</v>
      </c>
      <c r="D25" s="241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1</v>
      </c>
      <c r="L25" s="242">
        <v>0</v>
      </c>
      <c r="M25" s="242">
        <v>0</v>
      </c>
      <c r="N25" s="242">
        <v>0</v>
      </c>
      <c r="O25" s="242">
        <v>0</v>
      </c>
      <c r="P25" s="242">
        <v>1</v>
      </c>
      <c r="Q25" s="242">
        <v>0</v>
      </c>
      <c r="R25" s="242">
        <v>0</v>
      </c>
      <c r="S25" s="242">
        <v>0</v>
      </c>
      <c r="T25" s="242">
        <v>0</v>
      </c>
      <c r="U25" s="258">
        <v>2</v>
      </c>
      <c r="V25" s="244">
        <v>0</v>
      </c>
      <c r="W25" s="242">
        <v>0</v>
      </c>
      <c r="X25" s="258">
        <v>0</v>
      </c>
      <c r="Y25" s="241">
        <v>1</v>
      </c>
      <c r="Z25" s="242">
        <v>3</v>
      </c>
      <c r="AA25" s="245">
        <v>1</v>
      </c>
      <c r="AB25" s="258">
        <v>5</v>
      </c>
      <c r="AC25" s="241">
        <v>0</v>
      </c>
      <c r="AD25" s="242">
        <v>0</v>
      </c>
      <c r="AE25" s="242">
        <v>0</v>
      </c>
      <c r="AF25" s="245">
        <v>0</v>
      </c>
      <c r="AG25" s="258">
        <v>0</v>
      </c>
      <c r="AH25" s="241">
        <v>0</v>
      </c>
      <c r="AI25" s="245">
        <v>0</v>
      </c>
      <c r="AJ25" s="258">
        <v>0</v>
      </c>
      <c r="AK25" s="241">
        <v>0</v>
      </c>
      <c r="AL25" s="245">
        <v>1</v>
      </c>
      <c r="AM25" s="258">
        <v>1</v>
      </c>
      <c r="AN25" s="241">
        <v>0</v>
      </c>
      <c r="AO25" s="246">
        <v>2</v>
      </c>
      <c r="AP25" s="242">
        <v>0</v>
      </c>
      <c r="AQ25" s="246">
        <v>0</v>
      </c>
      <c r="AR25" s="242">
        <v>0</v>
      </c>
      <c r="AS25" s="248">
        <v>0</v>
      </c>
      <c r="AT25" s="246">
        <v>0</v>
      </c>
      <c r="AU25" s="246">
        <v>0</v>
      </c>
      <c r="AV25" s="242">
        <v>0</v>
      </c>
      <c r="AW25" s="246">
        <v>0</v>
      </c>
      <c r="AX25" s="245">
        <v>1</v>
      </c>
      <c r="AY25" s="53">
        <v>3</v>
      </c>
      <c r="AZ25" s="239">
        <v>11</v>
      </c>
      <c r="BA25" s="239">
        <v>24</v>
      </c>
    </row>
    <row r="26" spans="2:53" s="20" customFormat="1" ht="10.5" customHeight="1">
      <c r="B26" s="53">
        <v>22</v>
      </c>
      <c r="C26" s="54" t="s">
        <v>113</v>
      </c>
      <c r="D26" s="247">
        <v>1</v>
      </c>
      <c r="E26" s="248">
        <v>0</v>
      </c>
      <c r="F26" s="248">
        <v>0</v>
      </c>
      <c r="G26" s="248">
        <v>0</v>
      </c>
      <c r="H26" s="248">
        <v>0</v>
      </c>
      <c r="I26" s="248">
        <v>2</v>
      </c>
      <c r="J26" s="248">
        <v>0</v>
      </c>
      <c r="K26" s="248">
        <v>1</v>
      </c>
      <c r="L26" s="248">
        <v>1</v>
      </c>
      <c r="M26" s="248">
        <v>0</v>
      </c>
      <c r="N26" s="248">
        <v>1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1</v>
      </c>
      <c r="U26" s="243">
        <v>7</v>
      </c>
      <c r="V26" s="249">
        <v>0</v>
      </c>
      <c r="W26" s="248">
        <v>0</v>
      </c>
      <c r="X26" s="243">
        <v>0</v>
      </c>
      <c r="Y26" s="247">
        <v>5</v>
      </c>
      <c r="Z26" s="248">
        <v>3</v>
      </c>
      <c r="AA26" s="250">
        <v>4</v>
      </c>
      <c r="AB26" s="243">
        <v>12</v>
      </c>
      <c r="AC26" s="247">
        <v>0</v>
      </c>
      <c r="AD26" s="248">
        <v>0</v>
      </c>
      <c r="AE26" s="248">
        <v>2</v>
      </c>
      <c r="AF26" s="250">
        <v>0</v>
      </c>
      <c r="AG26" s="243">
        <v>2</v>
      </c>
      <c r="AH26" s="247">
        <v>0</v>
      </c>
      <c r="AI26" s="250">
        <v>0</v>
      </c>
      <c r="AJ26" s="243">
        <v>0</v>
      </c>
      <c r="AK26" s="247">
        <v>0</v>
      </c>
      <c r="AL26" s="250">
        <v>0</v>
      </c>
      <c r="AM26" s="243">
        <v>0</v>
      </c>
      <c r="AN26" s="247">
        <v>1</v>
      </c>
      <c r="AO26" s="251">
        <v>1</v>
      </c>
      <c r="AP26" s="248">
        <v>0</v>
      </c>
      <c r="AQ26" s="251">
        <v>0</v>
      </c>
      <c r="AR26" s="248">
        <v>0</v>
      </c>
      <c r="AS26" s="248">
        <v>0</v>
      </c>
      <c r="AT26" s="251">
        <v>0</v>
      </c>
      <c r="AU26" s="251">
        <v>2</v>
      </c>
      <c r="AV26" s="248">
        <v>1</v>
      </c>
      <c r="AW26" s="251">
        <v>0</v>
      </c>
      <c r="AX26" s="250">
        <v>4</v>
      </c>
      <c r="AY26" s="53">
        <v>9</v>
      </c>
      <c r="AZ26" s="238">
        <v>30</v>
      </c>
      <c r="BA26" s="238">
        <v>23</v>
      </c>
    </row>
    <row r="27" spans="2:53" s="20" customFormat="1" ht="10.5" customHeight="1">
      <c r="B27" s="53">
        <v>23</v>
      </c>
      <c r="C27" s="54" t="s">
        <v>114</v>
      </c>
      <c r="D27" s="247">
        <v>0</v>
      </c>
      <c r="E27" s="248">
        <v>0</v>
      </c>
      <c r="F27" s="248">
        <v>0</v>
      </c>
      <c r="G27" s="248">
        <v>1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1</v>
      </c>
      <c r="N27" s="248">
        <v>0</v>
      </c>
      <c r="O27" s="248">
        <v>2</v>
      </c>
      <c r="P27" s="248">
        <v>0</v>
      </c>
      <c r="Q27" s="248">
        <v>0</v>
      </c>
      <c r="R27" s="248">
        <v>2</v>
      </c>
      <c r="S27" s="248">
        <v>0</v>
      </c>
      <c r="T27" s="248">
        <v>0</v>
      </c>
      <c r="U27" s="243">
        <v>6</v>
      </c>
      <c r="V27" s="249">
        <v>0</v>
      </c>
      <c r="W27" s="248">
        <v>0</v>
      </c>
      <c r="X27" s="243">
        <v>0</v>
      </c>
      <c r="Y27" s="247">
        <v>5</v>
      </c>
      <c r="Z27" s="248">
        <v>4</v>
      </c>
      <c r="AA27" s="250">
        <v>3</v>
      </c>
      <c r="AB27" s="243">
        <v>12</v>
      </c>
      <c r="AC27" s="247">
        <v>0</v>
      </c>
      <c r="AD27" s="248">
        <v>1</v>
      </c>
      <c r="AE27" s="248">
        <v>2</v>
      </c>
      <c r="AF27" s="250">
        <v>0</v>
      </c>
      <c r="AG27" s="243">
        <v>3</v>
      </c>
      <c r="AH27" s="247">
        <v>0</v>
      </c>
      <c r="AI27" s="250">
        <v>1</v>
      </c>
      <c r="AJ27" s="243">
        <v>1</v>
      </c>
      <c r="AK27" s="247">
        <v>0</v>
      </c>
      <c r="AL27" s="250">
        <v>0</v>
      </c>
      <c r="AM27" s="243">
        <v>0</v>
      </c>
      <c r="AN27" s="247">
        <v>0</v>
      </c>
      <c r="AO27" s="251">
        <v>1</v>
      </c>
      <c r="AP27" s="248">
        <v>1</v>
      </c>
      <c r="AQ27" s="251">
        <v>0</v>
      </c>
      <c r="AR27" s="248">
        <v>0</v>
      </c>
      <c r="AS27" s="248">
        <v>0</v>
      </c>
      <c r="AT27" s="251">
        <v>1</v>
      </c>
      <c r="AU27" s="251">
        <v>2</v>
      </c>
      <c r="AV27" s="248">
        <v>0</v>
      </c>
      <c r="AW27" s="251">
        <v>0</v>
      </c>
      <c r="AX27" s="250">
        <v>3</v>
      </c>
      <c r="AY27" s="53">
        <v>8</v>
      </c>
      <c r="AZ27" s="238">
        <v>30</v>
      </c>
      <c r="BA27" s="238">
        <v>24</v>
      </c>
    </row>
    <row r="28" spans="2:53" s="20" customFormat="1" ht="10.5" customHeight="1">
      <c r="B28" s="53">
        <v>24</v>
      </c>
      <c r="C28" s="54" t="s">
        <v>115</v>
      </c>
      <c r="D28" s="247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1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3">
        <v>1</v>
      </c>
      <c r="V28" s="249">
        <v>0</v>
      </c>
      <c r="W28" s="248">
        <v>0</v>
      </c>
      <c r="X28" s="243">
        <v>0</v>
      </c>
      <c r="Y28" s="247">
        <v>2</v>
      </c>
      <c r="Z28" s="248">
        <v>1</v>
      </c>
      <c r="AA28" s="250">
        <v>2</v>
      </c>
      <c r="AB28" s="243">
        <v>5</v>
      </c>
      <c r="AC28" s="247">
        <v>0</v>
      </c>
      <c r="AD28" s="248">
        <v>0</v>
      </c>
      <c r="AE28" s="248">
        <v>0</v>
      </c>
      <c r="AF28" s="250">
        <v>0</v>
      </c>
      <c r="AG28" s="243">
        <v>0</v>
      </c>
      <c r="AH28" s="247">
        <v>0</v>
      </c>
      <c r="AI28" s="250">
        <v>0</v>
      </c>
      <c r="AJ28" s="243">
        <v>0</v>
      </c>
      <c r="AK28" s="247">
        <v>0</v>
      </c>
      <c r="AL28" s="250">
        <v>0</v>
      </c>
      <c r="AM28" s="243">
        <v>0</v>
      </c>
      <c r="AN28" s="247">
        <v>0</v>
      </c>
      <c r="AO28" s="251">
        <v>0</v>
      </c>
      <c r="AP28" s="248">
        <v>0</v>
      </c>
      <c r="AQ28" s="251">
        <v>0</v>
      </c>
      <c r="AR28" s="248">
        <v>0</v>
      </c>
      <c r="AS28" s="248">
        <v>0</v>
      </c>
      <c r="AT28" s="251">
        <v>0</v>
      </c>
      <c r="AU28" s="251">
        <v>0</v>
      </c>
      <c r="AV28" s="248">
        <v>0</v>
      </c>
      <c r="AW28" s="251">
        <v>0</v>
      </c>
      <c r="AX28" s="250">
        <v>2</v>
      </c>
      <c r="AY28" s="53">
        <v>2</v>
      </c>
      <c r="AZ28" s="238">
        <v>8</v>
      </c>
      <c r="BA28" s="238">
        <v>20</v>
      </c>
    </row>
    <row r="29" spans="2:53" s="20" customFormat="1" ht="10.5" customHeight="1">
      <c r="B29" s="47">
        <v>25</v>
      </c>
      <c r="C29" s="55" t="s">
        <v>116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1</v>
      </c>
      <c r="J29" s="253">
        <v>0</v>
      </c>
      <c r="K29" s="253">
        <v>2</v>
      </c>
      <c r="L29" s="253">
        <v>0</v>
      </c>
      <c r="M29" s="253">
        <v>0</v>
      </c>
      <c r="N29" s="253">
        <v>0</v>
      </c>
      <c r="O29" s="253">
        <v>0</v>
      </c>
      <c r="P29" s="253">
        <v>0</v>
      </c>
      <c r="Q29" s="253">
        <v>0</v>
      </c>
      <c r="R29" s="253">
        <v>0</v>
      </c>
      <c r="S29" s="253">
        <v>0</v>
      </c>
      <c r="T29" s="253">
        <v>0</v>
      </c>
      <c r="U29" s="254">
        <v>3</v>
      </c>
      <c r="V29" s="249">
        <v>0</v>
      </c>
      <c r="W29" s="248">
        <v>0</v>
      </c>
      <c r="X29" s="254">
        <v>0</v>
      </c>
      <c r="Y29" s="247">
        <v>1</v>
      </c>
      <c r="Z29" s="248">
        <v>0</v>
      </c>
      <c r="AA29" s="250">
        <v>0</v>
      </c>
      <c r="AB29" s="254">
        <v>1</v>
      </c>
      <c r="AC29" s="247">
        <v>0</v>
      </c>
      <c r="AD29" s="248">
        <v>0</v>
      </c>
      <c r="AE29" s="248">
        <v>2</v>
      </c>
      <c r="AF29" s="250">
        <v>0</v>
      </c>
      <c r="AG29" s="254">
        <v>2</v>
      </c>
      <c r="AH29" s="247">
        <v>0</v>
      </c>
      <c r="AI29" s="250">
        <v>0</v>
      </c>
      <c r="AJ29" s="254">
        <v>0</v>
      </c>
      <c r="AK29" s="247">
        <v>0</v>
      </c>
      <c r="AL29" s="250">
        <v>0</v>
      </c>
      <c r="AM29" s="254">
        <v>0</v>
      </c>
      <c r="AN29" s="247">
        <v>0</v>
      </c>
      <c r="AO29" s="251">
        <v>1</v>
      </c>
      <c r="AP29" s="248">
        <v>0</v>
      </c>
      <c r="AQ29" s="251">
        <v>0</v>
      </c>
      <c r="AR29" s="248">
        <v>0</v>
      </c>
      <c r="AS29" s="248">
        <v>0</v>
      </c>
      <c r="AT29" s="251">
        <v>0</v>
      </c>
      <c r="AU29" s="251">
        <v>0</v>
      </c>
      <c r="AV29" s="248">
        <v>1</v>
      </c>
      <c r="AW29" s="251">
        <v>0</v>
      </c>
      <c r="AX29" s="250">
        <v>1</v>
      </c>
      <c r="AY29" s="53">
        <v>3</v>
      </c>
      <c r="AZ29" s="52">
        <v>9</v>
      </c>
      <c r="BA29" s="52">
        <v>7</v>
      </c>
    </row>
    <row r="30" spans="2:53" s="20" customFormat="1" ht="10.5" customHeight="1">
      <c r="B30" s="53">
        <v>26</v>
      </c>
      <c r="C30" s="54" t="s">
        <v>117</v>
      </c>
      <c r="D30" s="241">
        <v>0</v>
      </c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3">
        <v>0</v>
      </c>
      <c r="V30" s="244">
        <v>0</v>
      </c>
      <c r="W30" s="245">
        <v>0</v>
      </c>
      <c r="X30" s="243">
        <v>0</v>
      </c>
      <c r="Y30" s="241">
        <v>2</v>
      </c>
      <c r="Z30" s="242">
        <v>2</v>
      </c>
      <c r="AA30" s="245">
        <v>0</v>
      </c>
      <c r="AB30" s="243">
        <v>4</v>
      </c>
      <c r="AC30" s="241">
        <v>0</v>
      </c>
      <c r="AD30" s="242">
        <v>0</v>
      </c>
      <c r="AE30" s="242">
        <v>0</v>
      </c>
      <c r="AF30" s="245">
        <v>0</v>
      </c>
      <c r="AG30" s="243">
        <v>0</v>
      </c>
      <c r="AH30" s="241">
        <v>0</v>
      </c>
      <c r="AI30" s="245">
        <v>0</v>
      </c>
      <c r="AJ30" s="243">
        <v>0</v>
      </c>
      <c r="AK30" s="241">
        <v>0</v>
      </c>
      <c r="AL30" s="245">
        <v>0</v>
      </c>
      <c r="AM30" s="243">
        <v>0</v>
      </c>
      <c r="AN30" s="241">
        <v>1</v>
      </c>
      <c r="AO30" s="246">
        <v>1</v>
      </c>
      <c r="AP30" s="242">
        <v>0</v>
      </c>
      <c r="AQ30" s="246">
        <v>0</v>
      </c>
      <c r="AR30" s="246">
        <v>0</v>
      </c>
      <c r="AS30" s="246">
        <v>0</v>
      </c>
      <c r="AT30" s="246">
        <v>0</v>
      </c>
      <c r="AU30" s="246">
        <v>0</v>
      </c>
      <c r="AV30" s="246">
        <v>2</v>
      </c>
      <c r="AW30" s="246">
        <v>0</v>
      </c>
      <c r="AX30" s="245">
        <v>1</v>
      </c>
      <c r="AY30" s="239">
        <v>5</v>
      </c>
      <c r="AZ30" s="238">
        <v>9</v>
      </c>
      <c r="BA30" s="238">
        <v>15</v>
      </c>
    </row>
    <row r="31" spans="2:53" s="20" customFormat="1" ht="10.5" customHeight="1">
      <c r="B31" s="53">
        <v>27</v>
      </c>
      <c r="C31" s="54" t="s">
        <v>118</v>
      </c>
      <c r="D31" s="247">
        <v>0</v>
      </c>
      <c r="E31" s="248">
        <v>0</v>
      </c>
      <c r="F31" s="248">
        <v>0</v>
      </c>
      <c r="G31" s="248">
        <v>1</v>
      </c>
      <c r="H31" s="248">
        <v>1</v>
      </c>
      <c r="I31" s="248">
        <v>1</v>
      </c>
      <c r="J31" s="248">
        <v>2</v>
      </c>
      <c r="K31" s="248">
        <v>1</v>
      </c>
      <c r="L31" s="248">
        <v>1</v>
      </c>
      <c r="M31" s="248">
        <v>0</v>
      </c>
      <c r="N31" s="248">
        <v>0</v>
      </c>
      <c r="O31" s="248">
        <v>3</v>
      </c>
      <c r="P31" s="248">
        <v>0</v>
      </c>
      <c r="Q31" s="248">
        <v>0</v>
      </c>
      <c r="R31" s="248">
        <v>0</v>
      </c>
      <c r="S31" s="248">
        <v>0</v>
      </c>
      <c r="T31" s="248">
        <v>2</v>
      </c>
      <c r="U31" s="243">
        <v>12</v>
      </c>
      <c r="V31" s="249">
        <v>0</v>
      </c>
      <c r="W31" s="250">
        <v>0</v>
      </c>
      <c r="X31" s="243">
        <v>0</v>
      </c>
      <c r="Y31" s="247">
        <v>3</v>
      </c>
      <c r="Z31" s="248">
        <v>5</v>
      </c>
      <c r="AA31" s="250">
        <v>4</v>
      </c>
      <c r="AB31" s="243">
        <v>12</v>
      </c>
      <c r="AC31" s="247">
        <v>0</v>
      </c>
      <c r="AD31" s="248">
        <v>2</v>
      </c>
      <c r="AE31" s="248">
        <v>5</v>
      </c>
      <c r="AF31" s="250">
        <v>0</v>
      </c>
      <c r="AG31" s="243">
        <v>7</v>
      </c>
      <c r="AH31" s="247">
        <v>0</v>
      </c>
      <c r="AI31" s="250">
        <v>0</v>
      </c>
      <c r="AJ31" s="243">
        <v>0</v>
      </c>
      <c r="AK31" s="247">
        <v>0</v>
      </c>
      <c r="AL31" s="250">
        <v>0</v>
      </c>
      <c r="AM31" s="243">
        <v>0</v>
      </c>
      <c r="AN31" s="247">
        <v>0</v>
      </c>
      <c r="AO31" s="251">
        <v>6</v>
      </c>
      <c r="AP31" s="248">
        <v>0</v>
      </c>
      <c r="AQ31" s="251">
        <v>0</v>
      </c>
      <c r="AR31" s="251">
        <v>0</v>
      </c>
      <c r="AS31" s="251">
        <v>0</v>
      </c>
      <c r="AT31" s="251">
        <v>0</v>
      </c>
      <c r="AU31" s="251">
        <v>0</v>
      </c>
      <c r="AV31" s="251">
        <v>4</v>
      </c>
      <c r="AW31" s="251">
        <v>0</v>
      </c>
      <c r="AX31" s="250">
        <v>3</v>
      </c>
      <c r="AY31" s="238">
        <v>13</v>
      </c>
      <c r="AZ31" s="238">
        <v>44</v>
      </c>
      <c r="BA31" s="238">
        <v>56</v>
      </c>
    </row>
    <row r="32" spans="2:53" s="20" customFormat="1" ht="10.5" customHeight="1">
      <c r="B32" s="53">
        <v>28</v>
      </c>
      <c r="C32" s="54" t="s">
        <v>119</v>
      </c>
      <c r="D32" s="247">
        <v>0</v>
      </c>
      <c r="E32" s="248">
        <v>0</v>
      </c>
      <c r="F32" s="248">
        <v>0</v>
      </c>
      <c r="G32" s="248">
        <v>1</v>
      </c>
      <c r="H32" s="248">
        <v>0</v>
      </c>
      <c r="I32" s="248">
        <v>0</v>
      </c>
      <c r="J32" s="248">
        <v>0</v>
      </c>
      <c r="K32" s="248">
        <v>2</v>
      </c>
      <c r="L32" s="248">
        <v>0</v>
      </c>
      <c r="M32" s="248">
        <v>0</v>
      </c>
      <c r="N32" s="248">
        <v>0</v>
      </c>
      <c r="O32" s="248">
        <v>2</v>
      </c>
      <c r="P32" s="248">
        <v>2</v>
      </c>
      <c r="Q32" s="248">
        <v>0</v>
      </c>
      <c r="R32" s="248">
        <v>0</v>
      </c>
      <c r="S32" s="248">
        <v>0</v>
      </c>
      <c r="T32" s="248">
        <v>2</v>
      </c>
      <c r="U32" s="243">
        <v>9</v>
      </c>
      <c r="V32" s="249">
        <v>0</v>
      </c>
      <c r="W32" s="250">
        <v>0</v>
      </c>
      <c r="X32" s="243">
        <v>0</v>
      </c>
      <c r="Y32" s="247">
        <v>1</v>
      </c>
      <c r="Z32" s="248">
        <v>4</v>
      </c>
      <c r="AA32" s="250">
        <v>2</v>
      </c>
      <c r="AB32" s="243">
        <v>7</v>
      </c>
      <c r="AC32" s="247">
        <v>1</v>
      </c>
      <c r="AD32" s="248">
        <v>0</v>
      </c>
      <c r="AE32" s="248">
        <v>1</v>
      </c>
      <c r="AF32" s="250">
        <v>0</v>
      </c>
      <c r="AG32" s="243">
        <v>2</v>
      </c>
      <c r="AH32" s="247">
        <v>0</v>
      </c>
      <c r="AI32" s="250">
        <v>0</v>
      </c>
      <c r="AJ32" s="243">
        <v>0</v>
      </c>
      <c r="AK32" s="247">
        <v>1</v>
      </c>
      <c r="AL32" s="250">
        <v>0</v>
      </c>
      <c r="AM32" s="243">
        <v>1</v>
      </c>
      <c r="AN32" s="247">
        <v>2</v>
      </c>
      <c r="AO32" s="251">
        <v>3</v>
      </c>
      <c r="AP32" s="248">
        <v>0</v>
      </c>
      <c r="AQ32" s="251">
        <v>0</v>
      </c>
      <c r="AR32" s="251">
        <v>0</v>
      </c>
      <c r="AS32" s="251">
        <v>1</v>
      </c>
      <c r="AT32" s="251">
        <v>0</v>
      </c>
      <c r="AU32" s="251">
        <v>0</v>
      </c>
      <c r="AV32" s="251">
        <v>1</v>
      </c>
      <c r="AW32" s="251">
        <v>0</v>
      </c>
      <c r="AX32" s="250">
        <v>2</v>
      </c>
      <c r="AY32" s="238">
        <v>9</v>
      </c>
      <c r="AZ32" s="238">
        <v>28</v>
      </c>
      <c r="BA32" s="238">
        <v>37</v>
      </c>
    </row>
    <row r="33" spans="2:53" s="20" customFormat="1" ht="10.5" customHeight="1">
      <c r="B33" s="53">
        <v>29</v>
      </c>
      <c r="C33" s="54" t="s">
        <v>120</v>
      </c>
      <c r="D33" s="247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1</v>
      </c>
      <c r="T33" s="248">
        <v>0</v>
      </c>
      <c r="U33" s="243">
        <v>1</v>
      </c>
      <c r="V33" s="249">
        <v>0</v>
      </c>
      <c r="W33" s="250">
        <v>0</v>
      </c>
      <c r="X33" s="243">
        <v>0</v>
      </c>
      <c r="Y33" s="247">
        <v>0</v>
      </c>
      <c r="Z33" s="248">
        <v>0</v>
      </c>
      <c r="AA33" s="250">
        <v>0</v>
      </c>
      <c r="AB33" s="243">
        <v>0</v>
      </c>
      <c r="AC33" s="247">
        <v>0</v>
      </c>
      <c r="AD33" s="248">
        <v>0</v>
      </c>
      <c r="AE33" s="248">
        <v>0</v>
      </c>
      <c r="AF33" s="250">
        <v>0</v>
      </c>
      <c r="AG33" s="243">
        <v>0</v>
      </c>
      <c r="AH33" s="247">
        <v>0</v>
      </c>
      <c r="AI33" s="250">
        <v>0</v>
      </c>
      <c r="AJ33" s="243">
        <v>0</v>
      </c>
      <c r="AK33" s="247">
        <v>0</v>
      </c>
      <c r="AL33" s="250">
        <v>0</v>
      </c>
      <c r="AM33" s="243">
        <v>0</v>
      </c>
      <c r="AN33" s="247">
        <v>0</v>
      </c>
      <c r="AO33" s="251">
        <v>0</v>
      </c>
      <c r="AP33" s="248">
        <v>1</v>
      </c>
      <c r="AQ33" s="251">
        <v>0</v>
      </c>
      <c r="AR33" s="251">
        <v>0</v>
      </c>
      <c r="AS33" s="251">
        <v>0</v>
      </c>
      <c r="AT33" s="251">
        <v>0</v>
      </c>
      <c r="AU33" s="251">
        <v>0</v>
      </c>
      <c r="AV33" s="251">
        <v>0</v>
      </c>
      <c r="AW33" s="251">
        <v>0</v>
      </c>
      <c r="AX33" s="250">
        <v>0</v>
      </c>
      <c r="AY33" s="238">
        <v>1</v>
      </c>
      <c r="AZ33" s="238">
        <v>2</v>
      </c>
      <c r="BA33" s="238">
        <v>7</v>
      </c>
    </row>
    <row r="34" spans="2:53" s="20" customFormat="1" ht="10.5" customHeight="1">
      <c r="B34" s="47">
        <v>30</v>
      </c>
      <c r="C34" s="55" t="s">
        <v>121</v>
      </c>
      <c r="D34" s="252">
        <v>0</v>
      </c>
      <c r="E34" s="253">
        <v>0</v>
      </c>
      <c r="F34" s="253">
        <v>0</v>
      </c>
      <c r="G34" s="253">
        <v>0</v>
      </c>
      <c r="H34" s="253">
        <v>1</v>
      </c>
      <c r="I34" s="253">
        <v>0</v>
      </c>
      <c r="J34" s="253">
        <v>0</v>
      </c>
      <c r="K34" s="253">
        <v>0</v>
      </c>
      <c r="L34" s="253">
        <v>0</v>
      </c>
      <c r="M34" s="253">
        <v>1</v>
      </c>
      <c r="N34" s="253">
        <v>0</v>
      </c>
      <c r="O34" s="253">
        <v>0</v>
      </c>
      <c r="P34" s="253">
        <v>0</v>
      </c>
      <c r="Q34" s="253">
        <v>0</v>
      </c>
      <c r="R34" s="253">
        <v>0</v>
      </c>
      <c r="S34" s="253">
        <v>0</v>
      </c>
      <c r="T34" s="253">
        <v>0</v>
      </c>
      <c r="U34" s="243">
        <v>2</v>
      </c>
      <c r="V34" s="255">
        <v>0</v>
      </c>
      <c r="W34" s="256">
        <v>0</v>
      </c>
      <c r="X34" s="243">
        <v>0</v>
      </c>
      <c r="Y34" s="252">
        <v>1</v>
      </c>
      <c r="Z34" s="253">
        <v>1</v>
      </c>
      <c r="AA34" s="256">
        <v>1</v>
      </c>
      <c r="AB34" s="243">
        <v>3</v>
      </c>
      <c r="AC34" s="252">
        <v>0</v>
      </c>
      <c r="AD34" s="253">
        <v>0</v>
      </c>
      <c r="AE34" s="253">
        <v>1</v>
      </c>
      <c r="AF34" s="256">
        <v>0</v>
      </c>
      <c r="AG34" s="243">
        <v>1</v>
      </c>
      <c r="AH34" s="247">
        <v>0</v>
      </c>
      <c r="AI34" s="250">
        <v>0</v>
      </c>
      <c r="AJ34" s="243">
        <v>0</v>
      </c>
      <c r="AK34" s="247">
        <v>0</v>
      </c>
      <c r="AL34" s="250">
        <v>1</v>
      </c>
      <c r="AM34" s="243">
        <v>1</v>
      </c>
      <c r="AN34" s="247">
        <v>1</v>
      </c>
      <c r="AO34" s="251">
        <v>0</v>
      </c>
      <c r="AP34" s="248">
        <v>0</v>
      </c>
      <c r="AQ34" s="251">
        <v>0</v>
      </c>
      <c r="AR34" s="251">
        <v>0</v>
      </c>
      <c r="AS34" s="251">
        <v>0</v>
      </c>
      <c r="AT34" s="251">
        <v>0</v>
      </c>
      <c r="AU34" s="251">
        <v>0</v>
      </c>
      <c r="AV34" s="251">
        <v>0</v>
      </c>
      <c r="AW34" s="251">
        <v>0</v>
      </c>
      <c r="AX34" s="250">
        <v>0</v>
      </c>
      <c r="AY34" s="52">
        <v>1</v>
      </c>
      <c r="AZ34" s="238">
        <v>8</v>
      </c>
      <c r="BA34" s="238">
        <v>8</v>
      </c>
    </row>
    <row r="35" spans="2:53" s="20" customFormat="1" ht="10.5" customHeight="1">
      <c r="B35" s="53">
        <v>31</v>
      </c>
      <c r="C35" s="54" t="s">
        <v>122</v>
      </c>
      <c r="D35" s="241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58">
        <v>0</v>
      </c>
      <c r="V35" s="244">
        <v>0</v>
      </c>
      <c r="W35" s="245">
        <v>0</v>
      </c>
      <c r="X35" s="258">
        <v>0</v>
      </c>
      <c r="Y35" s="241">
        <v>0</v>
      </c>
      <c r="Z35" s="242">
        <v>1</v>
      </c>
      <c r="AA35" s="245">
        <v>0</v>
      </c>
      <c r="AB35" s="258">
        <v>1</v>
      </c>
      <c r="AC35" s="241">
        <v>0</v>
      </c>
      <c r="AD35" s="242">
        <v>0</v>
      </c>
      <c r="AE35" s="242">
        <v>0</v>
      </c>
      <c r="AF35" s="245">
        <v>0</v>
      </c>
      <c r="AG35" s="258">
        <v>0</v>
      </c>
      <c r="AH35" s="241">
        <v>0</v>
      </c>
      <c r="AI35" s="242">
        <v>0</v>
      </c>
      <c r="AJ35" s="258">
        <v>0</v>
      </c>
      <c r="AK35" s="241">
        <v>0</v>
      </c>
      <c r="AL35" s="245">
        <v>0</v>
      </c>
      <c r="AM35" s="258">
        <v>0</v>
      </c>
      <c r="AN35" s="241">
        <v>0</v>
      </c>
      <c r="AO35" s="246">
        <v>0</v>
      </c>
      <c r="AP35" s="242">
        <v>0</v>
      </c>
      <c r="AQ35" s="246">
        <v>0</v>
      </c>
      <c r="AR35" s="242">
        <v>0</v>
      </c>
      <c r="AS35" s="242">
        <v>0</v>
      </c>
      <c r="AT35" s="246">
        <v>0</v>
      </c>
      <c r="AU35" s="246">
        <v>0</v>
      </c>
      <c r="AV35" s="242">
        <v>0</v>
      </c>
      <c r="AW35" s="246">
        <v>0</v>
      </c>
      <c r="AX35" s="245">
        <v>0</v>
      </c>
      <c r="AY35" s="53">
        <v>0</v>
      </c>
      <c r="AZ35" s="239">
        <v>1</v>
      </c>
      <c r="BA35" s="239">
        <v>6</v>
      </c>
    </row>
    <row r="36" spans="2:53" s="20" customFormat="1" ht="10.5" customHeight="1">
      <c r="B36" s="53">
        <v>32</v>
      </c>
      <c r="C36" s="54" t="s">
        <v>123</v>
      </c>
      <c r="D36" s="247">
        <v>0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2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3">
        <v>2</v>
      </c>
      <c r="V36" s="249">
        <v>0</v>
      </c>
      <c r="W36" s="250">
        <v>0</v>
      </c>
      <c r="X36" s="243">
        <v>0</v>
      </c>
      <c r="Y36" s="247">
        <v>1</v>
      </c>
      <c r="Z36" s="248">
        <v>1</v>
      </c>
      <c r="AA36" s="250">
        <v>0</v>
      </c>
      <c r="AB36" s="243">
        <v>2</v>
      </c>
      <c r="AC36" s="247">
        <v>0</v>
      </c>
      <c r="AD36" s="248">
        <v>0</v>
      </c>
      <c r="AE36" s="248">
        <v>0</v>
      </c>
      <c r="AF36" s="250">
        <v>0</v>
      </c>
      <c r="AG36" s="243">
        <v>0</v>
      </c>
      <c r="AH36" s="247">
        <v>0</v>
      </c>
      <c r="AI36" s="248">
        <v>0</v>
      </c>
      <c r="AJ36" s="243">
        <v>0</v>
      </c>
      <c r="AK36" s="247">
        <v>0</v>
      </c>
      <c r="AL36" s="250">
        <v>0</v>
      </c>
      <c r="AM36" s="243">
        <v>0</v>
      </c>
      <c r="AN36" s="247">
        <v>0</v>
      </c>
      <c r="AO36" s="251">
        <v>1</v>
      </c>
      <c r="AP36" s="248">
        <v>0</v>
      </c>
      <c r="AQ36" s="251">
        <v>0</v>
      </c>
      <c r="AR36" s="248">
        <v>0</v>
      </c>
      <c r="AS36" s="248">
        <v>0</v>
      </c>
      <c r="AT36" s="251">
        <v>0</v>
      </c>
      <c r="AU36" s="251">
        <v>0</v>
      </c>
      <c r="AV36" s="248">
        <v>0</v>
      </c>
      <c r="AW36" s="251">
        <v>0</v>
      </c>
      <c r="AX36" s="250">
        <v>0</v>
      </c>
      <c r="AY36" s="53">
        <v>1</v>
      </c>
      <c r="AZ36" s="238">
        <v>5</v>
      </c>
      <c r="BA36" s="238">
        <v>5</v>
      </c>
    </row>
    <row r="37" spans="2:53" s="20" customFormat="1" ht="10.5" customHeight="1">
      <c r="B37" s="53">
        <v>33</v>
      </c>
      <c r="C37" s="54" t="s">
        <v>124</v>
      </c>
      <c r="D37" s="247">
        <v>1</v>
      </c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1</v>
      </c>
      <c r="Q37" s="248">
        <v>0</v>
      </c>
      <c r="R37" s="248">
        <v>0</v>
      </c>
      <c r="S37" s="248">
        <v>0</v>
      </c>
      <c r="T37" s="248">
        <v>0</v>
      </c>
      <c r="U37" s="243">
        <v>2</v>
      </c>
      <c r="V37" s="249">
        <v>0</v>
      </c>
      <c r="W37" s="250">
        <v>1</v>
      </c>
      <c r="X37" s="243">
        <v>1</v>
      </c>
      <c r="Y37" s="247">
        <v>1</v>
      </c>
      <c r="Z37" s="248">
        <v>0</v>
      </c>
      <c r="AA37" s="250">
        <v>2</v>
      </c>
      <c r="AB37" s="243">
        <v>3</v>
      </c>
      <c r="AC37" s="247">
        <v>0</v>
      </c>
      <c r="AD37" s="248">
        <v>0</v>
      </c>
      <c r="AE37" s="248">
        <v>1</v>
      </c>
      <c r="AF37" s="250">
        <v>0</v>
      </c>
      <c r="AG37" s="243">
        <v>1</v>
      </c>
      <c r="AH37" s="247">
        <v>0</v>
      </c>
      <c r="AI37" s="248">
        <v>0</v>
      </c>
      <c r="AJ37" s="243">
        <v>0</v>
      </c>
      <c r="AK37" s="247">
        <v>0</v>
      </c>
      <c r="AL37" s="250">
        <v>1</v>
      </c>
      <c r="AM37" s="243">
        <v>1</v>
      </c>
      <c r="AN37" s="247">
        <v>0</v>
      </c>
      <c r="AO37" s="251">
        <v>0</v>
      </c>
      <c r="AP37" s="248">
        <v>0</v>
      </c>
      <c r="AQ37" s="251">
        <v>0</v>
      </c>
      <c r="AR37" s="248">
        <v>0</v>
      </c>
      <c r="AS37" s="248">
        <v>0</v>
      </c>
      <c r="AT37" s="251">
        <v>1</v>
      </c>
      <c r="AU37" s="251">
        <v>0</v>
      </c>
      <c r="AV37" s="248">
        <v>0</v>
      </c>
      <c r="AW37" s="251">
        <v>0</v>
      </c>
      <c r="AX37" s="250">
        <v>1</v>
      </c>
      <c r="AY37" s="53">
        <v>2</v>
      </c>
      <c r="AZ37" s="238">
        <v>10</v>
      </c>
      <c r="BA37" s="238">
        <v>6</v>
      </c>
    </row>
    <row r="38" spans="2:53" s="20" customFormat="1" ht="10.5" customHeight="1">
      <c r="B38" s="53">
        <v>34</v>
      </c>
      <c r="C38" s="54" t="s">
        <v>125</v>
      </c>
      <c r="D38" s="247">
        <v>1</v>
      </c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1</v>
      </c>
      <c r="M38" s="248">
        <v>0</v>
      </c>
      <c r="N38" s="248">
        <v>0</v>
      </c>
      <c r="O38" s="248">
        <v>1</v>
      </c>
      <c r="P38" s="248">
        <v>0</v>
      </c>
      <c r="Q38" s="248">
        <v>0</v>
      </c>
      <c r="R38" s="248">
        <v>1</v>
      </c>
      <c r="S38" s="248">
        <v>0</v>
      </c>
      <c r="T38" s="248">
        <v>1</v>
      </c>
      <c r="U38" s="243">
        <v>5</v>
      </c>
      <c r="V38" s="249">
        <v>0</v>
      </c>
      <c r="W38" s="250">
        <v>0</v>
      </c>
      <c r="X38" s="243">
        <v>0</v>
      </c>
      <c r="Y38" s="247">
        <v>3</v>
      </c>
      <c r="Z38" s="248">
        <v>3</v>
      </c>
      <c r="AA38" s="250">
        <v>0</v>
      </c>
      <c r="AB38" s="243">
        <v>6</v>
      </c>
      <c r="AC38" s="247">
        <v>0</v>
      </c>
      <c r="AD38" s="248">
        <v>1</v>
      </c>
      <c r="AE38" s="248">
        <v>6</v>
      </c>
      <c r="AF38" s="250">
        <v>0</v>
      </c>
      <c r="AG38" s="243">
        <v>7</v>
      </c>
      <c r="AH38" s="247">
        <v>0</v>
      </c>
      <c r="AI38" s="248">
        <v>0</v>
      </c>
      <c r="AJ38" s="243">
        <v>0</v>
      </c>
      <c r="AK38" s="247">
        <v>0</v>
      </c>
      <c r="AL38" s="250">
        <v>0</v>
      </c>
      <c r="AM38" s="243">
        <v>0</v>
      </c>
      <c r="AN38" s="247">
        <v>0</v>
      </c>
      <c r="AO38" s="251">
        <v>0</v>
      </c>
      <c r="AP38" s="248">
        <v>1</v>
      </c>
      <c r="AQ38" s="251">
        <v>0</v>
      </c>
      <c r="AR38" s="248">
        <v>0</v>
      </c>
      <c r="AS38" s="248">
        <v>0</v>
      </c>
      <c r="AT38" s="251">
        <v>0</v>
      </c>
      <c r="AU38" s="251">
        <v>0</v>
      </c>
      <c r="AV38" s="248">
        <v>1</v>
      </c>
      <c r="AW38" s="251">
        <v>0</v>
      </c>
      <c r="AX38" s="250">
        <v>3</v>
      </c>
      <c r="AY38" s="53">
        <v>5</v>
      </c>
      <c r="AZ38" s="238">
        <v>23</v>
      </c>
      <c r="BA38" s="238">
        <v>11</v>
      </c>
    </row>
    <row r="39" spans="2:53" s="20" customFormat="1" ht="10.5" customHeight="1">
      <c r="B39" s="47">
        <v>35</v>
      </c>
      <c r="C39" s="55" t="s">
        <v>126</v>
      </c>
      <c r="D39" s="252">
        <v>0</v>
      </c>
      <c r="E39" s="253">
        <v>0</v>
      </c>
      <c r="F39" s="253">
        <v>0</v>
      </c>
      <c r="G39" s="253">
        <v>0</v>
      </c>
      <c r="H39" s="253">
        <v>0</v>
      </c>
      <c r="I39" s="253">
        <v>1</v>
      </c>
      <c r="J39" s="253">
        <v>0</v>
      </c>
      <c r="K39" s="253">
        <v>0</v>
      </c>
      <c r="L39" s="253">
        <v>0</v>
      </c>
      <c r="M39" s="253">
        <v>2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253">
        <v>0</v>
      </c>
      <c r="U39" s="254">
        <v>3</v>
      </c>
      <c r="V39" s="255">
        <v>0</v>
      </c>
      <c r="W39" s="256">
        <v>0</v>
      </c>
      <c r="X39" s="254">
        <v>0</v>
      </c>
      <c r="Y39" s="247">
        <v>0</v>
      </c>
      <c r="Z39" s="248">
        <v>1</v>
      </c>
      <c r="AA39" s="250">
        <v>2</v>
      </c>
      <c r="AB39" s="254">
        <v>3</v>
      </c>
      <c r="AC39" s="247">
        <v>0</v>
      </c>
      <c r="AD39" s="248">
        <v>0</v>
      </c>
      <c r="AE39" s="248">
        <v>2</v>
      </c>
      <c r="AF39" s="250">
        <v>0</v>
      </c>
      <c r="AG39" s="254">
        <v>2</v>
      </c>
      <c r="AH39" s="247">
        <v>0</v>
      </c>
      <c r="AI39" s="248">
        <v>0</v>
      </c>
      <c r="AJ39" s="254">
        <v>0</v>
      </c>
      <c r="AK39" s="247">
        <v>0</v>
      </c>
      <c r="AL39" s="250">
        <v>0</v>
      </c>
      <c r="AM39" s="254">
        <v>0</v>
      </c>
      <c r="AN39" s="247">
        <v>0</v>
      </c>
      <c r="AO39" s="251">
        <v>2</v>
      </c>
      <c r="AP39" s="248">
        <v>0</v>
      </c>
      <c r="AQ39" s="251">
        <v>0</v>
      </c>
      <c r="AR39" s="248">
        <v>0</v>
      </c>
      <c r="AS39" s="248">
        <v>0</v>
      </c>
      <c r="AT39" s="251">
        <v>0</v>
      </c>
      <c r="AU39" s="251">
        <v>0</v>
      </c>
      <c r="AV39" s="248">
        <v>0</v>
      </c>
      <c r="AW39" s="251">
        <v>0</v>
      </c>
      <c r="AX39" s="250">
        <v>0</v>
      </c>
      <c r="AY39" s="53">
        <v>2</v>
      </c>
      <c r="AZ39" s="238">
        <v>10</v>
      </c>
      <c r="BA39" s="238">
        <v>8</v>
      </c>
    </row>
    <row r="40" spans="2:53" s="20" customFormat="1" ht="10.5" customHeight="1">
      <c r="B40" s="53">
        <v>36</v>
      </c>
      <c r="C40" s="54" t="s">
        <v>127</v>
      </c>
      <c r="D40" s="241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1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3">
        <v>1</v>
      </c>
      <c r="V40" s="244">
        <v>0</v>
      </c>
      <c r="W40" s="245">
        <v>0</v>
      </c>
      <c r="X40" s="243">
        <v>0</v>
      </c>
      <c r="Y40" s="241">
        <v>0</v>
      </c>
      <c r="Z40" s="242">
        <v>2</v>
      </c>
      <c r="AA40" s="245">
        <v>1</v>
      </c>
      <c r="AB40" s="243">
        <v>3</v>
      </c>
      <c r="AC40" s="241">
        <v>0</v>
      </c>
      <c r="AD40" s="242">
        <v>0</v>
      </c>
      <c r="AE40" s="242">
        <v>3</v>
      </c>
      <c r="AF40" s="245">
        <v>0</v>
      </c>
      <c r="AG40" s="243">
        <v>3</v>
      </c>
      <c r="AH40" s="241">
        <v>0</v>
      </c>
      <c r="AI40" s="245">
        <v>0</v>
      </c>
      <c r="AJ40" s="243">
        <v>0</v>
      </c>
      <c r="AK40" s="241">
        <v>0</v>
      </c>
      <c r="AL40" s="245">
        <v>0</v>
      </c>
      <c r="AM40" s="243">
        <v>0</v>
      </c>
      <c r="AN40" s="241">
        <v>0</v>
      </c>
      <c r="AO40" s="246">
        <v>0</v>
      </c>
      <c r="AP40" s="242">
        <v>0</v>
      </c>
      <c r="AQ40" s="246">
        <v>0</v>
      </c>
      <c r="AR40" s="242">
        <v>0</v>
      </c>
      <c r="AS40" s="242">
        <v>0</v>
      </c>
      <c r="AT40" s="246">
        <v>0</v>
      </c>
      <c r="AU40" s="246">
        <v>0</v>
      </c>
      <c r="AV40" s="242">
        <v>0</v>
      </c>
      <c r="AW40" s="246">
        <v>0</v>
      </c>
      <c r="AX40" s="245">
        <v>1</v>
      </c>
      <c r="AY40" s="259">
        <v>1</v>
      </c>
      <c r="AZ40" s="239">
        <v>8</v>
      </c>
      <c r="BA40" s="239">
        <v>7</v>
      </c>
    </row>
    <row r="41" spans="2:53" s="20" customFormat="1" ht="10.5" customHeight="1">
      <c r="B41" s="53">
        <v>37</v>
      </c>
      <c r="C41" s="54" t="s">
        <v>128</v>
      </c>
      <c r="D41" s="247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1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1</v>
      </c>
      <c r="Q41" s="248">
        <v>0</v>
      </c>
      <c r="R41" s="248">
        <v>0</v>
      </c>
      <c r="S41" s="248">
        <v>0</v>
      </c>
      <c r="T41" s="248">
        <v>0</v>
      </c>
      <c r="U41" s="243">
        <v>2</v>
      </c>
      <c r="V41" s="249">
        <v>0</v>
      </c>
      <c r="W41" s="250">
        <v>0</v>
      </c>
      <c r="X41" s="243">
        <v>0</v>
      </c>
      <c r="Y41" s="247">
        <v>0</v>
      </c>
      <c r="Z41" s="248">
        <v>2</v>
      </c>
      <c r="AA41" s="250">
        <v>0</v>
      </c>
      <c r="AB41" s="243">
        <v>2</v>
      </c>
      <c r="AC41" s="247">
        <v>0</v>
      </c>
      <c r="AD41" s="248">
        <v>0</v>
      </c>
      <c r="AE41" s="248">
        <v>0</v>
      </c>
      <c r="AF41" s="250">
        <v>0</v>
      </c>
      <c r="AG41" s="243">
        <v>0</v>
      </c>
      <c r="AH41" s="247">
        <v>0</v>
      </c>
      <c r="AI41" s="250">
        <v>0</v>
      </c>
      <c r="AJ41" s="243">
        <v>0</v>
      </c>
      <c r="AK41" s="247">
        <v>0</v>
      </c>
      <c r="AL41" s="250">
        <v>0</v>
      </c>
      <c r="AM41" s="243">
        <v>0</v>
      </c>
      <c r="AN41" s="247">
        <v>1</v>
      </c>
      <c r="AO41" s="251">
        <v>0</v>
      </c>
      <c r="AP41" s="248">
        <v>0</v>
      </c>
      <c r="AQ41" s="251">
        <v>0</v>
      </c>
      <c r="AR41" s="248">
        <v>0</v>
      </c>
      <c r="AS41" s="248">
        <v>0</v>
      </c>
      <c r="AT41" s="251">
        <v>0</v>
      </c>
      <c r="AU41" s="251">
        <v>0</v>
      </c>
      <c r="AV41" s="248">
        <v>0</v>
      </c>
      <c r="AW41" s="251">
        <v>0</v>
      </c>
      <c r="AX41" s="250">
        <v>1</v>
      </c>
      <c r="AY41" s="53">
        <v>2</v>
      </c>
      <c r="AZ41" s="238">
        <v>6</v>
      </c>
      <c r="BA41" s="238">
        <v>10</v>
      </c>
    </row>
    <row r="42" spans="2:53" s="20" customFormat="1" ht="10.5" customHeight="1">
      <c r="B42" s="53">
        <v>38</v>
      </c>
      <c r="C42" s="54" t="s">
        <v>129</v>
      </c>
      <c r="D42" s="247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3</v>
      </c>
      <c r="S42" s="248">
        <v>0</v>
      </c>
      <c r="T42" s="248">
        <v>0</v>
      </c>
      <c r="U42" s="243">
        <v>3</v>
      </c>
      <c r="V42" s="249">
        <v>0</v>
      </c>
      <c r="W42" s="250">
        <v>0</v>
      </c>
      <c r="X42" s="243">
        <v>0</v>
      </c>
      <c r="Y42" s="247">
        <v>3</v>
      </c>
      <c r="Z42" s="248">
        <v>0</v>
      </c>
      <c r="AA42" s="250">
        <v>2</v>
      </c>
      <c r="AB42" s="243">
        <v>5</v>
      </c>
      <c r="AC42" s="247">
        <v>0</v>
      </c>
      <c r="AD42" s="248">
        <v>0</v>
      </c>
      <c r="AE42" s="248">
        <v>0</v>
      </c>
      <c r="AF42" s="250">
        <v>0</v>
      </c>
      <c r="AG42" s="243">
        <v>0</v>
      </c>
      <c r="AH42" s="247">
        <v>0</v>
      </c>
      <c r="AI42" s="250">
        <v>0</v>
      </c>
      <c r="AJ42" s="243">
        <v>0</v>
      </c>
      <c r="AK42" s="247">
        <v>0</v>
      </c>
      <c r="AL42" s="250">
        <v>0</v>
      </c>
      <c r="AM42" s="243">
        <v>0</v>
      </c>
      <c r="AN42" s="247">
        <v>0</v>
      </c>
      <c r="AO42" s="251">
        <v>0</v>
      </c>
      <c r="AP42" s="248">
        <v>0</v>
      </c>
      <c r="AQ42" s="251">
        <v>0</v>
      </c>
      <c r="AR42" s="248">
        <v>0</v>
      </c>
      <c r="AS42" s="248">
        <v>0</v>
      </c>
      <c r="AT42" s="251">
        <v>0</v>
      </c>
      <c r="AU42" s="251">
        <v>0</v>
      </c>
      <c r="AV42" s="248">
        <v>0</v>
      </c>
      <c r="AW42" s="251">
        <v>0</v>
      </c>
      <c r="AX42" s="250">
        <v>1</v>
      </c>
      <c r="AY42" s="53">
        <v>1</v>
      </c>
      <c r="AZ42" s="238">
        <v>9</v>
      </c>
      <c r="BA42" s="238">
        <v>9</v>
      </c>
    </row>
    <row r="43" spans="2:53" s="20" customFormat="1" ht="10.5" customHeight="1">
      <c r="B43" s="53">
        <v>39</v>
      </c>
      <c r="C43" s="54" t="s">
        <v>130</v>
      </c>
      <c r="D43" s="247">
        <v>1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1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3">
        <v>2</v>
      </c>
      <c r="V43" s="249">
        <v>0</v>
      </c>
      <c r="W43" s="250">
        <v>0</v>
      </c>
      <c r="X43" s="243">
        <v>0</v>
      </c>
      <c r="Y43" s="247">
        <v>1</v>
      </c>
      <c r="Z43" s="248">
        <v>1</v>
      </c>
      <c r="AA43" s="250">
        <v>0</v>
      </c>
      <c r="AB43" s="243">
        <v>2</v>
      </c>
      <c r="AC43" s="247">
        <v>0</v>
      </c>
      <c r="AD43" s="248">
        <v>0</v>
      </c>
      <c r="AE43" s="248">
        <v>0</v>
      </c>
      <c r="AF43" s="250">
        <v>0</v>
      </c>
      <c r="AG43" s="243">
        <v>0</v>
      </c>
      <c r="AH43" s="247">
        <v>0</v>
      </c>
      <c r="AI43" s="250">
        <v>0</v>
      </c>
      <c r="AJ43" s="243">
        <v>0</v>
      </c>
      <c r="AK43" s="247">
        <v>0</v>
      </c>
      <c r="AL43" s="250">
        <v>1</v>
      </c>
      <c r="AM43" s="243">
        <v>1</v>
      </c>
      <c r="AN43" s="247">
        <v>0</v>
      </c>
      <c r="AO43" s="251">
        <v>1</v>
      </c>
      <c r="AP43" s="248">
        <v>0</v>
      </c>
      <c r="AQ43" s="251">
        <v>0</v>
      </c>
      <c r="AR43" s="248">
        <v>0</v>
      </c>
      <c r="AS43" s="248">
        <v>0</v>
      </c>
      <c r="AT43" s="251">
        <v>0</v>
      </c>
      <c r="AU43" s="251">
        <v>0</v>
      </c>
      <c r="AV43" s="248">
        <v>0</v>
      </c>
      <c r="AW43" s="251">
        <v>0</v>
      </c>
      <c r="AX43" s="250">
        <v>0</v>
      </c>
      <c r="AY43" s="53">
        <v>1</v>
      </c>
      <c r="AZ43" s="238">
        <v>6</v>
      </c>
      <c r="BA43" s="238">
        <v>7</v>
      </c>
    </row>
    <row r="44" spans="2:53" s="20" customFormat="1" ht="10.5" customHeight="1">
      <c r="B44" s="47">
        <v>40</v>
      </c>
      <c r="C44" s="55" t="s">
        <v>131</v>
      </c>
      <c r="D44" s="247">
        <v>0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1</v>
      </c>
      <c r="Q44" s="248">
        <v>0</v>
      </c>
      <c r="R44" s="248">
        <v>0</v>
      </c>
      <c r="S44" s="248">
        <v>0</v>
      </c>
      <c r="T44" s="248">
        <v>0</v>
      </c>
      <c r="U44" s="243">
        <v>1</v>
      </c>
      <c r="V44" s="249">
        <v>0</v>
      </c>
      <c r="W44" s="250">
        <v>0</v>
      </c>
      <c r="X44" s="243">
        <v>0</v>
      </c>
      <c r="Y44" s="252">
        <v>1</v>
      </c>
      <c r="Z44" s="253">
        <v>8</v>
      </c>
      <c r="AA44" s="256">
        <v>0</v>
      </c>
      <c r="AB44" s="243">
        <v>9</v>
      </c>
      <c r="AC44" s="252">
        <v>0</v>
      </c>
      <c r="AD44" s="253">
        <v>0</v>
      </c>
      <c r="AE44" s="253">
        <v>2</v>
      </c>
      <c r="AF44" s="256">
        <v>0</v>
      </c>
      <c r="AG44" s="243">
        <v>2</v>
      </c>
      <c r="AH44" s="252">
        <v>1</v>
      </c>
      <c r="AI44" s="256">
        <v>0</v>
      </c>
      <c r="AJ44" s="243">
        <v>1</v>
      </c>
      <c r="AK44" s="252">
        <v>0</v>
      </c>
      <c r="AL44" s="256">
        <v>1</v>
      </c>
      <c r="AM44" s="243">
        <v>1</v>
      </c>
      <c r="AN44" s="252">
        <v>0</v>
      </c>
      <c r="AO44" s="257">
        <v>4</v>
      </c>
      <c r="AP44" s="253">
        <v>0</v>
      </c>
      <c r="AQ44" s="257">
        <v>0</v>
      </c>
      <c r="AR44" s="253">
        <v>0</v>
      </c>
      <c r="AS44" s="253">
        <v>0</v>
      </c>
      <c r="AT44" s="257">
        <v>0</v>
      </c>
      <c r="AU44" s="257">
        <v>0</v>
      </c>
      <c r="AV44" s="253">
        <v>0</v>
      </c>
      <c r="AW44" s="257">
        <v>0</v>
      </c>
      <c r="AX44" s="256">
        <v>1</v>
      </c>
      <c r="AY44" s="47">
        <v>5</v>
      </c>
      <c r="AZ44" s="52">
        <v>19</v>
      </c>
      <c r="BA44" s="52">
        <v>30</v>
      </c>
    </row>
    <row r="45" spans="2:53" s="20" customFormat="1" ht="10.5" customHeight="1">
      <c r="B45" s="53">
        <v>41</v>
      </c>
      <c r="C45" s="54" t="s">
        <v>132</v>
      </c>
      <c r="D45" s="241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58">
        <v>0</v>
      </c>
      <c r="V45" s="244">
        <v>0</v>
      </c>
      <c r="W45" s="245">
        <v>0</v>
      </c>
      <c r="X45" s="258">
        <v>0</v>
      </c>
      <c r="Y45" s="241">
        <v>2</v>
      </c>
      <c r="Z45" s="242">
        <v>1</v>
      </c>
      <c r="AA45" s="245">
        <v>1</v>
      </c>
      <c r="AB45" s="258">
        <v>4</v>
      </c>
      <c r="AC45" s="241">
        <v>0</v>
      </c>
      <c r="AD45" s="242">
        <v>0</v>
      </c>
      <c r="AE45" s="242">
        <v>0</v>
      </c>
      <c r="AF45" s="245">
        <v>0</v>
      </c>
      <c r="AG45" s="258">
        <v>0</v>
      </c>
      <c r="AH45" s="241">
        <v>0</v>
      </c>
      <c r="AI45" s="245">
        <v>0</v>
      </c>
      <c r="AJ45" s="258">
        <v>0</v>
      </c>
      <c r="AK45" s="241">
        <v>0</v>
      </c>
      <c r="AL45" s="245">
        <v>0</v>
      </c>
      <c r="AM45" s="258">
        <v>0</v>
      </c>
      <c r="AN45" s="241">
        <v>0</v>
      </c>
      <c r="AO45" s="246">
        <v>0</v>
      </c>
      <c r="AP45" s="242">
        <v>0</v>
      </c>
      <c r="AQ45" s="246">
        <v>0</v>
      </c>
      <c r="AR45" s="242">
        <v>0</v>
      </c>
      <c r="AS45" s="242">
        <v>0</v>
      </c>
      <c r="AT45" s="246">
        <v>0</v>
      </c>
      <c r="AU45" s="246">
        <v>0</v>
      </c>
      <c r="AV45" s="242">
        <v>0</v>
      </c>
      <c r="AW45" s="246">
        <v>0</v>
      </c>
      <c r="AX45" s="245">
        <v>0</v>
      </c>
      <c r="AY45" s="239">
        <v>0</v>
      </c>
      <c r="AZ45" s="239">
        <v>4</v>
      </c>
      <c r="BA45" s="239">
        <v>5</v>
      </c>
    </row>
    <row r="46" spans="2:53" s="20" customFormat="1" ht="10.5" customHeight="1">
      <c r="B46" s="53">
        <v>42</v>
      </c>
      <c r="C46" s="54" t="s">
        <v>133</v>
      </c>
      <c r="D46" s="247">
        <v>0</v>
      </c>
      <c r="E46" s="248">
        <v>0</v>
      </c>
      <c r="F46" s="248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1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3">
        <v>1</v>
      </c>
      <c r="V46" s="249">
        <v>0</v>
      </c>
      <c r="W46" s="250">
        <v>0</v>
      </c>
      <c r="X46" s="243">
        <v>0</v>
      </c>
      <c r="Y46" s="247">
        <v>0</v>
      </c>
      <c r="Z46" s="248">
        <v>0</v>
      </c>
      <c r="AA46" s="250">
        <v>0</v>
      </c>
      <c r="AB46" s="243">
        <v>0</v>
      </c>
      <c r="AC46" s="247">
        <v>0</v>
      </c>
      <c r="AD46" s="248">
        <v>0</v>
      </c>
      <c r="AE46" s="248">
        <v>2</v>
      </c>
      <c r="AF46" s="250">
        <v>0</v>
      </c>
      <c r="AG46" s="243">
        <v>2</v>
      </c>
      <c r="AH46" s="247">
        <v>0</v>
      </c>
      <c r="AI46" s="250">
        <v>0</v>
      </c>
      <c r="AJ46" s="243">
        <v>0</v>
      </c>
      <c r="AK46" s="247">
        <v>0</v>
      </c>
      <c r="AL46" s="250">
        <v>0</v>
      </c>
      <c r="AM46" s="243">
        <v>0</v>
      </c>
      <c r="AN46" s="247">
        <v>0</v>
      </c>
      <c r="AO46" s="251">
        <v>0</v>
      </c>
      <c r="AP46" s="248">
        <v>0</v>
      </c>
      <c r="AQ46" s="251">
        <v>0</v>
      </c>
      <c r="AR46" s="248">
        <v>0</v>
      </c>
      <c r="AS46" s="248">
        <v>0</v>
      </c>
      <c r="AT46" s="251">
        <v>1</v>
      </c>
      <c r="AU46" s="251">
        <v>0</v>
      </c>
      <c r="AV46" s="248">
        <v>0</v>
      </c>
      <c r="AW46" s="251">
        <v>0</v>
      </c>
      <c r="AX46" s="250">
        <v>0</v>
      </c>
      <c r="AY46" s="238">
        <v>1</v>
      </c>
      <c r="AZ46" s="238">
        <v>4</v>
      </c>
      <c r="BA46" s="238">
        <v>9</v>
      </c>
    </row>
    <row r="47" spans="2:53" s="20" customFormat="1" ht="10.5" customHeight="1">
      <c r="B47" s="53">
        <v>43</v>
      </c>
      <c r="C47" s="54" t="s">
        <v>134</v>
      </c>
      <c r="D47" s="247">
        <v>0</v>
      </c>
      <c r="E47" s="248">
        <v>0</v>
      </c>
      <c r="F47" s="248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3">
        <v>0</v>
      </c>
      <c r="V47" s="249">
        <v>0</v>
      </c>
      <c r="W47" s="250">
        <v>0</v>
      </c>
      <c r="X47" s="243">
        <v>0</v>
      </c>
      <c r="Y47" s="247">
        <v>2</v>
      </c>
      <c r="Z47" s="248">
        <v>0</v>
      </c>
      <c r="AA47" s="250">
        <v>1</v>
      </c>
      <c r="AB47" s="243">
        <v>3</v>
      </c>
      <c r="AC47" s="247">
        <v>0</v>
      </c>
      <c r="AD47" s="248">
        <v>0</v>
      </c>
      <c r="AE47" s="248">
        <v>0</v>
      </c>
      <c r="AF47" s="250">
        <v>0</v>
      </c>
      <c r="AG47" s="243">
        <v>0</v>
      </c>
      <c r="AH47" s="247">
        <v>0</v>
      </c>
      <c r="AI47" s="250">
        <v>0</v>
      </c>
      <c r="AJ47" s="243">
        <v>0</v>
      </c>
      <c r="AK47" s="247">
        <v>1</v>
      </c>
      <c r="AL47" s="250">
        <v>2</v>
      </c>
      <c r="AM47" s="243">
        <v>3</v>
      </c>
      <c r="AN47" s="247">
        <v>0</v>
      </c>
      <c r="AO47" s="251">
        <v>3</v>
      </c>
      <c r="AP47" s="248">
        <v>0</v>
      </c>
      <c r="AQ47" s="251">
        <v>0</v>
      </c>
      <c r="AR47" s="248">
        <v>0</v>
      </c>
      <c r="AS47" s="248">
        <v>0</v>
      </c>
      <c r="AT47" s="251">
        <v>3</v>
      </c>
      <c r="AU47" s="251">
        <v>0</v>
      </c>
      <c r="AV47" s="248">
        <v>0</v>
      </c>
      <c r="AW47" s="251">
        <v>0</v>
      </c>
      <c r="AX47" s="250">
        <v>0</v>
      </c>
      <c r="AY47" s="238">
        <v>6</v>
      </c>
      <c r="AZ47" s="238">
        <v>12</v>
      </c>
      <c r="BA47" s="238">
        <v>8</v>
      </c>
    </row>
    <row r="48" spans="2:53" s="20" customFormat="1" ht="10.5" customHeight="1">
      <c r="B48" s="53">
        <v>44</v>
      </c>
      <c r="C48" s="54" t="s">
        <v>135</v>
      </c>
      <c r="D48" s="247">
        <v>0</v>
      </c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1</v>
      </c>
      <c r="N48" s="248">
        <v>0</v>
      </c>
      <c r="O48" s="248">
        <v>0</v>
      </c>
      <c r="P48" s="248">
        <v>1</v>
      </c>
      <c r="Q48" s="248">
        <v>0</v>
      </c>
      <c r="R48" s="248">
        <v>0</v>
      </c>
      <c r="S48" s="248">
        <v>0</v>
      </c>
      <c r="T48" s="248">
        <v>1</v>
      </c>
      <c r="U48" s="243">
        <v>3</v>
      </c>
      <c r="V48" s="249">
        <v>0</v>
      </c>
      <c r="W48" s="250">
        <v>0</v>
      </c>
      <c r="X48" s="243">
        <v>0</v>
      </c>
      <c r="Y48" s="247">
        <v>0</v>
      </c>
      <c r="Z48" s="248">
        <v>2</v>
      </c>
      <c r="AA48" s="250">
        <v>1</v>
      </c>
      <c r="AB48" s="243">
        <v>3</v>
      </c>
      <c r="AC48" s="247">
        <v>0</v>
      </c>
      <c r="AD48" s="248">
        <v>0</v>
      </c>
      <c r="AE48" s="248">
        <v>1</v>
      </c>
      <c r="AF48" s="250">
        <v>0</v>
      </c>
      <c r="AG48" s="243">
        <v>1</v>
      </c>
      <c r="AH48" s="247">
        <v>0</v>
      </c>
      <c r="AI48" s="250">
        <v>0</v>
      </c>
      <c r="AJ48" s="243">
        <v>0</v>
      </c>
      <c r="AK48" s="247">
        <v>0</v>
      </c>
      <c r="AL48" s="250">
        <v>2</v>
      </c>
      <c r="AM48" s="243">
        <v>2</v>
      </c>
      <c r="AN48" s="247">
        <v>0</v>
      </c>
      <c r="AO48" s="251">
        <v>0</v>
      </c>
      <c r="AP48" s="248">
        <v>0</v>
      </c>
      <c r="AQ48" s="251">
        <v>0</v>
      </c>
      <c r="AR48" s="248">
        <v>0</v>
      </c>
      <c r="AS48" s="248">
        <v>0</v>
      </c>
      <c r="AT48" s="251">
        <v>0</v>
      </c>
      <c r="AU48" s="251">
        <v>0</v>
      </c>
      <c r="AV48" s="248">
        <v>0</v>
      </c>
      <c r="AW48" s="251">
        <v>0</v>
      </c>
      <c r="AX48" s="250">
        <v>0</v>
      </c>
      <c r="AY48" s="238">
        <v>0</v>
      </c>
      <c r="AZ48" s="238">
        <v>9</v>
      </c>
      <c r="BA48" s="238">
        <v>9</v>
      </c>
    </row>
    <row r="49" spans="2:53" s="20" customFormat="1" ht="10.5" customHeight="1">
      <c r="B49" s="47">
        <v>45</v>
      </c>
      <c r="C49" s="55" t="s">
        <v>136</v>
      </c>
      <c r="D49" s="252">
        <v>0</v>
      </c>
      <c r="E49" s="253">
        <v>0</v>
      </c>
      <c r="F49" s="253">
        <v>0</v>
      </c>
      <c r="G49" s="253">
        <v>1</v>
      </c>
      <c r="H49" s="253">
        <v>0</v>
      </c>
      <c r="I49" s="253">
        <v>0</v>
      </c>
      <c r="J49" s="253">
        <v>0</v>
      </c>
      <c r="K49" s="253">
        <v>1</v>
      </c>
      <c r="L49" s="253">
        <v>0</v>
      </c>
      <c r="M49" s="253">
        <v>0</v>
      </c>
      <c r="N49" s="253">
        <v>0</v>
      </c>
      <c r="O49" s="253">
        <v>0</v>
      </c>
      <c r="P49" s="253">
        <v>1</v>
      </c>
      <c r="Q49" s="253">
        <v>0</v>
      </c>
      <c r="R49" s="253">
        <v>0</v>
      </c>
      <c r="S49" s="253">
        <v>0</v>
      </c>
      <c r="T49" s="253">
        <v>0</v>
      </c>
      <c r="U49" s="254">
        <v>3</v>
      </c>
      <c r="V49" s="255">
        <v>0</v>
      </c>
      <c r="W49" s="256">
        <v>0</v>
      </c>
      <c r="X49" s="254">
        <v>0</v>
      </c>
      <c r="Y49" s="252">
        <v>2</v>
      </c>
      <c r="Z49" s="253">
        <v>2</v>
      </c>
      <c r="AA49" s="256">
        <v>1</v>
      </c>
      <c r="AB49" s="254">
        <v>5</v>
      </c>
      <c r="AC49" s="252">
        <v>0</v>
      </c>
      <c r="AD49" s="253">
        <v>0</v>
      </c>
      <c r="AE49" s="253">
        <v>1</v>
      </c>
      <c r="AF49" s="256">
        <v>0</v>
      </c>
      <c r="AG49" s="254">
        <v>1</v>
      </c>
      <c r="AH49" s="252">
        <v>0</v>
      </c>
      <c r="AI49" s="256">
        <v>0</v>
      </c>
      <c r="AJ49" s="254">
        <v>0</v>
      </c>
      <c r="AK49" s="252">
        <v>0</v>
      </c>
      <c r="AL49" s="256">
        <v>5</v>
      </c>
      <c r="AM49" s="254">
        <v>5</v>
      </c>
      <c r="AN49" s="252">
        <v>0</v>
      </c>
      <c r="AO49" s="257">
        <v>2</v>
      </c>
      <c r="AP49" s="253">
        <v>0</v>
      </c>
      <c r="AQ49" s="257">
        <v>0</v>
      </c>
      <c r="AR49" s="253">
        <v>0</v>
      </c>
      <c r="AS49" s="253">
        <v>0</v>
      </c>
      <c r="AT49" s="257">
        <v>1</v>
      </c>
      <c r="AU49" s="257">
        <v>0</v>
      </c>
      <c r="AV49" s="253">
        <v>0</v>
      </c>
      <c r="AW49" s="257">
        <v>0</v>
      </c>
      <c r="AX49" s="256">
        <v>0</v>
      </c>
      <c r="AY49" s="52">
        <v>3</v>
      </c>
      <c r="AZ49" s="52">
        <v>17</v>
      </c>
      <c r="BA49" s="52">
        <v>13</v>
      </c>
    </row>
    <row r="50" spans="2:53" s="20" customFormat="1" ht="10.5" customHeight="1">
      <c r="B50" s="53">
        <v>46</v>
      </c>
      <c r="C50" s="54" t="s">
        <v>137</v>
      </c>
      <c r="D50" s="241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3">
        <v>0</v>
      </c>
      <c r="V50" s="244">
        <v>0</v>
      </c>
      <c r="W50" s="245">
        <v>0</v>
      </c>
      <c r="X50" s="243">
        <v>0</v>
      </c>
      <c r="Y50" s="241">
        <v>2</v>
      </c>
      <c r="Z50" s="242">
        <v>1</v>
      </c>
      <c r="AA50" s="245">
        <v>1</v>
      </c>
      <c r="AB50" s="243">
        <v>4</v>
      </c>
      <c r="AC50" s="241">
        <v>0</v>
      </c>
      <c r="AD50" s="242">
        <v>0</v>
      </c>
      <c r="AE50" s="242">
        <v>1</v>
      </c>
      <c r="AF50" s="245">
        <v>0</v>
      </c>
      <c r="AG50" s="243">
        <v>1</v>
      </c>
      <c r="AH50" s="241">
        <v>0</v>
      </c>
      <c r="AI50" s="245">
        <v>0</v>
      </c>
      <c r="AJ50" s="243">
        <v>0</v>
      </c>
      <c r="AK50" s="241">
        <v>0</v>
      </c>
      <c r="AL50" s="245">
        <v>2</v>
      </c>
      <c r="AM50" s="243">
        <v>2</v>
      </c>
      <c r="AN50" s="241">
        <v>1</v>
      </c>
      <c r="AO50" s="246">
        <v>2</v>
      </c>
      <c r="AP50" s="242">
        <v>0</v>
      </c>
      <c r="AQ50" s="246">
        <v>0</v>
      </c>
      <c r="AR50" s="242">
        <v>0</v>
      </c>
      <c r="AS50" s="242">
        <v>0</v>
      </c>
      <c r="AT50" s="246">
        <v>0</v>
      </c>
      <c r="AU50" s="246">
        <v>0</v>
      </c>
      <c r="AV50" s="242">
        <v>0</v>
      </c>
      <c r="AW50" s="246">
        <v>0</v>
      </c>
      <c r="AX50" s="245">
        <v>1</v>
      </c>
      <c r="AY50" s="53">
        <v>4</v>
      </c>
      <c r="AZ50" s="238">
        <v>11</v>
      </c>
      <c r="BA50" s="238">
        <v>21</v>
      </c>
    </row>
    <row r="51" spans="2:53" s="20" customFormat="1" ht="10.5" customHeight="1">
      <c r="B51" s="47">
        <v>47</v>
      </c>
      <c r="C51" s="55" t="s">
        <v>138</v>
      </c>
      <c r="D51" s="252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>
        <v>0</v>
      </c>
      <c r="R51" s="253">
        <v>0</v>
      </c>
      <c r="S51" s="253">
        <v>0</v>
      </c>
      <c r="T51" s="253">
        <v>0</v>
      </c>
      <c r="U51" s="243">
        <v>0</v>
      </c>
      <c r="V51" s="255">
        <v>0</v>
      </c>
      <c r="W51" s="256">
        <v>0</v>
      </c>
      <c r="X51" s="243">
        <v>0</v>
      </c>
      <c r="Y51" s="252">
        <v>0</v>
      </c>
      <c r="Z51" s="253">
        <v>0</v>
      </c>
      <c r="AA51" s="256">
        <v>0</v>
      </c>
      <c r="AB51" s="243">
        <v>0</v>
      </c>
      <c r="AC51" s="252">
        <v>0</v>
      </c>
      <c r="AD51" s="253">
        <v>0</v>
      </c>
      <c r="AE51" s="253">
        <v>0</v>
      </c>
      <c r="AF51" s="256">
        <v>0</v>
      </c>
      <c r="AG51" s="243">
        <v>0</v>
      </c>
      <c r="AH51" s="252">
        <v>0</v>
      </c>
      <c r="AI51" s="256">
        <v>0</v>
      </c>
      <c r="AJ51" s="243">
        <v>0</v>
      </c>
      <c r="AK51" s="252">
        <v>0</v>
      </c>
      <c r="AL51" s="256">
        <v>0</v>
      </c>
      <c r="AM51" s="243">
        <v>0</v>
      </c>
      <c r="AN51" s="252">
        <v>0</v>
      </c>
      <c r="AO51" s="257">
        <v>1</v>
      </c>
      <c r="AP51" s="253">
        <v>0</v>
      </c>
      <c r="AQ51" s="257">
        <v>0</v>
      </c>
      <c r="AR51" s="253">
        <v>0</v>
      </c>
      <c r="AS51" s="253">
        <v>0</v>
      </c>
      <c r="AT51" s="257">
        <v>0</v>
      </c>
      <c r="AU51" s="257">
        <v>0</v>
      </c>
      <c r="AV51" s="253">
        <v>0</v>
      </c>
      <c r="AW51" s="257">
        <v>0</v>
      </c>
      <c r="AX51" s="256">
        <v>1</v>
      </c>
      <c r="AY51" s="53">
        <v>2</v>
      </c>
      <c r="AZ51" s="238">
        <v>2</v>
      </c>
      <c r="BA51" s="238">
        <v>11</v>
      </c>
    </row>
    <row r="52" spans="2:53" s="20" customFormat="1" ht="10.5" customHeight="1">
      <c r="B52" s="56" t="s">
        <v>140</v>
      </c>
      <c r="C52" s="57"/>
      <c r="D52" s="260">
        <v>20</v>
      </c>
      <c r="E52" s="260">
        <v>0</v>
      </c>
      <c r="F52" s="260">
        <v>1</v>
      </c>
      <c r="G52" s="260">
        <v>9</v>
      </c>
      <c r="H52" s="260">
        <v>5</v>
      </c>
      <c r="I52" s="260">
        <v>7</v>
      </c>
      <c r="J52" s="260">
        <v>2</v>
      </c>
      <c r="K52" s="260">
        <v>19</v>
      </c>
      <c r="L52" s="260">
        <v>8</v>
      </c>
      <c r="M52" s="260">
        <v>10</v>
      </c>
      <c r="N52" s="260">
        <v>1</v>
      </c>
      <c r="O52" s="260">
        <v>17</v>
      </c>
      <c r="P52" s="260">
        <v>10</v>
      </c>
      <c r="Q52" s="260">
        <v>1</v>
      </c>
      <c r="R52" s="260">
        <v>8</v>
      </c>
      <c r="S52" s="260">
        <v>1</v>
      </c>
      <c r="T52" s="260">
        <v>16</v>
      </c>
      <c r="U52" s="240">
        <v>135</v>
      </c>
      <c r="V52" s="260">
        <v>0</v>
      </c>
      <c r="W52" s="260">
        <v>3</v>
      </c>
      <c r="X52" s="240">
        <v>3</v>
      </c>
      <c r="Y52" s="56">
        <v>99</v>
      </c>
      <c r="Z52" s="260">
        <v>105</v>
      </c>
      <c r="AA52" s="260">
        <v>61</v>
      </c>
      <c r="AB52" s="240">
        <v>265</v>
      </c>
      <c r="AC52" s="260">
        <v>3</v>
      </c>
      <c r="AD52" s="260">
        <v>6</v>
      </c>
      <c r="AE52" s="260">
        <v>72</v>
      </c>
      <c r="AF52" s="260">
        <v>0</v>
      </c>
      <c r="AG52" s="240">
        <v>81</v>
      </c>
      <c r="AH52" s="260">
        <v>6</v>
      </c>
      <c r="AI52" s="260">
        <v>1</v>
      </c>
      <c r="AJ52" s="240">
        <v>7</v>
      </c>
      <c r="AK52" s="260">
        <v>9</v>
      </c>
      <c r="AL52" s="260">
        <v>28</v>
      </c>
      <c r="AM52" s="240">
        <v>37</v>
      </c>
      <c r="AN52" s="260">
        <v>13</v>
      </c>
      <c r="AO52" s="260">
        <v>66</v>
      </c>
      <c r="AP52" s="260">
        <v>4</v>
      </c>
      <c r="AQ52" s="260">
        <v>1</v>
      </c>
      <c r="AR52" s="260">
        <v>0</v>
      </c>
      <c r="AS52" s="260">
        <v>6</v>
      </c>
      <c r="AT52" s="260">
        <v>10</v>
      </c>
      <c r="AU52" s="260">
        <v>8</v>
      </c>
      <c r="AV52" s="260">
        <v>32</v>
      </c>
      <c r="AW52" s="260">
        <v>0</v>
      </c>
      <c r="AX52" s="260">
        <v>50</v>
      </c>
      <c r="AY52" s="240">
        <v>190</v>
      </c>
      <c r="AZ52" s="240">
        <v>718</v>
      </c>
      <c r="BA52" s="240">
        <v>779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="73" zoomScaleNormal="75" zoomScaleSheetLayoutView="73" workbookViewId="0">
      <selection activeCell="H6" sqref="H6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2" t="s">
        <v>264</v>
      </c>
      <c r="D1" s="312"/>
      <c r="E1" s="312"/>
      <c r="F1" s="312"/>
      <c r="G1" s="312"/>
      <c r="H1" s="312"/>
      <c r="I1" s="312"/>
      <c r="J1" s="312"/>
      <c r="K1" s="312"/>
      <c r="L1" s="312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（令和５年１月10日現在）</v>
      </c>
    </row>
    <row r="4" spans="2:16" ht="30" customHeight="1">
      <c r="B4" s="119"/>
      <c r="C4" s="120"/>
      <c r="D4" s="313" t="s">
        <v>277</v>
      </c>
      <c r="E4" s="314"/>
      <c r="F4" s="294" t="s">
        <v>278</v>
      </c>
      <c r="G4" s="295"/>
      <c r="H4" s="294" t="s">
        <v>279</v>
      </c>
      <c r="I4" s="295"/>
      <c r="J4" s="60" t="s">
        <v>265</v>
      </c>
      <c r="K4" s="61"/>
      <c r="L4" s="60" t="s">
        <v>256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300" t="s">
        <v>177</v>
      </c>
      <c r="C6" s="301"/>
      <c r="D6" s="183">
        <v>236664</v>
      </c>
      <c r="E6" s="188">
        <v>100</v>
      </c>
      <c r="F6" s="183">
        <v>135358</v>
      </c>
      <c r="G6" s="188">
        <v>100</v>
      </c>
      <c r="H6" s="183">
        <v>108110</v>
      </c>
      <c r="I6" s="188">
        <v>100</v>
      </c>
      <c r="J6" s="124">
        <f>D6-F6</f>
        <v>101306</v>
      </c>
      <c r="K6" s="205">
        <f t="shared" ref="K6:K14" si="0">J6/F6*100</f>
        <v>74.843008909706114</v>
      </c>
      <c r="L6" s="183">
        <f>D6-H6</f>
        <v>128554</v>
      </c>
      <c r="M6" s="205">
        <f t="shared" ref="M6:M14" si="1">L6/H6*100</f>
        <v>118.91036906854131</v>
      </c>
      <c r="N6" s="152"/>
      <c r="O6" s="123"/>
      <c r="P6" s="123"/>
    </row>
    <row r="7" spans="2:16" ht="32.25" customHeight="1">
      <c r="B7" s="296" t="s">
        <v>3</v>
      </c>
      <c r="C7" s="297"/>
      <c r="D7" s="125">
        <v>28048</v>
      </c>
      <c r="E7" s="188">
        <v>11.851401142548085</v>
      </c>
      <c r="F7" s="125">
        <v>26098</v>
      </c>
      <c r="G7" s="188">
        <v>19.280722232893513</v>
      </c>
      <c r="H7" s="125">
        <v>24290</v>
      </c>
      <c r="I7" s="188">
        <v>22.467856812505783</v>
      </c>
      <c r="J7" s="124">
        <f>D7-F7</f>
        <v>1950</v>
      </c>
      <c r="K7" s="205">
        <f t="shared" si="0"/>
        <v>7.4718369223695307</v>
      </c>
      <c r="L7" s="125">
        <f>D7-H7</f>
        <v>3758</v>
      </c>
      <c r="M7" s="205">
        <f t="shared" si="1"/>
        <v>15.471387402223138</v>
      </c>
      <c r="N7" s="123"/>
      <c r="O7" s="123"/>
      <c r="P7" s="123"/>
    </row>
    <row r="8" spans="2:16" ht="32.25" customHeight="1">
      <c r="B8" s="296" t="s">
        <v>4</v>
      </c>
      <c r="C8" s="297"/>
      <c r="D8" s="125">
        <v>197</v>
      </c>
      <c r="E8" s="188">
        <v>8.3240374539431436E-2</v>
      </c>
      <c r="F8" s="125">
        <v>202</v>
      </c>
      <c r="G8" s="188">
        <v>0.14923388347936581</v>
      </c>
      <c r="H8" s="125">
        <v>199</v>
      </c>
      <c r="I8" s="188">
        <v>0.18407177874387198</v>
      </c>
      <c r="J8" s="124">
        <f t="shared" ref="J8:J14" si="2">D8-F8</f>
        <v>-5</v>
      </c>
      <c r="K8" s="205">
        <f t="shared" si="0"/>
        <v>-2.4752475247524752</v>
      </c>
      <c r="L8" s="125">
        <f t="shared" ref="L8:L14" si="3">D8-H8</f>
        <v>-2</v>
      </c>
      <c r="M8" s="205">
        <f t="shared" si="1"/>
        <v>-1.0050251256281406</v>
      </c>
      <c r="N8" s="123"/>
      <c r="O8" s="123"/>
      <c r="P8" s="123"/>
    </row>
    <row r="9" spans="2:16" ht="32.25" customHeight="1">
      <c r="B9" s="296" t="s">
        <v>5</v>
      </c>
      <c r="C9" s="297"/>
      <c r="D9" s="125">
        <v>15844</v>
      </c>
      <c r="E9" s="188">
        <v>6.6947233208261503</v>
      </c>
      <c r="F9" s="125">
        <v>14856</v>
      </c>
      <c r="G9" s="188">
        <v>10.975339470145835</v>
      </c>
      <c r="H9" s="125">
        <v>13839</v>
      </c>
      <c r="I9" s="188">
        <v>12.800850985107761</v>
      </c>
      <c r="J9" s="124">
        <f t="shared" si="2"/>
        <v>988</v>
      </c>
      <c r="K9" s="205">
        <f t="shared" si="0"/>
        <v>6.6505115778136776</v>
      </c>
      <c r="L9" s="125">
        <f t="shared" si="3"/>
        <v>2005</v>
      </c>
      <c r="M9" s="205">
        <f t="shared" si="1"/>
        <v>14.488041043427993</v>
      </c>
      <c r="N9" s="123"/>
      <c r="O9" s="123"/>
      <c r="P9" s="123"/>
    </row>
    <row r="10" spans="2:16" ht="32.25" customHeight="1">
      <c r="B10" s="296" t="s">
        <v>180</v>
      </c>
      <c r="C10" s="297"/>
      <c r="D10" s="125">
        <v>3518</v>
      </c>
      <c r="E10" s="188">
        <v>1.4864956224858872</v>
      </c>
      <c r="F10" s="125">
        <v>2674</v>
      </c>
      <c r="G10" s="188">
        <v>1.97550200209814</v>
      </c>
      <c r="H10" s="125">
        <v>2908</v>
      </c>
      <c r="I10" s="188">
        <v>2.6898529275737673</v>
      </c>
      <c r="J10" s="124">
        <f t="shared" si="2"/>
        <v>844</v>
      </c>
      <c r="K10" s="205">
        <f t="shared" si="0"/>
        <v>31.563201196709052</v>
      </c>
      <c r="L10" s="125">
        <f t="shared" si="3"/>
        <v>610</v>
      </c>
      <c r="M10" s="205">
        <f t="shared" si="1"/>
        <v>20.976616231086659</v>
      </c>
      <c r="N10" s="123"/>
      <c r="O10" s="123"/>
      <c r="P10" s="123"/>
    </row>
    <row r="11" spans="2:16" ht="32.25" customHeight="1">
      <c r="B11" s="298" t="s">
        <v>181</v>
      </c>
      <c r="C11" s="299"/>
      <c r="D11" s="125">
        <v>15567</v>
      </c>
      <c r="E11" s="188">
        <v>6.5776797485042087</v>
      </c>
      <c r="F11" s="125">
        <v>15325</v>
      </c>
      <c r="G11" s="188">
        <v>11.321828041194463</v>
      </c>
      <c r="H11" s="125">
        <v>13402</v>
      </c>
      <c r="I11" s="188">
        <v>12.39663305892147</v>
      </c>
      <c r="J11" s="124">
        <f t="shared" si="2"/>
        <v>242</v>
      </c>
      <c r="K11" s="205">
        <f t="shared" si="0"/>
        <v>1.5791190864600326</v>
      </c>
      <c r="L11" s="125">
        <f t="shared" si="3"/>
        <v>2165</v>
      </c>
      <c r="M11" s="205">
        <f t="shared" si="1"/>
        <v>16.154305327563051</v>
      </c>
      <c r="N11" s="123"/>
      <c r="O11" s="123"/>
      <c r="P11" s="123"/>
    </row>
    <row r="12" spans="2:16" ht="32.25" customHeight="1">
      <c r="B12" s="296" t="s">
        <v>206</v>
      </c>
      <c r="C12" s="297"/>
      <c r="D12" s="125">
        <v>413</v>
      </c>
      <c r="E12" s="188">
        <v>0.17450900855220905</v>
      </c>
      <c r="F12" s="125">
        <v>352</v>
      </c>
      <c r="G12" s="188">
        <v>0.26005112368681571</v>
      </c>
      <c r="H12" s="125">
        <v>304</v>
      </c>
      <c r="I12" s="188">
        <v>0.28119507908611602</v>
      </c>
      <c r="J12" s="124">
        <f t="shared" si="2"/>
        <v>61</v>
      </c>
      <c r="K12" s="205">
        <f t="shared" si="0"/>
        <v>17.329545454545457</v>
      </c>
      <c r="L12" s="125">
        <f t="shared" si="3"/>
        <v>109</v>
      </c>
      <c r="M12" s="205">
        <f t="shared" si="1"/>
        <v>35.855263157894733</v>
      </c>
      <c r="N12" s="123"/>
      <c r="O12" s="123"/>
      <c r="P12" s="123"/>
    </row>
    <row r="13" spans="2:16" ht="32.25" customHeight="1">
      <c r="B13" s="296" t="s">
        <v>6</v>
      </c>
      <c r="C13" s="297"/>
      <c r="D13" s="125">
        <v>1146</v>
      </c>
      <c r="E13" s="188">
        <v>0.48423080823445896</v>
      </c>
      <c r="F13" s="125">
        <v>1174</v>
      </c>
      <c r="G13" s="188">
        <v>0.86732960002364101</v>
      </c>
      <c r="H13" s="125">
        <v>1249</v>
      </c>
      <c r="I13" s="188">
        <v>1.155304782166312</v>
      </c>
      <c r="J13" s="124">
        <f t="shared" si="2"/>
        <v>-28</v>
      </c>
      <c r="K13" s="205">
        <f t="shared" si="0"/>
        <v>-2.385008517887564</v>
      </c>
      <c r="L13" s="125">
        <f t="shared" si="3"/>
        <v>-103</v>
      </c>
      <c r="M13" s="205">
        <f t="shared" si="1"/>
        <v>-8.2465972778222589</v>
      </c>
      <c r="N13" s="123"/>
      <c r="O13" s="123"/>
      <c r="P13" s="123"/>
    </row>
    <row r="14" spans="2:16" ht="32.25" customHeight="1">
      <c r="B14" s="298" t="s">
        <v>182</v>
      </c>
      <c r="C14" s="299"/>
      <c r="D14" s="124">
        <v>3000</v>
      </c>
      <c r="E14" s="189">
        <v>1.2676199168441336</v>
      </c>
      <c r="F14" s="124">
        <v>2905</v>
      </c>
      <c r="G14" s="189">
        <v>2.1461605520176126</v>
      </c>
      <c r="H14" s="124">
        <v>2519</v>
      </c>
      <c r="I14" s="189">
        <v>2.3300342244010732</v>
      </c>
      <c r="J14" s="124">
        <f t="shared" si="2"/>
        <v>95</v>
      </c>
      <c r="K14" s="205">
        <f t="shared" si="0"/>
        <v>3.2702237521514634</v>
      </c>
      <c r="L14" s="125">
        <f t="shared" si="3"/>
        <v>481</v>
      </c>
      <c r="M14" s="205">
        <f t="shared" si="1"/>
        <v>19.094878920206433</v>
      </c>
      <c r="N14" s="123"/>
      <c r="O14" s="123"/>
      <c r="P14" s="123"/>
    </row>
    <row r="15" spans="2:16" ht="32.25" customHeight="1" thickBot="1">
      <c r="B15" s="306" t="s">
        <v>183</v>
      </c>
      <c r="C15" s="307"/>
      <c r="D15" s="184">
        <v>168931</v>
      </c>
      <c r="E15" s="190">
        <v>71.380100057465441</v>
      </c>
      <c r="F15" s="184">
        <v>71772</v>
      </c>
      <c r="G15" s="190">
        <v>53.023833094460613</v>
      </c>
      <c r="H15" s="184">
        <v>49400</v>
      </c>
      <c r="I15" s="190">
        <v>45.694200351493848</v>
      </c>
      <c r="J15" s="124">
        <f>D15-F15</f>
        <v>97159</v>
      </c>
      <c r="K15" s="205">
        <f>J15/F15*100</f>
        <v>135.37173270913448</v>
      </c>
      <c r="L15" s="184">
        <f>D15-H15</f>
        <v>119531</v>
      </c>
      <c r="M15" s="206">
        <f>L15/H15*100</f>
        <v>241.9655870445344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223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224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258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2" t="str">
        <f>C1</f>
        <v>令和４年における死傷災害発生状況（死亡災害及び休業4日以上の死傷災害）</v>
      </c>
      <c r="D23" s="312"/>
      <c r="E23" s="312"/>
      <c r="F23" s="312"/>
      <c r="G23" s="312"/>
      <c r="H23" s="312"/>
      <c r="I23" s="312"/>
      <c r="J23" s="312"/>
      <c r="K23" s="312"/>
      <c r="L23" s="312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（令和５年１月10日現在）</v>
      </c>
      <c r="N25" s="123"/>
      <c r="O25" s="123"/>
      <c r="P25" s="123"/>
    </row>
    <row r="26" spans="2:16" ht="30" customHeight="1">
      <c r="B26" s="119"/>
      <c r="C26" s="120"/>
      <c r="D26" s="310" t="str">
        <f>D4</f>
        <v>令和４年(１～12月)</v>
      </c>
      <c r="E26" s="311"/>
      <c r="F26" s="310" t="str">
        <f>F4</f>
        <v>令和３年(１～12月)</v>
      </c>
      <c r="G26" s="311"/>
      <c r="H26" s="310" t="str">
        <f>H4</f>
        <v>平成29年(１～12月)</v>
      </c>
      <c r="I26" s="311"/>
      <c r="J26" s="131" t="str">
        <f>J4</f>
        <v>　　対令和３年比較</v>
      </c>
      <c r="K26" s="179"/>
      <c r="L26" s="178" t="str">
        <f>L4</f>
        <v>　　 　対29年比較</v>
      </c>
      <c r="M26" s="181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8" t="s">
        <v>184</v>
      </c>
      <c r="C28" s="309"/>
      <c r="D28" s="133">
        <v>168931</v>
      </c>
      <c r="E28" s="188">
        <v>100</v>
      </c>
      <c r="F28" s="133">
        <v>71772</v>
      </c>
      <c r="G28" s="188">
        <v>100</v>
      </c>
      <c r="H28" s="133">
        <v>49400</v>
      </c>
      <c r="I28" s="205">
        <v>100</v>
      </c>
      <c r="J28" s="133">
        <f>D28-F28</f>
        <v>97159</v>
      </c>
      <c r="K28" s="207">
        <f t="shared" ref="K28:K39" si="4">J28/F28*100</f>
        <v>135.37173270913448</v>
      </c>
      <c r="L28" s="183">
        <f t="shared" ref="L28:L39" si="5">D28-H28</f>
        <v>119531</v>
      </c>
      <c r="M28" s="207">
        <f t="shared" ref="M28:M39" si="6">L28/H28*100</f>
        <v>241.9655870445344</v>
      </c>
      <c r="N28" s="152"/>
      <c r="O28" s="123"/>
      <c r="P28" s="123"/>
    </row>
    <row r="29" spans="2:16" ht="32.25" customHeight="1">
      <c r="B29" s="292" t="s">
        <v>10</v>
      </c>
      <c r="C29" s="293"/>
      <c r="D29" s="134">
        <v>21215</v>
      </c>
      <c r="E29" s="188">
        <v>12.558381824531908</v>
      </c>
      <c r="F29" s="134">
        <v>19960</v>
      </c>
      <c r="G29" s="188">
        <v>27.810288134648609</v>
      </c>
      <c r="H29" s="134">
        <v>16142</v>
      </c>
      <c r="I29" s="188">
        <v>30.660816380800426</v>
      </c>
      <c r="J29" s="124">
        <f t="shared" ref="J29:J39" si="7">D29-F29</f>
        <v>1255</v>
      </c>
      <c r="K29" s="205">
        <f t="shared" si="4"/>
        <v>6.2875751503006008</v>
      </c>
      <c r="L29" s="125">
        <f t="shared" si="5"/>
        <v>5073</v>
      </c>
      <c r="M29" s="205">
        <f t="shared" si="6"/>
        <v>31.427332424730515</v>
      </c>
      <c r="N29" s="123"/>
      <c r="O29" s="123"/>
      <c r="P29" s="123"/>
    </row>
    <row r="30" spans="2:16" ht="32.25" customHeight="1">
      <c r="B30" s="304" t="s">
        <v>185</v>
      </c>
      <c r="C30" s="305"/>
      <c r="D30" s="135">
        <v>15763</v>
      </c>
      <c r="E30" s="188" t="s">
        <v>280</v>
      </c>
      <c r="F30" s="135">
        <v>15090</v>
      </c>
      <c r="G30" s="188" t="s">
        <v>280</v>
      </c>
      <c r="H30" s="135">
        <v>12240</v>
      </c>
      <c r="I30" s="205" t="s">
        <v>280</v>
      </c>
      <c r="J30" s="124">
        <f t="shared" si="7"/>
        <v>673</v>
      </c>
      <c r="K30" s="205">
        <f t="shared" si="4"/>
        <v>4.4599072233267059</v>
      </c>
      <c r="L30" s="125">
        <f t="shared" si="5"/>
        <v>3523</v>
      </c>
      <c r="M30" s="205">
        <f t="shared" si="6"/>
        <v>28.782679738562088</v>
      </c>
      <c r="N30" s="123"/>
      <c r="O30" s="123"/>
      <c r="P30" s="123"/>
    </row>
    <row r="31" spans="2:16" ht="32.25" customHeight="1">
      <c r="B31" s="292" t="s">
        <v>11</v>
      </c>
      <c r="C31" s="293"/>
      <c r="D31" s="124">
        <v>1089</v>
      </c>
      <c r="E31" s="188">
        <v>0.64464189521165438</v>
      </c>
      <c r="F31" s="124">
        <v>1184</v>
      </c>
      <c r="G31" s="188">
        <v>1.6496683943599175</v>
      </c>
      <c r="H31" s="124">
        <v>1236</v>
      </c>
      <c r="I31" s="188">
        <v>2.3477121203487381</v>
      </c>
      <c r="J31" s="124">
        <f t="shared" si="7"/>
        <v>-95</v>
      </c>
      <c r="K31" s="205">
        <f t="shared" si="4"/>
        <v>-8.0236486486486491</v>
      </c>
      <c r="L31" s="125">
        <f t="shared" si="5"/>
        <v>-147</v>
      </c>
      <c r="M31" s="205">
        <f t="shared" si="6"/>
        <v>-11.893203883495145</v>
      </c>
    </row>
    <row r="32" spans="2:16" ht="32.25" customHeight="1">
      <c r="B32" s="292" t="s">
        <v>12</v>
      </c>
      <c r="C32" s="293"/>
      <c r="D32" s="125">
        <v>2530</v>
      </c>
      <c r="E32" s="188">
        <v>1.4976528878654598</v>
      </c>
      <c r="F32" s="125">
        <v>2290</v>
      </c>
      <c r="G32" s="188">
        <v>3.1906593100373408</v>
      </c>
      <c r="H32" s="125">
        <v>2249</v>
      </c>
      <c r="I32" s="188">
        <v>4.2718483484339087</v>
      </c>
      <c r="J32" s="124">
        <f t="shared" si="7"/>
        <v>240</v>
      </c>
      <c r="K32" s="205">
        <f t="shared" si="4"/>
        <v>10.480349344978166</v>
      </c>
      <c r="L32" s="125">
        <f t="shared" si="5"/>
        <v>281</v>
      </c>
      <c r="M32" s="205">
        <f t="shared" si="6"/>
        <v>12.49444197421076</v>
      </c>
    </row>
    <row r="33" spans="2:13" ht="32.25" customHeight="1">
      <c r="B33" s="292" t="s">
        <v>186</v>
      </c>
      <c r="C33" s="293"/>
      <c r="D33" s="125">
        <v>118042</v>
      </c>
      <c r="E33" s="188">
        <v>69.875866478029494</v>
      </c>
      <c r="F33" s="125">
        <v>25963</v>
      </c>
      <c r="G33" s="188">
        <v>36.174274090174443</v>
      </c>
      <c r="H33" s="125">
        <v>10369</v>
      </c>
      <c r="I33" s="188">
        <v>19.695329268524322</v>
      </c>
      <c r="J33" s="124">
        <f t="shared" si="7"/>
        <v>92079</v>
      </c>
      <c r="K33" s="205">
        <f t="shared" si="4"/>
        <v>354.65470092054079</v>
      </c>
      <c r="L33" s="125">
        <f t="shared" si="5"/>
        <v>107673</v>
      </c>
      <c r="M33" s="205">
        <f t="shared" si="6"/>
        <v>1038.412575947536</v>
      </c>
    </row>
    <row r="34" spans="2:13" ht="32.25" customHeight="1">
      <c r="B34" s="304" t="s">
        <v>187</v>
      </c>
      <c r="C34" s="305"/>
      <c r="D34" s="136">
        <v>59225</v>
      </c>
      <c r="E34" s="188" t="s">
        <v>280</v>
      </c>
      <c r="F34" s="136">
        <v>16274</v>
      </c>
      <c r="G34" s="188" t="s">
        <v>280</v>
      </c>
      <c r="H34" s="136">
        <v>7455</v>
      </c>
      <c r="I34" s="205" t="s">
        <v>280</v>
      </c>
      <c r="J34" s="124">
        <f t="shared" si="7"/>
        <v>42951</v>
      </c>
      <c r="K34" s="205">
        <f t="shared" si="4"/>
        <v>263.92405063291136</v>
      </c>
      <c r="L34" s="136">
        <f t="shared" si="5"/>
        <v>51770</v>
      </c>
      <c r="M34" s="205">
        <f t="shared" si="6"/>
        <v>694.4332662642521</v>
      </c>
    </row>
    <row r="35" spans="2:13" ht="32.25" customHeight="1">
      <c r="B35" s="292" t="s">
        <v>13</v>
      </c>
      <c r="C35" s="293"/>
      <c r="D35" s="136">
        <v>9161</v>
      </c>
      <c r="E35" s="188">
        <v>5.4229241524646161</v>
      </c>
      <c r="F35" s="136">
        <v>7741</v>
      </c>
      <c r="G35" s="188">
        <v>10.78554310873321</v>
      </c>
      <c r="H35" s="136">
        <v>7656</v>
      </c>
      <c r="I35" s="188">
        <v>14.542139153228103</v>
      </c>
      <c r="J35" s="124">
        <f t="shared" si="7"/>
        <v>1420</v>
      </c>
      <c r="K35" s="205">
        <f t="shared" si="4"/>
        <v>18.343883219222324</v>
      </c>
      <c r="L35" s="136">
        <f t="shared" si="5"/>
        <v>1505</v>
      </c>
      <c r="M35" s="205">
        <f t="shared" si="6"/>
        <v>19.657784743991641</v>
      </c>
    </row>
    <row r="36" spans="2:13" ht="32.25" customHeight="1">
      <c r="B36" s="304" t="s">
        <v>188</v>
      </c>
      <c r="C36" s="305"/>
      <c r="D36" s="136">
        <v>5228</v>
      </c>
      <c r="E36" s="188" t="s">
        <v>280</v>
      </c>
      <c r="F36" s="136">
        <v>4486</v>
      </c>
      <c r="G36" s="188" t="s">
        <v>280</v>
      </c>
      <c r="H36" s="136">
        <v>4173</v>
      </c>
      <c r="I36" s="205" t="s">
        <v>280</v>
      </c>
      <c r="J36" s="124">
        <f t="shared" si="7"/>
        <v>742</v>
      </c>
      <c r="K36" s="205">
        <f t="shared" si="4"/>
        <v>16.540347748551049</v>
      </c>
      <c r="L36" s="136">
        <f t="shared" si="5"/>
        <v>1055</v>
      </c>
      <c r="M36" s="205">
        <f t="shared" si="6"/>
        <v>25.281572010543975</v>
      </c>
    </row>
    <row r="37" spans="2:13" ht="32.25" customHeight="1">
      <c r="B37" s="292" t="s">
        <v>14</v>
      </c>
      <c r="C37" s="293"/>
      <c r="D37" s="136">
        <v>6558</v>
      </c>
      <c r="E37" s="188">
        <v>3.8820583551864374</v>
      </c>
      <c r="F37" s="136">
        <v>6157</v>
      </c>
      <c r="G37" s="188">
        <v>8.5785543108733204</v>
      </c>
      <c r="H37" s="136">
        <v>5360</v>
      </c>
      <c r="I37" s="188">
        <v>10.181016962030125</v>
      </c>
      <c r="J37" s="124">
        <f t="shared" si="7"/>
        <v>401</v>
      </c>
      <c r="K37" s="205">
        <f t="shared" si="4"/>
        <v>6.5129121325320769</v>
      </c>
      <c r="L37" s="136">
        <f t="shared" si="5"/>
        <v>1198</v>
      </c>
      <c r="M37" s="205">
        <f t="shared" si="6"/>
        <v>22.350746268656714</v>
      </c>
    </row>
    <row r="38" spans="2:13" ht="32.25" customHeight="1">
      <c r="B38" s="292" t="s">
        <v>189</v>
      </c>
      <c r="C38" s="293"/>
      <c r="D38" s="136">
        <v>1936</v>
      </c>
      <c r="E38" s="188">
        <v>1.1460300359318303</v>
      </c>
      <c r="F38" s="136">
        <v>1860</v>
      </c>
      <c r="G38" s="188">
        <v>2.5915398762748705</v>
      </c>
      <c r="H38" s="136">
        <v>1446</v>
      </c>
      <c r="I38" s="188">
        <v>2.7465952475924555</v>
      </c>
      <c r="J38" s="124">
        <f t="shared" si="7"/>
        <v>76</v>
      </c>
      <c r="K38" s="205">
        <f t="shared" si="4"/>
        <v>4.086021505376344</v>
      </c>
      <c r="L38" s="136">
        <f t="shared" si="5"/>
        <v>490</v>
      </c>
      <c r="M38" s="205">
        <f t="shared" si="6"/>
        <v>33.8865836791148</v>
      </c>
    </row>
    <row r="39" spans="2:13" ht="32.25" customHeight="1" thickBot="1">
      <c r="B39" s="302" t="s">
        <v>7</v>
      </c>
      <c r="C39" s="303"/>
      <c r="D39" s="137">
        <v>8400</v>
      </c>
      <c r="E39" s="188">
        <v>4.9724443707786019</v>
      </c>
      <c r="F39" s="137">
        <v>6617</v>
      </c>
      <c r="G39" s="188">
        <v>9.2194727748982892</v>
      </c>
      <c r="H39" s="137">
        <v>4942</v>
      </c>
      <c r="I39" s="188">
        <v>9.3870495944688201</v>
      </c>
      <c r="J39" s="137">
        <f t="shared" si="7"/>
        <v>1783</v>
      </c>
      <c r="K39" s="206">
        <f t="shared" si="4"/>
        <v>26.94574580625661</v>
      </c>
      <c r="L39" s="137">
        <f t="shared" si="5"/>
        <v>3458</v>
      </c>
      <c r="M39" s="206">
        <f t="shared" si="6"/>
        <v>69.971671388101981</v>
      </c>
    </row>
    <row r="40" spans="2:13" ht="29.45" customHeight="1">
      <c r="C40" s="128" t="s">
        <v>217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X4" sqref="X4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7" style="80" bestFit="1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7" t="s">
        <v>267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6" ht="15" thickBot="1">
      <c r="X2" s="180" t="str">
        <f>'死傷災害（業種別）'!M3</f>
        <v>（令和５年１月10日現在）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235</v>
      </c>
      <c r="J3" s="64" t="s">
        <v>268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18755</v>
      </c>
      <c r="D4" s="68">
        <v>31453</v>
      </c>
      <c r="E4" s="68">
        <v>6373</v>
      </c>
      <c r="F4" s="68">
        <v>5507</v>
      </c>
      <c r="G4" s="68">
        <v>1889</v>
      </c>
      <c r="H4" s="68">
        <v>5235</v>
      </c>
      <c r="I4" s="68">
        <v>12960</v>
      </c>
      <c r="J4" s="68">
        <v>6875</v>
      </c>
      <c r="K4" s="68">
        <v>226</v>
      </c>
      <c r="L4" s="68">
        <v>35</v>
      </c>
      <c r="M4" s="68">
        <v>2816</v>
      </c>
      <c r="N4" s="68">
        <v>533</v>
      </c>
      <c r="O4" s="68">
        <v>96</v>
      </c>
      <c r="P4" s="68">
        <v>47</v>
      </c>
      <c r="Q4" s="68">
        <v>46</v>
      </c>
      <c r="R4" s="68">
        <v>66</v>
      </c>
      <c r="S4" s="68">
        <v>6025</v>
      </c>
      <c r="T4" s="68">
        <v>106</v>
      </c>
      <c r="U4" s="68">
        <v>18029</v>
      </c>
      <c r="V4" s="68">
        <v>119358</v>
      </c>
      <c r="W4" s="68">
        <v>234</v>
      </c>
      <c r="X4" s="69">
        <v>236664</v>
      </c>
      <c r="Y4" s="83"/>
      <c r="Z4" s="83"/>
    </row>
    <row r="5" spans="1:26" ht="32.25" customHeight="1">
      <c r="A5" s="84"/>
      <c r="B5" s="67" t="s">
        <v>3</v>
      </c>
      <c r="C5" s="68">
        <v>2635</v>
      </c>
      <c r="D5" s="68">
        <v>5221</v>
      </c>
      <c r="E5" s="68">
        <v>1231</v>
      </c>
      <c r="F5" s="68">
        <v>1656</v>
      </c>
      <c r="G5" s="68">
        <v>501</v>
      </c>
      <c r="H5" s="68">
        <v>998</v>
      </c>
      <c r="I5" s="68">
        <v>5928</v>
      </c>
      <c r="J5" s="68">
        <v>2153</v>
      </c>
      <c r="K5" s="68">
        <v>21</v>
      </c>
      <c r="L5" s="68">
        <v>5</v>
      </c>
      <c r="M5" s="68">
        <v>783</v>
      </c>
      <c r="N5" s="68">
        <v>239</v>
      </c>
      <c r="O5" s="68">
        <v>30</v>
      </c>
      <c r="P5" s="68">
        <v>16</v>
      </c>
      <c r="Q5" s="68">
        <v>16</v>
      </c>
      <c r="R5" s="68">
        <v>35</v>
      </c>
      <c r="S5" s="68">
        <v>215</v>
      </c>
      <c r="T5" s="68">
        <v>6</v>
      </c>
      <c r="U5" s="68">
        <v>2551</v>
      </c>
      <c r="V5" s="68">
        <v>3780</v>
      </c>
      <c r="W5" s="68">
        <v>28</v>
      </c>
      <c r="X5" s="69">
        <v>28048</v>
      </c>
      <c r="Y5" s="83"/>
      <c r="Z5" s="83"/>
    </row>
    <row r="6" spans="1:26" ht="32.25" customHeight="1">
      <c r="A6" s="84"/>
      <c r="B6" s="67" t="s">
        <v>4</v>
      </c>
      <c r="C6" s="70">
        <v>48</v>
      </c>
      <c r="D6" s="261">
        <v>37</v>
      </c>
      <c r="E6" s="261">
        <v>8</v>
      </c>
      <c r="F6" s="261">
        <v>12</v>
      </c>
      <c r="G6" s="261">
        <v>4</v>
      </c>
      <c r="H6" s="261">
        <v>7</v>
      </c>
      <c r="I6" s="261">
        <v>41</v>
      </c>
      <c r="J6" s="261">
        <v>5</v>
      </c>
      <c r="K6" s="261">
        <v>0</v>
      </c>
      <c r="L6" s="261">
        <v>0</v>
      </c>
      <c r="M6" s="261">
        <v>0</v>
      </c>
      <c r="N6" s="261">
        <v>1</v>
      </c>
      <c r="O6" s="261">
        <v>0</v>
      </c>
      <c r="P6" s="261">
        <v>0</v>
      </c>
      <c r="Q6" s="261">
        <v>0</v>
      </c>
      <c r="R6" s="261">
        <v>1</v>
      </c>
      <c r="S6" s="261">
        <v>4</v>
      </c>
      <c r="T6" s="261">
        <v>0</v>
      </c>
      <c r="U6" s="261">
        <v>11</v>
      </c>
      <c r="V6" s="261">
        <v>18</v>
      </c>
      <c r="W6" s="262">
        <v>0</v>
      </c>
      <c r="X6" s="71">
        <v>197</v>
      </c>
      <c r="Y6" s="83"/>
      <c r="Z6" s="83"/>
    </row>
    <row r="7" spans="1:26" ht="32.25" customHeight="1">
      <c r="A7" s="84"/>
      <c r="B7" s="67" t="s">
        <v>5</v>
      </c>
      <c r="C7" s="68">
        <v>4269</v>
      </c>
      <c r="D7" s="68">
        <v>1569</v>
      </c>
      <c r="E7" s="68">
        <v>619</v>
      </c>
      <c r="F7" s="68">
        <v>1228</v>
      </c>
      <c r="G7" s="68">
        <v>398</v>
      </c>
      <c r="H7" s="68">
        <v>740</v>
      </c>
      <c r="I7" s="68">
        <v>1574</v>
      </c>
      <c r="J7" s="68">
        <v>1177</v>
      </c>
      <c r="K7" s="68">
        <v>88</v>
      </c>
      <c r="L7" s="68">
        <v>2</v>
      </c>
      <c r="M7" s="68">
        <v>220</v>
      </c>
      <c r="N7" s="68">
        <v>71</v>
      </c>
      <c r="O7" s="68">
        <v>36</v>
      </c>
      <c r="P7" s="68">
        <v>7</v>
      </c>
      <c r="Q7" s="68">
        <v>2</v>
      </c>
      <c r="R7" s="68">
        <v>8</v>
      </c>
      <c r="S7" s="68">
        <v>431</v>
      </c>
      <c r="T7" s="68">
        <v>8</v>
      </c>
      <c r="U7" s="68">
        <v>803</v>
      </c>
      <c r="V7" s="68">
        <v>2587</v>
      </c>
      <c r="W7" s="68">
        <v>7</v>
      </c>
      <c r="X7" s="69">
        <v>15844</v>
      </c>
      <c r="Y7" s="83"/>
      <c r="Z7" s="83"/>
    </row>
    <row r="8" spans="1:26" ht="32.25" customHeight="1">
      <c r="A8" s="84"/>
      <c r="B8" s="72" t="s">
        <v>221</v>
      </c>
      <c r="C8" s="68">
        <v>248</v>
      </c>
      <c r="D8" s="68">
        <v>768</v>
      </c>
      <c r="E8" s="68">
        <v>140</v>
      </c>
      <c r="F8" s="68">
        <v>26</v>
      </c>
      <c r="G8" s="68">
        <v>6</v>
      </c>
      <c r="H8" s="68">
        <v>78</v>
      </c>
      <c r="I8" s="68">
        <v>124</v>
      </c>
      <c r="J8" s="68">
        <v>11</v>
      </c>
      <c r="K8" s="68">
        <v>3</v>
      </c>
      <c r="L8" s="68">
        <v>0</v>
      </c>
      <c r="M8" s="68">
        <v>25</v>
      </c>
      <c r="N8" s="68">
        <v>9</v>
      </c>
      <c r="O8" s="68">
        <v>5</v>
      </c>
      <c r="P8" s="68">
        <v>0</v>
      </c>
      <c r="Q8" s="68">
        <v>1</v>
      </c>
      <c r="R8" s="68">
        <v>1</v>
      </c>
      <c r="S8" s="68">
        <v>665</v>
      </c>
      <c r="T8" s="68">
        <v>8</v>
      </c>
      <c r="U8" s="68">
        <v>448</v>
      </c>
      <c r="V8" s="68">
        <v>939</v>
      </c>
      <c r="W8" s="68">
        <v>13</v>
      </c>
      <c r="X8" s="69">
        <v>3518</v>
      </c>
      <c r="Y8" s="83"/>
      <c r="Z8" s="83"/>
    </row>
    <row r="9" spans="1:26" ht="32.25" customHeight="1">
      <c r="A9" s="84"/>
      <c r="B9" s="72" t="s">
        <v>237</v>
      </c>
      <c r="C9" s="68">
        <v>3940</v>
      </c>
      <c r="D9" s="68">
        <v>2681</v>
      </c>
      <c r="E9" s="68">
        <v>1134</v>
      </c>
      <c r="F9" s="68">
        <v>705</v>
      </c>
      <c r="G9" s="68">
        <v>415</v>
      </c>
      <c r="H9" s="68">
        <v>827</v>
      </c>
      <c r="I9" s="68">
        <v>1596</v>
      </c>
      <c r="J9" s="68">
        <v>155</v>
      </c>
      <c r="K9" s="68">
        <v>21</v>
      </c>
      <c r="L9" s="68">
        <v>0</v>
      </c>
      <c r="M9" s="68">
        <v>163</v>
      </c>
      <c r="N9" s="68">
        <v>20</v>
      </c>
      <c r="O9" s="68">
        <v>2</v>
      </c>
      <c r="P9" s="68">
        <v>1</v>
      </c>
      <c r="Q9" s="68">
        <v>7</v>
      </c>
      <c r="R9" s="68">
        <v>4</v>
      </c>
      <c r="S9" s="68">
        <v>712</v>
      </c>
      <c r="T9" s="68">
        <v>12</v>
      </c>
      <c r="U9" s="68">
        <v>2646</v>
      </c>
      <c r="V9" s="68">
        <v>506</v>
      </c>
      <c r="W9" s="68">
        <v>20</v>
      </c>
      <c r="X9" s="69">
        <v>15567</v>
      </c>
      <c r="Y9" s="83"/>
      <c r="Z9" s="83"/>
    </row>
    <row r="10" spans="1:26" ht="32.25" customHeight="1">
      <c r="A10" s="84"/>
      <c r="B10" s="72" t="s">
        <v>205</v>
      </c>
      <c r="C10" s="68">
        <v>68</v>
      </c>
      <c r="D10" s="68">
        <v>51</v>
      </c>
      <c r="E10" s="68">
        <v>21</v>
      </c>
      <c r="F10" s="68">
        <v>31</v>
      </c>
      <c r="G10" s="68">
        <v>9</v>
      </c>
      <c r="H10" s="68">
        <v>27</v>
      </c>
      <c r="I10" s="68">
        <v>45</v>
      </c>
      <c r="J10" s="68">
        <v>6</v>
      </c>
      <c r="K10" s="68">
        <v>2</v>
      </c>
      <c r="L10" s="68">
        <v>0</v>
      </c>
      <c r="M10" s="68">
        <v>2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1</v>
      </c>
      <c r="U10" s="68">
        <v>44</v>
      </c>
      <c r="V10" s="68">
        <v>103</v>
      </c>
      <c r="W10" s="68">
        <v>0</v>
      </c>
      <c r="X10" s="69">
        <v>413</v>
      </c>
      <c r="Y10" s="83"/>
      <c r="Z10" s="83"/>
    </row>
    <row r="11" spans="1:26" ht="32.25" customHeight="1">
      <c r="A11" s="84"/>
      <c r="B11" s="67" t="s">
        <v>6</v>
      </c>
      <c r="C11" s="68">
        <v>133</v>
      </c>
      <c r="D11" s="68">
        <v>138</v>
      </c>
      <c r="E11" s="68">
        <v>29</v>
      </c>
      <c r="F11" s="68">
        <v>164</v>
      </c>
      <c r="G11" s="68">
        <v>34</v>
      </c>
      <c r="H11" s="68">
        <v>267</v>
      </c>
      <c r="I11" s="68">
        <v>69</v>
      </c>
      <c r="J11" s="68">
        <v>184</v>
      </c>
      <c r="K11" s="68">
        <v>2</v>
      </c>
      <c r="L11" s="68">
        <v>0</v>
      </c>
      <c r="M11" s="68">
        <v>9</v>
      </c>
      <c r="N11" s="68">
        <v>3</v>
      </c>
      <c r="O11" s="68">
        <v>0</v>
      </c>
      <c r="P11" s="68">
        <v>0</v>
      </c>
      <c r="Q11" s="68">
        <v>0</v>
      </c>
      <c r="R11" s="68">
        <v>1</v>
      </c>
      <c r="S11" s="68">
        <v>6</v>
      </c>
      <c r="T11" s="68">
        <v>0</v>
      </c>
      <c r="U11" s="68">
        <v>57</v>
      </c>
      <c r="V11" s="68">
        <v>50</v>
      </c>
      <c r="W11" s="68">
        <v>0</v>
      </c>
      <c r="X11" s="69">
        <v>1146</v>
      </c>
      <c r="Y11" s="83"/>
      <c r="Z11" s="83"/>
    </row>
    <row r="12" spans="1:26" ht="32.25" customHeight="1">
      <c r="A12" s="88"/>
      <c r="B12" s="91" t="s">
        <v>238</v>
      </c>
      <c r="C12" s="89">
        <v>646</v>
      </c>
      <c r="D12" s="89">
        <v>478</v>
      </c>
      <c r="E12" s="89">
        <v>149</v>
      </c>
      <c r="F12" s="89">
        <v>105</v>
      </c>
      <c r="G12" s="89">
        <v>20</v>
      </c>
      <c r="H12" s="89">
        <v>363</v>
      </c>
      <c r="I12" s="89">
        <v>441</v>
      </c>
      <c r="J12" s="89">
        <v>250</v>
      </c>
      <c r="K12" s="89">
        <v>10</v>
      </c>
      <c r="L12" s="89">
        <v>4</v>
      </c>
      <c r="M12" s="89">
        <v>41</v>
      </c>
      <c r="N12" s="89">
        <v>26</v>
      </c>
      <c r="O12" s="89">
        <v>1</v>
      </c>
      <c r="P12" s="89">
        <v>0</v>
      </c>
      <c r="Q12" s="89">
        <v>1</v>
      </c>
      <c r="R12" s="89">
        <v>0</v>
      </c>
      <c r="S12" s="89">
        <v>28</v>
      </c>
      <c r="T12" s="89">
        <v>4</v>
      </c>
      <c r="U12" s="89">
        <v>241</v>
      </c>
      <c r="V12" s="89">
        <v>189</v>
      </c>
      <c r="W12" s="89">
        <v>3</v>
      </c>
      <c r="X12" s="90">
        <v>3000</v>
      </c>
      <c r="Y12" s="83"/>
      <c r="Z12" s="83"/>
    </row>
    <row r="13" spans="1:26" ht="32.25" customHeight="1" thickBot="1">
      <c r="A13" s="85"/>
      <c r="B13" s="73" t="s">
        <v>184</v>
      </c>
      <c r="C13" s="74">
        <v>6768</v>
      </c>
      <c r="D13" s="74">
        <v>20510</v>
      </c>
      <c r="E13" s="74">
        <v>3042</v>
      </c>
      <c r="F13" s="74">
        <v>1580</v>
      </c>
      <c r="G13" s="74">
        <v>502</v>
      </c>
      <c r="H13" s="74">
        <v>1928</v>
      </c>
      <c r="I13" s="74">
        <v>3142</v>
      </c>
      <c r="J13" s="74">
        <v>2934</v>
      </c>
      <c r="K13" s="74">
        <v>79</v>
      </c>
      <c r="L13" s="74">
        <v>24</v>
      </c>
      <c r="M13" s="74">
        <v>1573</v>
      </c>
      <c r="N13" s="74">
        <v>164</v>
      </c>
      <c r="O13" s="74">
        <v>22</v>
      </c>
      <c r="P13" s="74">
        <v>23</v>
      </c>
      <c r="Q13" s="74">
        <v>19</v>
      </c>
      <c r="R13" s="74">
        <v>16</v>
      </c>
      <c r="S13" s="74">
        <v>3961</v>
      </c>
      <c r="T13" s="74">
        <v>67</v>
      </c>
      <c r="U13" s="74">
        <v>11228</v>
      </c>
      <c r="V13" s="74">
        <v>111186</v>
      </c>
      <c r="W13" s="74">
        <v>163</v>
      </c>
      <c r="X13" s="75">
        <v>168931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239</v>
      </c>
    </row>
    <row r="16" spans="1:26" ht="17.25">
      <c r="B16" s="63"/>
    </row>
    <row r="20" spans="1:26" ht="18.75">
      <c r="B20" s="277" t="str">
        <f>B1</f>
        <v>業種、事故の型別死傷災害発生状況（令和４年）　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92" t="s">
        <v>191</v>
      </c>
      <c r="X21" s="173" t="str">
        <f>X2</f>
        <v>（令和５年１月10日現在）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143">
        <v>2436</v>
      </c>
      <c r="D23" s="68">
        <v>6716</v>
      </c>
      <c r="E23" s="68">
        <v>997</v>
      </c>
      <c r="F23" s="68">
        <v>711</v>
      </c>
      <c r="G23" s="68">
        <v>268</v>
      </c>
      <c r="H23" s="68">
        <v>699</v>
      </c>
      <c r="I23" s="68">
        <v>1322</v>
      </c>
      <c r="J23" s="68">
        <v>1123</v>
      </c>
      <c r="K23" s="68">
        <v>17</v>
      </c>
      <c r="L23" s="68">
        <v>1</v>
      </c>
      <c r="M23" s="68">
        <v>362</v>
      </c>
      <c r="N23" s="68">
        <v>31</v>
      </c>
      <c r="O23" s="68">
        <v>3</v>
      </c>
      <c r="P23" s="68">
        <v>11</v>
      </c>
      <c r="Q23" s="68">
        <v>8</v>
      </c>
      <c r="R23" s="68">
        <v>6</v>
      </c>
      <c r="S23" s="68">
        <v>1510</v>
      </c>
      <c r="T23" s="68">
        <v>17</v>
      </c>
      <c r="U23" s="68">
        <v>2878</v>
      </c>
      <c r="V23" s="68">
        <v>2083</v>
      </c>
      <c r="W23" s="68">
        <v>16</v>
      </c>
      <c r="X23" s="79">
        <v>21215</v>
      </c>
      <c r="Y23" s="83"/>
      <c r="Z23" s="83"/>
    </row>
    <row r="24" spans="1:26" ht="32.25" customHeight="1">
      <c r="A24" s="84"/>
      <c r="B24" s="95" t="s">
        <v>193</v>
      </c>
      <c r="C24" s="185">
        <v>1617</v>
      </c>
      <c r="D24" s="185">
        <v>5434</v>
      </c>
      <c r="E24" s="185">
        <v>692</v>
      </c>
      <c r="F24" s="185">
        <v>488</v>
      </c>
      <c r="G24" s="185">
        <v>189</v>
      </c>
      <c r="H24" s="185">
        <v>476</v>
      </c>
      <c r="I24" s="185">
        <v>838</v>
      </c>
      <c r="J24" s="185">
        <v>922</v>
      </c>
      <c r="K24" s="185">
        <v>10</v>
      </c>
      <c r="L24" s="185">
        <v>1</v>
      </c>
      <c r="M24" s="185">
        <v>304</v>
      </c>
      <c r="N24" s="185">
        <v>22</v>
      </c>
      <c r="O24" s="185">
        <v>1</v>
      </c>
      <c r="P24" s="185">
        <v>4</v>
      </c>
      <c r="Q24" s="185">
        <v>4</v>
      </c>
      <c r="R24" s="185">
        <v>5</v>
      </c>
      <c r="S24" s="185">
        <v>1315</v>
      </c>
      <c r="T24" s="185">
        <v>14</v>
      </c>
      <c r="U24" s="185">
        <v>2162</v>
      </c>
      <c r="V24" s="185">
        <v>1254</v>
      </c>
      <c r="W24" s="185">
        <v>11</v>
      </c>
      <c r="X24" s="186">
        <v>15763</v>
      </c>
      <c r="Y24" s="83"/>
      <c r="Z24" s="83"/>
    </row>
    <row r="25" spans="1:26" ht="32.25" customHeight="1">
      <c r="A25" s="280" t="s">
        <v>194</v>
      </c>
      <c r="B25" s="281"/>
      <c r="C25" s="143">
        <v>144</v>
      </c>
      <c r="D25" s="143">
        <v>352</v>
      </c>
      <c r="E25" s="143">
        <v>30</v>
      </c>
      <c r="F25" s="143">
        <v>8</v>
      </c>
      <c r="G25" s="143">
        <v>7</v>
      </c>
      <c r="H25" s="143">
        <v>18</v>
      </c>
      <c r="I25" s="143">
        <v>18</v>
      </c>
      <c r="J25" s="143">
        <v>4</v>
      </c>
      <c r="K25" s="143">
        <v>0</v>
      </c>
      <c r="L25" s="143">
        <v>0</v>
      </c>
      <c r="M25" s="143">
        <v>5</v>
      </c>
      <c r="N25" s="143">
        <v>1</v>
      </c>
      <c r="O25" s="143">
        <v>0</v>
      </c>
      <c r="P25" s="143">
        <v>0</v>
      </c>
      <c r="Q25" s="143">
        <v>0</v>
      </c>
      <c r="R25" s="143">
        <v>0</v>
      </c>
      <c r="S25" s="143">
        <v>267</v>
      </c>
      <c r="T25" s="143">
        <v>3</v>
      </c>
      <c r="U25" s="143">
        <v>93</v>
      </c>
      <c r="V25" s="143">
        <v>139</v>
      </c>
      <c r="W25" s="143">
        <v>0</v>
      </c>
      <c r="X25" s="186">
        <v>1089</v>
      </c>
      <c r="Y25" s="83"/>
      <c r="Z25" s="83"/>
    </row>
    <row r="26" spans="1:26" ht="32.25" customHeight="1">
      <c r="A26" s="316" t="s">
        <v>195</v>
      </c>
      <c r="B26" s="273"/>
      <c r="C26" s="143">
        <v>142</v>
      </c>
      <c r="D26" s="143">
        <v>662</v>
      </c>
      <c r="E26" s="143">
        <v>93</v>
      </c>
      <c r="F26" s="143">
        <v>24</v>
      </c>
      <c r="G26" s="143">
        <v>13</v>
      </c>
      <c r="H26" s="143">
        <v>40</v>
      </c>
      <c r="I26" s="143">
        <v>105</v>
      </c>
      <c r="J26" s="143">
        <v>8</v>
      </c>
      <c r="K26" s="143">
        <v>1</v>
      </c>
      <c r="L26" s="143">
        <v>0</v>
      </c>
      <c r="M26" s="143">
        <v>12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716</v>
      </c>
      <c r="T26" s="143">
        <v>4</v>
      </c>
      <c r="U26" s="143">
        <v>308</v>
      </c>
      <c r="V26" s="143">
        <v>397</v>
      </c>
      <c r="W26" s="143">
        <v>3</v>
      </c>
      <c r="X26" s="186">
        <v>2530</v>
      </c>
      <c r="Y26" s="83"/>
      <c r="Z26" s="83"/>
    </row>
    <row r="27" spans="1:26" ht="32.25" customHeight="1">
      <c r="A27" s="316" t="s">
        <v>178</v>
      </c>
      <c r="B27" s="273"/>
      <c r="C27" s="143">
        <v>1012</v>
      </c>
      <c r="D27" s="143">
        <v>5328</v>
      </c>
      <c r="E27" s="143">
        <v>736</v>
      </c>
      <c r="F27" s="143">
        <v>167</v>
      </c>
      <c r="G27" s="143">
        <v>49</v>
      </c>
      <c r="H27" s="143">
        <v>485</v>
      </c>
      <c r="I27" s="143">
        <v>351</v>
      </c>
      <c r="J27" s="143">
        <v>260</v>
      </c>
      <c r="K27" s="143">
        <v>16</v>
      </c>
      <c r="L27" s="143">
        <v>18</v>
      </c>
      <c r="M27" s="143">
        <v>138</v>
      </c>
      <c r="N27" s="143">
        <v>44</v>
      </c>
      <c r="O27" s="143">
        <v>2</v>
      </c>
      <c r="P27" s="143">
        <v>1</v>
      </c>
      <c r="Q27" s="143">
        <v>2</v>
      </c>
      <c r="R27" s="143">
        <v>3</v>
      </c>
      <c r="S27" s="143">
        <v>579</v>
      </c>
      <c r="T27" s="143">
        <v>22</v>
      </c>
      <c r="U27" s="143">
        <v>4921</v>
      </c>
      <c r="V27" s="143">
        <v>103812</v>
      </c>
      <c r="W27" s="143">
        <v>96</v>
      </c>
      <c r="X27" s="186">
        <v>118042</v>
      </c>
      <c r="Y27" s="83"/>
      <c r="Z27" s="83"/>
    </row>
    <row r="28" spans="1:26" ht="32.25" customHeight="1">
      <c r="A28" s="84"/>
      <c r="B28" s="96" t="s">
        <v>196</v>
      </c>
      <c r="C28" s="143">
        <v>708</v>
      </c>
      <c r="D28" s="143">
        <v>3790</v>
      </c>
      <c r="E28" s="143">
        <v>571</v>
      </c>
      <c r="F28" s="143">
        <v>137</v>
      </c>
      <c r="G28" s="143">
        <v>36</v>
      </c>
      <c r="H28" s="143">
        <v>381</v>
      </c>
      <c r="I28" s="143">
        <v>229</v>
      </c>
      <c r="J28" s="143">
        <v>197</v>
      </c>
      <c r="K28" s="143">
        <v>11</v>
      </c>
      <c r="L28" s="143">
        <v>10</v>
      </c>
      <c r="M28" s="143">
        <v>109</v>
      </c>
      <c r="N28" s="143">
        <v>29</v>
      </c>
      <c r="O28" s="143">
        <v>2</v>
      </c>
      <c r="P28" s="143">
        <v>0</v>
      </c>
      <c r="Q28" s="143">
        <v>0</v>
      </c>
      <c r="R28" s="143">
        <v>1</v>
      </c>
      <c r="S28" s="143">
        <v>481</v>
      </c>
      <c r="T28" s="143">
        <v>18</v>
      </c>
      <c r="U28" s="143">
        <v>3789</v>
      </c>
      <c r="V28" s="143">
        <v>48655</v>
      </c>
      <c r="W28" s="143">
        <v>71</v>
      </c>
      <c r="X28" s="186">
        <v>59225</v>
      </c>
      <c r="Y28" s="83"/>
      <c r="Z28" s="83"/>
    </row>
    <row r="29" spans="1:26" ht="33" customHeight="1">
      <c r="A29" s="316" t="s">
        <v>242</v>
      </c>
      <c r="B29" s="273"/>
      <c r="C29" s="185">
        <v>774</v>
      </c>
      <c r="D29" s="185">
        <v>2685</v>
      </c>
      <c r="E29" s="185">
        <v>416</v>
      </c>
      <c r="F29" s="185">
        <v>265</v>
      </c>
      <c r="G29" s="185">
        <v>46</v>
      </c>
      <c r="H29" s="185">
        <v>201</v>
      </c>
      <c r="I29" s="185">
        <v>354</v>
      </c>
      <c r="J29" s="185">
        <v>1086</v>
      </c>
      <c r="K29" s="185">
        <v>10</v>
      </c>
      <c r="L29" s="185">
        <v>1</v>
      </c>
      <c r="M29" s="185">
        <v>783</v>
      </c>
      <c r="N29" s="185">
        <v>20</v>
      </c>
      <c r="O29" s="185">
        <v>8</v>
      </c>
      <c r="P29" s="185">
        <v>6</v>
      </c>
      <c r="Q29" s="185">
        <v>4</v>
      </c>
      <c r="R29" s="185">
        <v>4</v>
      </c>
      <c r="S29" s="185">
        <v>217</v>
      </c>
      <c r="T29" s="185">
        <v>4</v>
      </c>
      <c r="U29" s="185">
        <v>1028</v>
      </c>
      <c r="V29" s="185">
        <v>1233</v>
      </c>
      <c r="W29" s="185">
        <v>16</v>
      </c>
      <c r="X29" s="186">
        <v>9161</v>
      </c>
      <c r="Y29" s="83"/>
      <c r="Z29" s="83"/>
    </row>
    <row r="30" spans="1:26" ht="32.25" customHeight="1">
      <c r="A30" s="84"/>
      <c r="B30" s="95" t="s">
        <v>243</v>
      </c>
      <c r="C30" s="143">
        <v>299</v>
      </c>
      <c r="D30" s="143">
        <v>1389</v>
      </c>
      <c r="E30" s="143">
        <v>203</v>
      </c>
      <c r="F30" s="143">
        <v>117</v>
      </c>
      <c r="G30" s="143">
        <v>19</v>
      </c>
      <c r="H30" s="143">
        <v>59</v>
      </c>
      <c r="I30" s="143">
        <v>178</v>
      </c>
      <c r="J30" s="143">
        <v>967</v>
      </c>
      <c r="K30" s="143">
        <v>3</v>
      </c>
      <c r="L30" s="143">
        <v>1</v>
      </c>
      <c r="M30" s="143">
        <v>717</v>
      </c>
      <c r="N30" s="143">
        <v>14</v>
      </c>
      <c r="O30" s="143">
        <v>5</v>
      </c>
      <c r="P30" s="143">
        <v>4</v>
      </c>
      <c r="Q30" s="143">
        <v>2</v>
      </c>
      <c r="R30" s="143">
        <v>4</v>
      </c>
      <c r="S30" s="143">
        <v>194</v>
      </c>
      <c r="T30" s="143">
        <v>2</v>
      </c>
      <c r="U30" s="143">
        <v>425</v>
      </c>
      <c r="V30" s="143">
        <v>620</v>
      </c>
      <c r="W30" s="143">
        <v>6</v>
      </c>
      <c r="X30" s="186">
        <v>5228</v>
      </c>
      <c r="Y30" s="83"/>
      <c r="Z30" s="83"/>
    </row>
    <row r="31" spans="1:26" ht="32.25" customHeight="1">
      <c r="A31" s="316" t="s">
        <v>244</v>
      </c>
      <c r="B31" s="273"/>
      <c r="C31" s="143">
        <v>1102</v>
      </c>
      <c r="D31" s="143">
        <v>2172</v>
      </c>
      <c r="E31" s="143">
        <v>403</v>
      </c>
      <c r="F31" s="143">
        <v>209</v>
      </c>
      <c r="G31" s="143">
        <v>57</v>
      </c>
      <c r="H31" s="143">
        <v>202</v>
      </c>
      <c r="I31" s="143">
        <v>579</v>
      </c>
      <c r="J31" s="143">
        <v>237</v>
      </c>
      <c r="K31" s="143">
        <v>27</v>
      </c>
      <c r="L31" s="143">
        <v>1</v>
      </c>
      <c r="M31" s="143">
        <v>91</v>
      </c>
      <c r="N31" s="143">
        <v>46</v>
      </c>
      <c r="O31" s="143">
        <v>3</v>
      </c>
      <c r="P31" s="143">
        <v>3</v>
      </c>
      <c r="Q31" s="143">
        <v>2</v>
      </c>
      <c r="R31" s="143">
        <v>0</v>
      </c>
      <c r="S31" s="143">
        <v>149</v>
      </c>
      <c r="T31" s="143">
        <v>5</v>
      </c>
      <c r="U31" s="143">
        <v>833</v>
      </c>
      <c r="V31" s="143">
        <v>430</v>
      </c>
      <c r="W31" s="143">
        <v>7</v>
      </c>
      <c r="X31" s="186">
        <v>6558</v>
      </c>
      <c r="Y31" s="83"/>
      <c r="Z31" s="83"/>
    </row>
    <row r="32" spans="1:26" ht="32.25" customHeight="1">
      <c r="A32" s="316" t="s">
        <v>245</v>
      </c>
      <c r="B32" s="273"/>
      <c r="C32" s="185">
        <v>207</v>
      </c>
      <c r="D32" s="185">
        <v>709</v>
      </c>
      <c r="E32" s="185">
        <v>68</v>
      </c>
      <c r="F32" s="185">
        <v>23</v>
      </c>
      <c r="G32" s="185">
        <v>9</v>
      </c>
      <c r="H32" s="185">
        <v>68</v>
      </c>
      <c r="I32" s="185">
        <v>64</v>
      </c>
      <c r="J32" s="185">
        <v>12</v>
      </c>
      <c r="K32" s="185">
        <v>1</v>
      </c>
      <c r="L32" s="185">
        <v>0</v>
      </c>
      <c r="M32" s="185">
        <v>92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205</v>
      </c>
      <c r="T32" s="185">
        <v>2</v>
      </c>
      <c r="U32" s="185">
        <v>229</v>
      </c>
      <c r="V32" s="185">
        <v>237</v>
      </c>
      <c r="W32" s="185">
        <v>8</v>
      </c>
      <c r="X32" s="186">
        <v>1936</v>
      </c>
      <c r="Y32" s="83"/>
      <c r="Z32" s="83"/>
    </row>
    <row r="33" spans="1:26" ht="32.25" customHeight="1" thickBot="1">
      <c r="A33" s="315" t="s">
        <v>246</v>
      </c>
      <c r="B33" s="275"/>
      <c r="C33" s="144">
        <v>951</v>
      </c>
      <c r="D33" s="144">
        <v>1886</v>
      </c>
      <c r="E33" s="144">
        <v>299</v>
      </c>
      <c r="F33" s="144">
        <v>173</v>
      </c>
      <c r="G33" s="144">
        <v>53</v>
      </c>
      <c r="H33" s="144">
        <v>215</v>
      </c>
      <c r="I33" s="144">
        <v>349</v>
      </c>
      <c r="J33" s="144">
        <v>204</v>
      </c>
      <c r="K33" s="144">
        <v>7</v>
      </c>
      <c r="L33" s="144">
        <v>3</v>
      </c>
      <c r="M33" s="144">
        <v>90</v>
      </c>
      <c r="N33" s="144">
        <v>18</v>
      </c>
      <c r="O33" s="144">
        <v>6</v>
      </c>
      <c r="P33" s="144">
        <v>2</v>
      </c>
      <c r="Q33" s="144">
        <v>3</v>
      </c>
      <c r="R33" s="144">
        <v>3</v>
      </c>
      <c r="S33" s="144">
        <v>318</v>
      </c>
      <c r="T33" s="144">
        <v>10</v>
      </c>
      <c r="U33" s="144">
        <v>938</v>
      </c>
      <c r="V33" s="144">
        <v>2855</v>
      </c>
      <c r="W33" s="144">
        <v>17</v>
      </c>
      <c r="X33" s="187">
        <v>8400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247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T16" sqref="T16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2" width="6.625" style="80" customWidth="1"/>
    <col min="23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7" t="s">
        <v>270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6" ht="15" thickBot="1">
      <c r="X2" s="233" t="str">
        <f>'[1]死傷災害（業種別）'!M3</f>
        <v>（令和４年１月７日現在）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19381</v>
      </c>
      <c r="D4" s="68">
        <v>30115</v>
      </c>
      <c r="E4" s="68">
        <v>6174</v>
      </c>
      <c r="F4" s="68">
        <v>5455</v>
      </c>
      <c r="G4" s="68">
        <v>1915</v>
      </c>
      <c r="H4" s="68">
        <v>5040</v>
      </c>
      <c r="I4" s="68">
        <v>12979</v>
      </c>
      <c r="J4" s="68">
        <v>7063</v>
      </c>
      <c r="K4" s="68">
        <v>229</v>
      </c>
      <c r="L4" s="68">
        <v>28</v>
      </c>
      <c r="M4" s="68">
        <v>2556</v>
      </c>
      <c r="N4" s="68">
        <v>471</v>
      </c>
      <c r="O4" s="68">
        <v>96</v>
      </c>
      <c r="P4" s="68">
        <v>68</v>
      </c>
      <c r="Q4" s="68">
        <v>43</v>
      </c>
      <c r="R4" s="68">
        <v>53</v>
      </c>
      <c r="S4" s="68">
        <v>6328</v>
      </c>
      <c r="T4" s="68">
        <v>85</v>
      </c>
      <c r="U4" s="68">
        <v>18098</v>
      </c>
      <c r="V4" s="68">
        <v>19002</v>
      </c>
      <c r="W4" s="68">
        <v>179</v>
      </c>
      <c r="X4" s="69">
        <v>135358</v>
      </c>
      <c r="Y4" s="83"/>
      <c r="Z4" s="83"/>
    </row>
    <row r="5" spans="1:26" ht="32.25" customHeight="1">
      <c r="A5" s="84"/>
      <c r="B5" s="67" t="s">
        <v>3</v>
      </c>
      <c r="C5" s="68">
        <v>2678</v>
      </c>
      <c r="D5" s="68">
        <v>4842</v>
      </c>
      <c r="E5" s="68">
        <v>1210</v>
      </c>
      <c r="F5" s="68">
        <v>1682</v>
      </c>
      <c r="G5" s="68">
        <v>477</v>
      </c>
      <c r="H5" s="68">
        <v>1062</v>
      </c>
      <c r="I5" s="68">
        <v>6062</v>
      </c>
      <c r="J5" s="68">
        <v>2159</v>
      </c>
      <c r="K5" s="68">
        <v>27</v>
      </c>
      <c r="L5" s="68">
        <v>2</v>
      </c>
      <c r="M5" s="68">
        <v>747</v>
      </c>
      <c r="N5" s="68">
        <v>204</v>
      </c>
      <c r="O5" s="68">
        <v>30</v>
      </c>
      <c r="P5" s="68">
        <v>28</v>
      </c>
      <c r="Q5" s="68">
        <v>16</v>
      </c>
      <c r="R5" s="68">
        <v>26</v>
      </c>
      <c r="S5" s="68">
        <v>238</v>
      </c>
      <c r="T5" s="68">
        <v>7</v>
      </c>
      <c r="U5" s="68">
        <v>2572</v>
      </c>
      <c r="V5" s="68">
        <v>2007</v>
      </c>
      <c r="W5" s="68">
        <v>22</v>
      </c>
      <c r="X5" s="69">
        <v>26098</v>
      </c>
      <c r="Y5" s="83"/>
      <c r="Z5" s="83"/>
    </row>
    <row r="6" spans="1:26" ht="32.25" customHeight="1">
      <c r="A6" s="84"/>
      <c r="B6" s="67" t="s">
        <v>4</v>
      </c>
      <c r="C6" s="70">
        <v>78</v>
      </c>
      <c r="D6" s="261">
        <v>28</v>
      </c>
      <c r="E6" s="261">
        <v>7</v>
      </c>
      <c r="F6" s="261">
        <v>10</v>
      </c>
      <c r="G6" s="261">
        <v>1</v>
      </c>
      <c r="H6" s="261">
        <v>6</v>
      </c>
      <c r="I6" s="261">
        <v>44</v>
      </c>
      <c r="J6" s="261">
        <v>1</v>
      </c>
      <c r="K6" s="261">
        <v>0</v>
      </c>
      <c r="L6" s="261">
        <v>1</v>
      </c>
      <c r="M6" s="261">
        <v>2</v>
      </c>
      <c r="N6" s="261">
        <v>0</v>
      </c>
      <c r="O6" s="261">
        <v>0</v>
      </c>
      <c r="P6" s="261">
        <v>0</v>
      </c>
      <c r="Q6" s="261">
        <v>3</v>
      </c>
      <c r="R6" s="261">
        <v>0</v>
      </c>
      <c r="S6" s="261">
        <v>5</v>
      </c>
      <c r="T6" s="261">
        <v>0</v>
      </c>
      <c r="U6" s="261">
        <v>16</v>
      </c>
      <c r="V6" s="261">
        <v>0</v>
      </c>
      <c r="W6" s="262">
        <v>0</v>
      </c>
      <c r="X6" s="71">
        <v>202</v>
      </c>
      <c r="Y6" s="83"/>
      <c r="Z6" s="83"/>
    </row>
    <row r="7" spans="1:26" ht="32.25" customHeight="1">
      <c r="A7" s="84"/>
      <c r="B7" s="67" t="s">
        <v>5</v>
      </c>
      <c r="C7" s="68">
        <v>4518</v>
      </c>
      <c r="D7" s="68">
        <v>1519</v>
      </c>
      <c r="E7" s="68">
        <v>640</v>
      </c>
      <c r="F7" s="68">
        <v>1254</v>
      </c>
      <c r="G7" s="68">
        <v>424</v>
      </c>
      <c r="H7" s="68">
        <v>759</v>
      </c>
      <c r="I7" s="68">
        <v>1549</v>
      </c>
      <c r="J7" s="68">
        <v>1248</v>
      </c>
      <c r="K7" s="68">
        <v>107</v>
      </c>
      <c r="L7" s="68">
        <v>10</v>
      </c>
      <c r="M7" s="68">
        <v>206</v>
      </c>
      <c r="N7" s="68">
        <v>67</v>
      </c>
      <c r="O7" s="68">
        <v>42</v>
      </c>
      <c r="P7" s="68">
        <v>6</v>
      </c>
      <c r="Q7" s="68">
        <v>5</v>
      </c>
      <c r="R7" s="68">
        <v>5</v>
      </c>
      <c r="S7" s="68">
        <v>437</v>
      </c>
      <c r="T7" s="68">
        <v>8</v>
      </c>
      <c r="U7" s="68">
        <v>881</v>
      </c>
      <c r="V7" s="68">
        <v>1163</v>
      </c>
      <c r="W7" s="68">
        <v>8</v>
      </c>
      <c r="X7" s="69">
        <v>14856</v>
      </c>
      <c r="Y7" s="83"/>
      <c r="Z7" s="83"/>
    </row>
    <row r="8" spans="1:26" ht="32.25" customHeight="1">
      <c r="A8" s="84"/>
      <c r="B8" s="72" t="s">
        <v>221</v>
      </c>
      <c r="C8" s="68">
        <v>251</v>
      </c>
      <c r="D8" s="68">
        <v>670</v>
      </c>
      <c r="E8" s="68">
        <v>150</v>
      </c>
      <c r="F8" s="68">
        <v>25</v>
      </c>
      <c r="G8" s="68">
        <v>1</v>
      </c>
      <c r="H8" s="68">
        <v>71</v>
      </c>
      <c r="I8" s="68">
        <v>110</v>
      </c>
      <c r="J8" s="68">
        <v>18</v>
      </c>
      <c r="K8" s="68">
        <v>0</v>
      </c>
      <c r="L8" s="68">
        <v>1</v>
      </c>
      <c r="M8" s="68">
        <v>15</v>
      </c>
      <c r="N8" s="68">
        <v>3</v>
      </c>
      <c r="O8" s="68">
        <v>1</v>
      </c>
      <c r="P8" s="68">
        <v>1</v>
      </c>
      <c r="Q8" s="68">
        <v>0</v>
      </c>
      <c r="R8" s="68">
        <v>1</v>
      </c>
      <c r="S8" s="68">
        <v>618</v>
      </c>
      <c r="T8" s="68">
        <v>4</v>
      </c>
      <c r="U8" s="68">
        <v>384</v>
      </c>
      <c r="V8" s="68">
        <v>336</v>
      </c>
      <c r="W8" s="68">
        <v>14</v>
      </c>
      <c r="X8" s="69">
        <v>2674</v>
      </c>
      <c r="Y8" s="83"/>
      <c r="Z8" s="83"/>
    </row>
    <row r="9" spans="1:26" ht="32.25" customHeight="1">
      <c r="A9" s="84"/>
      <c r="B9" s="72" t="s">
        <v>237</v>
      </c>
      <c r="C9" s="68">
        <v>4175</v>
      </c>
      <c r="D9" s="68">
        <v>2573</v>
      </c>
      <c r="E9" s="68">
        <v>1115</v>
      </c>
      <c r="F9" s="68">
        <v>646</v>
      </c>
      <c r="G9" s="68">
        <v>421</v>
      </c>
      <c r="H9" s="68">
        <v>737</v>
      </c>
      <c r="I9" s="68">
        <v>1489</v>
      </c>
      <c r="J9" s="68">
        <v>164</v>
      </c>
      <c r="K9" s="68">
        <v>20</v>
      </c>
      <c r="L9" s="68">
        <v>0</v>
      </c>
      <c r="M9" s="68">
        <v>100</v>
      </c>
      <c r="N9" s="68">
        <v>20</v>
      </c>
      <c r="O9" s="68">
        <v>4</v>
      </c>
      <c r="P9" s="68">
        <v>3</v>
      </c>
      <c r="Q9" s="68">
        <v>5</v>
      </c>
      <c r="R9" s="68">
        <v>2</v>
      </c>
      <c r="S9" s="68">
        <v>752</v>
      </c>
      <c r="T9" s="68">
        <v>9</v>
      </c>
      <c r="U9" s="68">
        <v>2696</v>
      </c>
      <c r="V9" s="68">
        <v>384</v>
      </c>
      <c r="W9" s="68">
        <v>10</v>
      </c>
      <c r="X9" s="69">
        <v>15325</v>
      </c>
      <c r="Y9" s="83"/>
      <c r="Z9" s="83"/>
    </row>
    <row r="10" spans="1:26" ht="32.25" customHeight="1">
      <c r="A10" s="84"/>
      <c r="B10" s="72" t="s">
        <v>205</v>
      </c>
      <c r="C10" s="68">
        <v>80</v>
      </c>
      <c r="D10" s="68">
        <v>51</v>
      </c>
      <c r="E10" s="68">
        <v>31</v>
      </c>
      <c r="F10" s="68">
        <v>29</v>
      </c>
      <c r="G10" s="68">
        <v>8</v>
      </c>
      <c r="H10" s="68">
        <v>25</v>
      </c>
      <c r="I10" s="68">
        <v>50</v>
      </c>
      <c r="J10" s="68">
        <v>7</v>
      </c>
      <c r="K10" s="68">
        <v>2</v>
      </c>
      <c r="L10" s="68">
        <v>1</v>
      </c>
      <c r="M10" s="68">
        <v>3</v>
      </c>
      <c r="N10" s="68">
        <v>0</v>
      </c>
      <c r="O10" s="68">
        <v>0</v>
      </c>
      <c r="P10" s="68">
        <v>1</v>
      </c>
      <c r="Q10" s="68">
        <v>0</v>
      </c>
      <c r="R10" s="68">
        <v>0</v>
      </c>
      <c r="S10" s="68">
        <v>6</v>
      </c>
      <c r="T10" s="68">
        <v>1</v>
      </c>
      <c r="U10" s="68">
        <v>35</v>
      </c>
      <c r="V10" s="68">
        <v>22</v>
      </c>
      <c r="W10" s="68">
        <v>0</v>
      </c>
      <c r="X10" s="69">
        <v>352</v>
      </c>
      <c r="Y10" s="83"/>
      <c r="Z10" s="83"/>
    </row>
    <row r="11" spans="1:26" ht="32.25" customHeight="1">
      <c r="A11" s="84"/>
      <c r="B11" s="67" t="s">
        <v>6</v>
      </c>
      <c r="C11" s="68">
        <v>143</v>
      </c>
      <c r="D11" s="68">
        <v>129</v>
      </c>
      <c r="E11" s="68">
        <v>27</v>
      </c>
      <c r="F11" s="68">
        <v>165</v>
      </c>
      <c r="G11" s="68">
        <v>33</v>
      </c>
      <c r="H11" s="68">
        <v>276</v>
      </c>
      <c r="I11" s="68">
        <v>68</v>
      </c>
      <c r="J11" s="68">
        <v>232</v>
      </c>
      <c r="K11" s="68">
        <v>7</v>
      </c>
      <c r="L11" s="68">
        <v>0</v>
      </c>
      <c r="M11" s="68">
        <v>8</v>
      </c>
      <c r="N11" s="68">
        <v>3</v>
      </c>
      <c r="O11" s="68">
        <v>0</v>
      </c>
      <c r="P11" s="68">
        <v>1</v>
      </c>
      <c r="Q11" s="68">
        <v>0</v>
      </c>
      <c r="R11" s="68">
        <v>0</v>
      </c>
      <c r="S11" s="68">
        <v>13</v>
      </c>
      <c r="T11" s="68">
        <v>0</v>
      </c>
      <c r="U11" s="68">
        <v>52</v>
      </c>
      <c r="V11" s="68">
        <v>15</v>
      </c>
      <c r="W11" s="68">
        <v>2</v>
      </c>
      <c r="X11" s="69">
        <v>1174</v>
      </c>
      <c r="Y11" s="83"/>
      <c r="Z11" s="83"/>
    </row>
    <row r="12" spans="1:26" ht="32.25" customHeight="1">
      <c r="A12" s="88"/>
      <c r="B12" s="91" t="s">
        <v>228</v>
      </c>
      <c r="C12" s="89">
        <v>652</v>
      </c>
      <c r="D12" s="89">
        <v>480</v>
      </c>
      <c r="E12" s="89">
        <v>143</v>
      </c>
      <c r="F12" s="89">
        <v>106</v>
      </c>
      <c r="G12" s="89">
        <v>22</v>
      </c>
      <c r="H12" s="89">
        <v>321</v>
      </c>
      <c r="I12" s="89">
        <v>448</v>
      </c>
      <c r="J12" s="89">
        <v>249</v>
      </c>
      <c r="K12" s="89">
        <v>11</v>
      </c>
      <c r="L12" s="89">
        <v>6</v>
      </c>
      <c r="M12" s="89">
        <v>30</v>
      </c>
      <c r="N12" s="89">
        <v>21</v>
      </c>
      <c r="O12" s="89">
        <v>1</v>
      </c>
      <c r="P12" s="89">
        <v>0</v>
      </c>
      <c r="Q12" s="89">
        <v>2</v>
      </c>
      <c r="R12" s="89">
        <v>0</v>
      </c>
      <c r="S12" s="89">
        <v>31</v>
      </c>
      <c r="T12" s="89">
        <v>6</v>
      </c>
      <c r="U12" s="89">
        <v>275</v>
      </c>
      <c r="V12" s="89">
        <v>97</v>
      </c>
      <c r="W12" s="89">
        <v>4</v>
      </c>
      <c r="X12" s="90">
        <v>2905</v>
      </c>
      <c r="Y12" s="83"/>
      <c r="Z12" s="83"/>
    </row>
    <row r="13" spans="1:26" ht="32.25" customHeight="1" thickBot="1">
      <c r="A13" s="85"/>
      <c r="B13" s="73" t="s">
        <v>184</v>
      </c>
      <c r="C13" s="74">
        <v>6806</v>
      </c>
      <c r="D13" s="74">
        <v>19823</v>
      </c>
      <c r="E13" s="74">
        <v>2851</v>
      </c>
      <c r="F13" s="74">
        <v>1538</v>
      </c>
      <c r="G13" s="74">
        <v>528</v>
      </c>
      <c r="H13" s="74">
        <v>1783</v>
      </c>
      <c r="I13" s="74">
        <v>3159</v>
      </c>
      <c r="J13" s="74">
        <v>2985</v>
      </c>
      <c r="K13" s="74">
        <v>55</v>
      </c>
      <c r="L13" s="74">
        <v>7</v>
      </c>
      <c r="M13" s="74">
        <v>1445</v>
      </c>
      <c r="N13" s="74">
        <v>153</v>
      </c>
      <c r="O13" s="74">
        <v>18</v>
      </c>
      <c r="P13" s="74">
        <v>28</v>
      </c>
      <c r="Q13" s="74">
        <v>12</v>
      </c>
      <c r="R13" s="74">
        <v>19</v>
      </c>
      <c r="S13" s="74">
        <v>4228</v>
      </c>
      <c r="T13" s="74">
        <v>50</v>
      </c>
      <c r="U13" s="74">
        <v>11187</v>
      </c>
      <c r="V13" s="74">
        <v>14978</v>
      </c>
      <c r="W13" s="74">
        <v>119</v>
      </c>
      <c r="X13" s="75">
        <v>71772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199</v>
      </c>
    </row>
    <row r="16" spans="1:26" ht="17.25">
      <c r="B16" s="63"/>
    </row>
    <row r="20" spans="1:26" ht="18.75">
      <c r="B20" s="277" t="str">
        <f>B1</f>
        <v>業種、事故の型別死傷災害発生状況（令和３年）　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92" t="s">
        <v>191</v>
      </c>
      <c r="X21" s="233" t="str">
        <f>X2</f>
        <v>（令和４年１月７日現在）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143">
        <v>2401</v>
      </c>
      <c r="D23" s="68">
        <v>6365</v>
      </c>
      <c r="E23" s="68">
        <v>939</v>
      </c>
      <c r="F23" s="68">
        <v>729</v>
      </c>
      <c r="G23" s="68">
        <v>298</v>
      </c>
      <c r="H23" s="68">
        <v>639</v>
      </c>
      <c r="I23" s="68">
        <v>1411</v>
      </c>
      <c r="J23" s="68">
        <v>1245</v>
      </c>
      <c r="K23" s="68">
        <v>13</v>
      </c>
      <c r="L23" s="68">
        <v>2</v>
      </c>
      <c r="M23" s="68">
        <v>348</v>
      </c>
      <c r="N23" s="68">
        <v>52</v>
      </c>
      <c r="O23" s="68">
        <v>5</v>
      </c>
      <c r="P23" s="68">
        <v>9</v>
      </c>
      <c r="Q23" s="68">
        <v>6</v>
      </c>
      <c r="R23" s="68">
        <v>9</v>
      </c>
      <c r="S23" s="68">
        <v>1587</v>
      </c>
      <c r="T23" s="68">
        <v>15</v>
      </c>
      <c r="U23" s="68">
        <v>2892</v>
      </c>
      <c r="V23" s="68">
        <v>975</v>
      </c>
      <c r="W23" s="68">
        <v>20</v>
      </c>
      <c r="X23" s="79">
        <v>19960</v>
      </c>
      <c r="Y23" s="83"/>
      <c r="Z23" s="83"/>
    </row>
    <row r="24" spans="1:26" ht="32.25" customHeight="1">
      <c r="A24" s="84"/>
      <c r="B24" s="95" t="s">
        <v>193</v>
      </c>
      <c r="C24" s="185">
        <v>1585</v>
      </c>
      <c r="D24" s="185">
        <v>5258</v>
      </c>
      <c r="E24" s="185">
        <v>679</v>
      </c>
      <c r="F24" s="185">
        <v>481</v>
      </c>
      <c r="G24" s="185">
        <v>203</v>
      </c>
      <c r="H24" s="185">
        <v>417</v>
      </c>
      <c r="I24" s="185">
        <v>917</v>
      </c>
      <c r="J24" s="185">
        <v>1026</v>
      </c>
      <c r="K24" s="185">
        <v>11</v>
      </c>
      <c r="L24" s="185">
        <v>1</v>
      </c>
      <c r="M24" s="185">
        <v>304</v>
      </c>
      <c r="N24" s="185">
        <v>43</v>
      </c>
      <c r="O24" s="185">
        <v>1</v>
      </c>
      <c r="P24" s="185">
        <v>5</v>
      </c>
      <c r="Q24" s="185">
        <v>6</v>
      </c>
      <c r="R24" s="185">
        <v>5</v>
      </c>
      <c r="S24" s="185">
        <v>1399</v>
      </c>
      <c r="T24" s="185">
        <v>13</v>
      </c>
      <c r="U24" s="185">
        <v>2244</v>
      </c>
      <c r="V24" s="185">
        <v>477</v>
      </c>
      <c r="W24" s="185">
        <v>15</v>
      </c>
      <c r="X24" s="186">
        <v>15090</v>
      </c>
      <c r="Y24" s="83"/>
      <c r="Z24" s="83"/>
    </row>
    <row r="25" spans="1:26" ht="32.25" customHeight="1">
      <c r="A25" s="280" t="s">
        <v>194</v>
      </c>
      <c r="B25" s="281"/>
      <c r="C25" s="143">
        <v>171</v>
      </c>
      <c r="D25" s="143">
        <v>402</v>
      </c>
      <c r="E25" s="143">
        <v>36</v>
      </c>
      <c r="F25" s="143">
        <v>8</v>
      </c>
      <c r="G25" s="143">
        <v>3</v>
      </c>
      <c r="H25" s="143">
        <v>17</v>
      </c>
      <c r="I25" s="143">
        <v>11</v>
      </c>
      <c r="J25" s="143">
        <v>11</v>
      </c>
      <c r="K25" s="143">
        <v>0</v>
      </c>
      <c r="L25" s="143">
        <v>0</v>
      </c>
      <c r="M25" s="143">
        <v>5</v>
      </c>
      <c r="N25" s="143">
        <v>2</v>
      </c>
      <c r="O25" s="143">
        <v>0</v>
      </c>
      <c r="P25" s="143">
        <v>0</v>
      </c>
      <c r="Q25" s="143">
        <v>0</v>
      </c>
      <c r="R25" s="143">
        <v>0</v>
      </c>
      <c r="S25" s="143">
        <v>278</v>
      </c>
      <c r="T25" s="143">
        <v>2</v>
      </c>
      <c r="U25" s="143">
        <v>103</v>
      </c>
      <c r="V25" s="143">
        <v>135</v>
      </c>
      <c r="W25" s="143">
        <v>0</v>
      </c>
      <c r="X25" s="186">
        <v>1184</v>
      </c>
      <c r="Y25" s="83"/>
      <c r="Z25" s="83"/>
    </row>
    <row r="26" spans="1:26" ht="32.25" customHeight="1">
      <c r="A26" s="316" t="s">
        <v>195</v>
      </c>
      <c r="B26" s="273"/>
      <c r="C26" s="143">
        <v>156</v>
      </c>
      <c r="D26" s="143">
        <v>652</v>
      </c>
      <c r="E26" s="143">
        <v>77</v>
      </c>
      <c r="F26" s="143">
        <v>18</v>
      </c>
      <c r="G26" s="143">
        <v>19</v>
      </c>
      <c r="H26" s="143">
        <v>37</v>
      </c>
      <c r="I26" s="143">
        <v>106</v>
      </c>
      <c r="J26" s="143">
        <v>6</v>
      </c>
      <c r="K26" s="143">
        <v>3</v>
      </c>
      <c r="L26" s="143">
        <v>0</v>
      </c>
      <c r="M26" s="143">
        <v>8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770</v>
      </c>
      <c r="T26" s="143">
        <v>6</v>
      </c>
      <c r="U26" s="143">
        <v>305</v>
      </c>
      <c r="V26" s="143">
        <v>125</v>
      </c>
      <c r="W26" s="143">
        <v>2</v>
      </c>
      <c r="X26" s="186">
        <v>2290</v>
      </c>
      <c r="Y26" s="83"/>
      <c r="Z26" s="83"/>
    </row>
    <row r="27" spans="1:26" ht="32.25" customHeight="1">
      <c r="A27" s="316" t="s">
        <v>178</v>
      </c>
      <c r="B27" s="273"/>
      <c r="C27" s="143">
        <v>1015</v>
      </c>
      <c r="D27" s="143">
        <v>5277</v>
      </c>
      <c r="E27" s="143">
        <v>726</v>
      </c>
      <c r="F27" s="143">
        <v>160</v>
      </c>
      <c r="G27" s="143">
        <v>47</v>
      </c>
      <c r="H27" s="143">
        <v>456</v>
      </c>
      <c r="I27" s="143">
        <v>342</v>
      </c>
      <c r="J27" s="143">
        <v>340</v>
      </c>
      <c r="K27" s="143">
        <v>7</v>
      </c>
      <c r="L27" s="143">
        <v>2</v>
      </c>
      <c r="M27" s="143">
        <v>149</v>
      </c>
      <c r="N27" s="143">
        <v>21</v>
      </c>
      <c r="O27" s="143">
        <v>3</v>
      </c>
      <c r="P27" s="143">
        <v>6</v>
      </c>
      <c r="Q27" s="143">
        <v>0</v>
      </c>
      <c r="R27" s="143">
        <v>0</v>
      </c>
      <c r="S27" s="143">
        <v>606</v>
      </c>
      <c r="T27" s="143">
        <v>13</v>
      </c>
      <c r="U27" s="143">
        <v>4954</v>
      </c>
      <c r="V27" s="143">
        <v>11774</v>
      </c>
      <c r="W27" s="143">
        <v>65</v>
      </c>
      <c r="X27" s="186">
        <v>25963</v>
      </c>
      <c r="Y27" s="83"/>
      <c r="Z27" s="83"/>
    </row>
    <row r="28" spans="1:26" ht="32.25" customHeight="1">
      <c r="A28" s="84"/>
      <c r="B28" s="96" t="s">
        <v>196</v>
      </c>
      <c r="C28" s="143">
        <v>695</v>
      </c>
      <c r="D28" s="143">
        <v>3778</v>
      </c>
      <c r="E28" s="143">
        <v>571</v>
      </c>
      <c r="F28" s="143">
        <v>125</v>
      </c>
      <c r="G28" s="143">
        <v>36</v>
      </c>
      <c r="H28" s="143">
        <v>353</v>
      </c>
      <c r="I28" s="143">
        <v>217</v>
      </c>
      <c r="J28" s="143">
        <v>271</v>
      </c>
      <c r="K28" s="143">
        <v>3</v>
      </c>
      <c r="L28" s="143">
        <v>2</v>
      </c>
      <c r="M28" s="143">
        <v>121</v>
      </c>
      <c r="N28" s="143">
        <v>9</v>
      </c>
      <c r="O28" s="143">
        <v>2</v>
      </c>
      <c r="P28" s="143">
        <v>4</v>
      </c>
      <c r="Q28" s="143">
        <v>0</v>
      </c>
      <c r="R28" s="143">
        <v>0</v>
      </c>
      <c r="S28" s="143">
        <v>519</v>
      </c>
      <c r="T28" s="143">
        <v>10</v>
      </c>
      <c r="U28" s="143">
        <v>3847</v>
      </c>
      <c r="V28" s="143">
        <v>5660</v>
      </c>
      <c r="W28" s="143">
        <v>51</v>
      </c>
      <c r="X28" s="186">
        <v>16274</v>
      </c>
      <c r="Y28" s="83"/>
      <c r="Z28" s="83"/>
    </row>
    <row r="29" spans="1:26" ht="33" customHeight="1">
      <c r="A29" s="316" t="s">
        <v>197</v>
      </c>
      <c r="B29" s="273"/>
      <c r="C29" s="185">
        <v>716</v>
      </c>
      <c r="D29" s="185">
        <v>2404</v>
      </c>
      <c r="E29" s="185">
        <v>346</v>
      </c>
      <c r="F29" s="185">
        <v>236</v>
      </c>
      <c r="G29" s="185">
        <v>36</v>
      </c>
      <c r="H29" s="185">
        <v>196</v>
      </c>
      <c r="I29" s="185">
        <v>313</v>
      </c>
      <c r="J29" s="185">
        <v>939</v>
      </c>
      <c r="K29" s="185">
        <v>6</v>
      </c>
      <c r="L29" s="185">
        <v>0</v>
      </c>
      <c r="M29" s="185">
        <v>743</v>
      </c>
      <c r="N29" s="185">
        <v>26</v>
      </c>
      <c r="O29" s="185">
        <v>3</v>
      </c>
      <c r="P29" s="185">
        <v>6</v>
      </c>
      <c r="Q29" s="185">
        <v>1</v>
      </c>
      <c r="R29" s="185">
        <v>6</v>
      </c>
      <c r="S29" s="185">
        <v>281</v>
      </c>
      <c r="T29" s="185">
        <v>5</v>
      </c>
      <c r="U29" s="185">
        <v>969</v>
      </c>
      <c r="V29" s="185">
        <v>501</v>
      </c>
      <c r="W29" s="185">
        <v>8</v>
      </c>
      <c r="X29" s="186">
        <v>7741</v>
      </c>
      <c r="Y29" s="83"/>
      <c r="Z29" s="83"/>
    </row>
    <row r="30" spans="1:26" ht="32.25" customHeight="1">
      <c r="A30" s="84"/>
      <c r="B30" s="95" t="s">
        <v>198</v>
      </c>
      <c r="C30" s="143">
        <v>267</v>
      </c>
      <c r="D30" s="143">
        <v>1210</v>
      </c>
      <c r="E30" s="143">
        <v>165</v>
      </c>
      <c r="F30" s="143">
        <v>119</v>
      </c>
      <c r="G30" s="143">
        <v>22</v>
      </c>
      <c r="H30" s="143">
        <v>52</v>
      </c>
      <c r="I30" s="143">
        <v>150</v>
      </c>
      <c r="J30" s="143">
        <v>822</v>
      </c>
      <c r="K30" s="143">
        <v>3</v>
      </c>
      <c r="L30" s="143">
        <v>0</v>
      </c>
      <c r="M30" s="143">
        <v>685</v>
      </c>
      <c r="N30" s="143">
        <v>20</v>
      </c>
      <c r="O30" s="143">
        <v>3</v>
      </c>
      <c r="P30" s="143">
        <v>6</v>
      </c>
      <c r="Q30" s="143">
        <v>1</v>
      </c>
      <c r="R30" s="143">
        <v>6</v>
      </c>
      <c r="S30" s="143">
        <v>261</v>
      </c>
      <c r="T30" s="143">
        <v>2</v>
      </c>
      <c r="U30" s="143">
        <v>366</v>
      </c>
      <c r="V30" s="143">
        <v>319</v>
      </c>
      <c r="W30" s="143">
        <v>7</v>
      </c>
      <c r="X30" s="186">
        <v>4486</v>
      </c>
      <c r="Y30" s="83"/>
      <c r="Z30" s="83"/>
    </row>
    <row r="31" spans="1:26" ht="32.25" customHeight="1">
      <c r="A31" s="316" t="s">
        <v>213</v>
      </c>
      <c r="B31" s="273"/>
      <c r="C31" s="143">
        <v>1152</v>
      </c>
      <c r="D31" s="143">
        <v>2099</v>
      </c>
      <c r="E31" s="143">
        <v>360</v>
      </c>
      <c r="F31" s="143">
        <v>199</v>
      </c>
      <c r="G31" s="143">
        <v>49</v>
      </c>
      <c r="H31" s="143">
        <v>173</v>
      </c>
      <c r="I31" s="143">
        <v>581</v>
      </c>
      <c r="J31" s="143">
        <v>231</v>
      </c>
      <c r="K31" s="143">
        <v>16</v>
      </c>
      <c r="L31" s="143">
        <v>1</v>
      </c>
      <c r="M31" s="143">
        <v>60</v>
      </c>
      <c r="N31" s="143">
        <v>29</v>
      </c>
      <c r="O31" s="143">
        <v>5</v>
      </c>
      <c r="P31" s="143">
        <v>5</v>
      </c>
      <c r="Q31" s="143">
        <v>3</v>
      </c>
      <c r="R31" s="143">
        <v>3</v>
      </c>
      <c r="S31" s="143">
        <v>121</v>
      </c>
      <c r="T31" s="143">
        <v>0</v>
      </c>
      <c r="U31" s="143">
        <v>830</v>
      </c>
      <c r="V31" s="143">
        <v>233</v>
      </c>
      <c r="W31" s="143">
        <v>7</v>
      </c>
      <c r="X31" s="186">
        <v>6157</v>
      </c>
      <c r="Y31" s="83"/>
      <c r="Z31" s="83"/>
    </row>
    <row r="32" spans="1:26" ht="32.25" customHeight="1">
      <c r="A32" s="316" t="s">
        <v>233</v>
      </c>
      <c r="B32" s="273"/>
      <c r="C32" s="185">
        <v>199</v>
      </c>
      <c r="D32" s="185">
        <v>731</v>
      </c>
      <c r="E32" s="185">
        <v>86</v>
      </c>
      <c r="F32" s="185">
        <v>25</v>
      </c>
      <c r="G32" s="185">
        <v>12</v>
      </c>
      <c r="H32" s="185">
        <v>64</v>
      </c>
      <c r="I32" s="185">
        <v>68</v>
      </c>
      <c r="J32" s="185">
        <v>9</v>
      </c>
      <c r="K32" s="185">
        <v>2</v>
      </c>
      <c r="L32" s="185">
        <v>1</v>
      </c>
      <c r="M32" s="185">
        <v>65</v>
      </c>
      <c r="N32" s="185">
        <v>2</v>
      </c>
      <c r="O32" s="185">
        <v>0</v>
      </c>
      <c r="P32" s="185">
        <v>0</v>
      </c>
      <c r="Q32" s="185">
        <v>0</v>
      </c>
      <c r="R32" s="185">
        <v>0</v>
      </c>
      <c r="S32" s="185">
        <v>258</v>
      </c>
      <c r="T32" s="185">
        <v>4</v>
      </c>
      <c r="U32" s="185">
        <v>215</v>
      </c>
      <c r="V32" s="185">
        <v>112</v>
      </c>
      <c r="W32" s="185">
        <v>7</v>
      </c>
      <c r="X32" s="186">
        <v>1860</v>
      </c>
      <c r="Y32" s="83"/>
      <c r="Z32" s="83"/>
    </row>
    <row r="33" spans="1:26" ht="32.25" customHeight="1" thickBot="1">
      <c r="A33" s="315" t="s">
        <v>234</v>
      </c>
      <c r="B33" s="275"/>
      <c r="C33" s="144">
        <v>996</v>
      </c>
      <c r="D33" s="144">
        <v>1893</v>
      </c>
      <c r="E33" s="144">
        <v>281</v>
      </c>
      <c r="F33" s="144">
        <v>163</v>
      </c>
      <c r="G33" s="144">
        <v>64</v>
      </c>
      <c r="H33" s="144">
        <v>201</v>
      </c>
      <c r="I33" s="144">
        <v>327</v>
      </c>
      <c r="J33" s="144">
        <v>204</v>
      </c>
      <c r="K33" s="144">
        <v>8</v>
      </c>
      <c r="L33" s="144">
        <v>1</v>
      </c>
      <c r="M33" s="144">
        <v>67</v>
      </c>
      <c r="N33" s="144">
        <v>21</v>
      </c>
      <c r="O33" s="144">
        <v>2</v>
      </c>
      <c r="P33" s="144">
        <v>2</v>
      </c>
      <c r="Q33" s="144">
        <v>2</v>
      </c>
      <c r="R33" s="144">
        <v>1</v>
      </c>
      <c r="S33" s="144">
        <v>327</v>
      </c>
      <c r="T33" s="144">
        <v>5</v>
      </c>
      <c r="U33" s="144">
        <v>919</v>
      </c>
      <c r="V33" s="144">
        <v>1123</v>
      </c>
      <c r="W33" s="144">
        <v>10</v>
      </c>
      <c r="X33" s="187">
        <v>6617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topLeftCell="A4" zoomScaleNormal="100" workbookViewId="0">
      <selection activeCell="V4" sqref="V4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1" width="5.75" style="80" customWidth="1"/>
    <col min="22" max="22" width="6.75" style="80" bestFit="1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8" t="s">
        <v>202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6" ht="15" thickBot="1">
      <c r="X2" s="59" t="str">
        <f>'死傷災害（業種別）'!M3</f>
        <v>（令和５年１月10日現在）</v>
      </c>
    </row>
    <row r="3" spans="1:26" ht="136.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-626</v>
      </c>
      <c r="D4" s="68">
        <f>'死傷災害（令和４年、業種・事故の型別）'!D4-'死傷災害（令和３年、業種・事故の型別）'!D4</f>
        <v>1338</v>
      </c>
      <c r="E4" s="68">
        <f>'死傷災害（令和４年、業種・事故の型別）'!E4-'死傷災害（令和３年、業種・事故の型別）'!E4</f>
        <v>199</v>
      </c>
      <c r="F4" s="68">
        <f>'死傷災害（令和４年、業種・事故の型別）'!F4-'死傷災害（令和３年、業種・事故の型別）'!F4</f>
        <v>52</v>
      </c>
      <c r="G4" s="68">
        <f>'死傷災害（令和４年、業種・事故の型別）'!G4-'死傷災害（令和３年、業種・事故の型別）'!G4</f>
        <v>-26</v>
      </c>
      <c r="H4" s="68">
        <f>'死傷災害（令和４年、業種・事故の型別）'!H4-'死傷災害（令和３年、業種・事故の型別）'!H4</f>
        <v>195</v>
      </c>
      <c r="I4" s="68">
        <f>'死傷災害（令和４年、業種・事故の型別）'!I4-'死傷災害（令和３年、業種・事故の型別）'!I4</f>
        <v>-19</v>
      </c>
      <c r="J4" s="68">
        <f>'死傷災害（令和４年、業種・事故の型別）'!J4-'死傷災害（令和３年、業種・事故の型別）'!J4</f>
        <v>-188</v>
      </c>
      <c r="K4" s="68">
        <f>'死傷災害（令和４年、業種・事故の型別）'!K4-'死傷災害（令和３年、業種・事故の型別）'!K4</f>
        <v>-3</v>
      </c>
      <c r="L4" s="68">
        <f>'死傷災害（令和４年、業種・事故の型別）'!L4-'死傷災害（令和３年、業種・事故の型別）'!L4</f>
        <v>7</v>
      </c>
      <c r="M4" s="68">
        <f>'死傷災害（令和４年、業種・事故の型別）'!M4-'死傷災害（令和３年、業種・事故の型別）'!M4</f>
        <v>260</v>
      </c>
      <c r="N4" s="68">
        <f>'死傷災害（令和４年、業種・事故の型別）'!N4-'死傷災害（令和３年、業種・事故の型別）'!N4</f>
        <v>62</v>
      </c>
      <c r="O4" s="68">
        <f>'死傷災害（令和４年、業種・事故の型別）'!O4-'死傷災害（令和３年、業種・事故の型別）'!O4</f>
        <v>0</v>
      </c>
      <c r="P4" s="68">
        <f>'死傷災害（令和４年、業種・事故の型別）'!P4-'死傷災害（令和３年、業種・事故の型別）'!P4</f>
        <v>-21</v>
      </c>
      <c r="Q4" s="68">
        <f>'死傷災害（令和４年、業種・事故の型別）'!Q4-'死傷災害（令和３年、業種・事故の型別）'!Q4</f>
        <v>3</v>
      </c>
      <c r="R4" s="68">
        <f>'死傷災害（令和４年、業種・事故の型別）'!R4-'死傷災害（令和３年、業種・事故の型別）'!R4</f>
        <v>13</v>
      </c>
      <c r="S4" s="68">
        <f>'死傷災害（令和４年、業種・事故の型別）'!S4-'死傷災害（令和３年、業種・事故の型別）'!S4</f>
        <v>-303</v>
      </c>
      <c r="T4" s="68">
        <f>'死傷災害（令和４年、業種・事故の型別）'!T4-'死傷災害（令和３年、業種・事故の型別）'!T4</f>
        <v>21</v>
      </c>
      <c r="U4" s="68">
        <f>'死傷災害（令和４年、業種・事故の型別）'!U4-'死傷災害（令和３年、業種・事故の型別）'!U4</f>
        <v>-69</v>
      </c>
      <c r="V4" s="68">
        <f>'死傷災害（令和４年、業種・事故の型別）'!V4-'死傷災害（令和３年、業種・事故の型別）'!V4</f>
        <v>100356</v>
      </c>
      <c r="W4" s="68">
        <f>'死傷災害（令和４年、業種・事故の型別）'!W4-'死傷災害（令和３年、業種・事故の型別）'!W4</f>
        <v>55</v>
      </c>
      <c r="X4" s="79">
        <f>'死傷災害（令和４年、業種・事故の型別）'!X4-'死傷災害（令和３年、業種・事故の型別）'!X4</f>
        <v>101306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-43</v>
      </c>
      <c r="D5" s="68">
        <f>'死傷災害（令和４年、業種・事故の型別）'!D5-'死傷災害（令和３年、業種・事故の型別）'!D5</f>
        <v>379</v>
      </c>
      <c r="E5" s="68">
        <f>'死傷災害（令和４年、業種・事故の型別）'!E5-'死傷災害（令和３年、業種・事故の型別）'!E5</f>
        <v>21</v>
      </c>
      <c r="F5" s="68">
        <f>'死傷災害（令和４年、業種・事故の型別）'!F5-'死傷災害（令和３年、業種・事故の型別）'!F5</f>
        <v>-26</v>
      </c>
      <c r="G5" s="68">
        <f>'死傷災害（令和４年、業種・事故の型別）'!G5-'死傷災害（令和３年、業種・事故の型別）'!G5</f>
        <v>24</v>
      </c>
      <c r="H5" s="68">
        <f>'死傷災害（令和４年、業種・事故の型別）'!H5-'死傷災害（令和３年、業種・事故の型別）'!H5</f>
        <v>-64</v>
      </c>
      <c r="I5" s="68">
        <f>'死傷災害（令和４年、業種・事故の型別）'!I5-'死傷災害（令和３年、業種・事故の型別）'!I5</f>
        <v>-134</v>
      </c>
      <c r="J5" s="68">
        <f>'死傷災害（令和４年、業種・事故の型別）'!J5-'死傷災害（令和３年、業種・事故の型別）'!J5</f>
        <v>-6</v>
      </c>
      <c r="K5" s="68">
        <f>'死傷災害（令和４年、業種・事故の型別）'!K5-'死傷災害（令和３年、業種・事故の型別）'!K5</f>
        <v>-6</v>
      </c>
      <c r="L5" s="68">
        <f>'死傷災害（令和４年、業種・事故の型別）'!L5-'死傷災害（令和３年、業種・事故の型別）'!L5</f>
        <v>3</v>
      </c>
      <c r="M5" s="68">
        <f>'死傷災害（令和４年、業種・事故の型別）'!M5-'死傷災害（令和３年、業種・事故の型別）'!M5</f>
        <v>36</v>
      </c>
      <c r="N5" s="68">
        <f>'死傷災害（令和４年、業種・事故の型別）'!N5-'死傷災害（令和３年、業種・事故の型別）'!N5</f>
        <v>35</v>
      </c>
      <c r="O5" s="68">
        <f>'死傷災害（令和４年、業種・事故の型別）'!O5-'死傷災害（令和３年、業種・事故の型別）'!O5</f>
        <v>0</v>
      </c>
      <c r="P5" s="68">
        <f>'死傷災害（令和４年、業種・事故の型別）'!P5-'死傷災害（令和３年、業種・事故の型別）'!P5</f>
        <v>-12</v>
      </c>
      <c r="Q5" s="68">
        <f>'死傷災害（令和４年、業種・事故の型別）'!Q5-'死傷災害（令和３年、業種・事故の型別）'!Q5</f>
        <v>0</v>
      </c>
      <c r="R5" s="68">
        <f>'死傷災害（令和４年、業種・事故の型別）'!R5-'死傷災害（令和３年、業種・事故の型別）'!R5</f>
        <v>9</v>
      </c>
      <c r="S5" s="68">
        <f>'死傷災害（令和４年、業種・事故の型別）'!S5-'死傷災害（令和３年、業種・事故の型別）'!S5</f>
        <v>-23</v>
      </c>
      <c r="T5" s="68">
        <f>'死傷災害（令和４年、業種・事故の型別）'!T5-'死傷災害（令和３年、業種・事故の型別）'!T5</f>
        <v>-1</v>
      </c>
      <c r="U5" s="68">
        <f>'死傷災害（令和４年、業種・事故の型別）'!U5-'死傷災害（令和３年、業種・事故の型別）'!U5</f>
        <v>-21</v>
      </c>
      <c r="V5" s="68">
        <f>'死傷災害（令和４年、業種・事故の型別）'!V5-'死傷災害（令和３年、業種・事故の型別）'!V5</f>
        <v>1773</v>
      </c>
      <c r="W5" s="68">
        <f>'死傷災害（令和４年、業種・事故の型別）'!W5-'死傷災害（令和３年、業種・事故の型別）'!W5</f>
        <v>6</v>
      </c>
      <c r="X5" s="79">
        <f>'死傷災害（令和４年、業種・事故の型別）'!X5-'死傷災害（令和３年、業種・事故の型別）'!X5</f>
        <v>1950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-30</v>
      </c>
      <c r="D6" s="68">
        <f>'死傷災害（令和４年、業種・事故の型別）'!D6-'死傷災害（令和３年、業種・事故の型別）'!D6</f>
        <v>9</v>
      </c>
      <c r="E6" s="68">
        <f>'死傷災害（令和４年、業種・事故の型別）'!E6-'死傷災害（令和３年、業種・事故の型別）'!E6</f>
        <v>1</v>
      </c>
      <c r="F6" s="68">
        <f>'死傷災害（令和４年、業種・事故の型別）'!F6-'死傷災害（令和３年、業種・事故の型別）'!F6</f>
        <v>2</v>
      </c>
      <c r="G6" s="68">
        <f>'死傷災害（令和４年、業種・事故の型別）'!G6-'死傷災害（令和３年、業種・事故の型別）'!G6</f>
        <v>3</v>
      </c>
      <c r="H6" s="68">
        <f>'死傷災害（令和４年、業種・事故の型別）'!H6-'死傷災害（令和３年、業種・事故の型別）'!H6</f>
        <v>1</v>
      </c>
      <c r="I6" s="68">
        <f>'死傷災害（令和４年、業種・事故の型別）'!I6-'死傷災害（令和３年、業種・事故の型別）'!I6</f>
        <v>-3</v>
      </c>
      <c r="J6" s="68">
        <f>'死傷災害（令和４年、業種・事故の型別）'!J6-'死傷災害（令和３年、業種・事故の型別）'!J6</f>
        <v>4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-1</v>
      </c>
      <c r="M6" s="68">
        <f>'死傷災害（令和４年、業種・事故の型別）'!M6-'死傷災害（令和３年、業種・事故の型別）'!M6</f>
        <v>-2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-3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-1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-5</v>
      </c>
      <c r="V6" s="68">
        <f>'死傷災害（令和４年、業種・事故の型別）'!V6-'死傷災害（令和３年、業種・事故の型別）'!V6</f>
        <v>18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-5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-249</v>
      </c>
      <c r="D7" s="68">
        <f>'死傷災害（令和４年、業種・事故の型別）'!D7-'死傷災害（令和３年、業種・事故の型別）'!D7</f>
        <v>50</v>
      </c>
      <c r="E7" s="68">
        <f>'死傷災害（令和４年、業種・事故の型別）'!E7-'死傷災害（令和３年、業種・事故の型別）'!E7</f>
        <v>-21</v>
      </c>
      <c r="F7" s="68">
        <f>'死傷災害（令和４年、業種・事故の型別）'!F7-'死傷災害（令和３年、業種・事故の型別）'!F7</f>
        <v>-26</v>
      </c>
      <c r="G7" s="68">
        <f>'死傷災害（令和４年、業種・事故の型別）'!G7-'死傷災害（令和３年、業種・事故の型別）'!G7</f>
        <v>-26</v>
      </c>
      <c r="H7" s="68">
        <f>'死傷災害（令和４年、業種・事故の型別）'!H7-'死傷災害（令和３年、業種・事故の型別）'!H7</f>
        <v>-19</v>
      </c>
      <c r="I7" s="68">
        <f>'死傷災害（令和４年、業種・事故の型別）'!I7-'死傷災害（令和３年、業種・事故の型別）'!I7</f>
        <v>25</v>
      </c>
      <c r="J7" s="68">
        <f>'死傷災害（令和４年、業種・事故の型別）'!J7-'死傷災害（令和３年、業種・事故の型別）'!J7</f>
        <v>-71</v>
      </c>
      <c r="K7" s="68">
        <f>'死傷災害（令和４年、業種・事故の型別）'!K7-'死傷災害（令和３年、業種・事故の型別）'!K7</f>
        <v>-19</v>
      </c>
      <c r="L7" s="68">
        <f>'死傷災害（令和４年、業種・事故の型別）'!L7-'死傷災害（令和３年、業種・事故の型別）'!L7</f>
        <v>-8</v>
      </c>
      <c r="M7" s="68">
        <f>'死傷災害（令和４年、業種・事故の型別）'!M7-'死傷災害（令和３年、業種・事故の型別）'!M7</f>
        <v>14</v>
      </c>
      <c r="N7" s="68">
        <f>'死傷災害（令和４年、業種・事故の型別）'!N7-'死傷災害（令和３年、業種・事故の型別）'!N7</f>
        <v>4</v>
      </c>
      <c r="O7" s="68">
        <f>'死傷災害（令和４年、業種・事故の型別）'!O7-'死傷災害（令和３年、業種・事故の型別）'!O7</f>
        <v>-6</v>
      </c>
      <c r="P7" s="68">
        <f>'死傷災害（令和４年、業種・事故の型別）'!P7-'死傷災害（令和３年、業種・事故の型別）'!P7</f>
        <v>1</v>
      </c>
      <c r="Q7" s="68">
        <f>'死傷災害（令和４年、業種・事故の型別）'!Q7-'死傷災害（令和３年、業種・事故の型別）'!Q7</f>
        <v>-3</v>
      </c>
      <c r="R7" s="68">
        <f>'死傷災害（令和４年、業種・事故の型別）'!R7-'死傷災害（令和３年、業種・事故の型別）'!R7</f>
        <v>3</v>
      </c>
      <c r="S7" s="68">
        <f>'死傷災害（令和４年、業種・事故の型別）'!S7-'死傷災害（令和３年、業種・事故の型別）'!S7</f>
        <v>-6</v>
      </c>
      <c r="T7" s="68">
        <f>'死傷災害（令和４年、業種・事故の型別）'!T7-'死傷災害（令和３年、業種・事故の型別）'!T7</f>
        <v>0</v>
      </c>
      <c r="U7" s="68">
        <f>'死傷災害（令和４年、業種・事故の型別）'!U7-'死傷災害（令和３年、業種・事故の型別）'!U7</f>
        <v>-78</v>
      </c>
      <c r="V7" s="68">
        <f>'死傷災害（令和４年、業種・事故の型別）'!V7-'死傷災害（令和３年、業種・事故の型別）'!V7</f>
        <v>1424</v>
      </c>
      <c r="W7" s="68">
        <f>'死傷災害（令和４年、業種・事故の型別）'!W7-'死傷災害（令和３年、業種・事故の型別）'!W7</f>
        <v>-1</v>
      </c>
      <c r="X7" s="79">
        <f>'死傷災害（令和４年、業種・事故の型別）'!X7-'死傷災害（令和３年、業種・事故の型別）'!X7</f>
        <v>988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-3</v>
      </c>
      <c r="D8" s="68">
        <f>'死傷災害（令和４年、業種・事故の型別）'!D8-'死傷災害（令和３年、業種・事故の型別）'!D8</f>
        <v>98</v>
      </c>
      <c r="E8" s="68">
        <f>'死傷災害（令和４年、業種・事故の型別）'!E8-'死傷災害（令和３年、業種・事故の型別）'!E8</f>
        <v>-10</v>
      </c>
      <c r="F8" s="68">
        <f>'死傷災害（令和４年、業種・事故の型別）'!F8-'死傷災害（令和３年、業種・事故の型別）'!F8</f>
        <v>1</v>
      </c>
      <c r="G8" s="68">
        <f>'死傷災害（令和４年、業種・事故の型別）'!G8-'死傷災害（令和３年、業種・事故の型別）'!G8</f>
        <v>5</v>
      </c>
      <c r="H8" s="68">
        <f>'死傷災害（令和４年、業種・事故の型別）'!H8-'死傷災害（令和３年、業種・事故の型別）'!H8</f>
        <v>7</v>
      </c>
      <c r="I8" s="68">
        <f>'死傷災害（令和４年、業種・事故の型別）'!I8-'死傷災害（令和３年、業種・事故の型別）'!I8</f>
        <v>14</v>
      </c>
      <c r="J8" s="68">
        <f>'死傷災害（令和４年、業種・事故の型別）'!J8-'死傷災害（令和３年、業種・事故の型別）'!J8</f>
        <v>-7</v>
      </c>
      <c r="K8" s="68">
        <f>'死傷災害（令和４年、業種・事故の型別）'!K8-'死傷災害（令和３年、業種・事故の型別）'!K8</f>
        <v>3</v>
      </c>
      <c r="L8" s="68">
        <f>'死傷災害（令和４年、業種・事故の型別）'!L8-'死傷災害（令和３年、業種・事故の型別）'!L8</f>
        <v>-1</v>
      </c>
      <c r="M8" s="68">
        <f>'死傷災害（令和４年、業種・事故の型別）'!M8-'死傷災害（令和３年、業種・事故の型別）'!M8</f>
        <v>10</v>
      </c>
      <c r="N8" s="68">
        <f>'死傷災害（令和４年、業種・事故の型別）'!N8-'死傷災害（令和３年、業種・事故の型別）'!N8</f>
        <v>6</v>
      </c>
      <c r="O8" s="68">
        <f>'死傷災害（令和４年、業種・事故の型別）'!O8-'死傷災害（令和３年、業種・事故の型別）'!O8</f>
        <v>4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1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47</v>
      </c>
      <c r="T8" s="68">
        <f>'死傷災害（令和４年、業種・事故の型別）'!T8-'死傷災害（令和３年、業種・事故の型別）'!T8</f>
        <v>4</v>
      </c>
      <c r="U8" s="68">
        <f>'死傷災害（令和４年、業種・事故の型別）'!U8-'死傷災害（令和３年、業種・事故の型別）'!U8</f>
        <v>64</v>
      </c>
      <c r="V8" s="68">
        <f>'死傷災害（令和４年、業種・事故の型別）'!V8-'死傷災害（令和３年、業種・事故の型別）'!V8</f>
        <v>603</v>
      </c>
      <c r="W8" s="68">
        <f>'死傷災害（令和４年、業種・事故の型別）'!W8-'死傷災害（令和３年、業種・事故の型別）'!W8</f>
        <v>-1</v>
      </c>
      <c r="X8" s="79">
        <f>'死傷災害（令和４年、業種・事故の型別）'!X8-'死傷災害（令和３年、業種・事故の型別）'!X8</f>
        <v>844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-235</v>
      </c>
      <c r="D9" s="68">
        <f>'死傷災害（令和４年、業種・事故の型別）'!D9-'死傷災害（令和３年、業種・事故の型別）'!D9</f>
        <v>108</v>
      </c>
      <c r="E9" s="68">
        <f>'死傷災害（令和４年、業種・事故の型別）'!E9-'死傷災害（令和３年、業種・事故の型別）'!E9</f>
        <v>19</v>
      </c>
      <c r="F9" s="68">
        <f>'死傷災害（令和４年、業種・事故の型別）'!F9-'死傷災害（令和３年、業種・事故の型別）'!F9</f>
        <v>59</v>
      </c>
      <c r="G9" s="68">
        <f>'死傷災害（令和４年、業種・事故の型別）'!G9-'死傷災害（令和３年、業種・事故の型別）'!G9</f>
        <v>-6</v>
      </c>
      <c r="H9" s="68">
        <f>'死傷災害（令和４年、業種・事故の型別）'!H9-'死傷災害（令和３年、業種・事故の型別）'!H9</f>
        <v>90</v>
      </c>
      <c r="I9" s="68">
        <f>'死傷災害（令和４年、業種・事故の型別）'!I9-'死傷災害（令和３年、業種・事故の型別）'!I9</f>
        <v>107</v>
      </c>
      <c r="J9" s="68">
        <f>'死傷災害（令和４年、業種・事故の型別）'!J9-'死傷災害（令和３年、業種・事故の型別）'!J9</f>
        <v>-9</v>
      </c>
      <c r="K9" s="68">
        <f>'死傷災害（令和４年、業種・事故の型別）'!K9-'死傷災害（令和３年、業種・事故の型別）'!K9</f>
        <v>1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63</v>
      </c>
      <c r="N9" s="68">
        <f>'死傷災害（令和４年、業種・事故の型別）'!N9-'死傷災害（令和３年、業種・事故の型別）'!N9</f>
        <v>0</v>
      </c>
      <c r="O9" s="68">
        <f>'死傷災害（令和４年、業種・事故の型別）'!O9-'死傷災害（令和３年、業種・事故の型別）'!O9</f>
        <v>-2</v>
      </c>
      <c r="P9" s="68">
        <f>'死傷災害（令和４年、業種・事故の型別）'!P9-'死傷災害（令和３年、業種・事故の型別）'!P9</f>
        <v>-2</v>
      </c>
      <c r="Q9" s="68">
        <f>'死傷災害（令和４年、業種・事故の型別）'!Q9-'死傷災害（令和３年、業種・事故の型別）'!Q9</f>
        <v>2</v>
      </c>
      <c r="R9" s="68">
        <f>'死傷災害（令和４年、業種・事故の型別）'!R9-'死傷災害（令和３年、業種・事故の型別）'!R9</f>
        <v>2</v>
      </c>
      <c r="S9" s="68">
        <f>'死傷災害（令和４年、業種・事故の型別）'!S9-'死傷災害（令和３年、業種・事故の型別）'!S9</f>
        <v>-40</v>
      </c>
      <c r="T9" s="68">
        <f>'死傷災害（令和４年、業種・事故の型別）'!T9-'死傷災害（令和３年、業種・事故の型別）'!T9</f>
        <v>3</v>
      </c>
      <c r="U9" s="68">
        <f>'死傷災害（令和４年、業種・事故の型別）'!U9-'死傷災害（令和３年、業種・事故の型別）'!U9</f>
        <v>-50</v>
      </c>
      <c r="V9" s="68">
        <f>'死傷災害（令和４年、業種・事故の型別）'!V9-'死傷災害（令和３年、業種・事故の型別）'!V9</f>
        <v>122</v>
      </c>
      <c r="W9" s="68">
        <f>'死傷災害（令和４年、業種・事故の型別）'!W9-'死傷災害（令和３年、業種・事故の型別）'!W9</f>
        <v>10</v>
      </c>
      <c r="X9" s="79">
        <f>'死傷災害（令和４年、業種・事故の型別）'!X9-'死傷災害（令和３年、業種・事故の型別）'!X9</f>
        <v>242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-12</v>
      </c>
      <c r="D10" s="68">
        <f>'死傷災害（令和４年、業種・事故の型別）'!D10-'死傷災害（令和３年、業種・事故の型別）'!D10</f>
        <v>0</v>
      </c>
      <c r="E10" s="68">
        <f>'死傷災害（令和４年、業種・事故の型別）'!E10-'死傷災害（令和３年、業種・事故の型別）'!E10</f>
        <v>-10</v>
      </c>
      <c r="F10" s="68">
        <f>'死傷災害（令和４年、業種・事故の型別）'!F10-'死傷災害（令和３年、業種・事故の型別）'!F10</f>
        <v>2</v>
      </c>
      <c r="G10" s="68">
        <f>'死傷災害（令和４年、業種・事故の型別）'!G10-'死傷災害（令和３年、業種・事故の型別）'!G10</f>
        <v>1</v>
      </c>
      <c r="H10" s="68">
        <f>'死傷災害（令和４年、業種・事故の型別）'!H10-'死傷災害（令和３年、業種・事故の型別）'!H10</f>
        <v>2</v>
      </c>
      <c r="I10" s="68">
        <f>'死傷災害（令和４年、業種・事故の型別）'!I10-'死傷災害（令和３年、業種・事故の型別）'!I10</f>
        <v>-5</v>
      </c>
      <c r="J10" s="68">
        <f>'死傷災害（令和４年、業種・事故の型別）'!J10-'死傷災害（令和３年、業種・事故の型別）'!J10</f>
        <v>-1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-1</v>
      </c>
      <c r="M10" s="68">
        <f>'死傷災害（令和４年、業種・事故の型別）'!M10-'死傷災害（令和３年、業種・事故の型別）'!M10</f>
        <v>-1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-1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-3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9</v>
      </c>
      <c r="V10" s="68">
        <f>'死傷災害（令和４年、業種・事故の型別）'!V10-'死傷災害（令和３年、業種・事故の型別）'!V10</f>
        <v>81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61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-10</v>
      </c>
      <c r="D11" s="68">
        <f>'死傷災害（令和４年、業種・事故の型別）'!D11-'死傷災害（令和３年、業種・事故の型別）'!D11</f>
        <v>9</v>
      </c>
      <c r="E11" s="68">
        <f>'死傷災害（令和４年、業種・事故の型別）'!E11-'死傷災害（令和３年、業種・事故の型別）'!E11</f>
        <v>2</v>
      </c>
      <c r="F11" s="68">
        <f>'死傷災害（令和４年、業種・事故の型別）'!F11-'死傷災害（令和３年、業種・事故の型別）'!F11</f>
        <v>-1</v>
      </c>
      <c r="G11" s="68">
        <f>'死傷災害（令和４年、業種・事故の型別）'!G11-'死傷災害（令和３年、業種・事故の型別）'!G11</f>
        <v>1</v>
      </c>
      <c r="H11" s="68">
        <f>'死傷災害（令和４年、業種・事故の型別）'!H11-'死傷災害（令和３年、業種・事故の型別）'!H11</f>
        <v>-9</v>
      </c>
      <c r="I11" s="68">
        <f>'死傷災害（令和４年、業種・事故の型別）'!I11-'死傷災害（令和３年、業種・事故の型別）'!I11</f>
        <v>1</v>
      </c>
      <c r="J11" s="68">
        <f>'死傷災害（令和４年、業種・事故の型別）'!J11-'死傷災害（令和３年、業種・事故の型別）'!J11</f>
        <v>-48</v>
      </c>
      <c r="K11" s="68">
        <f>'死傷災害（令和４年、業種・事故の型別）'!K11-'死傷災害（令和３年、業種・事故の型別）'!K11</f>
        <v>-5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1</v>
      </c>
      <c r="N11" s="68">
        <f>'死傷災害（令和４年、業種・事故の型別）'!N11-'死傷災害（令和３年、業種・事故の型別）'!N11</f>
        <v>0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-7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5</v>
      </c>
      <c r="V11" s="68">
        <f>'死傷災害（令和４年、業種・事故の型別）'!V11-'死傷災害（令和３年、業種・事故の型別）'!V11</f>
        <v>35</v>
      </c>
      <c r="W11" s="68">
        <f>'死傷災害（令和４年、業種・事故の型別）'!W11-'死傷災害（令和３年、業種・事故の型別）'!W11</f>
        <v>-2</v>
      </c>
      <c r="X11" s="79">
        <f>'死傷災害（令和４年、業種・事故の型別）'!X11-'死傷災害（令和３年、業種・事故の型別）'!X11</f>
        <v>-28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-6</v>
      </c>
      <c r="D12" s="68">
        <f>'死傷災害（令和４年、業種・事故の型別）'!D12-'死傷災害（令和３年、業種・事故の型別）'!D12</f>
        <v>-2</v>
      </c>
      <c r="E12" s="68">
        <f>'死傷災害（令和４年、業種・事故の型別）'!E12-'死傷災害（令和３年、業種・事故の型別）'!E12</f>
        <v>6</v>
      </c>
      <c r="F12" s="68">
        <f>'死傷災害（令和４年、業種・事故の型別）'!F12-'死傷災害（令和３年、業種・事故の型別）'!F12</f>
        <v>-1</v>
      </c>
      <c r="G12" s="68">
        <f>'死傷災害（令和４年、業種・事故の型別）'!G12-'死傷災害（令和３年、業種・事故の型別）'!G12</f>
        <v>-2</v>
      </c>
      <c r="H12" s="68">
        <f>'死傷災害（令和４年、業種・事故の型別）'!H12-'死傷災害（令和３年、業種・事故の型別）'!H12</f>
        <v>42</v>
      </c>
      <c r="I12" s="68">
        <f>'死傷災害（令和４年、業種・事故の型別）'!I12-'死傷災害（令和３年、業種・事故の型別）'!I12</f>
        <v>-7</v>
      </c>
      <c r="J12" s="68">
        <f>'死傷災害（令和４年、業種・事故の型別）'!J12-'死傷災害（令和３年、業種・事故の型別）'!J12</f>
        <v>1</v>
      </c>
      <c r="K12" s="68">
        <f>'死傷災害（令和４年、業種・事故の型別）'!K12-'死傷災害（令和３年、業種・事故の型別）'!K12</f>
        <v>-1</v>
      </c>
      <c r="L12" s="68">
        <f>'死傷災害（令和４年、業種・事故の型別）'!L12-'死傷災害（令和３年、業種・事故の型別）'!L12</f>
        <v>-2</v>
      </c>
      <c r="M12" s="68">
        <f>'死傷災害（令和４年、業種・事故の型別）'!M12-'死傷災害（令和３年、業種・事故の型別）'!M12</f>
        <v>11</v>
      </c>
      <c r="N12" s="68">
        <f>'死傷災害（令和４年、業種・事故の型別）'!N12-'死傷災害（令和３年、業種・事故の型別）'!N12</f>
        <v>5</v>
      </c>
      <c r="O12" s="68">
        <f>'死傷災害（令和４年、業種・事故の型別）'!O12-'死傷災害（令和３年、業種・事故の型別）'!O12</f>
        <v>0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-3</v>
      </c>
      <c r="T12" s="68">
        <f>'死傷災害（令和４年、業種・事故の型別）'!T12-'死傷災害（令和３年、業種・事故の型別）'!T12</f>
        <v>-2</v>
      </c>
      <c r="U12" s="68">
        <f>'死傷災害（令和４年、業種・事故の型別）'!U12-'死傷災害（令和３年、業種・事故の型別）'!U12</f>
        <v>-34</v>
      </c>
      <c r="V12" s="68">
        <f>'死傷災害（令和４年、業種・事故の型別）'!V12-'死傷災害（令和３年、業種・事故の型別）'!V12</f>
        <v>92</v>
      </c>
      <c r="W12" s="68">
        <f>'死傷災害（令和４年、業種・事故の型別）'!W12-'死傷災害（令和３年、業種・事故の型別）'!W12</f>
        <v>-1</v>
      </c>
      <c r="X12" s="79">
        <f>'死傷災害（令和４年、業種・事故の型別）'!X12-'死傷災害（令和３年、業種・事故の型別）'!X12</f>
        <v>95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-38</v>
      </c>
      <c r="D13" s="74">
        <f>'死傷災害（令和４年、業種・事故の型別）'!D13-'死傷災害（令和３年、業種・事故の型別）'!D13</f>
        <v>687</v>
      </c>
      <c r="E13" s="74">
        <f>'死傷災害（令和４年、業種・事故の型別）'!E13-'死傷災害（令和３年、業種・事故の型別）'!E13</f>
        <v>191</v>
      </c>
      <c r="F13" s="74">
        <f>'死傷災害（令和４年、業種・事故の型別）'!F13-'死傷災害（令和３年、業種・事故の型別）'!F13</f>
        <v>42</v>
      </c>
      <c r="G13" s="74">
        <f>'死傷災害（令和４年、業種・事故の型別）'!G13-'死傷災害（令和３年、業種・事故の型別）'!G13</f>
        <v>-26</v>
      </c>
      <c r="H13" s="74">
        <f>'死傷災害（令和４年、業種・事故の型別）'!H13-'死傷災害（令和３年、業種・事故の型別）'!H13</f>
        <v>145</v>
      </c>
      <c r="I13" s="74">
        <f>'死傷災害（令和４年、業種・事故の型別）'!I13-'死傷災害（令和３年、業種・事故の型別）'!I13</f>
        <v>-17</v>
      </c>
      <c r="J13" s="74">
        <f>'死傷災害（令和４年、業種・事故の型別）'!J13-'死傷災害（令和３年、業種・事故の型別）'!J13</f>
        <v>-51</v>
      </c>
      <c r="K13" s="74">
        <f>'死傷災害（令和４年、業種・事故の型別）'!K13-'死傷災害（令和３年、業種・事故の型別）'!K13</f>
        <v>24</v>
      </c>
      <c r="L13" s="74">
        <f>'死傷災害（令和４年、業種・事故の型別）'!L13-'死傷災害（令和３年、業種・事故の型別）'!L13</f>
        <v>17</v>
      </c>
      <c r="M13" s="74">
        <f>'死傷災害（令和４年、業種・事故の型別）'!M13-'死傷災害（令和３年、業種・事故の型別）'!M13</f>
        <v>128</v>
      </c>
      <c r="N13" s="74">
        <f>'死傷災害（令和４年、業種・事故の型別）'!N13-'死傷災害（令和３年、業種・事故の型別）'!N13</f>
        <v>11</v>
      </c>
      <c r="O13" s="74">
        <f>'死傷災害（令和４年、業種・事故の型別）'!O13-'死傷災害（令和３年、業種・事故の型別）'!O13</f>
        <v>4</v>
      </c>
      <c r="P13" s="74">
        <f>'死傷災害（令和４年、業種・事故の型別）'!P13-'死傷災害（令和３年、業種・事故の型別）'!P13</f>
        <v>-5</v>
      </c>
      <c r="Q13" s="74">
        <f>'死傷災害（令和４年、業種・事故の型別）'!Q13-'死傷災害（令和３年、業種・事故の型別）'!Q13</f>
        <v>7</v>
      </c>
      <c r="R13" s="74">
        <f>'死傷災害（令和４年、業種・事故の型別）'!R13-'死傷災害（令和３年、業種・事故の型別）'!R13</f>
        <v>-3</v>
      </c>
      <c r="S13" s="74">
        <f>'死傷災害（令和４年、業種・事故の型別）'!S13-'死傷災害（令和３年、業種・事故の型別）'!S13</f>
        <v>-267</v>
      </c>
      <c r="T13" s="74">
        <f>'死傷災害（令和４年、業種・事故の型別）'!T13-'死傷災害（令和３年、業種・事故の型別）'!T13</f>
        <v>17</v>
      </c>
      <c r="U13" s="74">
        <f>'死傷災害（令和４年、業種・事故の型別）'!U13-'死傷災害（令和３年、業種・事故の型別）'!U13</f>
        <v>41</v>
      </c>
      <c r="V13" s="74">
        <f>'死傷災害（令和４年、業種・事故の型別）'!V13-'死傷災害（令和３年、業種・事故の型別）'!V13</f>
        <v>96208</v>
      </c>
      <c r="W13" s="74">
        <f>'死傷災害（令和４年、業種・事故の型別）'!W13-'死傷災害（令和３年、業種・事故の型別）'!W13</f>
        <v>44</v>
      </c>
      <c r="X13" s="202">
        <f>'死傷災害（令和４年、業種・事故の型別）'!X13-'死傷災害（令和３年、業種・事故の型別）'!X13</f>
        <v>97159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8" t="s">
        <v>202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spans="1:26" ht="15" thickBot="1">
      <c r="C21" s="92" t="s">
        <v>191</v>
      </c>
      <c r="X21" s="59" t="str">
        <f>X2</f>
        <v>（令和５年１月10日現在）</v>
      </c>
    </row>
    <row r="22" spans="1:26" ht="136.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8" t="s">
        <v>192</v>
      </c>
      <c r="B23" s="279"/>
      <c r="C23" s="143">
        <f>'死傷災害（令和４年、業種・事故の型別）'!C23-'死傷災害（令和３年、業種・事故の型別）'!C23</f>
        <v>35</v>
      </c>
      <c r="D23" s="143">
        <f>'死傷災害（令和４年、業種・事故の型別）'!D23-'死傷災害（令和３年、業種・事故の型別）'!D23</f>
        <v>351</v>
      </c>
      <c r="E23" s="143">
        <f>'死傷災害（令和４年、業種・事故の型別）'!E23-'死傷災害（令和３年、業種・事故の型別）'!E23</f>
        <v>58</v>
      </c>
      <c r="F23" s="143">
        <f>'死傷災害（令和４年、業種・事故の型別）'!F23-'死傷災害（令和３年、業種・事故の型別）'!F23</f>
        <v>-18</v>
      </c>
      <c r="G23" s="143">
        <f>'死傷災害（令和４年、業種・事故の型別）'!G23-'死傷災害（令和３年、業種・事故の型別）'!G23</f>
        <v>-30</v>
      </c>
      <c r="H23" s="143">
        <f>'死傷災害（令和４年、業種・事故の型別）'!H23-'死傷災害（令和３年、業種・事故の型別）'!H23</f>
        <v>60</v>
      </c>
      <c r="I23" s="143">
        <f>'死傷災害（令和４年、業種・事故の型別）'!I23-'死傷災害（令和３年、業種・事故の型別）'!I23</f>
        <v>-89</v>
      </c>
      <c r="J23" s="143">
        <f>'死傷災害（令和４年、業種・事故の型別）'!J23-'死傷災害（令和３年、業種・事故の型別）'!J23</f>
        <v>-122</v>
      </c>
      <c r="K23" s="143">
        <f>'死傷災害（令和４年、業種・事故の型別）'!K23-'死傷災害（令和３年、業種・事故の型別）'!K23</f>
        <v>4</v>
      </c>
      <c r="L23" s="143">
        <f>'死傷災害（令和４年、業種・事故の型別）'!L23-'死傷災害（令和３年、業種・事故の型別）'!L23</f>
        <v>-1</v>
      </c>
      <c r="M23" s="143">
        <f>'死傷災害（令和４年、業種・事故の型別）'!M23-'死傷災害（令和３年、業種・事故の型別）'!M23</f>
        <v>14</v>
      </c>
      <c r="N23" s="143">
        <f>'死傷災害（令和４年、業種・事故の型別）'!N23-'死傷災害（令和３年、業種・事故の型別）'!N23</f>
        <v>-21</v>
      </c>
      <c r="O23" s="143">
        <f>'死傷災害（令和４年、業種・事故の型別）'!O23-'死傷災害（令和３年、業種・事故の型別）'!O23</f>
        <v>-2</v>
      </c>
      <c r="P23" s="143">
        <f>'死傷災害（令和４年、業種・事故の型別）'!P23-'死傷災害（令和３年、業種・事故の型別）'!P23</f>
        <v>2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-3</v>
      </c>
      <c r="S23" s="143">
        <f>'死傷災害（令和４年、業種・事故の型別）'!S23-'死傷災害（令和３年、業種・事故の型別）'!S23</f>
        <v>-77</v>
      </c>
      <c r="T23" s="143">
        <f>'死傷災害（令和４年、業種・事故の型別）'!T23-'死傷災害（令和３年、業種・事故の型別）'!T23</f>
        <v>2</v>
      </c>
      <c r="U23" s="143">
        <f>'死傷災害（令和４年、業種・事故の型別）'!U23-'死傷災害（令和３年、業種・事故の型別）'!U23</f>
        <v>-14</v>
      </c>
      <c r="V23" s="143">
        <f>'死傷災害（令和４年、業種・事故の型別）'!V23-'死傷災害（令和３年、業種・事故の型別）'!V23</f>
        <v>1108</v>
      </c>
      <c r="W23" s="143">
        <f>'死傷災害（令和４年、業種・事故の型別）'!W23-'死傷災害（令和３年、業種・事故の型別）'!W23</f>
        <v>-4</v>
      </c>
      <c r="X23" s="203">
        <f>'死傷災害（令和４年、業種・事故の型別）'!X23-'死傷災害（令和３年、業種・事故の型別）'!X23</f>
        <v>1255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32</v>
      </c>
      <c r="D24" s="143">
        <f>'死傷災害（令和４年、業種・事故の型別）'!D24-'死傷災害（令和３年、業種・事故の型別）'!D24</f>
        <v>176</v>
      </c>
      <c r="E24" s="143">
        <f>'死傷災害（令和４年、業種・事故の型別）'!E24-'死傷災害（令和３年、業種・事故の型別）'!E24</f>
        <v>13</v>
      </c>
      <c r="F24" s="143">
        <f>'死傷災害（令和４年、業種・事故の型別）'!F24-'死傷災害（令和３年、業種・事故の型別）'!F24</f>
        <v>7</v>
      </c>
      <c r="G24" s="143">
        <f>'死傷災害（令和４年、業種・事故の型別）'!G24-'死傷災害（令和３年、業種・事故の型別）'!G24</f>
        <v>-14</v>
      </c>
      <c r="H24" s="143">
        <f>'死傷災害（令和４年、業種・事故の型別）'!H24-'死傷災害（令和３年、業種・事故の型別）'!H24</f>
        <v>59</v>
      </c>
      <c r="I24" s="143">
        <f>'死傷災害（令和４年、業種・事故の型別）'!I24-'死傷災害（令和３年、業種・事故の型別）'!I24</f>
        <v>-79</v>
      </c>
      <c r="J24" s="143">
        <f>'死傷災害（令和４年、業種・事故の型別）'!J24-'死傷災害（令和３年、業種・事故の型別）'!J24</f>
        <v>-104</v>
      </c>
      <c r="K24" s="143">
        <f>'死傷災害（令和４年、業種・事故の型別）'!K24-'死傷災害（令和３年、業種・事故の型別）'!K24</f>
        <v>-1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0</v>
      </c>
      <c r="N24" s="143">
        <f>'死傷災害（令和４年、業種・事故の型別）'!N24-'死傷災害（令和３年、業種・事故の型別）'!N24</f>
        <v>-21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-1</v>
      </c>
      <c r="Q24" s="143">
        <f>'死傷災害（令和４年、業種・事故の型別）'!Q24-'死傷災害（令和３年、業種・事故の型別）'!Q24</f>
        <v>-2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-84</v>
      </c>
      <c r="T24" s="143">
        <f>'死傷災害（令和４年、業種・事故の型別）'!T24-'死傷災害（令和３年、業種・事故の型別）'!T24</f>
        <v>1</v>
      </c>
      <c r="U24" s="143">
        <f>'死傷災害（令和４年、業種・事故の型別）'!U24-'死傷災害（令和３年、業種・事故の型別）'!U24</f>
        <v>-82</v>
      </c>
      <c r="V24" s="143">
        <f>'死傷災害（令和４年、業種・事故の型別）'!V24-'死傷災害（令和３年、業種・事故の型別）'!V24</f>
        <v>777</v>
      </c>
      <c r="W24" s="143">
        <f>'死傷災害（令和４年、業種・事故の型別）'!W24-'死傷災害（令和３年、業種・事故の型別）'!W24</f>
        <v>-4</v>
      </c>
      <c r="X24" s="203">
        <f>'死傷災害（令和４年、業種・事故の型別）'!X24-'死傷災害（令和３年、業種・事故の型別）'!X24</f>
        <v>673</v>
      </c>
      <c r="Y24" s="83"/>
      <c r="Z24" s="83"/>
    </row>
    <row r="25" spans="1:26" ht="32.25" customHeight="1">
      <c r="A25" s="280" t="s">
        <v>194</v>
      </c>
      <c r="B25" s="281"/>
      <c r="C25" s="143">
        <f>'死傷災害（令和４年、業種・事故の型別）'!C25-'死傷災害（令和３年、業種・事故の型別）'!C25</f>
        <v>-27</v>
      </c>
      <c r="D25" s="143">
        <f>'死傷災害（令和４年、業種・事故の型別）'!D25-'死傷災害（令和３年、業種・事故の型別）'!D25</f>
        <v>-50</v>
      </c>
      <c r="E25" s="143">
        <f>'死傷災害（令和４年、業種・事故の型別）'!E25-'死傷災害（令和３年、業種・事故の型別）'!E25</f>
        <v>-6</v>
      </c>
      <c r="F25" s="143">
        <f>'死傷災害（令和４年、業種・事故の型別）'!F25-'死傷災害（令和３年、業種・事故の型別）'!F25</f>
        <v>0</v>
      </c>
      <c r="G25" s="143">
        <f>'死傷災害（令和４年、業種・事故の型別）'!G25-'死傷災害（令和３年、業種・事故の型別）'!G25</f>
        <v>4</v>
      </c>
      <c r="H25" s="143">
        <f>'死傷災害（令和４年、業種・事故の型別）'!H25-'死傷災害（令和３年、業種・事故の型別）'!H25</f>
        <v>1</v>
      </c>
      <c r="I25" s="143">
        <f>'死傷災害（令和４年、業種・事故の型別）'!I25-'死傷災害（令和３年、業種・事故の型別）'!I25</f>
        <v>7</v>
      </c>
      <c r="J25" s="143">
        <f>'死傷災害（令和４年、業種・事故の型別）'!J25-'死傷災害（令和３年、業種・事故の型別）'!J25</f>
        <v>-7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0</v>
      </c>
      <c r="N25" s="143">
        <f>'死傷災害（令和４年、業種・事故の型別）'!N25-'死傷災害（令和３年、業種・事故の型別）'!N25</f>
        <v>-1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-11</v>
      </c>
      <c r="T25" s="143">
        <f>'死傷災害（令和４年、業種・事故の型別）'!T25-'死傷災害（令和３年、業種・事故の型別）'!T25</f>
        <v>1</v>
      </c>
      <c r="U25" s="143">
        <f>'死傷災害（令和４年、業種・事故の型別）'!U25-'死傷災害（令和３年、業種・事故の型別）'!U25</f>
        <v>-10</v>
      </c>
      <c r="V25" s="143">
        <f>'死傷災害（令和４年、業種・事故の型別）'!V25-'死傷災害（令和３年、業種・事故の型別）'!V25</f>
        <v>4</v>
      </c>
      <c r="W25" s="143">
        <f>'死傷災害（令和４年、業種・事故の型別）'!W25-'死傷災害（令和３年、業種・事故の型別）'!W25</f>
        <v>0</v>
      </c>
      <c r="X25" s="203">
        <f>'死傷災害（令和４年、業種・事故の型別）'!X25-'死傷災害（令和３年、業種・事故の型別）'!X25</f>
        <v>-95</v>
      </c>
      <c r="Y25" s="83"/>
      <c r="Z25" s="83"/>
    </row>
    <row r="26" spans="1:26" ht="32.25" customHeight="1">
      <c r="A26" s="272" t="s">
        <v>195</v>
      </c>
      <c r="B26" s="273"/>
      <c r="C26" s="143">
        <f>'死傷災害（令和４年、業種・事故の型別）'!C26-'死傷災害（令和３年、業種・事故の型別）'!C26</f>
        <v>-14</v>
      </c>
      <c r="D26" s="143">
        <f>'死傷災害（令和４年、業種・事故の型別）'!D26-'死傷災害（令和３年、業種・事故の型別）'!D26</f>
        <v>10</v>
      </c>
      <c r="E26" s="143">
        <f>'死傷災害（令和４年、業種・事故の型別）'!E26-'死傷災害（令和３年、業種・事故の型別）'!E26</f>
        <v>16</v>
      </c>
      <c r="F26" s="143">
        <f>'死傷災害（令和４年、業種・事故の型別）'!F26-'死傷災害（令和３年、業種・事故の型別）'!F26</f>
        <v>6</v>
      </c>
      <c r="G26" s="143">
        <f>'死傷災害（令和４年、業種・事故の型別）'!G26-'死傷災害（令和３年、業種・事故の型別）'!G26</f>
        <v>-6</v>
      </c>
      <c r="H26" s="143">
        <f>'死傷災害（令和４年、業種・事故の型別）'!H26-'死傷災害（令和３年、業種・事故の型別）'!H26</f>
        <v>3</v>
      </c>
      <c r="I26" s="143">
        <f>'死傷災害（令和４年、業種・事故の型別）'!I26-'死傷災害（令和３年、業種・事故の型別）'!I26</f>
        <v>-1</v>
      </c>
      <c r="J26" s="143">
        <f>'死傷災害（令和４年、業種・事故の型別）'!J26-'死傷災害（令和３年、業種・事故の型別）'!J26</f>
        <v>2</v>
      </c>
      <c r="K26" s="143">
        <f>'死傷災害（令和４年、業種・事故の型別）'!K26-'死傷災害（令和３年、業種・事故の型別）'!K26</f>
        <v>-2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4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-54</v>
      </c>
      <c r="T26" s="143">
        <f>'死傷災害（令和４年、業種・事故の型別）'!T26-'死傷災害（令和３年、業種・事故の型別）'!T26</f>
        <v>-2</v>
      </c>
      <c r="U26" s="143">
        <f>'死傷災害（令和４年、業種・事故の型別）'!U26-'死傷災害（令和３年、業種・事故の型別）'!U26</f>
        <v>3</v>
      </c>
      <c r="V26" s="143">
        <f>'死傷災害（令和４年、業種・事故の型別）'!V26-'死傷災害（令和３年、業種・事故の型別）'!V26</f>
        <v>272</v>
      </c>
      <c r="W26" s="143">
        <f>'死傷災害（令和４年、業種・事故の型別）'!W26-'死傷災害（令和３年、業種・事故の型別）'!W26</f>
        <v>1</v>
      </c>
      <c r="X26" s="203">
        <f>'死傷災害（令和４年、業種・事故の型別）'!X26-'死傷災害（令和３年、業種・事故の型別）'!X26</f>
        <v>240</v>
      </c>
      <c r="Y26" s="83"/>
      <c r="Z26" s="83"/>
    </row>
    <row r="27" spans="1:26" ht="32.25" customHeight="1">
      <c r="A27" s="272" t="s">
        <v>178</v>
      </c>
      <c r="B27" s="273"/>
      <c r="C27" s="143">
        <f>'死傷災害（令和４年、業種・事故の型別）'!C27-'死傷災害（令和３年、業種・事故の型別）'!C27</f>
        <v>-3</v>
      </c>
      <c r="D27" s="143">
        <f>'死傷災害（令和４年、業種・事故の型別）'!D27-'死傷災害（令和３年、業種・事故の型別）'!D27</f>
        <v>51</v>
      </c>
      <c r="E27" s="143">
        <f>'死傷災害（令和４年、業種・事故の型別）'!E27-'死傷災害（令和３年、業種・事故の型別）'!E27</f>
        <v>10</v>
      </c>
      <c r="F27" s="143">
        <f>'死傷災害（令和４年、業種・事故の型別）'!F27-'死傷災害（令和３年、業種・事故の型別）'!F27</f>
        <v>7</v>
      </c>
      <c r="G27" s="143">
        <f>'死傷災害（令和４年、業種・事故の型別）'!G27-'死傷災害（令和３年、業種・事故の型別）'!G27</f>
        <v>2</v>
      </c>
      <c r="H27" s="143">
        <f>'死傷災害（令和４年、業種・事故の型別）'!H27-'死傷災害（令和３年、業種・事故の型別）'!H27</f>
        <v>29</v>
      </c>
      <c r="I27" s="143">
        <f>'死傷災害（令和４年、業種・事故の型別）'!I27-'死傷災害（令和３年、業種・事故の型別）'!I27</f>
        <v>9</v>
      </c>
      <c r="J27" s="143">
        <f>'死傷災害（令和４年、業種・事故の型別）'!J27-'死傷災害（令和３年、業種・事故の型別）'!J27</f>
        <v>-80</v>
      </c>
      <c r="K27" s="143">
        <f>'死傷災害（令和４年、業種・事故の型別）'!K27-'死傷災害（令和３年、業種・事故の型別）'!K27</f>
        <v>9</v>
      </c>
      <c r="L27" s="143">
        <f>'死傷災害（令和４年、業種・事故の型別）'!L27-'死傷災害（令和３年、業種・事故の型別）'!L27</f>
        <v>16</v>
      </c>
      <c r="M27" s="143">
        <f>'死傷災害（令和４年、業種・事故の型別）'!M27-'死傷災害（令和３年、業種・事故の型別）'!M27</f>
        <v>-11</v>
      </c>
      <c r="N27" s="143">
        <f>'死傷災害（令和４年、業種・事故の型別）'!N27-'死傷災害（令和３年、業種・事故の型別）'!N27</f>
        <v>23</v>
      </c>
      <c r="O27" s="143">
        <f>'死傷災害（令和４年、業種・事故の型別）'!O27-'死傷災害（令和３年、業種・事故の型別）'!O27</f>
        <v>-1</v>
      </c>
      <c r="P27" s="143">
        <f>'死傷災害（令和４年、業種・事故の型別）'!P27-'死傷災害（令和３年、業種・事故の型別）'!P27</f>
        <v>-5</v>
      </c>
      <c r="Q27" s="143">
        <f>'死傷災害（令和４年、業種・事故の型別）'!Q27-'死傷災害（令和３年、業種・事故の型別）'!Q27</f>
        <v>2</v>
      </c>
      <c r="R27" s="143">
        <f>'死傷災害（令和４年、業種・事故の型別）'!R27-'死傷災害（令和３年、業種・事故の型別）'!R27</f>
        <v>3</v>
      </c>
      <c r="S27" s="143">
        <f>'死傷災害（令和４年、業種・事故の型別）'!S27-'死傷災害（令和３年、業種・事故の型別）'!S27</f>
        <v>-27</v>
      </c>
      <c r="T27" s="143">
        <f>'死傷災害（令和４年、業種・事故の型別）'!T27-'死傷災害（令和３年、業種・事故の型別）'!T27</f>
        <v>9</v>
      </c>
      <c r="U27" s="143">
        <f>'死傷災害（令和４年、業種・事故の型別）'!U27-'死傷災害（令和３年、業種・事故の型別）'!U27</f>
        <v>-33</v>
      </c>
      <c r="V27" s="143">
        <f>'死傷災害（令和４年、業種・事故の型別）'!V27-'死傷災害（令和３年、業種・事故の型別）'!V27</f>
        <v>92038</v>
      </c>
      <c r="W27" s="143">
        <f>'死傷災害（令和４年、業種・事故の型別）'!W27-'死傷災害（令和３年、業種・事故の型別）'!W27</f>
        <v>31</v>
      </c>
      <c r="X27" s="203">
        <f>'死傷災害（令和４年、業種・事故の型別）'!X27-'死傷災害（令和３年、業種・事故の型別）'!X27</f>
        <v>92079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13</v>
      </c>
      <c r="D28" s="143">
        <f>'死傷災害（令和４年、業種・事故の型別）'!D28-'死傷災害（令和３年、業種・事故の型別）'!D28</f>
        <v>12</v>
      </c>
      <c r="E28" s="143">
        <f>'死傷災害（令和４年、業種・事故の型別）'!E28-'死傷災害（令和３年、業種・事故の型別）'!E28</f>
        <v>0</v>
      </c>
      <c r="F28" s="143">
        <f>'死傷災害（令和４年、業種・事故の型別）'!F28-'死傷災害（令和３年、業種・事故の型別）'!F28</f>
        <v>12</v>
      </c>
      <c r="G28" s="143">
        <f>'死傷災害（令和４年、業種・事故の型別）'!G28-'死傷災害（令和３年、業種・事故の型別）'!G28</f>
        <v>0</v>
      </c>
      <c r="H28" s="143">
        <f>'死傷災害（令和４年、業種・事故の型別）'!H28-'死傷災害（令和３年、業種・事故の型別）'!H28</f>
        <v>28</v>
      </c>
      <c r="I28" s="143">
        <f>'死傷災害（令和４年、業種・事故の型別）'!I28-'死傷災害（令和３年、業種・事故の型別）'!I28</f>
        <v>12</v>
      </c>
      <c r="J28" s="143">
        <f>'死傷災害（令和４年、業種・事故の型別）'!J28-'死傷災害（令和３年、業種・事故の型別）'!J28</f>
        <v>-74</v>
      </c>
      <c r="K28" s="143">
        <f>'死傷災害（令和４年、業種・事故の型別）'!K28-'死傷災害（令和３年、業種・事故の型別）'!K28</f>
        <v>8</v>
      </c>
      <c r="L28" s="143">
        <f>'死傷災害（令和４年、業種・事故の型別）'!L28-'死傷災害（令和３年、業種・事故の型別）'!L28</f>
        <v>8</v>
      </c>
      <c r="M28" s="143">
        <f>'死傷災害（令和４年、業種・事故の型別）'!M28-'死傷災害（令和３年、業種・事故の型別）'!M28</f>
        <v>-12</v>
      </c>
      <c r="N28" s="143">
        <f>'死傷災害（令和４年、業種・事故の型別）'!N28-'死傷災害（令和３年、業種・事故の型別）'!N28</f>
        <v>20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-4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-38</v>
      </c>
      <c r="T28" s="143">
        <f>'死傷災害（令和４年、業種・事故の型別）'!T28-'死傷災害（令和３年、業種・事故の型別）'!T28</f>
        <v>8</v>
      </c>
      <c r="U28" s="143">
        <f>'死傷災害（令和４年、業種・事故の型別）'!U28-'死傷災害（令和３年、業種・事故の型別）'!U28</f>
        <v>-58</v>
      </c>
      <c r="V28" s="143">
        <f>'死傷災害（令和４年、業種・事故の型別）'!V28-'死傷災害（令和３年、業種・事故の型別）'!V28</f>
        <v>42995</v>
      </c>
      <c r="W28" s="143">
        <f>'死傷災害（令和４年、業種・事故の型別）'!W28-'死傷災害（令和３年、業種・事故の型別）'!W28</f>
        <v>20</v>
      </c>
      <c r="X28" s="203">
        <f>'死傷災害（令和４年、業種・事故の型別）'!X28-'死傷災害（令和３年、業種・事故の型別）'!X28</f>
        <v>42951</v>
      </c>
      <c r="Y28" s="83"/>
      <c r="Z28" s="83"/>
    </row>
    <row r="29" spans="1:26" ht="33" customHeight="1">
      <c r="A29" s="272" t="s">
        <v>197</v>
      </c>
      <c r="B29" s="273"/>
      <c r="C29" s="143">
        <f>'死傷災害（令和４年、業種・事故の型別）'!C29-'死傷災害（令和３年、業種・事故の型別）'!C29</f>
        <v>58</v>
      </c>
      <c r="D29" s="143">
        <f>'死傷災害（令和４年、業種・事故の型別）'!D29-'死傷災害（令和３年、業種・事故の型別）'!D29</f>
        <v>281</v>
      </c>
      <c r="E29" s="143">
        <f>'死傷災害（令和４年、業種・事故の型別）'!E29-'死傷災害（令和３年、業種・事故の型別）'!E29</f>
        <v>70</v>
      </c>
      <c r="F29" s="143">
        <f>'死傷災害（令和４年、業種・事故の型別）'!F29-'死傷災害（令和３年、業種・事故の型別）'!F29</f>
        <v>29</v>
      </c>
      <c r="G29" s="143">
        <f>'死傷災害（令和４年、業種・事故の型別）'!G29-'死傷災害（令和３年、業種・事故の型別）'!G29</f>
        <v>10</v>
      </c>
      <c r="H29" s="143">
        <f>'死傷災害（令和４年、業種・事故の型別）'!H29-'死傷災害（令和３年、業種・事故の型別）'!H29</f>
        <v>5</v>
      </c>
      <c r="I29" s="143">
        <f>'死傷災害（令和４年、業種・事故の型別）'!I29-'死傷災害（令和３年、業種・事故の型別）'!I29</f>
        <v>41</v>
      </c>
      <c r="J29" s="143">
        <f>'死傷災害（令和４年、業種・事故の型別）'!J29-'死傷災害（令和３年、業種・事故の型別）'!J29</f>
        <v>147</v>
      </c>
      <c r="K29" s="143">
        <f>'死傷災害（令和４年、業種・事故の型別）'!K29-'死傷災害（令和３年、業種・事故の型別）'!K29</f>
        <v>4</v>
      </c>
      <c r="L29" s="143">
        <f>'死傷災害（令和４年、業種・事故の型別）'!L29-'死傷災害（令和３年、業種・事故の型別）'!L29</f>
        <v>1</v>
      </c>
      <c r="M29" s="143">
        <f>'死傷災害（令和４年、業種・事故の型別）'!M29-'死傷災害（令和３年、業種・事故の型別）'!M29</f>
        <v>40</v>
      </c>
      <c r="N29" s="143">
        <f>'死傷災害（令和４年、業種・事故の型別）'!N29-'死傷災害（令和３年、業種・事故の型別）'!N29</f>
        <v>-6</v>
      </c>
      <c r="O29" s="143">
        <f>'死傷災害（令和４年、業種・事故の型別）'!O29-'死傷災害（令和３年、業種・事故の型別）'!O29</f>
        <v>5</v>
      </c>
      <c r="P29" s="143">
        <f>'死傷災害（令和４年、業種・事故の型別）'!P29-'死傷災害（令和３年、業種・事故の型別）'!P29</f>
        <v>0</v>
      </c>
      <c r="Q29" s="143">
        <f>'死傷災害（令和４年、業種・事故の型別）'!Q29-'死傷災害（令和３年、業種・事故の型別）'!Q29</f>
        <v>3</v>
      </c>
      <c r="R29" s="143">
        <f>'死傷災害（令和４年、業種・事故の型別）'!R29-'死傷災害（令和３年、業種・事故の型別）'!R29</f>
        <v>-2</v>
      </c>
      <c r="S29" s="143">
        <f>'死傷災害（令和４年、業種・事故の型別）'!S29-'死傷災害（令和３年、業種・事故の型別）'!S29</f>
        <v>-64</v>
      </c>
      <c r="T29" s="143">
        <f>'死傷災害（令和４年、業種・事故の型別）'!T29-'死傷災害（令和３年、業種・事故の型別）'!T29</f>
        <v>-1</v>
      </c>
      <c r="U29" s="143">
        <f>'死傷災害（令和４年、業種・事故の型別）'!U29-'死傷災害（令和３年、業種・事故の型別）'!U29</f>
        <v>59</v>
      </c>
      <c r="V29" s="143">
        <f>'死傷災害（令和４年、業種・事故の型別）'!V29-'死傷災害（令和３年、業種・事故の型別）'!V29</f>
        <v>732</v>
      </c>
      <c r="W29" s="143">
        <f>'死傷災害（令和４年、業種・事故の型別）'!W29-'死傷災害（令和３年、業種・事故の型別）'!W29</f>
        <v>8</v>
      </c>
      <c r="X29" s="203">
        <f>'死傷災害（令和４年、業種・事故の型別）'!X29-'死傷災害（令和３年、業種・事故の型別）'!X29</f>
        <v>1420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32</v>
      </c>
      <c r="D30" s="143">
        <f>'死傷災害（令和４年、業種・事故の型別）'!D30-'死傷災害（令和３年、業種・事故の型別）'!D30</f>
        <v>179</v>
      </c>
      <c r="E30" s="143">
        <f>'死傷災害（令和４年、業種・事故の型別）'!E30-'死傷災害（令和３年、業種・事故の型別）'!E30</f>
        <v>38</v>
      </c>
      <c r="F30" s="143">
        <f>'死傷災害（令和４年、業種・事故の型別）'!F30-'死傷災害（令和３年、業種・事故の型別）'!F30</f>
        <v>-2</v>
      </c>
      <c r="G30" s="143">
        <f>'死傷災害（令和４年、業種・事故の型別）'!G30-'死傷災害（令和３年、業種・事故の型別）'!G30</f>
        <v>-3</v>
      </c>
      <c r="H30" s="143">
        <f>'死傷災害（令和４年、業種・事故の型別）'!H30-'死傷災害（令和３年、業種・事故の型別）'!H30</f>
        <v>7</v>
      </c>
      <c r="I30" s="143">
        <f>'死傷災害（令和４年、業種・事故の型別）'!I30-'死傷災害（令和３年、業種・事故の型別）'!I30</f>
        <v>28</v>
      </c>
      <c r="J30" s="143">
        <f>'死傷災害（令和４年、業種・事故の型別）'!J30-'死傷災害（令和３年、業種・事故の型別）'!J30</f>
        <v>145</v>
      </c>
      <c r="K30" s="143">
        <f>'死傷災害（令和４年、業種・事故の型別）'!K30-'死傷災害（令和３年、業種・事故の型別）'!K30</f>
        <v>0</v>
      </c>
      <c r="L30" s="143">
        <f>'死傷災害（令和４年、業種・事故の型別）'!L30-'死傷災害（令和３年、業種・事故の型別）'!L30</f>
        <v>1</v>
      </c>
      <c r="M30" s="143">
        <f>'死傷災害（令和４年、業種・事故の型別）'!M30-'死傷災害（令和３年、業種・事故の型別）'!M30</f>
        <v>32</v>
      </c>
      <c r="N30" s="143">
        <f>'死傷災害（令和４年、業種・事故の型別）'!N30-'死傷災害（令和３年、業種・事故の型別）'!N30</f>
        <v>-6</v>
      </c>
      <c r="O30" s="143">
        <f>'死傷災害（令和４年、業種・事故の型別）'!O30-'死傷災害（令和３年、業種・事故の型別）'!O30</f>
        <v>2</v>
      </c>
      <c r="P30" s="143">
        <f>'死傷災害（令和４年、業種・事故の型別）'!P30-'死傷災害（令和３年、業種・事故の型別）'!P30</f>
        <v>-2</v>
      </c>
      <c r="Q30" s="143">
        <f>'死傷災害（令和４年、業種・事故の型別）'!Q30-'死傷災害（令和３年、業種・事故の型別）'!Q30</f>
        <v>1</v>
      </c>
      <c r="R30" s="143">
        <f>'死傷災害（令和４年、業種・事故の型別）'!R30-'死傷災害（令和３年、業種・事故の型別）'!R30</f>
        <v>-2</v>
      </c>
      <c r="S30" s="143">
        <f>'死傷災害（令和４年、業種・事故の型別）'!S30-'死傷災害（令和３年、業種・事故の型別）'!S30</f>
        <v>-67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59</v>
      </c>
      <c r="V30" s="143">
        <f>'死傷災害（令和４年、業種・事故の型別）'!V30-'死傷災害（令和３年、業種・事故の型別）'!V30</f>
        <v>301</v>
      </c>
      <c r="W30" s="143">
        <f>'死傷災害（令和４年、業種・事故の型別）'!W30-'死傷災害（令和３年、業種・事故の型別）'!W30</f>
        <v>-1</v>
      </c>
      <c r="X30" s="203">
        <f>'死傷災害（令和４年、業種・事故の型別）'!X30-'死傷災害（令和３年、業種・事故の型別）'!X30</f>
        <v>742</v>
      </c>
      <c r="Y30" s="83"/>
      <c r="Z30" s="83"/>
    </row>
    <row r="31" spans="1:26" ht="32.25" customHeight="1">
      <c r="A31" s="282" t="s">
        <v>14</v>
      </c>
      <c r="B31" s="283"/>
      <c r="C31" s="143">
        <f>'死傷災害（令和４年、業種・事故の型別）'!C31-'死傷災害（令和３年、業種・事故の型別）'!C31</f>
        <v>-50</v>
      </c>
      <c r="D31" s="143">
        <f>'死傷災害（令和４年、業種・事故の型別）'!D31-'死傷災害（令和３年、業種・事故の型別）'!D31</f>
        <v>73</v>
      </c>
      <c r="E31" s="143">
        <f>'死傷災害（令和４年、業種・事故の型別）'!E31-'死傷災害（令和３年、業種・事故の型別）'!E31</f>
        <v>43</v>
      </c>
      <c r="F31" s="143">
        <f>'死傷災害（令和４年、業種・事故の型別）'!F31-'死傷災害（令和３年、業種・事故の型別）'!F31</f>
        <v>10</v>
      </c>
      <c r="G31" s="143">
        <f>'死傷災害（令和４年、業種・事故の型別）'!G31-'死傷災害（令和３年、業種・事故の型別）'!G31</f>
        <v>8</v>
      </c>
      <c r="H31" s="143">
        <f>'死傷災害（令和４年、業種・事故の型別）'!H31-'死傷災害（令和３年、業種・事故の型別）'!H31</f>
        <v>29</v>
      </c>
      <c r="I31" s="143">
        <f>'死傷災害（令和４年、業種・事故の型別）'!I31-'死傷災害（令和３年、業種・事故の型別）'!I31</f>
        <v>-2</v>
      </c>
      <c r="J31" s="143">
        <f>'死傷災害（令和４年、業種・事故の型別）'!J31-'死傷災害（令和３年、業種・事故の型別）'!J31</f>
        <v>6</v>
      </c>
      <c r="K31" s="143">
        <f>'死傷災害（令和４年、業種・事故の型別）'!K31-'死傷災害（令和３年、業種・事故の型別）'!K31</f>
        <v>11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31</v>
      </c>
      <c r="N31" s="143">
        <f>'死傷災害（令和４年、業種・事故の型別）'!N31-'死傷災害（令和３年、業種・事故の型別）'!N31</f>
        <v>17</v>
      </c>
      <c r="O31" s="143">
        <f>'死傷災害（令和４年、業種・事故の型別）'!O31-'死傷災害（令和３年、業種・事故の型別）'!O31</f>
        <v>-2</v>
      </c>
      <c r="P31" s="143">
        <f>'死傷災害（令和４年、業種・事故の型別）'!P31-'死傷災害（令和３年、業種・事故の型別）'!P31</f>
        <v>-2</v>
      </c>
      <c r="Q31" s="143">
        <f>'死傷災害（令和４年、業種・事故の型別）'!Q31-'死傷災害（令和３年、業種・事故の型別）'!Q31</f>
        <v>-1</v>
      </c>
      <c r="R31" s="143">
        <f>'死傷災害（令和４年、業種・事故の型別）'!R31-'死傷災害（令和３年、業種・事故の型別）'!R31</f>
        <v>-3</v>
      </c>
      <c r="S31" s="143">
        <f>'死傷災害（令和４年、業種・事故の型別）'!S31-'死傷災害（令和３年、業種・事故の型別）'!S31</f>
        <v>28</v>
      </c>
      <c r="T31" s="143">
        <f>'死傷災害（令和４年、業種・事故の型別）'!T31-'死傷災害（令和３年、業種・事故の型別）'!T31</f>
        <v>5</v>
      </c>
      <c r="U31" s="143">
        <f>'死傷災害（令和４年、業種・事故の型別）'!U31-'死傷災害（令和３年、業種・事故の型別）'!U31</f>
        <v>3</v>
      </c>
      <c r="V31" s="143">
        <f>'死傷災害（令和４年、業種・事故の型別）'!V31-'死傷災害（令和３年、業種・事故の型別）'!V31</f>
        <v>197</v>
      </c>
      <c r="W31" s="143">
        <f>'死傷災害（令和４年、業種・事故の型別）'!W31-'死傷災害（令和３年、業種・事故の型別）'!W31</f>
        <v>0</v>
      </c>
      <c r="X31" s="203">
        <f>'死傷災害（令和４年、業種・事故の型別）'!X31-'死傷災害（令和３年、業種・事故の型別）'!X31</f>
        <v>401</v>
      </c>
      <c r="Y31" s="83"/>
      <c r="Z31" s="83"/>
    </row>
    <row r="32" spans="1:26" ht="32.25" customHeight="1">
      <c r="A32" s="284" t="s">
        <v>179</v>
      </c>
      <c r="B32" s="285"/>
      <c r="C32" s="143">
        <f>'死傷災害（令和４年、業種・事故の型別）'!C32-'死傷災害（令和３年、業種・事故の型別）'!C32</f>
        <v>8</v>
      </c>
      <c r="D32" s="143">
        <f>'死傷災害（令和４年、業種・事故の型別）'!D32-'死傷災害（令和３年、業種・事故の型別）'!D32</f>
        <v>-22</v>
      </c>
      <c r="E32" s="143">
        <f>'死傷災害（令和４年、業種・事故の型別）'!E32-'死傷災害（令和３年、業種・事故の型別）'!E32</f>
        <v>-18</v>
      </c>
      <c r="F32" s="143">
        <f>'死傷災害（令和４年、業種・事故の型別）'!F32-'死傷災害（令和３年、業種・事故の型別）'!F32</f>
        <v>-2</v>
      </c>
      <c r="G32" s="143">
        <f>'死傷災害（令和４年、業種・事故の型別）'!G32-'死傷災害（令和３年、業種・事故の型別）'!G32</f>
        <v>-3</v>
      </c>
      <c r="H32" s="143">
        <f>'死傷災害（令和４年、業種・事故の型別）'!H32-'死傷災害（令和３年、業種・事故の型別）'!H32</f>
        <v>4</v>
      </c>
      <c r="I32" s="143">
        <f>'死傷災害（令和４年、業種・事故の型別）'!I32-'死傷災害（令和３年、業種・事故の型別）'!I32</f>
        <v>-4</v>
      </c>
      <c r="J32" s="143">
        <f>'死傷災害（令和４年、業種・事故の型別）'!J32-'死傷災害（令和３年、業種・事故の型別）'!J32</f>
        <v>3</v>
      </c>
      <c r="K32" s="143">
        <f>'死傷災害（令和４年、業種・事故の型別）'!K32-'死傷災害（令和３年、業種・事故の型別）'!K32</f>
        <v>-1</v>
      </c>
      <c r="L32" s="143">
        <f>'死傷災害（令和４年、業種・事故の型別）'!L32-'死傷災害（令和３年、業種・事故の型別）'!L32</f>
        <v>-1</v>
      </c>
      <c r="M32" s="143">
        <f>'死傷災害（令和４年、業種・事故の型別）'!M32-'死傷災害（令和３年、業種・事故の型別）'!M32</f>
        <v>27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-53</v>
      </c>
      <c r="T32" s="143">
        <f>'死傷災害（令和４年、業種・事故の型別）'!T32-'死傷災害（令和３年、業種・事故の型別）'!T32</f>
        <v>-2</v>
      </c>
      <c r="U32" s="143">
        <f>'死傷災害（令和４年、業種・事故の型別）'!U32-'死傷災害（令和３年、業種・事故の型別）'!U32</f>
        <v>14</v>
      </c>
      <c r="V32" s="143">
        <f>'死傷災害（令和４年、業種・事故の型別）'!V32-'死傷災害（令和３年、業種・事故の型別）'!V32</f>
        <v>125</v>
      </c>
      <c r="W32" s="143">
        <f>'死傷災害（令和４年、業種・事故の型別）'!W32-'死傷災害（令和３年、業種・事故の型別）'!W32</f>
        <v>1</v>
      </c>
      <c r="X32" s="203">
        <f>'死傷災害（令和４年、業種・事故の型別）'!X32-'死傷災害（令和３年、業種・事故の型別）'!X32</f>
        <v>76</v>
      </c>
      <c r="Y32" s="83"/>
      <c r="Z32" s="83"/>
    </row>
    <row r="33" spans="1:26" ht="32.25" customHeight="1" thickBot="1">
      <c r="A33" s="286" t="s">
        <v>7</v>
      </c>
      <c r="B33" s="287"/>
      <c r="C33" s="144">
        <f>'死傷災害（令和４年、業種・事故の型別）'!C33-'死傷災害（令和３年、業種・事故の型別）'!C33</f>
        <v>-45</v>
      </c>
      <c r="D33" s="144">
        <f>'死傷災害（令和４年、業種・事故の型別）'!D33-'死傷災害（令和３年、業種・事故の型別）'!D33</f>
        <v>-7</v>
      </c>
      <c r="E33" s="144">
        <f>'死傷災害（令和４年、業種・事故の型別）'!E33-'死傷災害（令和３年、業種・事故の型別）'!E33</f>
        <v>18</v>
      </c>
      <c r="F33" s="144">
        <f>'死傷災害（令和４年、業種・事故の型別）'!F33-'死傷災害（令和３年、業種・事故の型別）'!F33</f>
        <v>10</v>
      </c>
      <c r="G33" s="144">
        <f>'死傷災害（令和４年、業種・事故の型別）'!G33-'死傷災害（令和３年、業種・事故の型別）'!G33</f>
        <v>-11</v>
      </c>
      <c r="H33" s="144">
        <f>'死傷災害（令和４年、業種・事故の型別）'!H33-'死傷災害（令和３年、業種・事故の型別）'!H33</f>
        <v>14</v>
      </c>
      <c r="I33" s="144">
        <f>'死傷災害（令和４年、業種・事故の型別）'!I33-'死傷災害（令和３年、業種・事故の型別）'!I33</f>
        <v>22</v>
      </c>
      <c r="J33" s="144">
        <f>'死傷災害（令和４年、業種・事故の型別）'!J33-'死傷災害（令和３年、業種・事故の型別）'!J33</f>
        <v>0</v>
      </c>
      <c r="K33" s="144">
        <f>'死傷災害（令和４年、業種・事故の型別）'!K33-'死傷災害（令和３年、業種・事故の型別）'!K33</f>
        <v>-1</v>
      </c>
      <c r="L33" s="144">
        <f>'死傷災害（令和４年、業種・事故の型別）'!L33-'死傷災害（令和３年、業種・事故の型別）'!L33</f>
        <v>2</v>
      </c>
      <c r="M33" s="144">
        <f>'死傷災害（令和４年、業種・事故の型別）'!M33-'死傷災害（令和３年、業種・事故の型別）'!M33</f>
        <v>23</v>
      </c>
      <c r="N33" s="144">
        <f>'死傷災害（令和４年、業種・事故の型別）'!N33-'死傷災害（令和３年、業種・事故の型別）'!N33</f>
        <v>-3</v>
      </c>
      <c r="O33" s="144">
        <f>'死傷災害（令和４年、業種・事故の型別）'!O33-'死傷災害（令和３年、業種・事故の型別）'!O33</f>
        <v>4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-9</v>
      </c>
      <c r="T33" s="144">
        <f>'死傷災害（令和４年、業種・事故の型別）'!T33-'死傷災害（令和３年、業種・事故の型別）'!T33</f>
        <v>5</v>
      </c>
      <c r="U33" s="144">
        <f>'死傷災害（令和４年、業種・事故の型別）'!U33-'死傷災害（令和３年、業種・事故の型別）'!U33</f>
        <v>19</v>
      </c>
      <c r="V33" s="144">
        <f>'死傷災害（令和４年、業種・事故の型別）'!V33-'死傷災害（令和３年、業種・事故の型別）'!V33</f>
        <v>1732</v>
      </c>
      <c r="W33" s="144">
        <f>'死傷災害（令和４年、業種・事故の型別）'!W33-'死傷災害（令和３年、業種・事故の型別）'!W33</f>
        <v>7</v>
      </c>
      <c r="X33" s="204">
        <f>'死傷災害（令和４年、業種・事故の型別）'!X33-'死傷災害（令和３年、業種・事故の型別）'!X33</f>
        <v>1783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0E6BB3-C86A-4B62-8197-B20F65BA59F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2020-07-14T13:30:18Z</cp:lastPrinted>
  <dcterms:created xsi:type="dcterms:W3CDTF">2003-03-14T06:09:36Z</dcterms:created>
  <dcterms:modified xsi:type="dcterms:W3CDTF">2023-01-12T13:12:08Z</dcterms:modified>
  <cp:contentStatus/>
</cp:coreProperties>
</file>